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MBuchman\Desktop\"/>
    </mc:Choice>
  </mc:AlternateContent>
  <xr:revisionPtr revIDLastSave="0" documentId="8_{080AFA18-2197-4A57-BE31-0ECF5B6DB4AF}" xr6:coauthVersionLast="45" xr6:coauthVersionMax="45" xr10:uidLastSave="{00000000-0000-0000-0000-000000000000}"/>
  <bookViews>
    <workbookView xWindow="-120" yWindow="-120" windowWidth="29040" windowHeight="15840" xr2:uid="{0E55F0B9-F94F-41FE-90F5-1FB25AF8A500}"/>
  </bookViews>
  <sheets>
    <sheet name="raw_draft_data" sheetId="1" r:id="rId1"/>
    <sheet name="2019 Stats" sheetId="6" r:id="rId2"/>
    <sheet name="2018 Stats" sheetId="4" r:id="rId3"/>
    <sheet name="2017 Stats" sheetId="2" r:id="rId4"/>
    <sheet name="Grade Calc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1" i="5" l="1"/>
  <c r="M161" i="5" s="1"/>
  <c r="J161" i="5"/>
  <c r="I161" i="5"/>
  <c r="H161" i="5"/>
  <c r="L161" i="5" s="1"/>
  <c r="K160" i="5"/>
  <c r="M160" i="5" s="1"/>
  <c r="J160" i="5"/>
  <c r="I160" i="5"/>
  <c r="H160" i="5"/>
  <c r="L160" i="5" s="1"/>
  <c r="K159" i="5"/>
  <c r="M159" i="5" s="1"/>
  <c r="J159" i="5"/>
  <c r="I159" i="5"/>
  <c r="H159" i="5"/>
  <c r="L159" i="5" s="1"/>
  <c r="K158" i="5"/>
  <c r="M158" i="5" s="1"/>
  <c r="J158" i="5"/>
  <c r="I158" i="5"/>
  <c r="H158" i="5"/>
  <c r="L158" i="5" s="1"/>
  <c r="K157" i="5"/>
  <c r="M157" i="5" s="1"/>
  <c r="J157" i="5"/>
  <c r="I157" i="5"/>
  <c r="H157" i="5"/>
  <c r="L157" i="5" s="1"/>
  <c r="K156" i="5"/>
  <c r="M156" i="5" s="1"/>
  <c r="J156" i="5"/>
  <c r="I156" i="5"/>
  <c r="H156" i="5"/>
  <c r="L156" i="5" s="1"/>
  <c r="K155" i="5"/>
  <c r="M155" i="5" s="1"/>
  <c r="J155" i="5"/>
  <c r="I155" i="5"/>
  <c r="H155" i="5"/>
  <c r="L155" i="5" s="1"/>
  <c r="K154" i="5"/>
  <c r="M154" i="5" s="1"/>
  <c r="J154" i="5"/>
  <c r="I154" i="5"/>
  <c r="H154" i="5"/>
  <c r="L154" i="5" s="1"/>
  <c r="K153" i="5"/>
  <c r="M153" i="5" s="1"/>
  <c r="J153" i="5"/>
  <c r="I153" i="5"/>
  <c r="H153" i="5"/>
  <c r="L153" i="5" s="1"/>
  <c r="K152" i="5"/>
  <c r="M152" i="5" s="1"/>
  <c r="J152" i="5"/>
  <c r="I152" i="5"/>
  <c r="H152" i="5"/>
  <c r="L152" i="5" s="1"/>
  <c r="K151" i="5"/>
  <c r="M151" i="5" s="1"/>
  <c r="J151" i="5"/>
  <c r="I151" i="5"/>
  <c r="H151" i="5"/>
  <c r="L151" i="5" s="1"/>
  <c r="K150" i="5"/>
  <c r="M150" i="5" s="1"/>
  <c r="J150" i="5"/>
  <c r="I150" i="5"/>
  <c r="H150" i="5"/>
  <c r="L150" i="5" s="1"/>
  <c r="K149" i="5"/>
  <c r="M149" i="5" s="1"/>
  <c r="J149" i="5"/>
  <c r="I149" i="5"/>
  <c r="H149" i="5"/>
  <c r="L149" i="5" s="1"/>
  <c r="K148" i="5"/>
  <c r="M148" i="5" s="1"/>
  <c r="J148" i="5"/>
  <c r="I148" i="5"/>
  <c r="H148" i="5"/>
  <c r="L148" i="5" s="1"/>
  <c r="K147" i="5"/>
  <c r="M147" i="5" s="1"/>
  <c r="J147" i="5"/>
  <c r="I147" i="5"/>
  <c r="H147" i="5"/>
  <c r="L147" i="5" s="1"/>
  <c r="K146" i="5"/>
  <c r="M146" i="5" s="1"/>
  <c r="J146" i="5"/>
  <c r="I146" i="5"/>
  <c r="H146" i="5"/>
  <c r="L146" i="5" s="1"/>
  <c r="K145" i="5"/>
  <c r="M145" i="5" s="1"/>
  <c r="J145" i="5"/>
  <c r="I145" i="5"/>
  <c r="H145" i="5"/>
  <c r="L145" i="5" s="1"/>
  <c r="K144" i="5"/>
  <c r="M144" i="5" s="1"/>
  <c r="J144" i="5"/>
  <c r="I144" i="5"/>
  <c r="H144" i="5"/>
  <c r="L144" i="5" s="1"/>
  <c r="K143" i="5"/>
  <c r="M143" i="5" s="1"/>
  <c r="J143" i="5"/>
  <c r="I143" i="5"/>
  <c r="H143" i="5"/>
  <c r="L143" i="5" s="1"/>
  <c r="K142" i="5"/>
  <c r="M142" i="5" s="1"/>
  <c r="J142" i="5"/>
  <c r="I142" i="5"/>
  <c r="H142" i="5"/>
  <c r="L142" i="5" s="1"/>
  <c r="K141" i="5"/>
  <c r="M141" i="5" s="1"/>
  <c r="J141" i="5"/>
  <c r="I141" i="5"/>
  <c r="H141" i="5"/>
  <c r="L141" i="5" s="1"/>
  <c r="K140" i="5"/>
  <c r="M140" i="5" s="1"/>
  <c r="J140" i="5"/>
  <c r="I140" i="5"/>
  <c r="H140" i="5"/>
  <c r="L140" i="5" s="1"/>
  <c r="K139" i="5"/>
  <c r="M139" i="5" s="1"/>
  <c r="J139" i="5"/>
  <c r="I139" i="5"/>
  <c r="H139" i="5"/>
  <c r="L139" i="5" s="1"/>
  <c r="K138" i="5"/>
  <c r="M138" i="5" s="1"/>
  <c r="J138" i="5"/>
  <c r="I138" i="5"/>
  <c r="H138" i="5"/>
  <c r="L138" i="5" s="1"/>
  <c r="K137" i="5"/>
  <c r="M137" i="5" s="1"/>
  <c r="J137" i="5"/>
  <c r="I137" i="5"/>
  <c r="H137" i="5"/>
  <c r="L137" i="5" s="1"/>
  <c r="K136" i="5"/>
  <c r="M136" i="5" s="1"/>
  <c r="J136" i="5"/>
  <c r="I136" i="5"/>
  <c r="H136" i="5"/>
  <c r="L136" i="5" s="1"/>
  <c r="K135" i="5"/>
  <c r="M135" i="5" s="1"/>
  <c r="J135" i="5"/>
  <c r="I135" i="5"/>
  <c r="H135" i="5"/>
  <c r="L135" i="5" s="1"/>
  <c r="K134" i="5"/>
  <c r="M134" i="5" s="1"/>
  <c r="J134" i="5"/>
  <c r="I134" i="5"/>
  <c r="H134" i="5"/>
  <c r="L134" i="5" s="1"/>
  <c r="K133" i="5"/>
  <c r="M133" i="5" s="1"/>
  <c r="J133" i="5"/>
  <c r="I133" i="5"/>
  <c r="H133" i="5"/>
  <c r="L133" i="5" s="1"/>
  <c r="K132" i="5"/>
  <c r="M132" i="5" s="1"/>
  <c r="J132" i="5"/>
  <c r="I132" i="5"/>
  <c r="H132" i="5"/>
  <c r="L132" i="5" s="1"/>
  <c r="K131" i="5"/>
  <c r="M131" i="5" s="1"/>
  <c r="J131" i="5"/>
  <c r="I131" i="5"/>
  <c r="H131" i="5"/>
  <c r="L131" i="5" s="1"/>
  <c r="K130" i="5"/>
  <c r="M130" i="5" s="1"/>
  <c r="J130" i="5"/>
  <c r="I130" i="5"/>
  <c r="H130" i="5"/>
  <c r="L130" i="5" s="1"/>
  <c r="K129" i="5"/>
  <c r="M129" i="5" s="1"/>
  <c r="J129" i="5"/>
  <c r="I129" i="5"/>
  <c r="H129" i="5"/>
  <c r="L129" i="5" s="1"/>
  <c r="K128" i="5"/>
  <c r="M128" i="5" s="1"/>
  <c r="J128" i="5"/>
  <c r="I128" i="5"/>
  <c r="H128" i="5"/>
  <c r="L128" i="5" s="1"/>
  <c r="K127" i="5"/>
  <c r="M127" i="5" s="1"/>
  <c r="J127" i="5"/>
  <c r="I127" i="5"/>
  <c r="H127" i="5"/>
  <c r="L127" i="5" s="1"/>
  <c r="K126" i="5"/>
  <c r="M126" i="5" s="1"/>
  <c r="J126" i="5"/>
  <c r="I126" i="5"/>
  <c r="H126" i="5"/>
  <c r="L126" i="5" s="1"/>
  <c r="K125" i="5"/>
  <c r="M125" i="5" s="1"/>
  <c r="J125" i="5"/>
  <c r="I125" i="5"/>
  <c r="H125" i="5"/>
  <c r="L125" i="5" s="1"/>
  <c r="K124" i="5"/>
  <c r="M124" i="5" s="1"/>
  <c r="J124" i="5"/>
  <c r="I124" i="5"/>
  <c r="H124" i="5"/>
  <c r="L124" i="5" s="1"/>
  <c r="K123" i="5"/>
  <c r="M123" i="5" s="1"/>
  <c r="J123" i="5"/>
  <c r="I123" i="5"/>
  <c r="H123" i="5"/>
  <c r="L123" i="5" s="1"/>
  <c r="K122" i="5"/>
  <c r="M122" i="5" s="1"/>
  <c r="J122" i="5"/>
  <c r="I122" i="5"/>
  <c r="H122" i="5"/>
  <c r="L122" i="5" s="1"/>
  <c r="K121" i="5"/>
  <c r="M121" i="5" s="1"/>
  <c r="J121" i="5"/>
  <c r="I121" i="5"/>
  <c r="H121" i="5"/>
  <c r="L121" i="5" s="1"/>
  <c r="K120" i="5"/>
  <c r="M120" i="5" s="1"/>
  <c r="J120" i="5"/>
  <c r="I120" i="5"/>
  <c r="H120" i="5"/>
  <c r="L120" i="5" s="1"/>
  <c r="K119" i="5"/>
  <c r="M119" i="5" s="1"/>
  <c r="J119" i="5"/>
  <c r="I119" i="5"/>
  <c r="H119" i="5"/>
  <c r="L119" i="5" s="1"/>
  <c r="K118" i="5"/>
  <c r="M118" i="5" s="1"/>
  <c r="J118" i="5"/>
  <c r="I118" i="5"/>
  <c r="H118" i="5"/>
  <c r="L118" i="5" s="1"/>
  <c r="K117" i="5"/>
  <c r="M117" i="5" s="1"/>
  <c r="J117" i="5"/>
  <c r="I117" i="5"/>
  <c r="H117" i="5"/>
  <c r="L117" i="5" s="1"/>
  <c r="K116" i="5"/>
  <c r="M116" i="5" s="1"/>
  <c r="J116" i="5"/>
  <c r="I116" i="5"/>
  <c r="H116" i="5"/>
  <c r="L116" i="5" s="1"/>
  <c r="K115" i="5"/>
  <c r="M115" i="5" s="1"/>
  <c r="J115" i="5"/>
  <c r="I115" i="5"/>
  <c r="H115" i="5"/>
  <c r="L115" i="5" s="1"/>
  <c r="K114" i="5"/>
  <c r="M114" i="5" s="1"/>
  <c r="J114" i="5"/>
  <c r="I114" i="5"/>
  <c r="H114" i="5"/>
  <c r="L114" i="5" s="1"/>
  <c r="K113" i="5"/>
  <c r="M113" i="5" s="1"/>
  <c r="J113" i="5"/>
  <c r="I113" i="5"/>
  <c r="H113" i="5"/>
  <c r="L113" i="5" s="1"/>
  <c r="K112" i="5"/>
  <c r="M112" i="5" s="1"/>
  <c r="J112" i="5"/>
  <c r="I112" i="5"/>
  <c r="H112" i="5"/>
  <c r="L112" i="5" s="1"/>
  <c r="K111" i="5"/>
  <c r="M111" i="5" s="1"/>
  <c r="J111" i="5"/>
  <c r="I111" i="5"/>
  <c r="H111" i="5"/>
  <c r="L111" i="5" s="1"/>
  <c r="K110" i="5"/>
  <c r="M110" i="5" s="1"/>
  <c r="J110" i="5"/>
  <c r="I110" i="5"/>
  <c r="H110" i="5"/>
  <c r="L110" i="5" s="1"/>
  <c r="K109" i="5"/>
  <c r="M109" i="5" s="1"/>
  <c r="J109" i="5"/>
  <c r="I109" i="5"/>
  <c r="H109" i="5"/>
  <c r="L109" i="5" s="1"/>
  <c r="K108" i="5"/>
  <c r="M108" i="5" s="1"/>
  <c r="J108" i="5"/>
  <c r="I108" i="5"/>
  <c r="H108" i="5"/>
  <c r="L108" i="5" s="1"/>
  <c r="K107" i="5"/>
  <c r="M107" i="5" s="1"/>
  <c r="J107" i="5"/>
  <c r="I107" i="5"/>
  <c r="H107" i="5"/>
  <c r="L107" i="5" s="1"/>
  <c r="K106" i="5"/>
  <c r="M106" i="5" s="1"/>
  <c r="J106" i="5"/>
  <c r="I106" i="5"/>
  <c r="H106" i="5"/>
  <c r="L106" i="5" s="1"/>
  <c r="K105" i="5"/>
  <c r="M105" i="5" s="1"/>
  <c r="J105" i="5"/>
  <c r="I105" i="5"/>
  <c r="H105" i="5"/>
  <c r="L105" i="5" s="1"/>
  <c r="K104" i="5"/>
  <c r="M104" i="5" s="1"/>
  <c r="J104" i="5"/>
  <c r="I104" i="5"/>
  <c r="H104" i="5"/>
  <c r="L104" i="5" s="1"/>
  <c r="K103" i="5"/>
  <c r="M103" i="5" s="1"/>
  <c r="J103" i="5"/>
  <c r="I103" i="5"/>
  <c r="H103" i="5"/>
  <c r="L103" i="5" s="1"/>
  <c r="K102" i="5"/>
  <c r="M102" i="5" s="1"/>
  <c r="J102" i="5"/>
  <c r="I102" i="5"/>
  <c r="H102" i="5"/>
  <c r="L102" i="5" s="1"/>
  <c r="K101" i="5"/>
  <c r="M101" i="5" s="1"/>
  <c r="J101" i="5"/>
  <c r="I101" i="5"/>
  <c r="H101" i="5"/>
  <c r="L101" i="5" s="1"/>
  <c r="K100" i="5"/>
  <c r="M100" i="5" s="1"/>
  <c r="J100" i="5"/>
  <c r="I100" i="5"/>
  <c r="H100" i="5"/>
  <c r="L100" i="5" s="1"/>
  <c r="K99" i="5"/>
  <c r="M99" i="5" s="1"/>
  <c r="J99" i="5"/>
  <c r="I99" i="5"/>
  <c r="H99" i="5"/>
  <c r="L99" i="5" s="1"/>
  <c r="K98" i="5"/>
  <c r="M98" i="5" s="1"/>
  <c r="J98" i="5"/>
  <c r="I98" i="5"/>
  <c r="H98" i="5"/>
  <c r="L98" i="5" s="1"/>
  <c r="K97" i="5"/>
  <c r="M97" i="5" s="1"/>
  <c r="J97" i="5"/>
  <c r="I97" i="5"/>
  <c r="H97" i="5"/>
  <c r="L97" i="5" s="1"/>
  <c r="K96" i="5"/>
  <c r="M96" i="5" s="1"/>
  <c r="J96" i="5"/>
  <c r="I96" i="5"/>
  <c r="H96" i="5"/>
  <c r="L96" i="5" s="1"/>
  <c r="K95" i="5"/>
  <c r="M95" i="5" s="1"/>
  <c r="J95" i="5"/>
  <c r="I95" i="5"/>
  <c r="H95" i="5"/>
  <c r="L95" i="5" s="1"/>
  <c r="K94" i="5"/>
  <c r="M94" i="5" s="1"/>
  <c r="J94" i="5"/>
  <c r="I94" i="5"/>
  <c r="H94" i="5"/>
  <c r="L94" i="5" s="1"/>
  <c r="K93" i="5"/>
  <c r="M93" i="5" s="1"/>
  <c r="J93" i="5"/>
  <c r="I93" i="5"/>
  <c r="H93" i="5"/>
  <c r="L93" i="5" s="1"/>
  <c r="K92" i="5"/>
  <c r="M92" i="5" s="1"/>
  <c r="J92" i="5"/>
  <c r="I92" i="5"/>
  <c r="H92" i="5"/>
  <c r="L92" i="5" s="1"/>
  <c r="K91" i="5"/>
  <c r="M91" i="5" s="1"/>
  <c r="J91" i="5"/>
  <c r="I91" i="5"/>
  <c r="H91" i="5"/>
  <c r="L91" i="5" s="1"/>
  <c r="K90" i="5"/>
  <c r="M90" i="5" s="1"/>
  <c r="J90" i="5"/>
  <c r="I90" i="5"/>
  <c r="H90" i="5"/>
  <c r="L90" i="5" s="1"/>
  <c r="K89" i="5"/>
  <c r="M89" i="5" s="1"/>
  <c r="J89" i="5"/>
  <c r="I89" i="5"/>
  <c r="H89" i="5"/>
  <c r="L89" i="5" s="1"/>
  <c r="K88" i="5"/>
  <c r="M88" i="5" s="1"/>
  <c r="J88" i="5"/>
  <c r="I88" i="5"/>
  <c r="H88" i="5"/>
  <c r="L88" i="5" s="1"/>
  <c r="K87" i="5"/>
  <c r="M87" i="5" s="1"/>
  <c r="J87" i="5"/>
  <c r="I87" i="5"/>
  <c r="H87" i="5"/>
  <c r="L87" i="5" s="1"/>
  <c r="K86" i="5"/>
  <c r="M86" i="5" s="1"/>
  <c r="J86" i="5"/>
  <c r="I86" i="5"/>
  <c r="H86" i="5"/>
  <c r="L86" i="5" s="1"/>
  <c r="K85" i="5"/>
  <c r="M85" i="5" s="1"/>
  <c r="J85" i="5"/>
  <c r="I85" i="5"/>
  <c r="H85" i="5"/>
  <c r="L85" i="5" s="1"/>
  <c r="K84" i="5"/>
  <c r="M84" i="5" s="1"/>
  <c r="J84" i="5"/>
  <c r="I84" i="5"/>
  <c r="H84" i="5"/>
  <c r="L84" i="5" s="1"/>
  <c r="K83" i="5"/>
  <c r="M83" i="5" s="1"/>
  <c r="J83" i="5"/>
  <c r="I83" i="5"/>
  <c r="H83" i="5"/>
  <c r="L83" i="5" s="1"/>
  <c r="K82" i="5"/>
  <c r="M82" i="5" s="1"/>
  <c r="J82" i="5"/>
  <c r="I82" i="5"/>
  <c r="H82" i="5"/>
  <c r="L82" i="5" s="1"/>
  <c r="K81" i="5"/>
  <c r="M81" i="5" s="1"/>
  <c r="J81" i="5"/>
  <c r="I81" i="5"/>
  <c r="H81" i="5"/>
  <c r="L81" i="5" s="1"/>
  <c r="K80" i="5"/>
  <c r="M80" i="5" s="1"/>
  <c r="J80" i="5"/>
  <c r="I80" i="5"/>
  <c r="H80" i="5"/>
  <c r="L80" i="5" s="1"/>
  <c r="K79" i="5"/>
  <c r="M79" i="5" s="1"/>
  <c r="J79" i="5"/>
  <c r="I79" i="5"/>
  <c r="H79" i="5"/>
  <c r="L79" i="5" s="1"/>
  <c r="K78" i="5"/>
  <c r="M78" i="5" s="1"/>
  <c r="J78" i="5"/>
  <c r="I78" i="5"/>
  <c r="H78" i="5"/>
  <c r="L78" i="5" s="1"/>
  <c r="K77" i="5"/>
  <c r="M77" i="5" s="1"/>
  <c r="J77" i="5"/>
  <c r="I77" i="5"/>
  <c r="H77" i="5"/>
  <c r="L77" i="5" s="1"/>
  <c r="K76" i="5"/>
  <c r="M76" i="5" s="1"/>
  <c r="J76" i="5"/>
  <c r="I76" i="5"/>
  <c r="H76" i="5"/>
  <c r="L76" i="5" s="1"/>
  <c r="K75" i="5"/>
  <c r="M75" i="5" s="1"/>
  <c r="J75" i="5"/>
  <c r="I75" i="5"/>
  <c r="H75" i="5"/>
  <c r="L75" i="5" s="1"/>
  <c r="K74" i="5"/>
  <c r="M74" i="5" s="1"/>
  <c r="J74" i="5"/>
  <c r="I74" i="5"/>
  <c r="H74" i="5"/>
  <c r="L74" i="5" s="1"/>
  <c r="K73" i="5"/>
  <c r="M73" i="5" s="1"/>
  <c r="J73" i="5"/>
  <c r="I73" i="5"/>
  <c r="H73" i="5"/>
  <c r="L73" i="5" s="1"/>
  <c r="K72" i="5"/>
  <c r="M72" i="5" s="1"/>
  <c r="J72" i="5"/>
  <c r="I72" i="5"/>
  <c r="H72" i="5"/>
  <c r="L72" i="5" s="1"/>
  <c r="K71" i="5"/>
  <c r="M71" i="5" s="1"/>
  <c r="J71" i="5"/>
  <c r="I71" i="5"/>
  <c r="H71" i="5"/>
  <c r="L71" i="5" s="1"/>
  <c r="K70" i="5"/>
  <c r="M70" i="5" s="1"/>
  <c r="J70" i="5"/>
  <c r="I70" i="5"/>
  <c r="H70" i="5"/>
  <c r="L70" i="5" s="1"/>
  <c r="K69" i="5"/>
  <c r="M69" i="5" s="1"/>
  <c r="J69" i="5"/>
  <c r="I69" i="5"/>
  <c r="H69" i="5"/>
  <c r="L69" i="5" s="1"/>
  <c r="K68" i="5"/>
  <c r="M68" i="5" s="1"/>
  <c r="J68" i="5"/>
  <c r="I68" i="5"/>
  <c r="H68" i="5"/>
  <c r="L68" i="5" s="1"/>
  <c r="K67" i="5"/>
  <c r="M67" i="5" s="1"/>
  <c r="J67" i="5"/>
  <c r="I67" i="5"/>
  <c r="H67" i="5"/>
  <c r="L67" i="5" s="1"/>
  <c r="K66" i="5"/>
  <c r="M66" i="5" s="1"/>
  <c r="J66" i="5"/>
  <c r="I66" i="5"/>
  <c r="H66" i="5"/>
  <c r="L66" i="5" s="1"/>
  <c r="K65" i="5"/>
  <c r="M65" i="5" s="1"/>
  <c r="J65" i="5"/>
  <c r="I65" i="5"/>
  <c r="H65" i="5"/>
  <c r="L65" i="5" s="1"/>
  <c r="K64" i="5"/>
  <c r="M64" i="5" s="1"/>
  <c r="J64" i="5"/>
  <c r="I64" i="5"/>
  <c r="H64" i="5"/>
  <c r="L64" i="5" s="1"/>
  <c r="K63" i="5"/>
  <c r="M63" i="5" s="1"/>
  <c r="J63" i="5"/>
  <c r="I63" i="5"/>
  <c r="H63" i="5"/>
  <c r="L63" i="5" s="1"/>
  <c r="K62" i="5"/>
  <c r="M62" i="5" s="1"/>
  <c r="J62" i="5"/>
  <c r="I62" i="5"/>
  <c r="H62" i="5"/>
  <c r="L62" i="5" s="1"/>
  <c r="K61" i="5"/>
  <c r="M61" i="5" s="1"/>
  <c r="J61" i="5"/>
  <c r="I61" i="5"/>
  <c r="H61" i="5"/>
  <c r="L61" i="5" s="1"/>
  <c r="K60" i="5"/>
  <c r="M60" i="5" s="1"/>
  <c r="J60" i="5"/>
  <c r="I60" i="5"/>
  <c r="H60" i="5"/>
  <c r="L60" i="5" s="1"/>
  <c r="K59" i="5"/>
  <c r="M59" i="5" s="1"/>
  <c r="J59" i="5"/>
  <c r="I59" i="5"/>
  <c r="H59" i="5"/>
  <c r="L59" i="5" s="1"/>
  <c r="K58" i="5"/>
  <c r="M58" i="5" s="1"/>
  <c r="J58" i="5"/>
  <c r="I58" i="5"/>
  <c r="H58" i="5"/>
  <c r="L58" i="5" s="1"/>
  <c r="K57" i="5"/>
  <c r="M57" i="5" s="1"/>
  <c r="J57" i="5"/>
  <c r="I57" i="5"/>
  <c r="H57" i="5"/>
  <c r="L57" i="5" s="1"/>
  <c r="K56" i="5"/>
  <c r="M56" i="5" s="1"/>
  <c r="J56" i="5"/>
  <c r="I56" i="5"/>
  <c r="H56" i="5"/>
  <c r="L56" i="5" s="1"/>
  <c r="K55" i="5"/>
  <c r="M55" i="5" s="1"/>
  <c r="J55" i="5"/>
  <c r="I55" i="5"/>
  <c r="H55" i="5"/>
  <c r="L55" i="5" s="1"/>
  <c r="K54" i="5"/>
  <c r="M54" i="5" s="1"/>
  <c r="J54" i="5"/>
  <c r="I54" i="5"/>
  <c r="H54" i="5"/>
  <c r="L54" i="5" s="1"/>
  <c r="K53" i="5"/>
  <c r="M53" i="5" s="1"/>
  <c r="J53" i="5"/>
  <c r="I53" i="5"/>
  <c r="H53" i="5"/>
  <c r="L53" i="5" s="1"/>
  <c r="K52" i="5"/>
  <c r="M52" i="5" s="1"/>
  <c r="J52" i="5"/>
  <c r="I52" i="5"/>
  <c r="H52" i="5"/>
  <c r="L52" i="5" s="1"/>
  <c r="K51" i="5"/>
  <c r="M51" i="5" s="1"/>
  <c r="J51" i="5"/>
  <c r="I51" i="5"/>
  <c r="H51" i="5"/>
  <c r="L51" i="5" s="1"/>
  <c r="K50" i="5"/>
  <c r="M50" i="5" s="1"/>
  <c r="J50" i="5"/>
  <c r="I50" i="5"/>
  <c r="H50" i="5"/>
  <c r="L50" i="5" s="1"/>
  <c r="K49" i="5"/>
  <c r="M49" i="5" s="1"/>
  <c r="J49" i="5"/>
  <c r="I49" i="5"/>
  <c r="H49" i="5"/>
  <c r="L49" i="5" s="1"/>
  <c r="K48" i="5"/>
  <c r="M48" i="5" s="1"/>
  <c r="J48" i="5"/>
  <c r="I48" i="5"/>
  <c r="H48" i="5"/>
  <c r="L48" i="5" s="1"/>
  <c r="K47" i="5"/>
  <c r="M47" i="5" s="1"/>
  <c r="J47" i="5"/>
  <c r="I47" i="5"/>
  <c r="H47" i="5"/>
  <c r="L47" i="5" s="1"/>
  <c r="K46" i="5"/>
  <c r="M46" i="5" s="1"/>
  <c r="J46" i="5"/>
  <c r="I46" i="5"/>
  <c r="H46" i="5"/>
  <c r="L46" i="5" s="1"/>
  <c r="K45" i="5"/>
  <c r="M45" i="5" s="1"/>
  <c r="J45" i="5"/>
  <c r="I45" i="5"/>
  <c r="H45" i="5"/>
  <c r="L45" i="5" s="1"/>
  <c r="K44" i="5"/>
  <c r="M44" i="5" s="1"/>
  <c r="J44" i="5"/>
  <c r="I44" i="5"/>
  <c r="H44" i="5"/>
  <c r="L44" i="5" s="1"/>
  <c r="K43" i="5"/>
  <c r="M43" i="5" s="1"/>
  <c r="J43" i="5"/>
  <c r="I43" i="5"/>
  <c r="H43" i="5"/>
  <c r="L43" i="5" s="1"/>
  <c r="K42" i="5"/>
  <c r="M42" i="5" s="1"/>
  <c r="J42" i="5"/>
  <c r="I42" i="5"/>
  <c r="H42" i="5"/>
  <c r="L42" i="5" s="1"/>
  <c r="K41" i="5"/>
  <c r="M41" i="5" s="1"/>
  <c r="J41" i="5"/>
  <c r="I41" i="5"/>
  <c r="H41" i="5"/>
  <c r="L41" i="5" s="1"/>
  <c r="K40" i="5"/>
  <c r="M40" i="5" s="1"/>
  <c r="J40" i="5"/>
  <c r="I40" i="5"/>
  <c r="H40" i="5"/>
  <c r="L40" i="5" s="1"/>
  <c r="K39" i="5"/>
  <c r="M39" i="5" s="1"/>
  <c r="J39" i="5"/>
  <c r="I39" i="5"/>
  <c r="H39" i="5"/>
  <c r="L39" i="5" s="1"/>
  <c r="K38" i="5"/>
  <c r="M38" i="5" s="1"/>
  <c r="J38" i="5"/>
  <c r="I38" i="5"/>
  <c r="H38" i="5"/>
  <c r="L38" i="5" s="1"/>
  <c r="K37" i="5"/>
  <c r="M37" i="5" s="1"/>
  <c r="J37" i="5"/>
  <c r="I37" i="5"/>
  <c r="H37" i="5"/>
  <c r="L37" i="5" s="1"/>
  <c r="K36" i="5"/>
  <c r="M36" i="5" s="1"/>
  <c r="J36" i="5"/>
  <c r="I36" i="5"/>
  <c r="H36" i="5"/>
  <c r="L36" i="5" s="1"/>
  <c r="K35" i="5"/>
  <c r="M35" i="5" s="1"/>
  <c r="J35" i="5"/>
  <c r="I35" i="5"/>
  <c r="H35" i="5"/>
  <c r="L35" i="5" s="1"/>
  <c r="K34" i="5"/>
  <c r="M34" i="5" s="1"/>
  <c r="J34" i="5"/>
  <c r="I34" i="5"/>
  <c r="H34" i="5"/>
  <c r="L34" i="5" s="1"/>
  <c r="K33" i="5"/>
  <c r="M33" i="5" s="1"/>
  <c r="J33" i="5"/>
  <c r="I33" i="5"/>
  <c r="H33" i="5"/>
  <c r="L33" i="5" s="1"/>
  <c r="K32" i="5"/>
  <c r="M32" i="5" s="1"/>
  <c r="J32" i="5"/>
  <c r="I32" i="5"/>
  <c r="H32" i="5"/>
  <c r="L32" i="5" s="1"/>
  <c r="K31" i="5"/>
  <c r="M31" i="5" s="1"/>
  <c r="J31" i="5"/>
  <c r="I31" i="5"/>
  <c r="H31" i="5"/>
  <c r="L31" i="5" s="1"/>
  <c r="K30" i="5"/>
  <c r="M30" i="5" s="1"/>
  <c r="J30" i="5"/>
  <c r="I30" i="5"/>
  <c r="H30" i="5"/>
  <c r="L30" i="5" s="1"/>
  <c r="K29" i="5"/>
  <c r="M29" i="5" s="1"/>
  <c r="J29" i="5"/>
  <c r="I29" i="5"/>
  <c r="H29" i="5"/>
  <c r="L29" i="5" s="1"/>
  <c r="K28" i="5"/>
  <c r="M28" i="5" s="1"/>
  <c r="J28" i="5"/>
  <c r="I28" i="5"/>
  <c r="H28" i="5"/>
  <c r="L28" i="5" s="1"/>
  <c r="K27" i="5"/>
  <c r="M27" i="5" s="1"/>
  <c r="J27" i="5"/>
  <c r="I27" i="5"/>
  <c r="H27" i="5"/>
  <c r="L27" i="5" s="1"/>
  <c r="K26" i="5"/>
  <c r="M26" i="5" s="1"/>
  <c r="J26" i="5"/>
  <c r="I26" i="5"/>
  <c r="H26" i="5"/>
  <c r="L26" i="5" s="1"/>
  <c r="K25" i="5"/>
  <c r="M25" i="5" s="1"/>
  <c r="J25" i="5"/>
  <c r="I25" i="5"/>
  <c r="H25" i="5"/>
  <c r="L25" i="5" s="1"/>
  <c r="K24" i="5"/>
  <c r="M24" i="5" s="1"/>
  <c r="J24" i="5"/>
  <c r="I24" i="5"/>
  <c r="H24" i="5"/>
  <c r="L24" i="5" s="1"/>
  <c r="K23" i="5"/>
  <c r="M23" i="5" s="1"/>
  <c r="J23" i="5"/>
  <c r="I23" i="5"/>
  <c r="H23" i="5"/>
  <c r="L23" i="5" s="1"/>
  <c r="K22" i="5"/>
  <c r="M22" i="5" s="1"/>
  <c r="J22" i="5"/>
  <c r="I22" i="5"/>
  <c r="H22" i="5"/>
  <c r="L22" i="5" s="1"/>
  <c r="K21" i="5"/>
  <c r="M21" i="5" s="1"/>
  <c r="J21" i="5"/>
  <c r="I21" i="5"/>
  <c r="H21" i="5"/>
  <c r="L21" i="5" s="1"/>
  <c r="K20" i="5"/>
  <c r="M20" i="5" s="1"/>
  <c r="J20" i="5"/>
  <c r="I20" i="5"/>
  <c r="H20" i="5"/>
  <c r="L20" i="5" s="1"/>
  <c r="K19" i="5"/>
  <c r="M19" i="5" s="1"/>
  <c r="J19" i="5"/>
  <c r="I19" i="5"/>
  <c r="H19" i="5"/>
  <c r="L19" i="5" s="1"/>
  <c r="K18" i="5"/>
  <c r="M18" i="5" s="1"/>
  <c r="J18" i="5"/>
  <c r="I18" i="5"/>
  <c r="H18" i="5"/>
  <c r="L18" i="5" s="1"/>
  <c r="K17" i="5"/>
  <c r="M17" i="5" s="1"/>
  <c r="J17" i="5"/>
  <c r="I17" i="5"/>
  <c r="H17" i="5"/>
  <c r="L17" i="5" s="1"/>
  <c r="K16" i="5"/>
  <c r="M16" i="5" s="1"/>
  <c r="J16" i="5"/>
  <c r="I16" i="5"/>
  <c r="H16" i="5"/>
  <c r="L16" i="5" s="1"/>
  <c r="K15" i="5"/>
  <c r="M15" i="5" s="1"/>
  <c r="J15" i="5"/>
  <c r="I15" i="5"/>
  <c r="H15" i="5"/>
  <c r="L15" i="5" s="1"/>
  <c r="K14" i="5"/>
  <c r="M14" i="5" s="1"/>
  <c r="J14" i="5"/>
  <c r="I14" i="5"/>
  <c r="H14" i="5"/>
  <c r="L14" i="5" s="1"/>
  <c r="K13" i="5"/>
  <c r="M13" i="5" s="1"/>
  <c r="J13" i="5"/>
  <c r="I13" i="5"/>
  <c r="H13" i="5"/>
  <c r="L13" i="5" s="1"/>
  <c r="K12" i="5"/>
  <c r="M12" i="5" s="1"/>
  <c r="J12" i="5"/>
  <c r="I12" i="5"/>
  <c r="H12" i="5"/>
  <c r="L12" i="5" s="1"/>
  <c r="K11" i="5"/>
  <c r="M11" i="5" s="1"/>
  <c r="J11" i="5"/>
  <c r="I11" i="5"/>
  <c r="H11" i="5"/>
  <c r="L11" i="5" s="1"/>
  <c r="K10" i="5"/>
  <c r="M10" i="5" s="1"/>
  <c r="J10" i="5"/>
  <c r="I10" i="5"/>
  <c r="H10" i="5"/>
  <c r="L10" i="5" s="1"/>
  <c r="K9" i="5"/>
  <c r="M9" i="5" s="1"/>
  <c r="J9" i="5"/>
  <c r="I9" i="5"/>
  <c r="H9" i="5"/>
  <c r="L9" i="5" s="1"/>
  <c r="K8" i="5"/>
  <c r="M8" i="5" s="1"/>
  <c r="J8" i="5"/>
  <c r="I8" i="5"/>
  <c r="H8" i="5"/>
  <c r="L8" i="5" s="1"/>
  <c r="K7" i="5"/>
  <c r="M7" i="5" s="1"/>
  <c r="J7" i="5"/>
  <c r="I7" i="5"/>
  <c r="H7" i="5"/>
  <c r="L7" i="5" s="1"/>
  <c r="K6" i="5"/>
  <c r="M6" i="5" s="1"/>
  <c r="J6" i="5"/>
  <c r="I6" i="5"/>
  <c r="H6" i="5"/>
  <c r="L6" i="5" s="1"/>
  <c r="K5" i="5"/>
  <c r="M5" i="5" s="1"/>
  <c r="J5" i="5"/>
  <c r="I5" i="5"/>
  <c r="H5" i="5"/>
  <c r="L5" i="5" s="1"/>
  <c r="K4" i="5"/>
  <c r="M4" i="5" s="1"/>
  <c r="J4" i="5"/>
  <c r="I4" i="5"/>
  <c r="H4" i="5"/>
  <c r="L4" i="5" s="1"/>
  <c r="K3" i="5"/>
  <c r="M3" i="5" s="1"/>
  <c r="J3" i="5"/>
  <c r="I3" i="5"/>
  <c r="H3" i="5"/>
  <c r="L3" i="5" s="1"/>
  <c r="K2" i="5"/>
  <c r="M2" i="5" s="1"/>
  <c r="J2" i="5"/>
  <c r="I2" i="5"/>
  <c r="H2" i="5"/>
  <c r="L2" i="5" s="1"/>
  <c r="K355" i="1"/>
  <c r="K356" i="1"/>
  <c r="K357" i="1"/>
  <c r="M357" i="1" s="1"/>
  <c r="K358" i="1"/>
  <c r="M358" i="1" s="1"/>
  <c r="K359" i="1"/>
  <c r="K360" i="1"/>
  <c r="K361" i="1"/>
  <c r="K362" i="1"/>
  <c r="K363" i="1"/>
  <c r="K364" i="1"/>
  <c r="M364" i="1" s="1"/>
  <c r="K365" i="1"/>
  <c r="K366" i="1"/>
  <c r="M366" i="1" s="1"/>
  <c r="K367" i="1"/>
  <c r="K368" i="1"/>
  <c r="K369" i="1"/>
  <c r="K370" i="1"/>
  <c r="M370" i="1" s="1"/>
  <c r="K371" i="1"/>
  <c r="K372" i="1"/>
  <c r="M372" i="1" s="1"/>
  <c r="K373" i="1"/>
  <c r="K374" i="1"/>
  <c r="K375" i="1"/>
  <c r="K376" i="1"/>
  <c r="K377" i="1"/>
  <c r="K378" i="1"/>
  <c r="M378" i="1" s="1"/>
  <c r="K379" i="1"/>
  <c r="K380" i="1"/>
  <c r="K381" i="1"/>
  <c r="K382" i="1"/>
  <c r="M382" i="1" s="1"/>
  <c r="K383" i="1"/>
  <c r="M383" i="1" s="1"/>
  <c r="K384" i="1"/>
  <c r="K385" i="1"/>
  <c r="K386" i="1"/>
  <c r="K387" i="1"/>
  <c r="K388" i="1"/>
  <c r="K389" i="1"/>
  <c r="K390" i="1"/>
  <c r="M390" i="1" s="1"/>
  <c r="K391" i="1"/>
  <c r="K392" i="1"/>
  <c r="K393" i="1"/>
  <c r="M393" i="1" s="1"/>
  <c r="K394" i="1"/>
  <c r="M394" i="1" s="1"/>
  <c r="K395" i="1"/>
  <c r="K396" i="1"/>
  <c r="M396" i="1" s="1"/>
  <c r="K397" i="1"/>
  <c r="K398" i="1"/>
  <c r="K399" i="1"/>
  <c r="K400" i="1"/>
  <c r="M400" i="1" s="1"/>
  <c r="K401" i="1"/>
  <c r="K402" i="1"/>
  <c r="M402" i="1" s="1"/>
  <c r="K403" i="1"/>
  <c r="K404" i="1"/>
  <c r="K405" i="1"/>
  <c r="M405" i="1" s="1"/>
  <c r="K406" i="1"/>
  <c r="M406" i="1" s="1"/>
  <c r="K407" i="1"/>
  <c r="K408" i="1"/>
  <c r="K409" i="1"/>
  <c r="K410" i="1"/>
  <c r="K411" i="1"/>
  <c r="K412" i="1"/>
  <c r="K413" i="1"/>
  <c r="M413" i="1" s="1"/>
  <c r="K414" i="1"/>
  <c r="M414" i="1" s="1"/>
  <c r="K415" i="1"/>
  <c r="K416" i="1"/>
  <c r="K417" i="1"/>
  <c r="M417" i="1" s="1"/>
  <c r="K418" i="1"/>
  <c r="M418" i="1" s="1"/>
  <c r="K419" i="1"/>
  <c r="K420" i="1"/>
  <c r="K421" i="1"/>
  <c r="K422" i="1"/>
  <c r="K423" i="1"/>
  <c r="K424" i="1"/>
  <c r="K425" i="1"/>
  <c r="K426" i="1"/>
  <c r="M426" i="1" s="1"/>
  <c r="K427" i="1"/>
  <c r="K428" i="1"/>
  <c r="K429" i="1"/>
  <c r="M429" i="1" s="1"/>
  <c r="K430" i="1"/>
  <c r="M430" i="1" s="1"/>
  <c r="K431" i="1"/>
  <c r="K432" i="1"/>
  <c r="K433" i="1"/>
  <c r="K434" i="1"/>
  <c r="K435" i="1"/>
  <c r="M435" i="1" s="1"/>
  <c r="K436" i="1"/>
  <c r="K437" i="1"/>
  <c r="K438" i="1"/>
  <c r="M438" i="1" s="1"/>
  <c r="K439" i="1"/>
  <c r="K440" i="1"/>
  <c r="K441" i="1"/>
  <c r="M441" i="1" s="1"/>
  <c r="K442" i="1"/>
  <c r="M442" i="1" s="1"/>
  <c r="K443" i="1"/>
  <c r="K444" i="1"/>
  <c r="K445" i="1"/>
  <c r="K446" i="1"/>
  <c r="K447" i="1"/>
  <c r="K448" i="1"/>
  <c r="K449" i="1"/>
  <c r="K450" i="1"/>
  <c r="M450" i="1" s="1"/>
  <c r="K451" i="1"/>
  <c r="K452" i="1"/>
  <c r="K453" i="1"/>
  <c r="K454" i="1"/>
  <c r="M454" i="1" s="1"/>
  <c r="K455" i="1"/>
  <c r="K456" i="1"/>
  <c r="K457" i="1"/>
  <c r="K458" i="1"/>
  <c r="K459" i="1"/>
  <c r="K460" i="1"/>
  <c r="M460" i="1" s="1"/>
  <c r="K461" i="1"/>
  <c r="K462" i="1"/>
  <c r="M462" i="1" s="1"/>
  <c r="K463" i="1"/>
  <c r="K464" i="1"/>
  <c r="K465" i="1"/>
  <c r="K466" i="1"/>
  <c r="K467" i="1"/>
  <c r="M467" i="1" s="1"/>
  <c r="K468" i="1"/>
  <c r="K469" i="1"/>
  <c r="K470" i="1"/>
  <c r="K471" i="1"/>
  <c r="K472" i="1"/>
  <c r="K473" i="1"/>
  <c r="K474" i="1"/>
  <c r="M474" i="1" s="1"/>
  <c r="K475" i="1"/>
  <c r="K476" i="1"/>
  <c r="K477" i="1"/>
  <c r="K478" i="1"/>
  <c r="M478" i="1" s="1"/>
  <c r="K479" i="1"/>
  <c r="K480" i="1"/>
  <c r="K481" i="1"/>
  <c r="K482" i="1"/>
  <c r="K483" i="1"/>
  <c r="K484" i="1"/>
  <c r="K485" i="1"/>
  <c r="K486" i="1"/>
  <c r="M486" i="1" s="1"/>
  <c r="K487" i="1"/>
  <c r="K488" i="1"/>
  <c r="K489" i="1"/>
  <c r="K490" i="1"/>
  <c r="M490" i="1" s="1"/>
  <c r="K491" i="1"/>
  <c r="K492" i="1"/>
  <c r="M492" i="1" s="1"/>
  <c r="K493" i="1"/>
  <c r="K494" i="1"/>
  <c r="M494" i="1" s="1"/>
  <c r="K495" i="1"/>
  <c r="K496" i="1"/>
  <c r="K497" i="1"/>
  <c r="M497" i="1" s="1"/>
  <c r="K498" i="1"/>
  <c r="M498" i="1" s="1"/>
  <c r="K499" i="1"/>
  <c r="K500" i="1"/>
  <c r="M500" i="1" s="1"/>
  <c r="K501" i="1"/>
  <c r="M501" i="1" s="1"/>
  <c r="K502" i="1"/>
  <c r="M502" i="1" s="1"/>
  <c r="K503" i="1"/>
  <c r="K504" i="1"/>
  <c r="M504" i="1" s="1"/>
  <c r="K505" i="1"/>
  <c r="K506" i="1"/>
  <c r="M506" i="1" s="1"/>
  <c r="K507" i="1"/>
  <c r="K508" i="1"/>
  <c r="M508" i="1" s="1"/>
  <c r="K509" i="1"/>
  <c r="K510" i="1"/>
  <c r="M510" i="1" s="1"/>
  <c r="K511" i="1"/>
  <c r="K512" i="1"/>
  <c r="M512" i="1" s="1"/>
  <c r="K51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H355" i="1"/>
  <c r="H356" i="1"/>
  <c r="L356" i="1" s="1"/>
  <c r="H357" i="1"/>
  <c r="L357" i="1" s="1"/>
  <c r="H358" i="1"/>
  <c r="H359" i="1"/>
  <c r="L359" i="1" s="1"/>
  <c r="H360" i="1"/>
  <c r="H361" i="1"/>
  <c r="H362" i="1"/>
  <c r="L362" i="1" s="1"/>
  <c r="H363" i="1"/>
  <c r="L363" i="1" s="1"/>
  <c r="H364" i="1"/>
  <c r="L364" i="1" s="1"/>
  <c r="H365" i="1"/>
  <c r="H366" i="1"/>
  <c r="L366" i="1" s="1"/>
  <c r="H367" i="1"/>
  <c r="L367" i="1" s="1"/>
  <c r="H368" i="1"/>
  <c r="H369" i="1"/>
  <c r="L369" i="1" s="1"/>
  <c r="H370" i="1"/>
  <c r="H371" i="1"/>
  <c r="H372" i="1"/>
  <c r="H373" i="1"/>
  <c r="H374" i="1"/>
  <c r="H375" i="1"/>
  <c r="L375" i="1" s="1"/>
  <c r="H376" i="1"/>
  <c r="L376" i="1" s="1"/>
  <c r="H377" i="1"/>
  <c r="H378" i="1"/>
  <c r="L378" i="1" s="1"/>
  <c r="H379" i="1"/>
  <c r="L379" i="1" s="1"/>
  <c r="H380" i="1"/>
  <c r="H381" i="1"/>
  <c r="L381" i="1" s="1"/>
  <c r="H382" i="1"/>
  <c r="L382" i="1" s="1"/>
  <c r="H383" i="1"/>
  <c r="L383" i="1" s="1"/>
  <c r="H384" i="1"/>
  <c r="L384" i="1" s="1"/>
  <c r="H385" i="1"/>
  <c r="L385" i="1" s="1"/>
  <c r="H386" i="1"/>
  <c r="H387" i="1"/>
  <c r="H388" i="1"/>
  <c r="L388" i="1" s="1"/>
  <c r="H389" i="1"/>
  <c r="H390" i="1"/>
  <c r="L390" i="1" s="1"/>
  <c r="H391" i="1"/>
  <c r="H392" i="1"/>
  <c r="H393" i="1"/>
  <c r="L393" i="1" s="1"/>
  <c r="H394" i="1"/>
  <c r="H395" i="1"/>
  <c r="L395" i="1" s="1"/>
  <c r="H396" i="1"/>
  <c r="L396" i="1" s="1"/>
  <c r="H397" i="1"/>
  <c r="H398" i="1"/>
  <c r="H399" i="1"/>
  <c r="L399" i="1" s="1"/>
  <c r="H400" i="1"/>
  <c r="H401" i="1"/>
  <c r="H402" i="1"/>
  <c r="L402" i="1" s="1"/>
  <c r="H403" i="1"/>
  <c r="L403" i="1" s="1"/>
  <c r="H404" i="1"/>
  <c r="L404" i="1" s="1"/>
  <c r="H405" i="1"/>
  <c r="L405" i="1" s="1"/>
  <c r="H406" i="1"/>
  <c r="L406" i="1" s="1"/>
  <c r="H407" i="1"/>
  <c r="H408" i="1"/>
  <c r="L408" i="1" s="1"/>
  <c r="H409" i="1"/>
  <c r="L409" i="1" s="1"/>
  <c r="H410" i="1"/>
  <c r="H411" i="1"/>
  <c r="L411" i="1" s="1"/>
  <c r="H412" i="1"/>
  <c r="L412" i="1" s="1"/>
  <c r="H413" i="1"/>
  <c r="L413" i="1" s="1"/>
  <c r="H414" i="1"/>
  <c r="L414" i="1" s="1"/>
  <c r="H415" i="1"/>
  <c r="L415" i="1" s="1"/>
  <c r="H416" i="1"/>
  <c r="L416" i="1" s="1"/>
  <c r="H417" i="1"/>
  <c r="L417" i="1" s="1"/>
  <c r="H418" i="1"/>
  <c r="L418" i="1" s="1"/>
  <c r="H419" i="1"/>
  <c r="L419" i="1" s="1"/>
  <c r="H420" i="1"/>
  <c r="L420" i="1" s="1"/>
  <c r="H421" i="1"/>
  <c r="L421" i="1" s="1"/>
  <c r="H422" i="1"/>
  <c r="L422" i="1" s="1"/>
  <c r="H423" i="1"/>
  <c r="L423" i="1" s="1"/>
  <c r="H424" i="1"/>
  <c r="L424" i="1" s="1"/>
  <c r="H425" i="1"/>
  <c r="H426" i="1"/>
  <c r="L426" i="1" s="1"/>
  <c r="H427" i="1"/>
  <c r="L427" i="1" s="1"/>
  <c r="H428" i="1"/>
  <c r="L428" i="1" s="1"/>
  <c r="H429" i="1"/>
  <c r="L429" i="1" s="1"/>
  <c r="H430" i="1"/>
  <c r="L430" i="1" s="1"/>
  <c r="H431" i="1"/>
  <c r="L431" i="1" s="1"/>
  <c r="H432" i="1"/>
  <c r="L432" i="1" s="1"/>
  <c r="H433" i="1"/>
  <c r="L433" i="1" s="1"/>
  <c r="H434" i="1"/>
  <c r="L434" i="1" s="1"/>
  <c r="H435" i="1"/>
  <c r="L435" i="1" s="1"/>
  <c r="H436" i="1"/>
  <c r="L436" i="1" s="1"/>
  <c r="H437" i="1"/>
  <c r="H438" i="1"/>
  <c r="L438" i="1" s="1"/>
  <c r="H439" i="1"/>
  <c r="H440" i="1"/>
  <c r="H441" i="1"/>
  <c r="L441" i="1" s="1"/>
  <c r="H442" i="1"/>
  <c r="L442" i="1" s="1"/>
  <c r="H443" i="1"/>
  <c r="L443" i="1" s="1"/>
  <c r="H444" i="1"/>
  <c r="L444" i="1" s="1"/>
  <c r="H445" i="1"/>
  <c r="L445" i="1" s="1"/>
  <c r="H446" i="1"/>
  <c r="L446" i="1" s="1"/>
  <c r="H447" i="1"/>
  <c r="L447" i="1" s="1"/>
  <c r="H448" i="1"/>
  <c r="L448" i="1" s="1"/>
  <c r="H449" i="1"/>
  <c r="H450" i="1"/>
  <c r="L450" i="1" s="1"/>
  <c r="H451" i="1"/>
  <c r="H452" i="1"/>
  <c r="H453" i="1"/>
  <c r="L453" i="1" s="1"/>
  <c r="H454" i="1"/>
  <c r="L454" i="1" s="1"/>
  <c r="H455" i="1"/>
  <c r="L455" i="1" s="1"/>
  <c r="H456" i="1"/>
  <c r="L456" i="1" s="1"/>
  <c r="H457" i="1"/>
  <c r="L457" i="1" s="1"/>
  <c r="H458" i="1"/>
  <c r="L458" i="1" s="1"/>
  <c r="H459" i="1"/>
  <c r="L459" i="1" s="1"/>
  <c r="H460" i="1"/>
  <c r="L460" i="1" s="1"/>
  <c r="H461" i="1"/>
  <c r="L461" i="1" s="1"/>
  <c r="H462" i="1"/>
  <c r="L462" i="1" s="1"/>
  <c r="H463" i="1"/>
  <c r="L463" i="1" s="1"/>
  <c r="H464" i="1"/>
  <c r="H465" i="1"/>
  <c r="L465" i="1" s="1"/>
  <c r="H466" i="1"/>
  <c r="L466" i="1" s="1"/>
  <c r="H467" i="1"/>
  <c r="L467" i="1" s="1"/>
  <c r="H468" i="1"/>
  <c r="L468" i="1" s="1"/>
  <c r="H469" i="1"/>
  <c r="L469" i="1" s="1"/>
  <c r="H470" i="1"/>
  <c r="L470" i="1" s="1"/>
  <c r="H471" i="1"/>
  <c r="L471" i="1" s="1"/>
  <c r="H472" i="1"/>
  <c r="L472" i="1" s="1"/>
  <c r="H473" i="1"/>
  <c r="H474" i="1"/>
  <c r="L474" i="1" s="1"/>
  <c r="H475" i="1"/>
  <c r="H476" i="1"/>
  <c r="H477" i="1"/>
  <c r="H478" i="1"/>
  <c r="L478" i="1" s="1"/>
  <c r="H479" i="1"/>
  <c r="L479" i="1" s="1"/>
  <c r="H480" i="1"/>
  <c r="L480" i="1" s="1"/>
  <c r="H481" i="1"/>
  <c r="L481" i="1" s="1"/>
  <c r="H482" i="1"/>
  <c r="L482" i="1" s="1"/>
  <c r="H483" i="1"/>
  <c r="L483" i="1" s="1"/>
  <c r="H484" i="1"/>
  <c r="L484" i="1" s="1"/>
  <c r="H485" i="1"/>
  <c r="L485" i="1" s="1"/>
  <c r="H486" i="1"/>
  <c r="L486" i="1" s="1"/>
  <c r="H487" i="1"/>
  <c r="L487" i="1" s="1"/>
  <c r="H488" i="1"/>
  <c r="H489" i="1"/>
  <c r="L489" i="1" s="1"/>
  <c r="H490" i="1"/>
  <c r="L490" i="1" s="1"/>
  <c r="H491" i="1"/>
  <c r="L491" i="1" s="1"/>
  <c r="H492" i="1"/>
  <c r="L492" i="1" s="1"/>
  <c r="H493" i="1"/>
  <c r="L493" i="1" s="1"/>
  <c r="H494" i="1"/>
  <c r="L494" i="1" s="1"/>
  <c r="H495" i="1"/>
  <c r="L495" i="1" s="1"/>
  <c r="H496" i="1"/>
  <c r="L496" i="1" s="1"/>
  <c r="H497" i="1"/>
  <c r="H498" i="1"/>
  <c r="L498" i="1" s="1"/>
  <c r="H499" i="1"/>
  <c r="H500" i="1"/>
  <c r="L500" i="1" s="1"/>
  <c r="H501" i="1"/>
  <c r="H502" i="1"/>
  <c r="H503" i="1"/>
  <c r="L503" i="1" s="1"/>
  <c r="H504" i="1"/>
  <c r="L504" i="1" s="1"/>
  <c r="H505" i="1"/>
  <c r="H506" i="1"/>
  <c r="L506" i="1" s="1"/>
  <c r="H507" i="1"/>
  <c r="L507" i="1" s="1"/>
  <c r="H508" i="1"/>
  <c r="L508" i="1" s="1"/>
  <c r="H509" i="1"/>
  <c r="L509" i="1" s="1"/>
  <c r="H510" i="1"/>
  <c r="L510" i="1" s="1"/>
  <c r="H511" i="1"/>
  <c r="L511" i="1" s="1"/>
  <c r="H512" i="1"/>
  <c r="L512" i="1" s="1"/>
  <c r="H513" i="1"/>
  <c r="L513" i="1" s="1"/>
  <c r="K354" i="1"/>
  <c r="M354" i="1" s="1"/>
  <c r="J354" i="1"/>
  <c r="I354" i="1"/>
  <c r="H354" i="1"/>
  <c r="L354" i="1" s="1"/>
  <c r="M355" i="1"/>
  <c r="M356" i="1"/>
  <c r="M359" i="1"/>
  <c r="M360" i="1"/>
  <c r="M361" i="1"/>
  <c r="M362" i="1"/>
  <c r="M363" i="1"/>
  <c r="M365" i="1"/>
  <c r="M367" i="1"/>
  <c r="M368" i="1"/>
  <c r="M369" i="1"/>
  <c r="M371" i="1"/>
  <c r="M373" i="1"/>
  <c r="M374" i="1"/>
  <c r="M375" i="1"/>
  <c r="M376" i="1"/>
  <c r="M377" i="1"/>
  <c r="M379" i="1"/>
  <c r="M380" i="1"/>
  <c r="M381" i="1"/>
  <c r="M384" i="1"/>
  <c r="M385" i="1"/>
  <c r="M386" i="1"/>
  <c r="M387" i="1"/>
  <c r="M388" i="1"/>
  <c r="M389" i="1"/>
  <c r="M391" i="1"/>
  <c r="M392" i="1"/>
  <c r="M395" i="1"/>
  <c r="M397" i="1"/>
  <c r="M398" i="1"/>
  <c r="M399" i="1"/>
  <c r="M401" i="1"/>
  <c r="M403" i="1"/>
  <c r="M404" i="1"/>
  <c r="M407" i="1"/>
  <c r="M408" i="1"/>
  <c r="M409" i="1"/>
  <c r="M410" i="1"/>
  <c r="M411" i="1"/>
  <c r="M412" i="1"/>
  <c r="M415" i="1"/>
  <c r="M416" i="1"/>
  <c r="M419" i="1"/>
  <c r="M420" i="1"/>
  <c r="M421" i="1"/>
  <c r="M422" i="1"/>
  <c r="M423" i="1"/>
  <c r="M424" i="1"/>
  <c r="M425" i="1"/>
  <c r="M427" i="1"/>
  <c r="M428" i="1"/>
  <c r="M431" i="1"/>
  <c r="M432" i="1"/>
  <c r="M433" i="1"/>
  <c r="M434" i="1"/>
  <c r="M436" i="1"/>
  <c r="M437" i="1"/>
  <c r="M439" i="1"/>
  <c r="M440" i="1"/>
  <c r="M443" i="1"/>
  <c r="M444" i="1"/>
  <c r="M445" i="1"/>
  <c r="M446" i="1"/>
  <c r="M447" i="1"/>
  <c r="M448" i="1"/>
  <c r="M449" i="1"/>
  <c r="M451" i="1"/>
  <c r="M452" i="1"/>
  <c r="M453" i="1"/>
  <c r="M455" i="1"/>
  <c r="M456" i="1"/>
  <c r="M457" i="1"/>
  <c r="M458" i="1"/>
  <c r="M459" i="1"/>
  <c r="M461" i="1"/>
  <c r="M463" i="1"/>
  <c r="M464" i="1"/>
  <c r="M465" i="1"/>
  <c r="M466" i="1"/>
  <c r="M468" i="1"/>
  <c r="M469" i="1"/>
  <c r="M470" i="1"/>
  <c r="M471" i="1"/>
  <c r="M472" i="1"/>
  <c r="M473" i="1"/>
  <c r="M475" i="1"/>
  <c r="M476" i="1"/>
  <c r="M477" i="1"/>
  <c r="M479" i="1"/>
  <c r="M480" i="1"/>
  <c r="M481" i="1"/>
  <c r="M482" i="1"/>
  <c r="M483" i="1"/>
  <c r="M484" i="1"/>
  <c r="M485" i="1"/>
  <c r="M487" i="1"/>
  <c r="M488" i="1"/>
  <c r="M489" i="1"/>
  <c r="M491" i="1"/>
  <c r="M493" i="1"/>
  <c r="M495" i="1"/>
  <c r="M496" i="1"/>
  <c r="M499" i="1"/>
  <c r="M503" i="1"/>
  <c r="M505" i="1"/>
  <c r="M507" i="1"/>
  <c r="M509" i="1"/>
  <c r="M511" i="1"/>
  <c r="M513" i="1"/>
  <c r="L360" i="1"/>
  <c r="L361" i="1"/>
  <c r="L365" i="1"/>
  <c r="L368" i="1"/>
  <c r="L370" i="1"/>
  <c r="L371" i="1"/>
  <c r="L372" i="1"/>
  <c r="L373" i="1"/>
  <c r="L374" i="1"/>
  <c r="L377" i="1"/>
  <c r="L380" i="1"/>
  <c r="L386" i="1"/>
  <c r="L387" i="1"/>
  <c r="L389" i="1"/>
  <c r="L391" i="1"/>
  <c r="L392" i="1"/>
  <c r="L394" i="1"/>
  <c r="L397" i="1"/>
  <c r="L398" i="1"/>
  <c r="L400" i="1"/>
  <c r="L401" i="1"/>
  <c r="L407" i="1"/>
  <c r="L410" i="1"/>
  <c r="L425" i="1"/>
  <c r="L437" i="1"/>
  <c r="L439" i="1"/>
  <c r="L440" i="1"/>
  <c r="L449" i="1"/>
  <c r="L451" i="1"/>
  <c r="L452" i="1"/>
  <c r="L464" i="1"/>
  <c r="L473" i="1"/>
  <c r="L475" i="1"/>
  <c r="L476" i="1"/>
  <c r="L477" i="1"/>
  <c r="L488" i="1"/>
  <c r="L497" i="1"/>
  <c r="L499" i="1"/>
  <c r="L501" i="1"/>
  <c r="L502" i="1"/>
  <c r="L505" i="1"/>
  <c r="L355" i="1"/>
  <c r="L358" i="1"/>
  <c r="I353" i="1"/>
  <c r="H353" i="1"/>
  <c r="L353" i="1" s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K195" i="1"/>
  <c r="K196" i="1"/>
  <c r="J195" i="1"/>
  <c r="J196" i="1"/>
  <c r="I195" i="1"/>
  <c r="I196" i="1"/>
  <c r="H195" i="1"/>
  <c r="H196" i="1"/>
  <c r="K194" i="1"/>
  <c r="J194" i="1"/>
  <c r="I194" i="1"/>
  <c r="I193" i="1"/>
  <c r="H194" i="1"/>
  <c r="H2" i="1"/>
  <c r="L2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L33" i="1" s="1"/>
  <c r="H34" i="1"/>
  <c r="L34" i="1" s="1"/>
  <c r="H35" i="1"/>
  <c r="L35" i="1" s="1"/>
  <c r="H36" i="1"/>
  <c r="L36" i="1" s="1"/>
  <c r="H37" i="1"/>
  <c r="L37" i="1" s="1"/>
  <c r="H38" i="1"/>
  <c r="L38" i="1" s="1"/>
  <c r="H39" i="1"/>
  <c r="L39" i="1" s="1"/>
  <c r="H40" i="1"/>
  <c r="L40" i="1" s="1"/>
  <c r="H41" i="1"/>
  <c r="L41" i="1" s="1"/>
  <c r="H42" i="1"/>
  <c r="L42" i="1" s="1"/>
  <c r="H43" i="1"/>
  <c r="L43" i="1" s="1"/>
  <c r="H44" i="1"/>
  <c r="L44" i="1" s="1"/>
  <c r="H45" i="1"/>
  <c r="L45" i="1" s="1"/>
  <c r="H46" i="1"/>
  <c r="L46" i="1" s="1"/>
  <c r="H47" i="1"/>
  <c r="L47" i="1" s="1"/>
  <c r="H48" i="1"/>
  <c r="L48" i="1" s="1"/>
  <c r="H49" i="1"/>
  <c r="L49" i="1" s="1"/>
  <c r="H50" i="1"/>
  <c r="L50" i="1" s="1"/>
  <c r="H51" i="1"/>
  <c r="L51" i="1" s="1"/>
  <c r="H52" i="1"/>
  <c r="L52" i="1" s="1"/>
  <c r="H53" i="1"/>
  <c r="L53" i="1" s="1"/>
  <c r="H54" i="1"/>
  <c r="L54" i="1" s="1"/>
  <c r="H55" i="1"/>
  <c r="L55" i="1" s="1"/>
  <c r="H56" i="1"/>
  <c r="L56" i="1" s="1"/>
  <c r="H57" i="1"/>
  <c r="L57" i="1" s="1"/>
  <c r="H58" i="1"/>
  <c r="L58" i="1" s="1"/>
  <c r="H59" i="1"/>
  <c r="L59" i="1" s="1"/>
  <c r="H60" i="1"/>
  <c r="L60" i="1" s="1"/>
  <c r="H61" i="1"/>
  <c r="L61" i="1" s="1"/>
  <c r="H62" i="1"/>
  <c r="L62" i="1" s="1"/>
  <c r="H63" i="1"/>
  <c r="L63" i="1" s="1"/>
  <c r="H64" i="1"/>
  <c r="L64" i="1" s="1"/>
  <c r="H65" i="1"/>
  <c r="L65" i="1" s="1"/>
  <c r="H66" i="1"/>
  <c r="L66" i="1" s="1"/>
  <c r="H67" i="1"/>
  <c r="L67" i="1" s="1"/>
  <c r="H68" i="1"/>
  <c r="L68" i="1" s="1"/>
  <c r="H69" i="1"/>
  <c r="L69" i="1" s="1"/>
  <c r="H70" i="1"/>
  <c r="L70" i="1" s="1"/>
  <c r="H71" i="1"/>
  <c r="L71" i="1" s="1"/>
  <c r="H72" i="1"/>
  <c r="L72" i="1" s="1"/>
  <c r="H73" i="1"/>
  <c r="L73" i="1" s="1"/>
  <c r="H74" i="1"/>
  <c r="L74" i="1" s="1"/>
  <c r="H75" i="1"/>
  <c r="L75" i="1" s="1"/>
  <c r="H76" i="1"/>
  <c r="L76" i="1" s="1"/>
  <c r="H77" i="1"/>
  <c r="L77" i="1" s="1"/>
  <c r="H78" i="1"/>
  <c r="L78" i="1" s="1"/>
  <c r="H79" i="1"/>
  <c r="L79" i="1" s="1"/>
  <c r="H80" i="1"/>
  <c r="L80" i="1" s="1"/>
  <c r="H81" i="1"/>
  <c r="L81" i="1" s="1"/>
  <c r="H82" i="1"/>
  <c r="L82" i="1" s="1"/>
  <c r="H83" i="1"/>
  <c r="L83" i="1" s="1"/>
  <c r="H84" i="1"/>
  <c r="L84" i="1" s="1"/>
  <c r="H85" i="1"/>
  <c r="L85" i="1" s="1"/>
  <c r="H86" i="1"/>
  <c r="L86" i="1" s="1"/>
  <c r="H87" i="1"/>
  <c r="L87" i="1" s="1"/>
  <c r="H88" i="1"/>
  <c r="L88" i="1" s="1"/>
  <c r="H89" i="1"/>
  <c r="L89" i="1" s="1"/>
  <c r="H90" i="1"/>
  <c r="L90" i="1" s="1"/>
  <c r="H91" i="1"/>
  <c r="L91" i="1" s="1"/>
  <c r="H92" i="1"/>
  <c r="L92" i="1" s="1"/>
  <c r="H93" i="1"/>
  <c r="L93" i="1" s="1"/>
  <c r="H94" i="1"/>
  <c r="L94" i="1" s="1"/>
  <c r="H95" i="1"/>
  <c r="L95" i="1" s="1"/>
  <c r="H96" i="1"/>
  <c r="L96" i="1" s="1"/>
  <c r="H97" i="1"/>
  <c r="L97" i="1" s="1"/>
  <c r="H98" i="1"/>
  <c r="L98" i="1" s="1"/>
  <c r="H99" i="1"/>
  <c r="L99" i="1" s="1"/>
  <c r="H100" i="1"/>
  <c r="L100" i="1" s="1"/>
  <c r="H101" i="1"/>
  <c r="L101" i="1" s="1"/>
  <c r="H102" i="1"/>
  <c r="L102" i="1" s="1"/>
  <c r="H103" i="1"/>
  <c r="L103" i="1" s="1"/>
  <c r="H104" i="1"/>
  <c r="L104" i="1" s="1"/>
  <c r="H105" i="1"/>
  <c r="L105" i="1" s="1"/>
  <c r="H106" i="1"/>
  <c r="L106" i="1" s="1"/>
  <c r="H107" i="1"/>
  <c r="L107" i="1" s="1"/>
  <c r="H108" i="1"/>
  <c r="L108" i="1" s="1"/>
  <c r="H109" i="1"/>
  <c r="L109" i="1" s="1"/>
  <c r="H110" i="1"/>
  <c r="L110" i="1" s="1"/>
  <c r="H111" i="1"/>
  <c r="L111" i="1" s="1"/>
  <c r="H112" i="1"/>
  <c r="L112" i="1" s="1"/>
  <c r="H113" i="1"/>
  <c r="L113" i="1" s="1"/>
  <c r="H114" i="1"/>
  <c r="L114" i="1" s="1"/>
  <c r="H115" i="1"/>
  <c r="L115" i="1" s="1"/>
  <c r="H116" i="1"/>
  <c r="L116" i="1" s="1"/>
  <c r="H117" i="1"/>
  <c r="L117" i="1" s="1"/>
  <c r="H118" i="1"/>
  <c r="L118" i="1" s="1"/>
  <c r="H119" i="1"/>
  <c r="L119" i="1" s="1"/>
  <c r="H120" i="1"/>
  <c r="L120" i="1" s="1"/>
  <c r="H121" i="1"/>
  <c r="L121" i="1" s="1"/>
  <c r="H122" i="1"/>
  <c r="L122" i="1" s="1"/>
  <c r="H123" i="1"/>
  <c r="L123" i="1" s="1"/>
  <c r="H124" i="1"/>
  <c r="L124" i="1" s="1"/>
  <c r="H125" i="1"/>
  <c r="L125" i="1" s="1"/>
  <c r="H126" i="1"/>
  <c r="L126" i="1" s="1"/>
  <c r="H127" i="1"/>
  <c r="L127" i="1" s="1"/>
  <c r="H128" i="1"/>
  <c r="L128" i="1" s="1"/>
  <c r="H129" i="1"/>
  <c r="L129" i="1" s="1"/>
  <c r="H130" i="1"/>
  <c r="L130" i="1" s="1"/>
  <c r="H131" i="1"/>
  <c r="L131" i="1" s="1"/>
  <c r="H132" i="1"/>
  <c r="L132" i="1" s="1"/>
  <c r="H133" i="1"/>
  <c r="L133" i="1" s="1"/>
  <c r="H134" i="1"/>
  <c r="L134" i="1" s="1"/>
  <c r="H135" i="1"/>
  <c r="L135" i="1" s="1"/>
  <c r="H136" i="1"/>
  <c r="L136" i="1" s="1"/>
  <c r="H137" i="1"/>
  <c r="L137" i="1" s="1"/>
  <c r="H138" i="1"/>
  <c r="L138" i="1" s="1"/>
  <c r="H139" i="1"/>
  <c r="L139" i="1" s="1"/>
  <c r="H140" i="1"/>
  <c r="L140" i="1" s="1"/>
  <c r="H141" i="1"/>
  <c r="L141" i="1" s="1"/>
  <c r="H142" i="1"/>
  <c r="L142" i="1" s="1"/>
  <c r="H143" i="1"/>
  <c r="L143" i="1" s="1"/>
  <c r="H144" i="1"/>
  <c r="L144" i="1" s="1"/>
  <c r="H145" i="1"/>
  <c r="L145" i="1" s="1"/>
  <c r="H146" i="1"/>
  <c r="L146" i="1" s="1"/>
  <c r="H147" i="1"/>
  <c r="L147" i="1" s="1"/>
  <c r="H148" i="1"/>
  <c r="L148" i="1" s="1"/>
  <c r="H149" i="1"/>
  <c r="L149" i="1" s="1"/>
  <c r="H150" i="1"/>
  <c r="L150" i="1" s="1"/>
  <c r="H151" i="1"/>
  <c r="L151" i="1" s="1"/>
  <c r="H152" i="1"/>
  <c r="L152" i="1" s="1"/>
  <c r="H153" i="1"/>
  <c r="L153" i="1" s="1"/>
  <c r="H154" i="1"/>
  <c r="L154" i="1" s="1"/>
  <c r="H155" i="1"/>
  <c r="L155" i="1" s="1"/>
  <c r="H156" i="1"/>
  <c r="L156" i="1" s="1"/>
  <c r="H157" i="1"/>
  <c r="L157" i="1" s="1"/>
  <c r="H158" i="1"/>
  <c r="L158" i="1" s="1"/>
  <c r="H159" i="1"/>
  <c r="L159" i="1" s="1"/>
  <c r="H160" i="1"/>
  <c r="L160" i="1" s="1"/>
  <c r="H161" i="1"/>
  <c r="L161" i="1" s="1"/>
  <c r="H162" i="1"/>
  <c r="L162" i="1" s="1"/>
  <c r="H163" i="1"/>
  <c r="L163" i="1" s="1"/>
  <c r="H164" i="1"/>
  <c r="L164" i="1" s="1"/>
  <c r="H165" i="1"/>
  <c r="L165" i="1" s="1"/>
  <c r="H166" i="1"/>
  <c r="L166" i="1" s="1"/>
  <c r="H167" i="1"/>
  <c r="L167" i="1" s="1"/>
  <c r="H168" i="1"/>
  <c r="L168" i="1" s="1"/>
  <c r="H169" i="1"/>
  <c r="L169" i="1" s="1"/>
  <c r="H170" i="1"/>
  <c r="L170" i="1" s="1"/>
  <c r="H171" i="1"/>
  <c r="L171" i="1" s="1"/>
  <c r="H172" i="1"/>
  <c r="L172" i="1" s="1"/>
  <c r="H173" i="1"/>
  <c r="L173" i="1" s="1"/>
  <c r="H174" i="1"/>
  <c r="L174" i="1" s="1"/>
  <c r="H175" i="1"/>
  <c r="L175" i="1" s="1"/>
  <c r="H176" i="1"/>
  <c r="L176" i="1" s="1"/>
  <c r="H177" i="1"/>
  <c r="L177" i="1" s="1"/>
  <c r="H178" i="1"/>
  <c r="L178" i="1" s="1"/>
  <c r="H179" i="1"/>
  <c r="L179" i="1" s="1"/>
  <c r="H180" i="1"/>
  <c r="L180" i="1" s="1"/>
  <c r="H181" i="1"/>
  <c r="L181" i="1" s="1"/>
  <c r="H182" i="1"/>
  <c r="L182" i="1" s="1"/>
  <c r="H183" i="1"/>
  <c r="L183" i="1" s="1"/>
  <c r="H184" i="1"/>
  <c r="L184" i="1" s="1"/>
  <c r="H185" i="1"/>
  <c r="L185" i="1" s="1"/>
  <c r="H186" i="1"/>
  <c r="L186" i="1" s="1"/>
  <c r="H187" i="1"/>
  <c r="L187" i="1" s="1"/>
  <c r="H188" i="1"/>
  <c r="L188" i="1" s="1"/>
  <c r="H189" i="1"/>
  <c r="L189" i="1" s="1"/>
  <c r="H190" i="1"/>
  <c r="L190" i="1" s="1"/>
  <c r="H191" i="1"/>
  <c r="L191" i="1" s="1"/>
  <c r="H192" i="1"/>
  <c r="L192" i="1" s="1"/>
  <c r="H193" i="1"/>
  <c r="L193" i="1" s="1"/>
  <c r="H3" i="1"/>
  <c r="L3" i="1" s="1"/>
  <c r="H4" i="1"/>
  <c r="L4" i="1" s="1"/>
  <c r="H5" i="1"/>
  <c r="L5" i="1" s="1"/>
  <c r="H6" i="1"/>
  <c r="L6" i="1" s="1"/>
  <c r="H7" i="1"/>
  <c r="L7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2" i="1"/>
  <c r="K109" i="1"/>
  <c r="M109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M148" i="1" s="1"/>
  <c r="K149" i="1"/>
  <c r="M149" i="1" s="1"/>
  <c r="K150" i="1"/>
  <c r="M150" i="1" s="1"/>
  <c r="K151" i="1"/>
  <c r="M151" i="1" s="1"/>
  <c r="K152" i="1"/>
  <c r="M152" i="1" s="1"/>
  <c r="K153" i="1"/>
  <c r="M153" i="1" s="1"/>
  <c r="K154" i="1"/>
  <c r="M154" i="1" s="1"/>
  <c r="K155" i="1"/>
  <c r="M155" i="1" s="1"/>
  <c r="K156" i="1"/>
  <c r="M156" i="1" s="1"/>
  <c r="K157" i="1"/>
  <c r="M157" i="1" s="1"/>
  <c r="K158" i="1"/>
  <c r="M158" i="1" s="1"/>
  <c r="K159" i="1"/>
  <c r="M159" i="1" s="1"/>
  <c r="K160" i="1"/>
  <c r="M160" i="1" s="1"/>
  <c r="K161" i="1"/>
  <c r="M161" i="1" s="1"/>
  <c r="K162" i="1"/>
  <c r="M162" i="1" s="1"/>
  <c r="K163" i="1"/>
  <c r="M163" i="1" s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M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3" i="1"/>
  <c r="M3" i="1" s="1"/>
  <c r="K2" i="1"/>
  <c r="M2" i="1" s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N114" i="5" l="1"/>
  <c r="O114" i="5" s="1"/>
  <c r="N24" i="5"/>
  <c r="O24" i="5" s="1"/>
  <c r="N42" i="5"/>
  <c r="O42" i="5" s="1"/>
  <c r="N63" i="5"/>
  <c r="O63" i="5" s="1"/>
  <c r="N84" i="5"/>
  <c r="O84" i="5" s="1"/>
  <c r="N108" i="5"/>
  <c r="O108" i="5" s="1"/>
  <c r="N6" i="5"/>
  <c r="O6" i="5" s="1"/>
  <c r="N27" i="5"/>
  <c r="O27" i="5" s="1"/>
  <c r="N48" i="5"/>
  <c r="O48" i="5" s="1"/>
  <c r="N69" i="5"/>
  <c r="O69" i="5" s="1"/>
  <c r="N90" i="5"/>
  <c r="O90" i="5" s="1"/>
  <c r="N105" i="5"/>
  <c r="O105" i="5" s="1"/>
  <c r="N3" i="5"/>
  <c r="O3" i="5" s="1"/>
  <c r="N30" i="5"/>
  <c r="O30" i="5" s="1"/>
  <c r="N51" i="5"/>
  <c r="O51" i="5" s="1"/>
  <c r="N72" i="5"/>
  <c r="O72" i="5" s="1"/>
  <c r="N96" i="5"/>
  <c r="O96" i="5" s="1"/>
  <c r="N15" i="5"/>
  <c r="O15" i="5" s="1"/>
  <c r="N36" i="5"/>
  <c r="O36" i="5" s="1"/>
  <c r="N57" i="5"/>
  <c r="O57" i="5" s="1"/>
  <c r="N78" i="5"/>
  <c r="O78" i="5" s="1"/>
  <c r="N99" i="5"/>
  <c r="O99" i="5" s="1"/>
  <c r="N7" i="5"/>
  <c r="O7" i="5" s="1"/>
  <c r="N19" i="5"/>
  <c r="O19" i="5" s="1"/>
  <c r="N28" i="5"/>
  <c r="O28" i="5" s="1"/>
  <c r="N40" i="5"/>
  <c r="O40" i="5" s="1"/>
  <c r="N49" i="5"/>
  <c r="O49" i="5" s="1"/>
  <c r="N55" i="5"/>
  <c r="O55" i="5" s="1"/>
  <c r="N58" i="5"/>
  <c r="O58" i="5" s="1"/>
  <c r="N67" i="5"/>
  <c r="O67" i="5" s="1"/>
  <c r="N73" i="5"/>
  <c r="O73" i="5" s="1"/>
  <c r="N76" i="5"/>
  <c r="O76" i="5" s="1"/>
  <c r="N79" i="5"/>
  <c r="O79" i="5" s="1"/>
  <c r="N82" i="5"/>
  <c r="O82" i="5" s="1"/>
  <c r="N85" i="5"/>
  <c r="O85" i="5" s="1"/>
  <c r="N88" i="5"/>
  <c r="O88" i="5" s="1"/>
  <c r="N91" i="5"/>
  <c r="O91" i="5" s="1"/>
  <c r="N94" i="5"/>
  <c r="O94" i="5" s="1"/>
  <c r="N97" i="5"/>
  <c r="O97" i="5" s="1"/>
  <c r="N100" i="5"/>
  <c r="O100" i="5" s="1"/>
  <c r="N103" i="5"/>
  <c r="O103" i="5" s="1"/>
  <c r="N106" i="5"/>
  <c r="O106" i="5" s="1"/>
  <c r="N109" i="5"/>
  <c r="O109" i="5" s="1"/>
  <c r="N112" i="5"/>
  <c r="O112" i="5" s="1"/>
  <c r="N115" i="5"/>
  <c r="O115" i="5" s="1"/>
  <c r="N118" i="5"/>
  <c r="O118" i="5" s="1"/>
  <c r="N121" i="5"/>
  <c r="O121" i="5" s="1"/>
  <c r="N124" i="5"/>
  <c r="O124" i="5" s="1"/>
  <c r="N127" i="5"/>
  <c r="O127" i="5" s="1"/>
  <c r="N130" i="5"/>
  <c r="O130" i="5" s="1"/>
  <c r="N133" i="5"/>
  <c r="O133" i="5" s="1"/>
  <c r="N136" i="5"/>
  <c r="O136" i="5" s="1"/>
  <c r="N139" i="5"/>
  <c r="O139" i="5" s="1"/>
  <c r="N142" i="5"/>
  <c r="O142" i="5" s="1"/>
  <c r="N145" i="5"/>
  <c r="O145" i="5" s="1"/>
  <c r="N148" i="5"/>
  <c r="O148" i="5" s="1"/>
  <c r="N151" i="5"/>
  <c r="O151" i="5" s="1"/>
  <c r="N154" i="5"/>
  <c r="O154" i="5" s="1"/>
  <c r="N157" i="5"/>
  <c r="O157" i="5" s="1"/>
  <c r="N160" i="5"/>
  <c r="O160" i="5" s="1"/>
  <c r="N12" i="5"/>
  <c r="O12" i="5" s="1"/>
  <c r="N33" i="5"/>
  <c r="O33" i="5" s="1"/>
  <c r="N54" i="5"/>
  <c r="O54" i="5" s="1"/>
  <c r="N75" i="5"/>
  <c r="O75" i="5" s="1"/>
  <c r="N102" i="5"/>
  <c r="O102" i="5" s="1"/>
  <c r="N4" i="5"/>
  <c r="O4" i="5" s="1"/>
  <c r="N16" i="5"/>
  <c r="O16" i="5" s="1"/>
  <c r="N31" i="5"/>
  <c r="O31" i="5" s="1"/>
  <c r="N43" i="5"/>
  <c r="O43" i="5" s="1"/>
  <c r="N64" i="5"/>
  <c r="O64" i="5" s="1"/>
  <c r="N18" i="5"/>
  <c r="O18" i="5" s="1"/>
  <c r="N39" i="5"/>
  <c r="O39" i="5" s="1"/>
  <c r="N60" i="5"/>
  <c r="O60" i="5" s="1"/>
  <c r="N81" i="5"/>
  <c r="O81" i="5" s="1"/>
  <c r="N111" i="5"/>
  <c r="O111" i="5" s="1"/>
  <c r="N13" i="5"/>
  <c r="O13" i="5" s="1"/>
  <c r="N25" i="5"/>
  <c r="O25" i="5" s="1"/>
  <c r="N34" i="5"/>
  <c r="O34" i="5" s="1"/>
  <c r="N46" i="5"/>
  <c r="O46" i="5" s="1"/>
  <c r="N61" i="5"/>
  <c r="O61" i="5" s="1"/>
  <c r="N9" i="5"/>
  <c r="O9" i="5" s="1"/>
  <c r="N21" i="5"/>
  <c r="O21" i="5" s="1"/>
  <c r="N45" i="5"/>
  <c r="O45" i="5" s="1"/>
  <c r="N66" i="5"/>
  <c r="O66" i="5" s="1"/>
  <c r="N87" i="5"/>
  <c r="O87" i="5" s="1"/>
  <c r="N93" i="5"/>
  <c r="O93" i="5" s="1"/>
  <c r="N10" i="5"/>
  <c r="O10" i="5" s="1"/>
  <c r="N22" i="5"/>
  <c r="O22" i="5" s="1"/>
  <c r="N37" i="5"/>
  <c r="O37" i="5" s="1"/>
  <c r="N52" i="5"/>
  <c r="O52" i="5" s="1"/>
  <c r="N70" i="5"/>
  <c r="O70" i="5" s="1"/>
  <c r="N2" i="5"/>
  <c r="O2" i="5" s="1"/>
  <c r="N5" i="5"/>
  <c r="O5" i="5" s="1"/>
  <c r="N14" i="5"/>
  <c r="O14" i="5" s="1"/>
  <c r="N17" i="5"/>
  <c r="O17" i="5" s="1"/>
  <c r="N20" i="5"/>
  <c r="O20" i="5" s="1"/>
  <c r="N23" i="5"/>
  <c r="O23" i="5" s="1"/>
  <c r="N29" i="5"/>
  <c r="O29" i="5" s="1"/>
  <c r="N32" i="5"/>
  <c r="O32" i="5" s="1"/>
  <c r="N35" i="5"/>
  <c r="O35" i="5" s="1"/>
  <c r="N41" i="5"/>
  <c r="O41" i="5" s="1"/>
  <c r="N44" i="5"/>
  <c r="O44" i="5" s="1"/>
  <c r="N47" i="5"/>
  <c r="O47" i="5" s="1"/>
  <c r="N53" i="5"/>
  <c r="O53" i="5" s="1"/>
  <c r="N56" i="5"/>
  <c r="O56" i="5" s="1"/>
  <c r="N59" i="5"/>
  <c r="O59" i="5" s="1"/>
  <c r="N65" i="5"/>
  <c r="O65" i="5" s="1"/>
  <c r="N68" i="5"/>
  <c r="O68" i="5" s="1"/>
  <c r="N71" i="5"/>
  <c r="O71" i="5" s="1"/>
  <c r="N77" i="5"/>
  <c r="O77" i="5" s="1"/>
  <c r="N80" i="5"/>
  <c r="O80" i="5" s="1"/>
  <c r="N83" i="5"/>
  <c r="O83" i="5" s="1"/>
  <c r="N89" i="5"/>
  <c r="O89" i="5" s="1"/>
  <c r="N92" i="5"/>
  <c r="O92" i="5" s="1"/>
  <c r="N95" i="5"/>
  <c r="O95" i="5" s="1"/>
  <c r="N101" i="5"/>
  <c r="O101" i="5" s="1"/>
  <c r="N104" i="5"/>
  <c r="O104" i="5" s="1"/>
  <c r="N107" i="5"/>
  <c r="O107" i="5" s="1"/>
  <c r="N113" i="5"/>
  <c r="O113" i="5" s="1"/>
  <c r="N116" i="5"/>
  <c r="O116" i="5" s="1"/>
  <c r="N119" i="5"/>
  <c r="O119" i="5" s="1"/>
  <c r="N125" i="5"/>
  <c r="O125" i="5" s="1"/>
  <c r="N128" i="5"/>
  <c r="O128" i="5" s="1"/>
  <c r="N131" i="5"/>
  <c r="O131" i="5" s="1"/>
  <c r="N137" i="5"/>
  <c r="O137" i="5" s="1"/>
  <c r="N140" i="5"/>
  <c r="O140" i="5" s="1"/>
  <c r="N143" i="5"/>
  <c r="O143" i="5" s="1"/>
  <c r="N149" i="5"/>
  <c r="O149" i="5" s="1"/>
  <c r="N152" i="5"/>
  <c r="O152" i="5" s="1"/>
  <c r="N155" i="5"/>
  <c r="O155" i="5" s="1"/>
  <c r="N161" i="5"/>
  <c r="O161" i="5" s="1"/>
  <c r="N11" i="5"/>
  <c r="O11" i="5" s="1"/>
  <c r="N8" i="5"/>
  <c r="O8" i="5" s="1"/>
  <c r="N117" i="5"/>
  <c r="O117" i="5" s="1"/>
  <c r="N120" i="5"/>
  <c r="O120" i="5" s="1"/>
  <c r="N123" i="5"/>
  <c r="O123" i="5" s="1"/>
  <c r="N126" i="5"/>
  <c r="O126" i="5" s="1"/>
  <c r="N129" i="5"/>
  <c r="O129" i="5" s="1"/>
  <c r="N132" i="5"/>
  <c r="O132" i="5" s="1"/>
  <c r="N135" i="5"/>
  <c r="O135" i="5" s="1"/>
  <c r="N138" i="5"/>
  <c r="O138" i="5" s="1"/>
  <c r="N141" i="5"/>
  <c r="O141" i="5" s="1"/>
  <c r="N144" i="5"/>
  <c r="O144" i="5" s="1"/>
  <c r="N147" i="5"/>
  <c r="O147" i="5" s="1"/>
  <c r="N150" i="5"/>
  <c r="O150" i="5" s="1"/>
  <c r="N153" i="5"/>
  <c r="O153" i="5" s="1"/>
  <c r="N156" i="5"/>
  <c r="O156" i="5" s="1"/>
  <c r="N159" i="5"/>
  <c r="O159" i="5" s="1"/>
  <c r="N158" i="5"/>
  <c r="O158" i="5" s="1"/>
  <c r="N146" i="5"/>
  <c r="O146" i="5" s="1"/>
  <c r="N134" i="5"/>
  <c r="O134" i="5" s="1"/>
  <c r="N122" i="5"/>
  <c r="O122" i="5" s="1"/>
  <c r="N110" i="5"/>
  <c r="O110" i="5" s="1"/>
  <c r="N98" i="5"/>
  <c r="O98" i="5" s="1"/>
  <c r="N86" i="5"/>
  <c r="O86" i="5" s="1"/>
  <c r="N74" i="5"/>
  <c r="O74" i="5" s="1"/>
  <c r="N62" i="5"/>
  <c r="O62" i="5" s="1"/>
  <c r="N38" i="5"/>
  <c r="O38" i="5" s="1"/>
  <c r="N26" i="5"/>
  <c r="O26" i="5" s="1"/>
  <c r="N50" i="5"/>
  <c r="O50" i="5" s="1"/>
  <c r="M196" i="1"/>
  <c r="M349" i="1"/>
  <c r="M325" i="1"/>
  <c r="M313" i="1"/>
  <c r="M301" i="1"/>
  <c r="M289" i="1"/>
  <c r="M277" i="1"/>
  <c r="M265" i="1"/>
  <c r="M253" i="1"/>
  <c r="M241" i="1"/>
  <c r="M229" i="1"/>
  <c r="M217" i="1"/>
  <c r="M205" i="1"/>
  <c r="M350" i="1"/>
  <c r="M338" i="1"/>
  <c r="M326" i="1"/>
  <c r="M314" i="1"/>
  <c r="M302" i="1"/>
  <c r="M290" i="1"/>
  <c r="M278" i="1"/>
  <c r="M266" i="1"/>
  <c r="M254" i="1"/>
  <c r="M242" i="1"/>
  <c r="M230" i="1"/>
  <c r="M218" i="1"/>
  <c r="M206" i="1"/>
  <c r="M337" i="1"/>
  <c r="M348" i="1"/>
  <c r="M336" i="1"/>
  <c r="M324" i="1"/>
  <c r="M312" i="1"/>
  <c r="M300" i="1"/>
  <c r="M288" i="1"/>
  <c r="M276" i="1"/>
  <c r="M264" i="1"/>
  <c r="M252" i="1"/>
  <c r="M240" i="1"/>
  <c r="M228" i="1"/>
  <c r="M216" i="1"/>
  <c r="M204" i="1"/>
  <c r="M347" i="1"/>
  <c r="M335" i="1"/>
  <c r="M323" i="1"/>
  <c r="M311" i="1"/>
  <c r="M299" i="1"/>
  <c r="M287" i="1"/>
  <c r="M275" i="1"/>
  <c r="M263" i="1"/>
  <c r="M251" i="1"/>
  <c r="M239" i="1"/>
  <c r="M227" i="1"/>
  <c r="M215" i="1"/>
  <c r="M203" i="1"/>
  <c r="M346" i="1"/>
  <c r="M334" i="1"/>
  <c r="M322" i="1"/>
  <c r="M310" i="1"/>
  <c r="M298" i="1"/>
  <c r="M286" i="1"/>
  <c r="M274" i="1"/>
  <c r="M262" i="1"/>
  <c r="M250" i="1"/>
  <c r="M238" i="1"/>
  <c r="M226" i="1"/>
  <c r="M214" i="1"/>
  <c r="M202" i="1"/>
  <c r="M195" i="1"/>
  <c r="M345" i="1"/>
  <c r="M333" i="1"/>
  <c r="M321" i="1"/>
  <c r="M309" i="1"/>
  <c r="M297" i="1"/>
  <c r="M285" i="1"/>
  <c r="M273" i="1"/>
  <c r="M261" i="1"/>
  <c r="M249" i="1"/>
  <c r="M237" i="1"/>
  <c r="M225" i="1"/>
  <c r="M213" i="1"/>
  <c r="M201" i="1"/>
  <c r="M344" i="1"/>
  <c r="M332" i="1"/>
  <c r="M320" i="1"/>
  <c r="M308" i="1"/>
  <c r="M296" i="1"/>
  <c r="M284" i="1"/>
  <c r="M272" i="1"/>
  <c r="M260" i="1"/>
  <c r="M248" i="1"/>
  <c r="M236" i="1"/>
  <c r="M224" i="1"/>
  <c r="M212" i="1"/>
  <c r="M200" i="1"/>
  <c r="M343" i="1"/>
  <c r="M331" i="1"/>
  <c r="M319" i="1"/>
  <c r="M307" i="1"/>
  <c r="M295" i="1"/>
  <c r="M283" i="1"/>
  <c r="M271" i="1"/>
  <c r="M259" i="1"/>
  <c r="M247" i="1"/>
  <c r="M235" i="1"/>
  <c r="M223" i="1"/>
  <c r="M211" i="1"/>
  <c r="M199" i="1"/>
  <c r="M342" i="1"/>
  <c r="M330" i="1"/>
  <c r="M318" i="1"/>
  <c r="M306" i="1"/>
  <c r="M294" i="1"/>
  <c r="M282" i="1"/>
  <c r="M270" i="1"/>
  <c r="M258" i="1"/>
  <c r="M246" i="1"/>
  <c r="M234" i="1"/>
  <c r="M222" i="1"/>
  <c r="M210" i="1"/>
  <c r="M198" i="1"/>
  <c r="M194" i="1"/>
  <c r="M353" i="1"/>
  <c r="M341" i="1"/>
  <c r="M329" i="1"/>
  <c r="M317" i="1"/>
  <c r="M305" i="1"/>
  <c r="M293" i="1"/>
  <c r="M281" i="1"/>
  <c r="M269" i="1"/>
  <c r="M257" i="1"/>
  <c r="M245" i="1"/>
  <c r="M233" i="1"/>
  <c r="M221" i="1"/>
  <c r="M209" i="1"/>
  <c r="M197" i="1"/>
  <c r="M352" i="1"/>
  <c r="M340" i="1"/>
  <c r="M328" i="1"/>
  <c r="M316" i="1"/>
  <c r="M304" i="1"/>
  <c r="M292" i="1"/>
  <c r="M280" i="1"/>
  <c r="M268" i="1"/>
  <c r="M256" i="1"/>
  <c r="M244" i="1"/>
  <c r="M232" i="1"/>
  <c r="M220" i="1"/>
  <c r="M208" i="1"/>
  <c r="M351" i="1"/>
  <c r="M339" i="1"/>
  <c r="M327" i="1"/>
  <c r="M315" i="1"/>
  <c r="M303" i="1"/>
  <c r="M291" i="1"/>
  <c r="M279" i="1"/>
  <c r="M267" i="1"/>
  <c r="M255" i="1"/>
  <c r="M243" i="1"/>
  <c r="M231" i="1"/>
  <c r="M219" i="1"/>
  <c r="M207" i="1"/>
</calcChain>
</file>

<file path=xl/sharedStrings.xml><?xml version="1.0" encoding="utf-8"?>
<sst xmlns="http://schemas.openxmlformats.org/spreadsheetml/2006/main" count="9061" uniqueCount="1107">
  <si>
    <t>Round</t>
  </si>
  <si>
    <t>Pick</t>
  </si>
  <si>
    <t>Player</t>
  </si>
  <si>
    <t>Team</t>
  </si>
  <si>
    <t>Position</t>
  </si>
  <si>
    <t>Year</t>
  </si>
  <si>
    <t>Owner</t>
  </si>
  <si>
    <t>RB</t>
  </si>
  <si>
    <t>WR</t>
  </si>
  <si>
    <t>TE</t>
  </si>
  <si>
    <t>QB</t>
  </si>
  <si>
    <t>Mike Evans</t>
  </si>
  <si>
    <t>Michael Thomas</t>
  </si>
  <si>
    <t>Rob Gronkowski</t>
  </si>
  <si>
    <t>Kareem Hunt</t>
  </si>
  <si>
    <t>Aaron Rodgers</t>
  </si>
  <si>
    <t>Tom Brady</t>
  </si>
  <si>
    <t>Travis Kelce</t>
  </si>
  <si>
    <t>Ty Montgomery</t>
  </si>
  <si>
    <t>Drew Brees</t>
  </si>
  <si>
    <t>Jimmy Graham</t>
  </si>
  <si>
    <t>Tyreek Hill</t>
  </si>
  <si>
    <t>Davante Adams</t>
  </si>
  <si>
    <t>Pierre Garcon</t>
  </si>
  <si>
    <t>Sammy Watkins</t>
  </si>
  <si>
    <t>Kenny Britt</t>
  </si>
  <si>
    <t>Mike Gillislee</t>
  </si>
  <si>
    <t>DeSean Jackson</t>
  </si>
  <si>
    <t>Randall Cobb</t>
  </si>
  <si>
    <t>Jameis Winston</t>
  </si>
  <si>
    <t>Martellus Bennett</t>
  </si>
  <si>
    <t>James White</t>
  </si>
  <si>
    <t>Jordan Matthews</t>
  </si>
  <si>
    <t>Chris Hogan</t>
  </si>
  <si>
    <t>Ted Ginn Jr.</t>
  </si>
  <si>
    <t>Stephen Gostkowski</t>
  </si>
  <si>
    <t>Jacquizz Rodgers</t>
  </si>
  <si>
    <t>Alvin Kamara</t>
  </si>
  <si>
    <t>Dwayne Allen</t>
  </si>
  <si>
    <t xml:space="preserve">Patriots </t>
  </si>
  <si>
    <t>Jamaal Williams</t>
  </si>
  <si>
    <t>Charles Sims</t>
  </si>
  <si>
    <t>Rex Burkhead</t>
  </si>
  <si>
    <t>Charcandrick West</t>
  </si>
  <si>
    <t>Mason Crosby</t>
  </si>
  <si>
    <t>Jeremy Hill</t>
  </si>
  <si>
    <t>O.J. Howard</t>
  </si>
  <si>
    <t>Josh Gordon</t>
  </si>
  <si>
    <t>Mark Ingram II</t>
  </si>
  <si>
    <t>Alfred Morris</t>
  </si>
  <si>
    <t>Marquise Goodwin</t>
  </si>
  <si>
    <t>Peyton Barber</t>
  </si>
  <si>
    <t>Julian Edelman</t>
  </si>
  <si>
    <t>Sony Michel</t>
  </si>
  <si>
    <t>Kelvin Benjamin</t>
  </si>
  <si>
    <t>Matt Breida</t>
  </si>
  <si>
    <t>Jimmy Garoppolo</t>
  </si>
  <si>
    <t>Dez Bryant</t>
  </si>
  <si>
    <t>Geronimo Allison</t>
  </si>
  <si>
    <t>Wil Lutz</t>
  </si>
  <si>
    <t>Robbie Gould</t>
  </si>
  <si>
    <t>Antonio Brown</t>
  </si>
  <si>
    <t>Damien Williams</t>
  </si>
  <si>
    <t>Aaron Jones</t>
  </si>
  <si>
    <t>Patrick Mahomes</t>
  </si>
  <si>
    <t>George Kittle</t>
  </si>
  <si>
    <t>Chris Godwin</t>
  </si>
  <si>
    <t>Emmanuel Sanders</t>
  </si>
  <si>
    <t>Tevin Coleman</t>
  </si>
  <si>
    <t>Jared Cook</t>
  </si>
  <si>
    <t>LeSean McCoy</t>
  </si>
  <si>
    <t>Marquez Valdes-Scantling</t>
  </si>
  <si>
    <t>Dante Pettis</t>
  </si>
  <si>
    <t>Latavius Murray</t>
  </si>
  <si>
    <t>Ronald Jones II</t>
  </si>
  <si>
    <t>Harrison Butker</t>
  </si>
  <si>
    <t>Matt Bryant</t>
  </si>
  <si>
    <t>Josh Jacobs</t>
  </si>
  <si>
    <t>Clyde Edwards-Helaire</t>
  </si>
  <si>
    <t>Le'Veon Bell</t>
  </si>
  <si>
    <t>Raheem Mostert</t>
  </si>
  <si>
    <t>Darren Waller</t>
  </si>
  <si>
    <t>Leonard Fournette</t>
  </si>
  <si>
    <t>Deebo Samuel</t>
  </si>
  <si>
    <t>Jordan Howard</t>
  </si>
  <si>
    <t>Henry Ruggs III</t>
  </si>
  <si>
    <t>Cam Newton</t>
  </si>
  <si>
    <t xml:space="preserve">49ers </t>
  </si>
  <si>
    <t>AJ Dillon</t>
  </si>
  <si>
    <t>Pit</t>
  </si>
  <si>
    <t>Ari</t>
  </si>
  <si>
    <t>Atl</t>
  </si>
  <si>
    <t>Buf</t>
  </si>
  <si>
    <t>NYG</t>
  </si>
  <si>
    <t>LAC</t>
  </si>
  <si>
    <t>Oak</t>
  </si>
  <si>
    <t>Cin</t>
  </si>
  <si>
    <t>Chi</t>
  </si>
  <si>
    <t>Ten</t>
  </si>
  <si>
    <t>Phi</t>
  </si>
  <si>
    <t>Jax</t>
  </si>
  <si>
    <t>LAR</t>
  </si>
  <si>
    <t>Dal</t>
  </si>
  <si>
    <t>Hou</t>
  </si>
  <si>
    <t>Sea</t>
  </si>
  <si>
    <t>Cle</t>
  </si>
  <si>
    <t>Ind</t>
  </si>
  <si>
    <t>NYJ</t>
  </si>
  <si>
    <t>Bal</t>
  </si>
  <si>
    <t>Den</t>
  </si>
  <si>
    <t>Wsh</t>
  </si>
  <si>
    <t>Car</t>
  </si>
  <si>
    <t>Min</t>
  </si>
  <si>
    <t>Det</t>
  </si>
  <si>
    <t>Mia</t>
  </si>
  <si>
    <t>David Johnson</t>
  </si>
  <si>
    <t>Julio Jones</t>
  </si>
  <si>
    <t>Odell Beckham Jr.</t>
  </si>
  <si>
    <t>Devonta Freeman</t>
  </si>
  <si>
    <t>TB</t>
  </si>
  <si>
    <t>Jordy Nelson</t>
  </si>
  <si>
    <t>A.J. Green</t>
  </si>
  <si>
    <t>DeMarco Murray</t>
  </si>
  <si>
    <t>NO</t>
  </si>
  <si>
    <t>Jay Ajayi</t>
  </si>
  <si>
    <t>Todd Gurley II</t>
  </si>
  <si>
    <t>Amari Cooper</t>
  </si>
  <si>
    <t>NE</t>
  </si>
  <si>
    <t>Ezekiel Elliott</t>
  </si>
  <si>
    <t>Brandin Cooks</t>
  </si>
  <si>
    <t>Lamar Miller</t>
  </si>
  <si>
    <t>Doug Baldwin</t>
  </si>
  <si>
    <t>Carlos Hyde</t>
  </si>
  <si>
    <t>T.Y. Hilton</t>
  </si>
  <si>
    <t>DeAndre Hopkins</t>
  </si>
  <si>
    <t>KC</t>
  </si>
  <si>
    <t>Keenan Allen</t>
  </si>
  <si>
    <t>Isaiah Crowell</t>
  </si>
  <si>
    <t>GB</t>
  </si>
  <si>
    <t>Michael Crabtree</t>
  </si>
  <si>
    <t>Demaryius Thomas</t>
  </si>
  <si>
    <t>Alshon Jeffery</t>
  </si>
  <si>
    <t>Jarvis Landry</t>
  </si>
  <si>
    <t>Jordan Reed</t>
  </si>
  <si>
    <t>Joe Mixon</t>
  </si>
  <si>
    <t>Christian McCaffrey</t>
  </si>
  <si>
    <t>Dalvin Cook</t>
  </si>
  <si>
    <t>Marshawn Lynch</t>
  </si>
  <si>
    <t>Golden Tate</t>
  </si>
  <si>
    <t>Bilal Powell</t>
  </si>
  <si>
    <t>Danny Woodhead</t>
  </si>
  <si>
    <t>Greg Olsen</t>
  </si>
  <si>
    <t>Larry Fitzgerald</t>
  </si>
  <si>
    <t>Frank Gore</t>
  </si>
  <si>
    <t>Stefon Diggs</t>
  </si>
  <si>
    <t>SF</t>
  </si>
  <si>
    <t>C.J. Anderson</t>
  </si>
  <si>
    <t>Ameer Abdullah</t>
  </si>
  <si>
    <t>Theo Riddick</t>
  </si>
  <si>
    <t>Martavis Bryant</t>
  </si>
  <si>
    <t>Matt Ryan</t>
  </si>
  <si>
    <t>Doug Martin</t>
  </si>
  <si>
    <t>Adrian Peterson</t>
  </si>
  <si>
    <t>Eric Decker</t>
  </si>
  <si>
    <t>Jamison Crowder</t>
  </si>
  <si>
    <t>DeVante Parker</t>
  </si>
  <si>
    <t>Rob Kelley</t>
  </si>
  <si>
    <t>Delanie Walker</t>
  </si>
  <si>
    <t>Kyle Rudolph</t>
  </si>
  <si>
    <t>Tyler Eifert</t>
  </si>
  <si>
    <t>Brandon Marshall</t>
  </si>
  <si>
    <t>Paul Perkins</t>
  </si>
  <si>
    <t>Mike Wallace</t>
  </si>
  <si>
    <t>Terrance West</t>
  </si>
  <si>
    <t>Russell Wilson</t>
  </si>
  <si>
    <t>Donte Moncrief</t>
  </si>
  <si>
    <t>Tyrell Williams</t>
  </si>
  <si>
    <t>Zach Ertz</t>
  </si>
  <si>
    <t>Jeremy Maclin</t>
  </si>
  <si>
    <t>Corey Coleman</t>
  </si>
  <si>
    <t>Dak Prescott</t>
  </si>
  <si>
    <t>Darren McFadden</t>
  </si>
  <si>
    <t>Eddie Lacy</t>
  </si>
  <si>
    <t>Adam Thielen</t>
  </si>
  <si>
    <t>Rishard Matthews</t>
  </si>
  <si>
    <t>Zay Jones</t>
  </si>
  <si>
    <t>Darren Sproles</t>
  </si>
  <si>
    <t>Kevin White</t>
  </si>
  <si>
    <t>Corey Davis</t>
  </si>
  <si>
    <t>Hunter Henry</t>
  </si>
  <si>
    <t>Kirk Cousins</t>
  </si>
  <si>
    <t>Andrew Luck</t>
  </si>
  <si>
    <t>Marcus Mariota</t>
  </si>
  <si>
    <t>Matt Forte</t>
  </si>
  <si>
    <t>Derrick Henry</t>
  </si>
  <si>
    <t>Justin Tucker</t>
  </si>
  <si>
    <t>K</t>
  </si>
  <si>
    <t xml:space="preserve">Broncos </t>
  </si>
  <si>
    <t>Derek Carr</t>
  </si>
  <si>
    <t>LeGarrette Blount</t>
  </si>
  <si>
    <t>Matthew Stafford</t>
  </si>
  <si>
    <t>Marvin Jones Jr.</t>
  </si>
  <si>
    <t>Taylor Gabriel</t>
  </si>
  <si>
    <t>Jonathan Stewart</t>
  </si>
  <si>
    <t>Philip Rivers</t>
  </si>
  <si>
    <t xml:space="preserve">Vikings </t>
  </si>
  <si>
    <t>C.J. Prosise</t>
  </si>
  <si>
    <t>Eric Ebron</t>
  </si>
  <si>
    <t>Giovani Bernard</t>
  </si>
  <si>
    <t>Chris Thompson</t>
  </si>
  <si>
    <t>Jamaal Charles</t>
  </si>
  <si>
    <t>Danny Amendola</t>
  </si>
  <si>
    <t>Jason Witten</t>
  </si>
  <si>
    <t>Kendall Wright</t>
  </si>
  <si>
    <t>Thomas Rawls</t>
  </si>
  <si>
    <t>John Brown</t>
  </si>
  <si>
    <t>Ben Roethlisberger</t>
  </si>
  <si>
    <t>Sterling Shepard</t>
  </si>
  <si>
    <t>Jack Doyle</t>
  </si>
  <si>
    <t>Mitchell Trubisky</t>
  </si>
  <si>
    <t>Adam Vinatieri</t>
  </si>
  <si>
    <t>Matt Prater</t>
  </si>
  <si>
    <t>Austin Hooper</t>
  </si>
  <si>
    <t>Torrey Smith</t>
  </si>
  <si>
    <t>Shane Vereen</t>
  </si>
  <si>
    <t>Marqise Lee</t>
  </si>
  <si>
    <t>Kenny Stills</t>
  </si>
  <si>
    <t>Eli Manning</t>
  </si>
  <si>
    <t>D'Onta Foreman</t>
  </si>
  <si>
    <t>Josh Doctson</t>
  </si>
  <si>
    <t>Andy Dalton</t>
  </si>
  <si>
    <t>Jalen Richard</t>
  </si>
  <si>
    <t>Dan Bailey</t>
  </si>
  <si>
    <t>Wendell Smallwood</t>
  </si>
  <si>
    <t>DeAndre Washington</t>
  </si>
  <si>
    <t>Carson Wentz</t>
  </si>
  <si>
    <t>Tyrod Taylor</t>
  </si>
  <si>
    <t>Cooper Kupp</t>
  </si>
  <si>
    <t>Jay Cutler</t>
  </si>
  <si>
    <t xml:space="preserve">Steelers </t>
  </si>
  <si>
    <t>Tyler Lockett</t>
  </si>
  <si>
    <t>Younghoe Koo</t>
  </si>
  <si>
    <t>Blair Walsh</t>
  </si>
  <si>
    <t>Stephen Hauschka</t>
  </si>
  <si>
    <t>Dustin Hopkins</t>
  </si>
  <si>
    <t>Cairo Santos</t>
  </si>
  <si>
    <t>Mike Vick</t>
  </si>
  <si>
    <t>Saquon Barkley</t>
  </si>
  <si>
    <t>FA</t>
  </si>
  <si>
    <t>Royce Freeman</t>
  </si>
  <si>
    <t>Kenyan Drake</t>
  </si>
  <si>
    <t>JuJu Smith-Schuster</t>
  </si>
  <si>
    <t>Alex Collins</t>
  </si>
  <si>
    <t>Robby Anderson</t>
  </si>
  <si>
    <t>Dion Lewis</t>
  </si>
  <si>
    <t>Robert Woods</t>
  </si>
  <si>
    <t>Evan Engram</t>
  </si>
  <si>
    <t>Deshaun Watson</t>
  </si>
  <si>
    <t>Chris Carson</t>
  </si>
  <si>
    <t>Will Fuller V</t>
  </si>
  <si>
    <t>Devin Funchess</t>
  </si>
  <si>
    <t>Trey Burton</t>
  </si>
  <si>
    <t>Rashaad Penny</t>
  </si>
  <si>
    <t>Kerryon Johnson</t>
  </si>
  <si>
    <t>Tarik Cohen</t>
  </si>
  <si>
    <t>Nelson Agholor</t>
  </si>
  <si>
    <t>David Njoku</t>
  </si>
  <si>
    <t>Allen Hurns</t>
  </si>
  <si>
    <t>Marlon Mack</t>
  </si>
  <si>
    <t>Michael Gallup</t>
  </si>
  <si>
    <t>Jordan Wilkins</t>
  </si>
  <si>
    <t>Antonio Gates</t>
  </si>
  <si>
    <t>DJ Moore</t>
  </si>
  <si>
    <t>Corey Clement</t>
  </si>
  <si>
    <t>Nyheim Hines</t>
  </si>
  <si>
    <t xml:space="preserve">Ravens </t>
  </si>
  <si>
    <t>Charles Clay</t>
  </si>
  <si>
    <t>Greg Zuerlein</t>
  </si>
  <si>
    <t>Christian Kirk</t>
  </si>
  <si>
    <t>Jared Goff</t>
  </si>
  <si>
    <t>Jake Elliott</t>
  </si>
  <si>
    <t>Cole Beasley</t>
  </si>
  <si>
    <t>Quincy Enunwa</t>
  </si>
  <si>
    <t>Chris Boswell</t>
  </si>
  <si>
    <t>Mike Williams</t>
  </si>
  <si>
    <t>James Conner</t>
  </si>
  <si>
    <t>Nick Chubb</t>
  </si>
  <si>
    <t>David Montgomery</t>
  </si>
  <si>
    <t>Kenny Golladay</t>
  </si>
  <si>
    <t>Calvin Ridley</t>
  </si>
  <si>
    <t>Miles Sanders</t>
  </si>
  <si>
    <t>Tyler Boyd</t>
  </si>
  <si>
    <t>Phillip Lindsay</t>
  </si>
  <si>
    <t>Devin Singletary</t>
  </si>
  <si>
    <t>Allen Robinson II</t>
  </si>
  <si>
    <t>Dede Westbrook</t>
  </si>
  <si>
    <t>Curtis Samuel</t>
  </si>
  <si>
    <t>Duke Johnson</t>
  </si>
  <si>
    <t>Austin Ekeler</t>
  </si>
  <si>
    <t>Baker Mayfield</t>
  </si>
  <si>
    <t>Derrius Guice</t>
  </si>
  <si>
    <t>Vance McDonald</t>
  </si>
  <si>
    <t>Tony Pollard</t>
  </si>
  <si>
    <t>James Washington</t>
  </si>
  <si>
    <t>Darrell Henderson Jr.</t>
  </si>
  <si>
    <t>Courtland Sutton</t>
  </si>
  <si>
    <t>Lamar Jackson</t>
  </si>
  <si>
    <t>Keke Coutee</t>
  </si>
  <si>
    <t>DK Metcalf</t>
  </si>
  <si>
    <t>Josh Allen</t>
  </si>
  <si>
    <t>Kyler Murray</t>
  </si>
  <si>
    <t>Kalen Ballage</t>
  </si>
  <si>
    <t xml:space="preserve">Bills </t>
  </si>
  <si>
    <t>Mark Andrews</t>
  </si>
  <si>
    <t>Ka'imi Fairbairn</t>
  </si>
  <si>
    <t>Marquise Brown</t>
  </si>
  <si>
    <t>Jordan Thomas</t>
  </si>
  <si>
    <t>Chris Herndon</t>
  </si>
  <si>
    <t>Jaylen Samuels</t>
  </si>
  <si>
    <t>Aldrick Rosas</t>
  </si>
  <si>
    <t>Michael Badgley</t>
  </si>
  <si>
    <t>LV</t>
  </si>
  <si>
    <t>Jonathan Taylor</t>
  </si>
  <si>
    <t>D'Andre Swift</t>
  </si>
  <si>
    <t>Terry McLaurin</t>
  </si>
  <si>
    <t>Melvin Gordon III</t>
  </si>
  <si>
    <t>A.J. Brown</t>
  </si>
  <si>
    <t>DJ Chark Jr.</t>
  </si>
  <si>
    <t>Antonio Gibson</t>
  </si>
  <si>
    <t>Cam Akers</t>
  </si>
  <si>
    <t>CeeDee Lamb</t>
  </si>
  <si>
    <t>J.K. Dobbins</t>
  </si>
  <si>
    <t>Tyler Higbee</t>
  </si>
  <si>
    <t>Zack Moss</t>
  </si>
  <si>
    <t>Hayden Hurst</t>
  </si>
  <si>
    <t>Diontae Johnson</t>
  </si>
  <si>
    <t>Breshad Perriman</t>
  </si>
  <si>
    <t>Noah Fant</t>
  </si>
  <si>
    <t>T.J. Hockenson</t>
  </si>
  <si>
    <t>Preston Williams</t>
  </si>
  <si>
    <t>Darius Slayton</t>
  </si>
  <si>
    <t xml:space="preserve">Colts </t>
  </si>
  <si>
    <t>Mike Gesicki</t>
  </si>
  <si>
    <t>Jalen Reagor</t>
  </si>
  <si>
    <t>Rodrigo Blankenship</t>
  </si>
  <si>
    <t>Jerry Jeudy</t>
  </si>
  <si>
    <t>D/ST</t>
  </si>
  <si>
    <t>James Earley</t>
  </si>
  <si>
    <t>Sal DiVita</t>
  </si>
  <si>
    <t>Grant Dakovich</t>
  </si>
  <si>
    <t>Brenden Zarrinnam</t>
  </si>
  <si>
    <t>Ryan Rasmussen</t>
  </si>
  <si>
    <t>Tyler Brown</t>
  </si>
  <si>
    <t>Nick Eufrasio</t>
  </si>
  <si>
    <t>Jon Setzke</t>
  </si>
  <si>
    <t>Joe Perry</t>
  </si>
  <si>
    <t>Connor DeYoung</t>
  </si>
  <si>
    <t>Zach Way</t>
  </si>
  <si>
    <t>Michael Buchman</t>
  </si>
  <si>
    <t>Case Keenum</t>
  </si>
  <si>
    <t>Chicago Bears</t>
  </si>
  <si>
    <t>ATL</t>
  </si>
  <si>
    <t>PIT</t>
  </si>
  <si>
    <t>HOU</t>
  </si>
  <si>
    <t>IND</t>
  </si>
  <si>
    <t>SEA</t>
  </si>
  <si>
    <t>DAL</t>
  </si>
  <si>
    <t>CAR</t>
  </si>
  <si>
    <t>MIN</t>
  </si>
  <si>
    <t>CHI</t>
  </si>
  <si>
    <t>CLE</t>
  </si>
  <si>
    <t>DEN</t>
  </si>
  <si>
    <t>DET</t>
  </si>
  <si>
    <t>BUF</t>
  </si>
  <si>
    <t>CIN</t>
  </si>
  <si>
    <t>ARI</t>
  </si>
  <si>
    <t>PHI</t>
  </si>
  <si>
    <t>DST</t>
  </si>
  <si>
    <t>TEN</t>
  </si>
  <si>
    <t>FPTS/G</t>
  </si>
  <si>
    <t>FPTS</t>
  </si>
  <si>
    <t>Games</t>
  </si>
  <si>
    <t>Alex Smith</t>
  </si>
  <si>
    <t>Blake Bortles</t>
  </si>
  <si>
    <t>Jacoby Brissett</t>
  </si>
  <si>
    <t>Josh McCown</t>
  </si>
  <si>
    <t>Jacksonville Jaguars</t>
  </si>
  <si>
    <t>Joe Flacco</t>
  </si>
  <si>
    <t>Baltimore Ravens</t>
  </si>
  <si>
    <t>DeShone Kizer</t>
  </si>
  <si>
    <t>Los Angeles Rams</t>
  </si>
  <si>
    <t>Philadelphia Eagles</t>
  </si>
  <si>
    <t>Los Angeles Chargers</t>
  </si>
  <si>
    <t>Detroit Lions</t>
  </si>
  <si>
    <t>New Orleans Saints</t>
  </si>
  <si>
    <t>CJ Anderson</t>
  </si>
  <si>
    <t>Ryan Succop</t>
  </si>
  <si>
    <t>Seattle Seahawks</t>
  </si>
  <si>
    <t>Carolina Panthers</t>
  </si>
  <si>
    <t>Pittsburgh Steelers</t>
  </si>
  <si>
    <t>Jerick McKinnon</t>
  </si>
  <si>
    <t>Phil Dawson</t>
  </si>
  <si>
    <t>Trevor Siemian</t>
  </si>
  <si>
    <t>Brett Hundley</t>
  </si>
  <si>
    <t>Kansas City Chiefs</t>
  </si>
  <si>
    <t>Graham Gano</t>
  </si>
  <si>
    <t>Javorius Allen</t>
  </si>
  <si>
    <t>New England Patriots</t>
  </si>
  <si>
    <t>Orleans Darkwa</t>
  </si>
  <si>
    <t>Minnesota Vikings</t>
  </si>
  <si>
    <t>Arizona Cardinals</t>
  </si>
  <si>
    <t>Jermaine Kearse</t>
  </si>
  <si>
    <t>Dallas Cowboys</t>
  </si>
  <si>
    <t>Tennessee Titans</t>
  </si>
  <si>
    <t>Washington Football Team</t>
  </si>
  <si>
    <t>Chandler Catanzaro</t>
  </si>
  <si>
    <t>Mohamed Sanu Sr.</t>
  </si>
  <si>
    <t>Paul Richardson</t>
  </si>
  <si>
    <t>Buffalo Bills</t>
  </si>
  <si>
    <t>Brandon McManus</t>
  </si>
  <si>
    <t>Denver Broncos</t>
  </si>
  <si>
    <t>Carson Palmer</t>
  </si>
  <si>
    <t>Tampa Bay Buccaneers</t>
  </si>
  <si>
    <t>Atlanta Falcons</t>
  </si>
  <si>
    <t>Cameron Brate</t>
  </si>
  <si>
    <t>Cincinnati Bengals</t>
  </si>
  <si>
    <t>Cody Parkey</t>
  </si>
  <si>
    <t>Green Bay Packers</t>
  </si>
  <si>
    <t>Keelan Cole Sr.</t>
  </si>
  <si>
    <t>Travis Benjamin</t>
  </si>
  <si>
    <t>C.J. Beathard</t>
  </si>
  <si>
    <t>Randy Bullock</t>
  </si>
  <si>
    <t>Giorgio Tavecchio</t>
  </si>
  <si>
    <t>New York Giants</t>
  </si>
  <si>
    <t>Miami Dolphins</t>
  </si>
  <si>
    <t>Samaje Perine</t>
  </si>
  <si>
    <t>Indianapolis Colts</t>
  </si>
  <si>
    <t>Houston Texans</t>
  </si>
  <si>
    <t>Tyler Kroft</t>
  </si>
  <si>
    <t>Patrick Murray</t>
  </si>
  <si>
    <t>Ryan Grant</t>
  </si>
  <si>
    <t>San Francisco 49ers</t>
  </si>
  <si>
    <t>Vernon Davis</t>
  </si>
  <si>
    <t>Benjamin Watson</t>
  </si>
  <si>
    <t>Zane Gonzalez</t>
  </si>
  <si>
    <t>Albert Wilson</t>
  </si>
  <si>
    <t>Ryan Fitzpatrick</t>
  </si>
  <si>
    <t>Rod Smith</t>
  </si>
  <si>
    <t>Brandon LaFell</t>
  </si>
  <si>
    <t>Jaron Brown</t>
  </si>
  <si>
    <t>New York Jets</t>
  </si>
  <si>
    <t>Cleveland Browns</t>
  </si>
  <si>
    <t>Wayne Gallman</t>
  </si>
  <si>
    <t>Brock Osweiler</t>
  </si>
  <si>
    <t>Deonte Thompson</t>
  </si>
  <si>
    <t>Las Vegas Raiders</t>
  </si>
  <si>
    <t>J.J. Nelson</t>
  </si>
  <si>
    <t>Brian Hoyer</t>
  </si>
  <si>
    <t>Chris Ivory</t>
  </si>
  <si>
    <t>J.D. McKissic</t>
  </si>
  <si>
    <t>Blaine Gabbert</t>
  </si>
  <si>
    <t>Devontae Booker</t>
  </si>
  <si>
    <t>Elijah McGuire</t>
  </si>
  <si>
    <t>Terrance Williams</t>
  </si>
  <si>
    <t>Nick Rose</t>
  </si>
  <si>
    <t>Kerwynn Williams</t>
  </si>
  <si>
    <t>T.J. Yeldon</t>
  </si>
  <si>
    <t>Garrett Celek</t>
  </si>
  <si>
    <t>Julius Thomas</t>
  </si>
  <si>
    <t>Jesse James</t>
  </si>
  <si>
    <t>Cordarrelle Patterson</t>
  </si>
  <si>
    <t>Roger Lewis</t>
  </si>
  <si>
    <t>Trent Taylor</t>
  </si>
  <si>
    <t>WAS</t>
  </si>
  <si>
    <t>JAX</t>
  </si>
  <si>
    <t>BAL</t>
  </si>
  <si>
    <t>MIA</t>
  </si>
  <si>
    <t>Adam Humphries</t>
  </si>
  <si>
    <t>Marcedes Lewis</t>
  </si>
  <si>
    <t>Kai Forbath</t>
  </si>
  <si>
    <t>Josh Lambo</t>
  </si>
  <si>
    <t>Bennie Fowler</t>
  </si>
  <si>
    <t>PRK</t>
  </si>
  <si>
    <t>Tom Savage</t>
  </si>
  <si>
    <t>Drew Stanton</t>
  </si>
  <si>
    <t>Matt Moore</t>
  </si>
  <si>
    <t>TJ Yates</t>
  </si>
  <si>
    <t>Kevin Hogan</t>
  </si>
  <si>
    <t>Mike Glennon</t>
  </si>
  <si>
    <t>Sam Bradford</t>
  </si>
  <si>
    <t>Bryce Petty</t>
  </si>
  <si>
    <t>David Fales</t>
  </si>
  <si>
    <t>Paxton Lynch</t>
  </si>
  <si>
    <t>EJ Manuel</t>
  </si>
  <si>
    <t>Nathan Peterman</t>
  </si>
  <si>
    <t>Ryan Mallett</t>
  </si>
  <si>
    <t>Geno Smith</t>
  </si>
  <si>
    <t>Landry Jones</t>
  </si>
  <si>
    <t>Nate Sudfeld</t>
  </si>
  <si>
    <t>Sean Mannion</t>
  </si>
  <si>
    <t>Cody Kessler</t>
  </si>
  <si>
    <t>AJ McCarron</t>
  </si>
  <si>
    <t>Matt Cassel</t>
  </si>
  <si>
    <t>Cooper Rush</t>
  </si>
  <si>
    <t>Scott Tolzien</t>
  </si>
  <si>
    <t>Taylor Heinicke</t>
  </si>
  <si>
    <t>Derek Anderson</t>
  </si>
  <si>
    <t>Joe Callahan</t>
  </si>
  <si>
    <t>Colt McCoy</t>
  </si>
  <si>
    <t>Taysom Hill</t>
  </si>
  <si>
    <t>Kyle Sloter</t>
  </si>
  <si>
    <t>Austin Davis</t>
  </si>
  <si>
    <t>Chase Daniel</t>
  </si>
  <si>
    <t>Chad Henne</t>
  </si>
  <si>
    <t>Jake Rudock</t>
  </si>
  <si>
    <t>Kellen Clemens</t>
  </si>
  <si>
    <t>Tyler Bray</t>
  </si>
  <si>
    <t>Andre Ellington</t>
  </si>
  <si>
    <t>Kyle Juszczyk</t>
  </si>
  <si>
    <t>Benjamin Cunningham</t>
  </si>
  <si>
    <t>Mike Davis</t>
  </si>
  <si>
    <t>Mike Tolbert</t>
  </si>
  <si>
    <t>Malcolm Brown</t>
  </si>
  <si>
    <t>Alfred Blue</t>
  </si>
  <si>
    <t>Corey Grant</t>
  </si>
  <si>
    <t>Kapri Bibbs</t>
  </si>
  <si>
    <t>Travaris Cadet</t>
  </si>
  <si>
    <t>Elijhaa Penny</t>
  </si>
  <si>
    <t>D.J. Foster</t>
  </si>
  <si>
    <t>Tion Green</t>
  </si>
  <si>
    <t>Tommy Bohanon</t>
  </si>
  <si>
    <t>Robert Turbin</t>
  </si>
  <si>
    <t>Patrick Ricard</t>
  </si>
  <si>
    <t>Kenjon Barner</t>
  </si>
  <si>
    <t>C.J. Ham</t>
  </si>
  <si>
    <t>Chris Johnson</t>
  </si>
  <si>
    <t>Anthony Sherman</t>
  </si>
  <si>
    <t>Jamize Olawale</t>
  </si>
  <si>
    <t>Nick Bellore</t>
  </si>
  <si>
    <t>Fozzy Whittaker</t>
  </si>
  <si>
    <t>Branden Oliver</t>
  </si>
  <si>
    <t>Stevan Ridley</t>
  </si>
  <si>
    <t>Cameron Artis-Payne</t>
  </si>
  <si>
    <t>Terron Ward</t>
  </si>
  <si>
    <t>Andy Janovich</t>
  </si>
  <si>
    <t>Roosevelt Nix</t>
  </si>
  <si>
    <t>De'Angelo Henderson</t>
  </si>
  <si>
    <t>Byron Marshall</t>
  </si>
  <si>
    <t>Lance Dunbar</t>
  </si>
  <si>
    <t>Aaron Ripkowski</t>
  </si>
  <si>
    <t>Zach Line</t>
  </si>
  <si>
    <t>Alan Cross</t>
  </si>
  <si>
    <t>Lawrence Thomas</t>
  </si>
  <si>
    <t>James Develin</t>
  </si>
  <si>
    <t>Patrick DiMarco</t>
  </si>
  <si>
    <t>Akeem Hunt</t>
  </si>
  <si>
    <t>Brian Hill</t>
  </si>
  <si>
    <t>Zach Zenner</t>
  </si>
  <si>
    <t>Tre Madden</t>
  </si>
  <si>
    <t>Brandon Bolden</t>
  </si>
  <si>
    <t>Matt Dayes</t>
  </si>
  <si>
    <t>Derek Watt</t>
  </si>
  <si>
    <t>Dwayne Washington</t>
  </si>
  <si>
    <t>Keith Smith</t>
  </si>
  <si>
    <t>Jay Prosch</t>
  </si>
  <si>
    <t>Bobby Rainey</t>
  </si>
  <si>
    <t>Marcus Murphy</t>
  </si>
  <si>
    <t>Jalston Fowler</t>
  </si>
  <si>
    <t>De'Veon Smith</t>
  </si>
  <si>
    <t>Fitzgerald Toussaint</t>
  </si>
  <si>
    <t>Josh Ferguson</t>
  </si>
  <si>
    <t>Mack Brown</t>
  </si>
  <si>
    <t>Danny Vitale</t>
  </si>
  <si>
    <t>Derrick Coleman</t>
  </si>
  <si>
    <t>Senorise Perry</t>
  </si>
  <si>
    <t>Michael Burton</t>
  </si>
  <si>
    <t>Andre Williams</t>
  </si>
  <si>
    <t>David Fluellen</t>
  </si>
  <si>
    <t>Matt Jones</t>
  </si>
  <si>
    <t>Leshun Daniels Jr.</t>
  </si>
  <si>
    <t>Joe Kerridge</t>
  </si>
  <si>
    <t>Devante Mays</t>
  </si>
  <si>
    <t>Terrell Watson</t>
  </si>
  <si>
    <t>John Kuhn</t>
  </si>
  <si>
    <t>Justin Davis</t>
  </si>
  <si>
    <t>Joe Banyard</t>
  </si>
  <si>
    <t>Daniel Lasco</t>
  </si>
  <si>
    <t>CJ Spiller</t>
  </si>
  <si>
    <t>Marquez Williams</t>
  </si>
  <si>
    <t>Alex Armah</t>
  </si>
  <si>
    <t>Taniela Tupou</t>
  </si>
  <si>
    <t>Shane Smith</t>
  </si>
  <si>
    <t>Jeremy McNichols</t>
  </si>
  <si>
    <t>Jordan Todman</t>
  </si>
  <si>
    <t>Terrence Magee</t>
  </si>
  <si>
    <t>Jarveon Williams</t>
  </si>
  <si>
    <t>Elijah Hood</t>
  </si>
  <si>
    <t>Dare Ogunbowale</t>
  </si>
  <si>
    <t>Bronson Hill</t>
  </si>
  <si>
    <t>FB</t>
  </si>
  <si>
    <t>Seth Roberts</t>
  </si>
  <si>
    <t>TJ Jones</t>
  </si>
  <si>
    <t>Bruce Ellington</t>
  </si>
  <si>
    <t>Brandon Coleman</t>
  </si>
  <si>
    <t>Rashard Higgins</t>
  </si>
  <si>
    <t>Josh Bellamy</t>
  </si>
  <si>
    <t>Dontrelle Inman</t>
  </si>
  <si>
    <t>Brice Butler</t>
  </si>
  <si>
    <t>Ricardo Louis</t>
  </si>
  <si>
    <t>Cody Latimer</t>
  </si>
  <si>
    <t>Tavarres King</t>
  </si>
  <si>
    <t>Justin Hardy</t>
  </si>
  <si>
    <t>Chester Rogers</t>
  </si>
  <si>
    <t>Aldrick Robinson</t>
  </si>
  <si>
    <t>Terrelle Pryor</t>
  </si>
  <si>
    <t>Jarius Wright</t>
  </si>
  <si>
    <t>Taywan Taylor</t>
  </si>
  <si>
    <t>Michael Campanaro</t>
  </si>
  <si>
    <t>Jeremy Kerley</t>
  </si>
  <si>
    <t>Russell Shepard</t>
  </si>
  <si>
    <t>Johnny Holton</t>
  </si>
  <si>
    <t>Mack Hollins</t>
  </si>
  <si>
    <t>Jakeem Grant Sr.</t>
  </si>
  <si>
    <t>Tavon Austin</t>
  </si>
  <si>
    <t>Andre Holmes</t>
  </si>
  <si>
    <t>Demarcus Robinson</t>
  </si>
  <si>
    <t>Kendrick Bourne</t>
  </si>
  <si>
    <t>Braxton Miller</t>
  </si>
  <si>
    <t>De'Anthony Thomas</t>
  </si>
  <si>
    <t>Laquon Treadwell</t>
  </si>
  <si>
    <t>Eli Rogers</t>
  </si>
  <si>
    <t>Alex Erickson</t>
  </si>
  <si>
    <t>Damiere Byrd</t>
  </si>
  <si>
    <t>Kamar Aiken</t>
  </si>
  <si>
    <t>Josh Reynolds</t>
  </si>
  <si>
    <t>Jordan Taylor</t>
  </si>
  <si>
    <t>Tommylee Lewis</t>
  </si>
  <si>
    <t>Louis Murphy</t>
  </si>
  <si>
    <t>Jamal Agnew</t>
  </si>
  <si>
    <t>Tre McBride</t>
  </si>
  <si>
    <t>Jaydon Mickens</t>
  </si>
  <si>
    <t>Brenton Bersin</t>
  </si>
  <si>
    <t>Brandon Tate</t>
  </si>
  <si>
    <t>Josh Malone</t>
  </si>
  <si>
    <t>Chad Hansen</t>
  </si>
  <si>
    <t>Travis Rudolph</t>
  </si>
  <si>
    <t>Pharoh Cooper</t>
  </si>
  <si>
    <t>Michael Floyd</t>
  </si>
  <si>
    <t>Kasen Williams</t>
  </si>
  <si>
    <t>Ardarius Stewart</t>
  </si>
  <si>
    <t>Hunter Sharp</t>
  </si>
  <si>
    <t>Maurice Harris</t>
  </si>
  <si>
    <t>Darrius Heyward-Bey</t>
  </si>
  <si>
    <t>Kaelin Clay</t>
  </si>
  <si>
    <t>Willie Snead IV</t>
  </si>
  <si>
    <t>Amara Darboh</t>
  </si>
  <si>
    <t>Freddie Martino</t>
  </si>
  <si>
    <t>Neal Sterling</t>
  </si>
  <si>
    <t>Marvin Hall</t>
  </si>
  <si>
    <t>Leonte Carroo</t>
  </si>
  <si>
    <t>Brian Quick</t>
  </si>
  <si>
    <t>Trevor Davis</t>
  </si>
  <si>
    <t>Sammie Coates</t>
  </si>
  <si>
    <t>Jaelen Strong</t>
  </si>
  <si>
    <t>Justin Hunter</t>
  </si>
  <si>
    <t>Tanner McEvoy</t>
  </si>
  <si>
    <t>Brittan Golden</t>
  </si>
  <si>
    <t>Bryce Treggs</t>
  </si>
  <si>
    <t>Jesus Wilson</t>
  </si>
  <si>
    <t>Chad Williams</t>
  </si>
  <si>
    <t>Ryan Switzer</t>
  </si>
  <si>
    <t>Markus Wheaton</t>
  </si>
  <si>
    <t>Michael Clark</t>
  </si>
  <si>
    <t>Marcus Johnson</t>
  </si>
  <si>
    <t>Jared Abbrederis</t>
  </si>
  <si>
    <t>Noah Brown</t>
  </si>
  <si>
    <t>Quan Bray</t>
  </si>
  <si>
    <t>Tanner Gentry</t>
  </si>
  <si>
    <t>Griff Whalen</t>
  </si>
  <si>
    <t>Vince Mayle</t>
  </si>
  <si>
    <t>Nick Williams</t>
  </si>
  <si>
    <t>Bernard Reedy</t>
  </si>
  <si>
    <t>Ifeanyi Momah</t>
  </si>
  <si>
    <t>Chris Matthews</t>
  </si>
  <si>
    <t>Joe Webb III</t>
  </si>
  <si>
    <t>Jehu Chesson</t>
  </si>
  <si>
    <t>Jordan Leslie</t>
  </si>
  <si>
    <t>Darius Powe</t>
  </si>
  <si>
    <t>Isaiah McKenzie</t>
  </si>
  <si>
    <t>Jeff Janis</t>
  </si>
  <si>
    <t>Shelton Gibson</t>
  </si>
  <si>
    <t>Brendan Langley</t>
  </si>
  <si>
    <t>Arrelious Benn</t>
  </si>
  <si>
    <t>Harry Douglas</t>
  </si>
  <si>
    <t>Cobi Hamilton</t>
  </si>
  <si>
    <t>Eric Weems</t>
  </si>
  <si>
    <t>Larry Pinkard</t>
  </si>
  <si>
    <t>Maxwell McCaffrey</t>
  </si>
  <si>
    <t>Charone Peake</t>
  </si>
  <si>
    <t>Matt Hazel</t>
  </si>
  <si>
    <t>Andre Roberts</t>
  </si>
  <si>
    <t>Kalif Raymond</t>
  </si>
  <si>
    <t>Stacy Coley</t>
  </si>
  <si>
    <t>Rashawn Scott</t>
  </si>
  <si>
    <t>Andy Jones</t>
  </si>
  <si>
    <t>Mose Frazier</t>
  </si>
  <si>
    <t>KJ Brent</t>
  </si>
  <si>
    <t>Robert Davis</t>
  </si>
  <si>
    <t>Marcus Kemp</t>
  </si>
  <si>
    <t>Krishawn Hogan</t>
  </si>
  <si>
    <t>Jace Billingsley</t>
  </si>
  <si>
    <t>Bradley Marquez</t>
  </si>
  <si>
    <t>Isaac Whitney</t>
  </si>
  <si>
    <t>Geremy Davis</t>
  </si>
  <si>
    <t>Taquan Mizzell</t>
  </si>
  <si>
    <t>Ed Eagan</t>
  </si>
  <si>
    <t>David Moore</t>
  </si>
  <si>
    <t>Marquis Bundy</t>
  </si>
  <si>
    <t>Austin Carr</t>
  </si>
  <si>
    <t>Victor Bolden</t>
  </si>
  <si>
    <t>Lance Lenoir</t>
  </si>
  <si>
    <t>Austin Seferian-Jenkins</t>
  </si>
  <si>
    <t>Ed Dickson</t>
  </si>
  <si>
    <t>Jermaine Gresham</t>
  </si>
  <si>
    <t>Seth DeValve</t>
  </si>
  <si>
    <t>Stephen Anderson</t>
  </si>
  <si>
    <t>Nick O'Leary</t>
  </si>
  <si>
    <t>Coby Fleener</t>
  </si>
  <si>
    <t>Rhett Ellison</t>
  </si>
  <si>
    <t>Zach Miller</t>
  </si>
  <si>
    <t>AJ Derby</t>
  </si>
  <si>
    <t>Luke Willson</t>
  </si>
  <si>
    <t>Darren Fells</t>
  </si>
  <si>
    <t>Gerald Everett</t>
  </si>
  <si>
    <t>Ricky Seals-Jones</t>
  </si>
  <si>
    <t>Demetrius Harris</t>
  </si>
  <si>
    <t>Lance Kendricks</t>
  </si>
  <si>
    <t>Adam Shaheen</t>
  </si>
  <si>
    <t>Dion Sims</t>
  </si>
  <si>
    <t>Ryan Griffin</t>
  </si>
  <si>
    <t>Levine Toilolo</t>
  </si>
  <si>
    <t>Jeff Heuerman</t>
  </si>
  <si>
    <t>James O'Shaughnessy</t>
  </si>
  <si>
    <t>Richard Rodgers</t>
  </si>
  <si>
    <t>Brent Celek</t>
  </si>
  <si>
    <t>Nick Vannett</t>
  </si>
  <si>
    <t>Troy Niklas</t>
  </si>
  <si>
    <t>Josh Hill</t>
  </si>
  <si>
    <t>Anthony Fasano</t>
  </si>
  <si>
    <t>Maxx Williams</t>
  </si>
  <si>
    <t>C.J. Fiedorowicz</t>
  </si>
  <si>
    <t>Eric Tomlinson</t>
  </si>
  <si>
    <t>Daniel Brown</t>
  </si>
  <si>
    <t>David Morgan</t>
  </si>
  <si>
    <t>Brandon Williams</t>
  </si>
  <si>
    <t>Niles Paul</t>
  </si>
  <si>
    <t>Logan Thomas</t>
  </si>
  <si>
    <t>James Hanna</t>
  </si>
  <si>
    <t>Austin Traylor</t>
  </si>
  <si>
    <t>Clive Walford</t>
  </si>
  <si>
    <t>Lee Smith</t>
  </si>
  <si>
    <t>Derek Carrier</t>
  </si>
  <si>
    <t>Ross Travis</t>
  </si>
  <si>
    <t>Xavier Grimble</t>
  </si>
  <si>
    <t>Luke Stocker</t>
  </si>
  <si>
    <t>Ben Koyack</t>
  </si>
  <si>
    <t>Jeremy Sprinkle</t>
  </si>
  <si>
    <t>Jacob Hollister</t>
  </si>
  <si>
    <t>Michael Roberts</t>
  </si>
  <si>
    <t>Orson Charles</t>
  </si>
  <si>
    <t>Blake Bell</t>
  </si>
  <si>
    <t>Geoff Swaim</t>
  </si>
  <si>
    <t>Antony Auclair</t>
  </si>
  <si>
    <t>Ryan Hewitt</t>
  </si>
  <si>
    <t>Chris Manhertz</t>
  </si>
  <si>
    <t>Bronson Kaufusi</t>
  </si>
  <si>
    <t>Logan Paulsen</t>
  </si>
  <si>
    <t>John Phillips</t>
  </si>
  <si>
    <t>Bradley Sowell</t>
  </si>
  <si>
    <t>Matt LaCosse</t>
  </si>
  <si>
    <t>Jason Vander Laan</t>
  </si>
  <si>
    <t>Cethan Carter</t>
  </si>
  <si>
    <t>MyCole Pruitt</t>
  </si>
  <si>
    <t>Khari Lee</t>
  </si>
  <si>
    <t>Evan Baylis</t>
  </si>
  <si>
    <t>Johnny Mundt</t>
  </si>
  <si>
    <t>Matt Lengel</t>
  </si>
  <si>
    <t>Ben Braunecker</t>
  </si>
  <si>
    <t>Eric Saubert</t>
  </si>
  <si>
    <t>Hakeem Valles</t>
  </si>
  <si>
    <t>Pharaoh Brown</t>
  </si>
  <si>
    <t>Tyrone Swoopes</t>
  </si>
  <si>
    <t>Sean Culkin</t>
  </si>
  <si>
    <t>Connor Barth</t>
  </si>
  <si>
    <t>Mike Nugent</t>
  </si>
  <si>
    <t>Jason Myers</t>
  </si>
  <si>
    <t>Nick Novak</t>
  </si>
  <si>
    <t>Travis Coons</t>
  </si>
  <si>
    <t>Caleb Sturgis</t>
  </si>
  <si>
    <t>Marshall Koehn</t>
  </si>
  <si>
    <t>Michael Palardy</t>
  </si>
  <si>
    <t>Nick Foles</t>
  </si>
  <si>
    <t>Teddy Bridgewater</t>
  </si>
  <si>
    <t>Tyler Ervin</t>
  </si>
  <si>
    <t>Taiwan Jones</t>
  </si>
  <si>
    <t>Chris Conley</t>
  </si>
  <si>
    <t>Mike Thomas</t>
  </si>
  <si>
    <t>Matthew Slater</t>
  </si>
  <si>
    <t>Jonnu Smith</t>
  </si>
  <si>
    <t>Nick Folk</t>
  </si>
  <si>
    <t>Trey Edmunds</t>
  </si>
  <si>
    <t>Chris Moore</t>
  </si>
  <si>
    <t>Phillip Dorsett II</t>
  </si>
  <si>
    <t>JoJo Natson</t>
  </si>
  <si>
    <t>DeAndrew White</t>
  </si>
  <si>
    <t>Dwayne Harris</t>
  </si>
  <si>
    <t>Quincy Adeboyejo</t>
  </si>
  <si>
    <t>Cody Core</t>
  </si>
  <si>
    <t>John Ross III</t>
  </si>
  <si>
    <t>Nick Boyle</t>
  </si>
  <si>
    <t>Virgil Green</t>
  </si>
  <si>
    <t>C.J. Uzomah</t>
  </si>
  <si>
    <t>Sam Ficken</t>
  </si>
  <si>
    <t xml:space="preserve">Will Fuller V </t>
  </si>
  <si>
    <t xml:space="preserve">Josh Gordon </t>
  </si>
  <si>
    <t>Grade</t>
  </si>
  <si>
    <t>Value</t>
  </si>
  <si>
    <t>Steal/Bust</t>
  </si>
  <si>
    <t>Sam Darnold</t>
  </si>
  <si>
    <t>Ryan Tannehill</t>
  </si>
  <si>
    <t>Nick Mullens</t>
  </si>
  <si>
    <t>Josh Rosen</t>
  </si>
  <si>
    <t>Jeff Driskel</t>
  </si>
  <si>
    <t>Josh Johnson</t>
  </si>
  <si>
    <t>Matt Barkley</t>
  </si>
  <si>
    <t>Garrett Gilbert</t>
  </si>
  <si>
    <t>Matt Schaub</t>
  </si>
  <si>
    <t>Joshua Dobbs</t>
  </si>
  <si>
    <t>Mark Sanchez</t>
  </si>
  <si>
    <t>Brandon Weeden</t>
  </si>
  <si>
    <t>Chad Kelly</t>
  </si>
  <si>
    <t>Kyle Lauletta</t>
  </si>
  <si>
    <t>Ito Smith</t>
  </si>
  <si>
    <t>Gus Edwards</t>
  </si>
  <si>
    <t>Josh Adams</t>
  </si>
  <si>
    <t>Spencer Ware</t>
  </si>
  <si>
    <t>Chase Edmonds</t>
  </si>
  <si>
    <t>Kenneth Dixon</t>
  </si>
  <si>
    <t>Trenton Cannon</t>
  </si>
  <si>
    <t>Jeff Wilson Jr.</t>
  </si>
  <si>
    <t>Dontrell Hilliard</t>
  </si>
  <si>
    <t>Darrel Williams</t>
  </si>
  <si>
    <t>Keith Ford</t>
  </si>
  <si>
    <t>Mark Walton</t>
  </si>
  <si>
    <t>John Kelly</t>
  </si>
  <si>
    <t>Detrez Newsome</t>
  </si>
  <si>
    <t>Roc Thomas</t>
  </si>
  <si>
    <t>Mike Boone</t>
  </si>
  <si>
    <t>Shaun Wilson</t>
  </si>
  <si>
    <t>De'Lance Turner</t>
  </si>
  <si>
    <t>Ricky Ortiz</t>
  </si>
  <si>
    <t>David Williams</t>
  </si>
  <si>
    <t>Jeremy Langford</t>
  </si>
  <si>
    <t>Darius Jackson</t>
  </si>
  <si>
    <t>Brandon Wilds</t>
  </si>
  <si>
    <t>Jonathan Williams</t>
  </si>
  <si>
    <t>Christine Michael</t>
  </si>
  <si>
    <t>Tra Carson</t>
  </si>
  <si>
    <t>Buddy Howell</t>
  </si>
  <si>
    <t>Boston Scott</t>
  </si>
  <si>
    <t>Antonio Callaway</t>
  </si>
  <si>
    <t>Anthony Miller</t>
  </si>
  <si>
    <t>Tre'Quan Smith</t>
  </si>
  <si>
    <t>Robert Foster</t>
  </si>
  <si>
    <t>Tajaé Sharpe</t>
  </si>
  <si>
    <t>Zach Pascal</t>
  </si>
  <si>
    <t>DaeSean Hamilton</t>
  </si>
  <si>
    <t>Tim Patrick</t>
  </si>
  <si>
    <t>Equanimeous St. Brown</t>
  </si>
  <si>
    <t>Trent Sherfield</t>
  </si>
  <si>
    <t>DeAndre Carter</t>
  </si>
  <si>
    <t>Marcell Ateman</t>
  </si>
  <si>
    <t>Damion Ratley</t>
  </si>
  <si>
    <t>Richie James Jr.</t>
  </si>
  <si>
    <t>Cameron Meredith</t>
  </si>
  <si>
    <t>Jake Kumerow</t>
  </si>
  <si>
    <t>Deontay Burnett</t>
  </si>
  <si>
    <t>Brandon Powell</t>
  </si>
  <si>
    <t>Trey Quinn</t>
  </si>
  <si>
    <t>Darius Jennings</t>
  </si>
  <si>
    <t>Vyncint Smith</t>
  </si>
  <si>
    <t>Cameron Batson</t>
  </si>
  <si>
    <t>Russell Gage</t>
  </si>
  <si>
    <t>Chad Beebe</t>
  </si>
  <si>
    <t>Javon Wims</t>
  </si>
  <si>
    <t>Ray-Ray McCloud III</t>
  </si>
  <si>
    <t>Malik Turner</t>
  </si>
  <si>
    <t>River Cracraft</t>
  </si>
  <si>
    <t>Brandon Zylstra</t>
  </si>
  <si>
    <t>Gehrig Dieter</t>
  </si>
  <si>
    <t>Darvin Kidsy Jr.</t>
  </si>
  <si>
    <t>Allen Lazard</t>
  </si>
  <si>
    <t>Justin Watson</t>
  </si>
  <si>
    <t>Chris Lacy</t>
  </si>
  <si>
    <t>Cam Sims</t>
  </si>
  <si>
    <t>Isaiah Ford</t>
  </si>
  <si>
    <t>Da'Mari Scott</t>
  </si>
  <si>
    <t>Dallas Goedert</t>
  </si>
  <si>
    <t>Ian Thomas</t>
  </si>
  <si>
    <t>Jason Croom</t>
  </si>
  <si>
    <t>Anthony Firkser</t>
  </si>
  <si>
    <t>Jordan Akins</t>
  </si>
  <si>
    <t>Will Dissly</t>
  </si>
  <si>
    <t>Erik Swoope</t>
  </si>
  <si>
    <t>Dan Arnold</t>
  </si>
  <si>
    <t>Mo Alie-Cox</t>
  </si>
  <si>
    <t>Jordan Leggett</t>
  </si>
  <si>
    <t>Scott Simonson</t>
  </si>
  <si>
    <t>Dalton Schultz</t>
  </si>
  <si>
    <t>Robert Tonyan</t>
  </si>
  <si>
    <t>Tyler Conklin</t>
  </si>
  <si>
    <t>David Grinnage</t>
  </si>
  <si>
    <t>Durham Smythe</t>
  </si>
  <si>
    <t>Brian Parker</t>
  </si>
  <si>
    <t>Rico Gathers</t>
  </si>
  <si>
    <t>Jordan Franks</t>
  </si>
  <si>
    <t>Ross Dwelley</t>
  </si>
  <si>
    <t>Matt Flanagan</t>
  </si>
  <si>
    <t>Jerome Cunningham</t>
  </si>
  <si>
    <t>Alex Ellis</t>
  </si>
  <si>
    <t>Mason Schreck</t>
  </si>
  <si>
    <t>Deon Yelder</t>
  </si>
  <si>
    <t>Brett Maher</t>
  </si>
  <si>
    <t>Sebastian Janikowski</t>
  </si>
  <si>
    <t>Jason Sanders</t>
  </si>
  <si>
    <t>Daniel Carlson</t>
  </si>
  <si>
    <t>Greg Joseph</t>
  </si>
  <si>
    <t>Matthew McCrane</t>
  </si>
  <si>
    <t>Kyle Allen</t>
  </si>
  <si>
    <t>Robert Griffin III</t>
  </si>
  <si>
    <t>Justin Jackson</t>
  </si>
  <si>
    <t>T.J. Logan</t>
  </si>
  <si>
    <t>Keith Kirkwood</t>
  </si>
  <si>
    <t>Blake Jarwin</t>
  </si>
  <si>
    <t>Jake Butt</t>
  </si>
  <si>
    <t>Josh Perkins</t>
  </si>
  <si>
    <t>D.J. Moore</t>
  </si>
  <si>
    <t>DeAndre Washington D</t>
  </si>
  <si>
    <t>Le'veon Bell</t>
  </si>
  <si>
    <t>Gardner Minshew II</t>
  </si>
  <si>
    <t>Mason Rudolph</t>
  </si>
  <si>
    <t>Dwayne Haskins Jr.</t>
  </si>
  <si>
    <t>Drew Lock</t>
  </si>
  <si>
    <t>David Blough</t>
  </si>
  <si>
    <t>Devlin Hodges</t>
  </si>
  <si>
    <t>Brandon Allen</t>
  </si>
  <si>
    <t>Ryan Finley</t>
  </si>
  <si>
    <t>Luke Falk</t>
  </si>
  <si>
    <t>Will Grier</t>
  </si>
  <si>
    <t>Trace McSorley</t>
  </si>
  <si>
    <t>Alex Tanney</t>
  </si>
  <si>
    <t>Tim Boyle</t>
  </si>
  <si>
    <t>Jarrett Stidham</t>
  </si>
  <si>
    <t>Hunter Renfrow</t>
  </si>
  <si>
    <t>Mecole Hardman</t>
  </si>
  <si>
    <t>Steven Sims Jr.</t>
  </si>
  <si>
    <t>Bisi Johnson</t>
  </si>
  <si>
    <t>Kelvin Harmon</t>
  </si>
  <si>
    <t>Jakobi Meyers</t>
  </si>
  <si>
    <t>Greg Ward</t>
  </si>
  <si>
    <t>Miles Boykin</t>
  </si>
  <si>
    <t>KeeSean Johnson</t>
  </si>
  <si>
    <t>Scotty Miller</t>
  </si>
  <si>
    <t>N'Keal Harry</t>
  </si>
  <si>
    <t>Andy Isabella</t>
  </si>
  <si>
    <t>Duke Williams</t>
  </si>
  <si>
    <t>J.J. Arcega-Whiteside</t>
  </si>
  <si>
    <t>Keelan Doss</t>
  </si>
  <si>
    <t>Devin Smith</t>
  </si>
  <si>
    <t>Deon Cain</t>
  </si>
  <si>
    <t>Christian Blake</t>
  </si>
  <si>
    <t>Damion Willis</t>
  </si>
  <si>
    <t>Braxton Berrios</t>
  </si>
  <si>
    <t>Rico Gafford</t>
  </si>
  <si>
    <t>Riley Ridley</t>
  </si>
  <si>
    <t>Andre Patton</t>
  </si>
  <si>
    <t>Tevin Jones</t>
  </si>
  <si>
    <t>Cedrick Wilson</t>
  </si>
  <si>
    <t>Ventell Bryant</t>
  </si>
  <si>
    <t>Diontae Spencer</t>
  </si>
  <si>
    <t>Alexander Hollins</t>
  </si>
  <si>
    <t>Jason Moore</t>
  </si>
  <si>
    <t>Steven Mitchell Jr.</t>
  </si>
  <si>
    <t>Ishmael Hyman</t>
  </si>
  <si>
    <t>C.J. Board</t>
  </si>
  <si>
    <t>Stanley Morgan</t>
  </si>
  <si>
    <t>Fred Brown</t>
  </si>
  <si>
    <t>Ashton Dulin</t>
  </si>
  <si>
    <t>Gunner Olszewski</t>
  </si>
  <si>
    <t>Cody Hollister</t>
  </si>
  <si>
    <t>Rashard Davis</t>
  </si>
  <si>
    <t>Jeff Smith</t>
  </si>
  <si>
    <t>John Ursua</t>
  </si>
  <si>
    <t>Jaleel Scott</t>
  </si>
  <si>
    <t>Cyril Grayson</t>
  </si>
  <si>
    <t>Jester Weah</t>
  </si>
  <si>
    <t>Lil'Jordan Humphrey</t>
  </si>
  <si>
    <t>Nsimba Webster</t>
  </si>
  <si>
    <t>Trenton Irwin</t>
  </si>
  <si>
    <t>Jalen Guyton</t>
  </si>
  <si>
    <t>Travis Fulgham</t>
  </si>
  <si>
    <t>Juwann Winfree</t>
  </si>
  <si>
    <t>Gary Jennings</t>
  </si>
  <si>
    <t>Spencer Schnell</t>
  </si>
  <si>
    <t>Davion Davis</t>
  </si>
  <si>
    <t>Michael Walker</t>
  </si>
  <si>
    <t>Darrius Shepherd</t>
  </si>
  <si>
    <t>Greg Dortch</t>
  </si>
  <si>
    <t>Alexander Mattison</t>
  </si>
  <si>
    <t>Patrick Laird</t>
  </si>
  <si>
    <t>Ty Johnson</t>
  </si>
  <si>
    <t>Benny Snell Jr.</t>
  </si>
  <si>
    <t>Ryquell Armstead</t>
  </si>
  <si>
    <t>Justice Hill</t>
  </si>
  <si>
    <t>Bo Scarbrough</t>
  </si>
  <si>
    <t>Darwin Thompson</t>
  </si>
  <si>
    <t>Qadree Ollison</t>
  </si>
  <si>
    <t>Alec Ingold</t>
  </si>
  <si>
    <t>Wes Hills</t>
  </si>
  <si>
    <t>D'Ernest Johnson</t>
  </si>
  <si>
    <t>Kerrith Whyte</t>
  </si>
  <si>
    <t>Troymaine Pope</t>
  </si>
  <si>
    <t>Khari Blasingame</t>
  </si>
  <si>
    <t>Jon Hilliman</t>
  </si>
  <si>
    <t>Devine Ozigbo</t>
  </si>
  <si>
    <t>Dalyn Dawkins</t>
  </si>
  <si>
    <t>Damien Harris</t>
  </si>
  <si>
    <t>Dexter Williams</t>
  </si>
  <si>
    <t>Jordan Scarlett</t>
  </si>
  <si>
    <t>Ryan Nall</t>
  </si>
  <si>
    <t>Tony Brooks-James</t>
  </si>
  <si>
    <t>Austin Walter</t>
  </si>
  <si>
    <t>Trayveon Williams</t>
  </si>
  <si>
    <t>Craig Reynolds</t>
  </si>
  <si>
    <t>Chandler Cox</t>
  </si>
  <si>
    <t>Dawson Knox</t>
  </si>
  <si>
    <t>Kaden Smith</t>
  </si>
  <si>
    <t>Foster Moreau</t>
  </si>
  <si>
    <t>Jaeden Graham</t>
  </si>
  <si>
    <t>Hale Hentges</t>
  </si>
  <si>
    <t>Jesper Horsted</t>
  </si>
  <si>
    <t>Stephen Carlson</t>
  </si>
  <si>
    <t>J.P. Holtz</t>
  </si>
  <si>
    <t>Troy Fumagalli</t>
  </si>
  <si>
    <t>Drew Sample</t>
  </si>
  <si>
    <t>Codey McElroy</t>
  </si>
  <si>
    <t>Isaac Nauta</t>
  </si>
  <si>
    <t>Charles Jones</t>
  </si>
  <si>
    <t>Carson Meier</t>
  </si>
  <si>
    <t>Garrett Dickerson</t>
  </si>
  <si>
    <t>Brandon Dillon</t>
  </si>
  <si>
    <t>Kendall Blanton</t>
  </si>
  <si>
    <t>Jace Sternberger</t>
  </si>
  <si>
    <t>Matt Gay</t>
  </si>
  <si>
    <t>Joey Slye</t>
  </si>
  <si>
    <t>Austin Seibert</t>
  </si>
  <si>
    <t>Chase McLaughlin</t>
  </si>
  <si>
    <t>Ty Long</t>
  </si>
  <si>
    <t>Kaare Vedvik</t>
  </si>
  <si>
    <t>Auden Tate</t>
  </si>
  <si>
    <t>Parris Campbell</t>
  </si>
  <si>
    <t>Byron Pringle</t>
  </si>
  <si>
    <t>Olamide Zaccheaus</t>
  </si>
  <si>
    <t>John Franklin</t>
  </si>
  <si>
    <t>Myles Gaskin</t>
  </si>
  <si>
    <t>Reggie Bonnafon</t>
  </si>
  <si>
    <t>Nick Bawden</t>
  </si>
  <si>
    <t>Andrew Beck</t>
  </si>
  <si>
    <t>Trevon Wesco</t>
  </si>
  <si>
    <t>Josh Oliver</t>
  </si>
  <si>
    <t>Darrell Daniels</t>
  </si>
  <si>
    <t>Zach Gentry</t>
  </si>
  <si>
    <t>Eddy Piñeiro</t>
  </si>
  <si>
    <t>KhaDarel Hodge</t>
  </si>
  <si>
    <t>Cullen Gillaspia</t>
  </si>
  <si>
    <t>Irv Smith Jr.</t>
  </si>
  <si>
    <t>Deonte Harris</t>
  </si>
  <si>
    <t>Jakob Johnson</t>
  </si>
  <si>
    <t>Ryan Izzo</t>
  </si>
  <si>
    <t>Tanner Hudson</t>
  </si>
  <si>
    <t>Tommy Sweeney</t>
  </si>
  <si>
    <t>Daniel Jones</t>
  </si>
  <si>
    <t>Travis Homer</t>
  </si>
  <si>
    <t>Percentile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</si>
  <si>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</si>
  <si>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</si>
  <si>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</si>
  <si>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</si>
  <si>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</si>
  <si>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</si>
  <si>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</si>
  <si>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</si>
  <si>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</si>
  <si>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</t>
  </si>
  <si>
    <t>F</t>
  </si>
  <si>
    <t>Value Percentile</t>
  </si>
  <si>
    <t>https://fantasydata.com/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</si>
</sst>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 applyFill="1"/>
    <xf numFmtId="0" fontId="0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fantasydata.com/nfl/cincinnati-bengals-depth-ch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88B6-00D0-45A7-92AD-E5D58864DED6}">
  <dimension ref="A1:P649"/>
  <sheetViews>
    <sheetView tabSelected="1" zoomScaleNormal="100" workbookViewId="0">
      <selection activeCell="O14" sqref="O14"/>
    </sheetView>
  </sheetViews>
  <sheetFormatPr defaultRowHeight="15" x14ac:dyDescent="0.25"/>
  <cols>
    <col min="3" max="3" width="12.5703125" customWidth="1"/>
    <col min="4" max="4" width="25" customWidth="1"/>
    <col min="7" max="7" width="34.7109375" customWidth="1"/>
    <col min="8" max="8" width="10.85546875" customWidth="1"/>
    <col min="12" max="12" width="11.42578125" customWidth="1"/>
    <col min="16" max="16" width="34.28515625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482</v>
      </c>
      <c r="I1" t="s">
        <v>381</v>
      </c>
      <c r="J1" t="s">
        <v>379</v>
      </c>
      <c r="K1" t="s">
        <v>380</v>
      </c>
      <c r="L1" t="s">
        <v>827</v>
      </c>
      <c r="M1" t="s">
        <v>826</v>
      </c>
      <c r="P1" t="s">
        <v>1106</v>
      </c>
    </row>
    <row r="2" spans="1:16" x14ac:dyDescent="0.25">
      <c r="A2">
        <v>2017</v>
      </c>
      <c r="B2">
        <v>1</v>
      </c>
      <c r="C2">
        <v>1</v>
      </c>
      <c r="D2" t="s">
        <v>79</v>
      </c>
      <c r="E2" t="s">
        <v>89</v>
      </c>
      <c r="F2" t="s">
        <v>7</v>
      </c>
      <c r="G2" t="s">
        <v>349</v>
      </c>
      <c r="H2">
        <f>INDEX('2017 Stats'!$A$1:$G$631,MATCH(D2,'2017 Stats'!B:B,0),1)</f>
        <v>2</v>
      </c>
      <c r="I2">
        <f>INDEX('2017 Stats'!$E$1:$G$631,MATCH(D2,'2017 Stats'!B:B,0),1)</f>
        <v>15</v>
      </c>
      <c r="J2">
        <f>INDEX('2017 Stats'!$E$1:$G$631,MATCH(D2,'2017 Stats'!B:B,0),2)</f>
        <v>22.8</v>
      </c>
      <c r="K2">
        <f>INDEX('2017 Stats'!$E$1:$G$631,MATCH(D2,'2017 Stats'!B:B,0),3)</f>
        <v>341.6</v>
      </c>
      <c r="L2">
        <f t="shared" ref="L2:L65" si="0">B2-H2</f>
        <v>-1</v>
      </c>
      <c r="M2">
        <f t="shared" ref="M2:M65" si="1">IF(F2="QB", K2*0.8+10*B2, K2+10*B2)</f>
        <v>351.6</v>
      </c>
    </row>
    <row r="3" spans="1:16" x14ac:dyDescent="0.25">
      <c r="A3">
        <v>2017</v>
      </c>
      <c r="B3">
        <v>1</v>
      </c>
      <c r="C3">
        <v>2</v>
      </c>
      <c r="D3" t="s">
        <v>115</v>
      </c>
      <c r="E3" t="s">
        <v>90</v>
      </c>
      <c r="F3" t="s">
        <v>7</v>
      </c>
      <c r="G3" t="s">
        <v>357</v>
      </c>
      <c r="H3">
        <f>INDEX('2017 Stats'!$A$1:$G$631,MATCH(D3,'2017 Stats'!B:B,0),1)</f>
        <v>115</v>
      </c>
      <c r="I3">
        <f>INDEX('2017 Stats'!$E$1:$G$631,MATCH(D3,'2017 Stats'!B:B,0),1)</f>
        <v>1</v>
      </c>
      <c r="J3">
        <f>INDEX('2017 Stats'!$E$1:$G$631,MATCH(D3,'2017 Stats'!B:B,0),2)</f>
        <v>13</v>
      </c>
      <c r="K3">
        <f>INDEX('2017 Stats'!$E$1:$G$631,MATCH(D3,'2017 Stats'!B:B,0),3)</f>
        <v>13</v>
      </c>
      <c r="L3">
        <f t="shared" si="0"/>
        <v>-114</v>
      </c>
      <c r="M3">
        <f t="shared" si="1"/>
        <v>23</v>
      </c>
    </row>
    <row r="4" spans="1:16" x14ac:dyDescent="0.25">
      <c r="A4">
        <v>2017</v>
      </c>
      <c r="B4">
        <v>1</v>
      </c>
      <c r="C4">
        <v>3</v>
      </c>
      <c r="D4" t="s">
        <v>61</v>
      </c>
      <c r="E4" t="s">
        <v>89</v>
      </c>
      <c r="F4" t="s">
        <v>8</v>
      </c>
      <c r="G4" t="s">
        <v>356</v>
      </c>
      <c r="H4">
        <f>INDEX('2017 Stats'!$A$1:$G$631,MATCH(D4,'2017 Stats'!B:B,0),1)</f>
        <v>1</v>
      </c>
      <c r="I4">
        <f>INDEX('2017 Stats'!$E$1:$G$631,MATCH(D4,'2017 Stats'!B:B,0),1)</f>
        <v>14</v>
      </c>
      <c r="J4">
        <f>INDEX('2017 Stats'!$E$1:$G$631,MATCH(D4,'2017 Stats'!B:B,0),2)</f>
        <v>22.2</v>
      </c>
      <c r="K4">
        <f>INDEX('2017 Stats'!$E$1:$G$631,MATCH(D4,'2017 Stats'!B:B,0),3)</f>
        <v>310.3</v>
      </c>
      <c r="L4">
        <f t="shared" si="0"/>
        <v>0</v>
      </c>
      <c r="M4">
        <f t="shared" si="1"/>
        <v>320.3</v>
      </c>
    </row>
    <row r="5" spans="1:16" x14ac:dyDescent="0.25">
      <c r="A5">
        <v>2017</v>
      </c>
      <c r="B5">
        <v>1</v>
      </c>
      <c r="C5">
        <v>4</v>
      </c>
      <c r="D5" t="s">
        <v>116</v>
      </c>
      <c r="E5" t="s">
        <v>91</v>
      </c>
      <c r="F5" t="s">
        <v>8</v>
      </c>
      <c r="G5" t="s">
        <v>355</v>
      </c>
      <c r="H5">
        <f>INDEX('2017 Stats'!$A$1:$G$631,MATCH(D5,'2017 Stats'!B:B,0),1)</f>
        <v>7</v>
      </c>
      <c r="I5">
        <f>INDEX('2017 Stats'!$E$1:$G$631,MATCH(D5,'2017 Stats'!B:B,0),1)</f>
        <v>16</v>
      </c>
      <c r="J5">
        <f>INDEX('2017 Stats'!$E$1:$G$631,MATCH(D5,'2017 Stats'!B:B,0),2)</f>
        <v>15.7</v>
      </c>
      <c r="K5">
        <f>INDEX('2017 Stats'!$E$1:$G$631,MATCH(D5,'2017 Stats'!B:B,0),3)</f>
        <v>251.9</v>
      </c>
      <c r="L5">
        <f t="shared" si="0"/>
        <v>-6</v>
      </c>
      <c r="M5">
        <f t="shared" si="1"/>
        <v>261.89999999999998</v>
      </c>
    </row>
    <row r="6" spans="1:16" x14ac:dyDescent="0.25">
      <c r="A6">
        <v>2017</v>
      </c>
      <c r="B6">
        <v>1</v>
      </c>
      <c r="C6">
        <v>5</v>
      </c>
      <c r="D6" t="s">
        <v>70</v>
      </c>
      <c r="E6" t="s">
        <v>92</v>
      </c>
      <c r="F6" t="s">
        <v>7</v>
      </c>
      <c r="G6" t="s">
        <v>354</v>
      </c>
      <c r="H6">
        <f>INDEX('2017 Stats'!$A$1:$G$631,MATCH(D6,'2017 Stats'!B:B,0),1)</f>
        <v>7</v>
      </c>
      <c r="I6">
        <f>INDEX('2017 Stats'!$E$1:$G$631,MATCH(D6,'2017 Stats'!B:B,0),1)</f>
        <v>16</v>
      </c>
      <c r="J6">
        <f>INDEX('2017 Stats'!$E$1:$G$631,MATCH(D6,'2017 Stats'!B:B,0),2)</f>
        <v>16.5</v>
      </c>
      <c r="K6">
        <f>INDEX('2017 Stats'!$E$1:$G$631,MATCH(D6,'2017 Stats'!B:B,0),3)</f>
        <v>263.60000000000002</v>
      </c>
      <c r="L6">
        <f t="shared" si="0"/>
        <v>-6</v>
      </c>
      <c r="M6">
        <f t="shared" si="1"/>
        <v>273.60000000000002</v>
      </c>
    </row>
    <row r="7" spans="1:16" x14ac:dyDescent="0.25">
      <c r="A7">
        <v>2017</v>
      </c>
      <c r="B7">
        <v>1</v>
      </c>
      <c r="C7">
        <v>6</v>
      </c>
      <c r="D7" t="s">
        <v>117</v>
      </c>
      <c r="E7" t="s">
        <v>93</v>
      </c>
      <c r="F7" t="s">
        <v>8</v>
      </c>
      <c r="G7" t="s">
        <v>353</v>
      </c>
      <c r="H7">
        <f>INDEX('2017 Stats'!$A$1:$G$631,MATCH(D7,'2017 Stats'!B:B,0),1)</f>
        <v>83</v>
      </c>
      <c r="I7">
        <f>INDEX('2017 Stats'!$E$1:$G$631,MATCH(D7,'2017 Stats'!B:B,0),1)</f>
        <v>4</v>
      </c>
      <c r="J7">
        <f>INDEX('2017 Stats'!$E$1:$G$631,MATCH(D7,'2017 Stats'!B:B,0),2)</f>
        <v>18.5</v>
      </c>
      <c r="K7">
        <f>INDEX('2017 Stats'!$E$1:$G$631,MATCH(D7,'2017 Stats'!B:B,0),3)</f>
        <v>74</v>
      </c>
      <c r="L7">
        <f t="shared" si="0"/>
        <v>-82</v>
      </c>
      <c r="M7">
        <f t="shared" si="1"/>
        <v>84</v>
      </c>
    </row>
    <row r="8" spans="1:16" x14ac:dyDescent="0.25">
      <c r="A8">
        <v>2017</v>
      </c>
      <c r="B8">
        <v>1</v>
      </c>
      <c r="C8">
        <v>7</v>
      </c>
      <c r="D8" t="s">
        <v>118</v>
      </c>
      <c r="E8" t="s">
        <v>91</v>
      </c>
      <c r="F8" t="s">
        <v>7</v>
      </c>
      <c r="G8" t="s">
        <v>350</v>
      </c>
      <c r="H8">
        <f>INDEX('2017 Stats'!$A$1:$G$631,MATCH(D8,'2017 Stats'!B:B,0),1)</f>
        <v>13</v>
      </c>
      <c r="I8">
        <f>INDEX('2017 Stats'!$E$1:$G$631,MATCH(D8,'2017 Stats'!B:B,0),1)</f>
        <v>14</v>
      </c>
      <c r="J8">
        <f>INDEX('2017 Stats'!$E$1:$G$631,MATCH(D8,'2017 Stats'!B:B,0),2)</f>
        <v>14.3</v>
      </c>
      <c r="K8">
        <f>INDEX('2017 Stats'!$E$1:$G$631,MATCH(D8,'2017 Stats'!B:B,0),3)</f>
        <v>200.2</v>
      </c>
      <c r="L8">
        <f t="shared" si="0"/>
        <v>-12</v>
      </c>
      <c r="M8">
        <f t="shared" si="1"/>
        <v>210.2</v>
      </c>
    </row>
    <row r="9" spans="1:16" x14ac:dyDescent="0.25">
      <c r="A9">
        <v>2017</v>
      </c>
      <c r="B9">
        <v>1</v>
      </c>
      <c r="C9">
        <v>8</v>
      </c>
      <c r="D9" t="s">
        <v>11</v>
      </c>
      <c r="E9" t="s">
        <v>119</v>
      </c>
      <c r="F9" t="s">
        <v>8</v>
      </c>
      <c r="G9" t="s">
        <v>351</v>
      </c>
      <c r="H9">
        <f>INDEX('2017 Stats'!$A$1:$G$631,MATCH(D9,'2017 Stats'!B:B,0),1)</f>
        <v>17</v>
      </c>
      <c r="I9">
        <f>INDEX('2017 Stats'!$E$1:$G$631,MATCH(D9,'2017 Stats'!B:B,0),1)</f>
        <v>15</v>
      </c>
      <c r="J9">
        <f>INDEX('2017 Stats'!$E$1:$G$631,MATCH(D9,'2017 Stats'!B:B,0),2)</f>
        <v>13.5</v>
      </c>
      <c r="K9">
        <f>INDEX('2017 Stats'!$E$1:$G$631,MATCH(D9,'2017 Stats'!B:B,0),3)</f>
        <v>203.1</v>
      </c>
      <c r="L9">
        <f t="shared" si="0"/>
        <v>-16</v>
      </c>
      <c r="M9">
        <f t="shared" si="1"/>
        <v>213.1</v>
      </c>
    </row>
    <row r="10" spans="1:16" x14ac:dyDescent="0.25">
      <c r="A10">
        <v>2017</v>
      </c>
      <c r="B10">
        <v>1</v>
      </c>
      <c r="C10">
        <v>9</v>
      </c>
      <c r="D10" t="s">
        <v>325</v>
      </c>
      <c r="E10" t="s">
        <v>94</v>
      </c>
      <c r="F10" t="s">
        <v>7</v>
      </c>
      <c r="G10" t="s">
        <v>347</v>
      </c>
      <c r="H10">
        <f>INDEX('2017 Stats'!$A$1:$G$631,MATCH(D10,'2017 Stats'!B:B,0),1)</f>
        <v>5</v>
      </c>
      <c r="I10">
        <f>INDEX('2017 Stats'!$E$1:$G$631,MATCH(D10,'2017 Stats'!B:B,0),1)</f>
        <v>16</v>
      </c>
      <c r="J10">
        <f>INDEX('2017 Stats'!$E$1:$G$631,MATCH(D10,'2017 Stats'!B:B,0),2)</f>
        <v>18</v>
      </c>
      <c r="K10">
        <f>INDEX('2017 Stats'!$E$1:$G$631,MATCH(D10,'2017 Stats'!B:B,0),3)</f>
        <v>288.10000000000002</v>
      </c>
      <c r="L10">
        <f t="shared" si="0"/>
        <v>-4</v>
      </c>
      <c r="M10">
        <f t="shared" si="1"/>
        <v>298.10000000000002</v>
      </c>
    </row>
    <row r="11" spans="1:16" x14ac:dyDescent="0.25">
      <c r="A11">
        <v>2017</v>
      </c>
      <c r="B11">
        <v>1</v>
      </c>
      <c r="C11">
        <v>10</v>
      </c>
      <c r="D11" t="s">
        <v>120</v>
      </c>
      <c r="E11" t="s">
        <v>95</v>
      </c>
      <c r="F11" t="s">
        <v>8</v>
      </c>
      <c r="G11" t="s">
        <v>348</v>
      </c>
      <c r="H11">
        <f>INDEX('2017 Stats'!$A$1:$G$631,MATCH(D11,'2017 Stats'!B:B,0),1)</f>
        <v>46</v>
      </c>
      <c r="I11">
        <f>INDEX('2017 Stats'!$E$1:$G$631,MATCH(D11,'2017 Stats'!B:B,0),1)</f>
        <v>15</v>
      </c>
      <c r="J11">
        <f>INDEX('2017 Stats'!$E$1:$G$631,MATCH(D11,'2017 Stats'!B:B,0),2)</f>
        <v>9.1</v>
      </c>
      <c r="K11">
        <f>INDEX('2017 Stats'!$E$1:$G$631,MATCH(D11,'2017 Stats'!B:B,0),3)</f>
        <v>137.19999999999999</v>
      </c>
      <c r="L11">
        <f t="shared" si="0"/>
        <v>-45</v>
      </c>
      <c r="M11">
        <f t="shared" si="1"/>
        <v>147.19999999999999</v>
      </c>
    </row>
    <row r="12" spans="1:16" x14ac:dyDescent="0.25">
      <c r="A12">
        <v>2017</v>
      </c>
      <c r="B12">
        <v>1</v>
      </c>
      <c r="C12">
        <v>11</v>
      </c>
      <c r="D12" t="s">
        <v>121</v>
      </c>
      <c r="E12" t="s">
        <v>96</v>
      </c>
      <c r="F12" t="s">
        <v>8</v>
      </c>
      <c r="G12" t="s">
        <v>352</v>
      </c>
      <c r="H12">
        <f>INDEX('2017 Stats'!$A$1:$G$631,MATCH(D12,'2017 Stats'!B:B,0),1)</f>
        <v>10</v>
      </c>
      <c r="I12">
        <f>INDEX('2017 Stats'!$E$1:$G$631,MATCH(D12,'2017 Stats'!B:B,0),1)</f>
        <v>16</v>
      </c>
      <c r="J12">
        <f>INDEX('2017 Stats'!$E$1:$G$631,MATCH(D12,'2017 Stats'!B:B,0),2)</f>
        <v>14.2</v>
      </c>
      <c r="K12">
        <f>INDEX('2017 Stats'!$E$1:$G$631,MATCH(D12,'2017 Stats'!B:B,0),3)</f>
        <v>226.8</v>
      </c>
      <c r="L12">
        <f t="shared" si="0"/>
        <v>-9</v>
      </c>
      <c r="M12">
        <f t="shared" si="1"/>
        <v>236.8</v>
      </c>
    </row>
    <row r="13" spans="1:16" x14ac:dyDescent="0.25">
      <c r="A13">
        <v>2017</v>
      </c>
      <c r="B13">
        <v>1</v>
      </c>
      <c r="C13">
        <v>12</v>
      </c>
      <c r="D13" t="s">
        <v>84</v>
      </c>
      <c r="E13" t="s">
        <v>97</v>
      </c>
      <c r="F13" t="s">
        <v>7</v>
      </c>
      <c r="G13" t="s">
        <v>358</v>
      </c>
      <c r="H13">
        <f>INDEX('2017 Stats'!$A$1:$G$631,MATCH(D13,'2017 Stats'!B:B,0),1)</f>
        <v>14</v>
      </c>
      <c r="I13">
        <f>INDEX('2017 Stats'!$E$1:$G$631,MATCH(D13,'2017 Stats'!B:B,0),1)</f>
        <v>16</v>
      </c>
      <c r="J13">
        <f>INDEX('2017 Stats'!$E$1:$G$631,MATCH(D13,'2017 Stats'!B:B,0),2)</f>
        <v>12.5</v>
      </c>
      <c r="K13">
        <f>INDEX('2017 Stats'!$E$1:$G$631,MATCH(D13,'2017 Stats'!B:B,0),3)</f>
        <v>199.7</v>
      </c>
      <c r="L13">
        <f t="shared" si="0"/>
        <v>-13</v>
      </c>
      <c r="M13">
        <f t="shared" si="1"/>
        <v>209.7</v>
      </c>
    </row>
    <row r="14" spans="1:16" x14ac:dyDescent="0.25">
      <c r="A14">
        <v>2017</v>
      </c>
      <c r="B14">
        <v>2</v>
      </c>
      <c r="C14">
        <v>1</v>
      </c>
      <c r="D14" t="s">
        <v>122</v>
      </c>
      <c r="E14" t="s">
        <v>98</v>
      </c>
      <c r="F14" t="s">
        <v>7</v>
      </c>
      <c r="G14" t="s">
        <v>358</v>
      </c>
      <c r="H14">
        <f>INDEX('2017 Stats'!$A$1:$G$631,MATCH(D14,'2017 Stats'!B:B,0),1)</f>
        <v>20</v>
      </c>
      <c r="I14">
        <f>INDEX('2017 Stats'!$E$1:$G$631,MATCH(D14,'2017 Stats'!B:B,0),1)</f>
        <v>15</v>
      </c>
      <c r="J14">
        <f>INDEX('2017 Stats'!$E$1:$G$631,MATCH(D14,'2017 Stats'!B:B,0),2)</f>
        <v>11.4</v>
      </c>
      <c r="K14">
        <f>INDEX('2017 Stats'!$E$1:$G$631,MATCH(D14,'2017 Stats'!B:B,0),3)</f>
        <v>171.5</v>
      </c>
      <c r="L14">
        <f t="shared" si="0"/>
        <v>-18</v>
      </c>
      <c r="M14">
        <f t="shared" si="1"/>
        <v>191.5</v>
      </c>
    </row>
    <row r="15" spans="1:16" x14ac:dyDescent="0.25">
      <c r="A15">
        <v>2017</v>
      </c>
      <c r="B15">
        <v>2</v>
      </c>
      <c r="C15">
        <v>2</v>
      </c>
      <c r="D15" t="s">
        <v>12</v>
      </c>
      <c r="E15" t="s">
        <v>123</v>
      </c>
      <c r="F15" t="s">
        <v>8</v>
      </c>
      <c r="G15" t="s">
        <v>352</v>
      </c>
      <c r="H15">
        <f>INDEX('2017 Stats'!$A$1:$G$631,MATCH(D15,'2017 Stats'!B:B,0),1)</f>
        <v>6</v>
      </c>
      <c r="I15">
        <f>INDEX('2017 Stats'!$E$1:$G$631,MATCH(D15,'2017 Stats'!B:B,0),1)</f>
        <v>16</v>
      </c>
      <c r="J15">
        <f>INDEX('2017 Stats'!$E$1:$G$631,MATCH(D15,'2017 Stats'!B:B,0),2)</f>
        <v>16.2</v>
      </c>
      <c r="K15">
        <f>INDEX('2017 Stats'!$E$1:$G$631,MATCH(D15,'2017 Stats'!B:B,0),3)</f>
        <v>258.5</v>
      </c>
      <c r="L15">
        <f t="shared" si="0"/>
        <v>-4</v>
      </c>
      <c r="M15">
        <f t="shared" si="1"/>
        <v>278.5</v>
      </c>
    </row>
    <row r="16" spans="1:16" x14ac:dyDescent="0.25">
      <c r="A16">
        <v>2017</v>
      </c>
      <c r="B16">
        <v>2</v>
      </c>
      <c r="C16">
        <v>3</v>
      </c>
      <c r="D16" t="s">
        <v>124</v>
      </c>
      <c r="E16" t="s">
        <v>99</v>
      </c>
      <c r="F16" t="s">
        <v>7</v>
      </c>
      <c r="G16" t="s">
        <v>348</v>
      </c>
      <c r="H16">
        <f>INDEX('2017 Stats'!$A$1:$G$631,MATCH(D16,'2017 Stats'!B:B,0),1)</f>
        <v>36</v>
      </c>
      <c r="I16">
        <f>INDEX('2017 Stats'!$E$1:$G$631,MATCH(D16,'2017 Stats'!B:B,0),1)</f>
        <v>14</v>
      </c>
      <c r="J16">
        <f>INDEX('2017 Stats'!$E$1:$G$631,MATCH(D16,'2017 Stats'!B:B,0),2)</f>
        <v>9.6</v>
      </c>
      <c r="K16">
        <f>INDEX('2017 Stats'!$E$1:$G$631,MATCH(D16,'2017 Stats'!B:B,0),3)</f>
        <v>135.1</v>
      </c>
      <c r="L16">
        <f t="shared" si="0"/>
        <v>-34</v>
      </c>
      <c r="M16">
        <f t="shared" si="1"/>
        <v>155.1</v>
      </c>
    </row>
    <row r="17" spans="1:13" x14ac:dyDescent="0.25">
      <c r="A17">
        <v>2017</v>
      </c>
      <c r="B17">
        <v>2</v>
      </c>
      <c r="C17">
        <v>4</v>
      </c>
      <c r="D17" t="s">
        <v>82</v>
      </c>
      <c r="E17" t="s">
        <v>100</v>
      </c>
      <c r="F17" t="s">
        <v>7</v>
      </c>
      <c r="G17" t="s">
        <v>347</v>
      </c>
      <c r="H17">
        <f>INDEX('2017 Stats'!$A$1:$G$631,MATCH(D17,'2017 Stats'!B:B,0),1)</f>
        <v>9</v>
      </c>
      <c r="I17">
        <f>INDEX('2017 Stats'!$E$1:$G$631,MATCH(D17,'2017 Stats'!B:B,0),1)</f>
        <v>13</v>
      </c>
      <c r="J17">
        <f>INDEX('2017 Stats'!$E$1:$G$631,MATCH(D17,'2017 Stats'!B:B,0),2)</f>
        <v>17.7</v>
      </c>
      <c r="K17">
        <f>INDEX('2017 Stats'!$E$1:$G$631,MATCH(D17,'2017 Stats'!B:B,0),3)</f>
        <v>230.2</v>
      </c>
      <c r="L17">
        <f t="shared" si="0"/>
        <v>-7</v>
      </c>
      <c r="M17">
        <f t="shared" si="1"/>
        <v>250.2</v>
      </c>
    </row>
    <row r="18" spans="1:13" x14ac:dyDescent="0.25">
      <c r="A18">
        <v>2017</v>
      </c>
      <c r="B18">
        <v>2</v>
      </c>
      <c r="C18">
        <v>5</v>
      </c>
      <c r="D18" t="s">
        <v>125</v>
      </c>
      <c r="E18" t="s">
        <v>101</v>
      </c>
      <c r="F18" t="s">
        <v>7</v>
      </c>
      <c r="G18" t="s">
        <v>351</v>
      </c>
      <c r="H18">
        <f>INDEX('2017 Stats'!$A$1:$G$631,MATCH(D18,'2017 Stats'!B:B,0),1)</f>
        <v>1</v>
      </c>
      <c r="I18">
        <f>INDEX('2017 Stats'!$E$1:$G$631,MATCH(D18,'2017 Stats'!B:B,0),1)</f>
        <v>15</v>
      </c>
      <c r="J18">
        <f>INDEX('2017 Stats'!$E$1:$G$631,MATCH(D18,'2017 Stats'!B:B,0),2)</f>
        <v>25.6</v>
      </c>
      <c r="K18">
        <f>INDEX('2017 Stats'!$E$1:$G$631,MATCH(D18,'2017 Stats'!B:B,0),3)</f>
        <v>383.3</v>
      </c>
      <c r="L18">
        <f t="shared" si="0"/>
        <v>1</v>
      </c>
      <c r="M18">
        <f t="shared" si="1"/>
        <v>403.3</v>
      </c>
    </row>
    <row r="19" spans="1:13" x14ac:dyDescent="0.25">
      <c r="A19">
        <v>2017</v>
      </c>
      <c r="B19">
        <v>2</v>
      </c>
      <c r="C19">
        <v>6</v>
      </c>
      <c r="D19" t="s">
        <v>126</v>
      </c>
      <c r="E19" t="s">
        <v>95</v>
      </c>
      <c r="F19" t="s">
        <v>8</v>
      </c>
      <c r="G19" t="s">
        <v>350</v>
      </c>
      <c r="H19">
        <f>INDEX('2017 Stats'!$A$1:$G$631,MATCH(D19,'2017 Stats'!B:B,0),1)</f>
        <v>36</v>
      </c>
      <c r="I19">
        <f>INDEX('2017 Stats'!$E$1:$G$631,MATCH(D19,'2017 Stats'!B:B,0),1)</f>
        <v>14</v>
      </c>
      <c r="J19">
        <f>INDEX('2017 Stats'!$E$1:$G$631,MATCH(D19,'2017 Stats'!B:B,0),2)</f>
        <v>11.3</v>
      </c>
      <c r="K19">
        <f>INDEX('2017 Stats'!$E$1:$G$631,MATCH(D19,'2017 Stats'!B:B,0),3)</f>
        <v>158.4</v>
      </c>
      <c r="L19">
        <f t="shared" si="0"/>
        <v>-34</v>
      </c>
      <c r="M19">
        <f t="shared" si="1"/>
        <v>178.4</v>
      </c>
    </row>
    <row r="20" spans="1:13" x14ac:dyDescent="0.25">
      <c r="A20">
        <v>2017</v>
      </c>
      <c r="B20">
        <v>2</v>
      </c>
      <c r="C20">
        <v>7</v>
      </c>
      <c r="D20" t="s">
        <v>13</v>
      </c>
      <c r="E20" t="s">
        <v>127</v>
      </c>
      <c r="F20" t="s">
        <v>9</v>
      </c>
      <c r="G20" t="s">
        <v>353</v>
      </c>
      <c r="H20">
        <f>INDEX('2017 Stats'!$A$1:$G$631,MATCH(D20,'2017 Stats'!B:B,0),1)</f>
        <v>2</v>
      </c>
      <c r="I20">
        <f>INDEX('2017 Stats'!$E$1:$G$631,MATCH(D20,'2017 Stats'!B:B,0),1)</f>
        <v>14</v>
      </c>
      <c r="J20">
        <f>INDEX('2017 Stats'!$E$1:$G$631,MATCH(D20,'2017 Stats'!B:B,0),2)</f>
        <v>16.2</v>
      </c>
      <c r="K20">
        <f>INDEX('2017 Stats'!$E$1:$G$631,MATCH(D20,'2017 Stats'!B:B,0),3)</f>
        <v>227.4</v>
      </c>
      <c r="L20">
        <f t="shared" si="0"/>
        <v>0</v>
      </c>
      <c r="M20">
        <f t="shared" si="1"/>
        <v>247.4</v>
      </c>
    </row>
    <row r="21" spans="1:13" x14ac:dyDescent="0.25">
      <c r="A21">
        <v>2017</v>
      </c>
      <c r="B21">
        <v>2</v>
      </c>
      <c r="C21">
        <v>8</v>
      </c>
      <c r="D21" t="s">
        <v>128</v>
      </c>
      <c r="E21" t="s">
        <v>102</v>
      </c>
      <c r="F21" t="s">
        <v>7</v>
      </c>
      <c r="G21" t="s">
        <v>354</v>
      </c>
      <c r="H21">
        <f>INDEX('2017 Stats'!$A$1:$G$631,MATCH(D21,'2017 Stats'!B:B,0),1)</f>
        <v>12</v>
      </c>
      <c r="I21">
        <f>INDEX('2017 Stats'!$E$1:$G$631,MATCH(D21,'2017 Stats'!B:B,0),1)</f>
        <v>10</v>
      </c>
      <c r="J21">
        <f>INDEX('2017 Stats'!$E$1:$G$631,MATCH(D21,'2017 Stats'!B:B,0),2)</f>
        <v>20.3</v>
      </c>
      <c r="K21">
        <f>INDEX('2017 Stats'!$E$1:$G$631,MATCH(D21,'2017 Stats'!B:B,0),3)</f>
        <v>203.2</v>
      </c>
      <c r="L21">
        <f t="shared" si="0"/>
        <v>-10</v>
      </c>
      <c r="M21">
        <f t="shared" si="1"/>
        <v>223.2</v>
      </c>
    </row>
    <row r="22" spans="1:13" x14ac:dyDescent="0.25">
      <c r="A22">
        <v>2017</v>
      </c>
      <c r="B22">
        <v>2</v>
      </c>
      <c r="C22">
        <v>9</v>
      </c>
      <c r="D22" t="s">
        <v>129</v>
      </c>
      <c r="E22" t="s">
        <v>101</v>
      </c>
      <c r="F22" t="s">
        <v>8</v>
      </c>
      <c r="G22" t="s">
        <v>355</v>
      </c>
      <c r="H22">
        <f>INDEX('2017 Stats'!$A$1:$G$631,MATCH(D22,'2017 Stats'!B:B,0),1)</f>
        <v>15</v>
      </c>
      <c r="I22">
        <f>INDEX('2017 Stats'!$E$1:$G$631,MATCH(D22,'2017 Stats'!B:B,0),1)</f>
        <v>16</v>
      </c>
      <c r="J22">
        <f>INDEX('2017 Stats'!$E$1:$G$631,MATCH(D22,'2017 Stats'!B:B,0),2)</f>
        <v>13.8</v>
      </c>
      <c r="K22">
        <f>INDEX('2017 Stats'!$E$1:$G$631,MATCH(D22,'2017 Stats'!B:B,0),3)</f>
        <v>221.2</v>
      </c>
      <c r="L22">
        <f t="shared" si="0"/>
        <v>-13</v>
      </c>
      <c r="M22">
        <f t="shared" si="1"/>
        <v>241.2</v>
      </c>
    </row>
    <row r="23" spans="1:13" x14ac:dyDescent="0.25">
      <c r="A23">
        <v>2017</v>
      </c>
      <c r="B23">
        <v>2</v>
      </c>
      <c r="C23">
        <v>10</v>
      </c>
      <c r="D23" t="s">
        <v>130</v>
      </c>
      <c r="E23" t="s">
        <v>103</v>
      </c>
      <c r="F23" t="s">
        <v>7</v>
      </c>
      <c r="G23" t="s">
        <v>356</v>
      </c>
      <c r="H23">
        <f>INDEX('2017 Stats'!$A$1:$G$631,MATCH(D23,'2017 Stats'!B:B,0),1)</f>
        <v>16</v>
      </c>
      <c r="I23">
        <f>INDEX('2017 Stats'!$E$1:$G$631,MATCH(D23,'2017 Stats'!B:B,0),1)</f>
        <v>16</v>
      </c>
      <c r="J23">
        <f>INDEX('2017 Stats'!$E$1:$G$631,MATCH(D23,'2017 Stats'!B:B,0),2)</f>
        <v>12.1</v>
      </c>
      <c r="K23">
        <f>INDEX('2017 Stats'!$E$1:$G$631,MATCH(D23,'2017 Stats'!B:B,0),3)</f>
        <v>193.5</v>
      </c>
      <c r="L23">
        <f t="shared" si="0"/>
        <v>-14</v>
      </c>
      <c r="M23">
        <f t="shared" si="1"/>
        <v>213.5</v>
      </c>
    </row>
    <row r="24" spans="1:13" x14ac:dyDescent="0.25">
      <c r="A24">
        <v>2017</v>
      </c>
      <c r="B24">
        <v>2</v>
      </c>
      <c r="C24">
        <v>11</v>
      </c>
      <c r="D24" t="s">
        <v>131</v>
      </c>
      <c r="E24" t="s">
        <v>104</v>
      </c>
      <c r="F24" t="s">
        <v>8</v>
      </c>
      <c r="G24" t="s">
        <v>357</v>
      </c>
      <c r="H24">
        <f>INDEX('2017 Stats'!$A$1:$G$631,MATCH(D24,'2017 Stats'!B:B,0),1)</f>
        <v>13</v>
      </c>
      <c r="I24">
        <f>INDEX('2017 Stats'!$E$1:$G$631,MATCH(D24,'2017 Stats'!B:B,0),1)</f>
        <v>16</v>
      </c>
      <c r="J24">
        <f>INDEX('2017 Stats'!$E$1:$G$631,MATCH(D24,'2017 Stats'!B:B,0),2)</f>
        <v>14</v>
      </c>
      <c r="K24">
        <f>INDEX('2017 Stats'!$E$1:$G$631,MATCH(D24,'2017 Stats'!B:B,0),3)</f>
        <v>223.3</v>
      </c>
      <c r="L24">
        <f t="shared" si="0"/>
        <v>-11</v>
      </c>
      <c r="M24">
        <f t="shared" si="1"/>
        <v>243.3</v>
      </c>
    </row>
    <row r="25" spans="1:13" x14ac:dyDescent="0.25">
      <c r="A25">
        <v>2017</v>
      </c>
      <c r="B25">
        <v>2</v>
      </c>
      <c r="C25">
        <v>12</v>
      </c>
      <c r="D25" t="s">
        <v>132</v>
      </c>
      <c r="E25" t="s">
        <v>105</v>
      </c>
      <c r="F25" t="s">
        <v>7</v>
      </c>
      <c r="G25" t="s">
        <v>349</v>
      </c>
      <c r="H25">
        <f>INDEX('2017 Stats'!$A$1:$G$631,MATCH(D25,'2017 Stats'!B:B,0),1)</f>
        <v>8</v>
      </c>
      <c r="I25">
        <f>INDEX('2017 Stats'!$E$1:$G$631,MATCH(D25,'2017 Stats'!B:B,0),1)</f>
        <v>16</v>
      </c>
      <c r="J25">
        <f>INDEX('2017 Stats'!$E$1:$G$631,MATCH(D25,'2017 Stats'!B:B,0),2)</f>
        <v>14.6</v>
      </c>
      <c r="K25">
        <f>INDEX('2017 Stats'!$E$1:$G$631,MATCH(D25,'2017 Stats'!B:B,0),3)</f>
        <v>233.8</v>
      </c>
      <c r="L25">
        <f t="shared" si="0"/>
        <v>-6</v>
      </c>
      <c r="M25">
        <f t="shared" si="1"/>
        <v>253.8</v>
      </c>
    </row>
    <row r="26" spans="1:13" x14ac:dyDescent="0.25">
      <c r="A26">
        <v>2017</v>
      </c>
      <c r="B26">
        <v>3</v>
      </c>
      <c r="C26">
        <v>1</v>
      </c>
      <c r="D26" t="s">
        <v>133</v>
      </c>
      <c r="E26" t="s">
        <v>106</v>
      </c>
      <c r="F26" t="s">
        <v>8</v>
      </c>
      <c r="G26" t="s">
        <v>349</v>
      </c>
      <c r="H26">
        <f>INDEX('2017 Stats'!$A$1:$G$631,MATCH(D26,'2017 Stats'!B:B,0),1)</f>
        <v>27</v>
      </c>
      <c r="I26">
        <f>INDEX('2017 Stats'!$E$1:$G$631,MATCH(D26,'2017 Stats'!B:B,0),1)</f>
        <v>16</v>
      </c>
      <c r="J26">
        <f>INDEX('2017 Stats'!$E$1:$G$631,MATCH(D26,'2017 Stats'!B:B,0),2)</f>
        <v>11</v>
      </c>
      <c r="K26">
        <f>INDEX('2017 Stats'!$E$1:$G$631,MATCH(D26,'2017 Stats'!B:B,0),3)</f>
        <v>175.6</v>
      </c>
      <c r="L26">
        <f t="shared" si="0"/>
        <v>-24</v>
      </c>
      <c r="M26">
        <f t="shared" si="1"/>
        <v>205.6</v>
      </c>
    </row>
    <row r="27" spans="1:13" x14ac:dyDescent="0.25">
      <c r="A27">
        <v>2017</v>
      </c>
      <c r="B27">
        <v>3</v>
      </c>
      <c r="C27">
        <v>2</v>
      </c>
      <c r="D27" t="s">
        <v>134</v>
      </c>
      <c r="E27" t="s">
        <v>103</v>
      </c>
      <c r="F27" t="s">
        <v>8</v>
      </c>
      <c r="G27" t="s">
        <v>357</v>
      </c>
      <c r="H27">
        <f>INDEX('2017 Stats'!$A$1:$G$631,MATCH(D27,'2017 Stats'!B:B,0),1)</f>
        <v>2</v>
      </c>
      <c r="I27">
        <f>INDEX('2017 Stats'!$E$1:$G$631,MATCH(D27,'2017 Stats'!B:B,0),1)</f>
        <v>15</v>
      </c>
      <c r="J27">
        <f>INDEX('2017 Stats'!$E$1:$G$631,MATCH(D27,'2017 Stats'!B:B,0),2)</f>
        <v>20.7</v>
      </c>
      <c r="K27">
        <f>INDEX('2017 Stats'!$E$1:$G$631,MATCH(D27,'2017 Stats'!B:B,0),3)</f>
        <v>309.8</v>
      </c>
      <c r="L27">
        <f t="shared" si="0"/>
        <v>1</v>
      </c>
      <c r="M27">
        <f t="shared" si="1"/>
        <v>339.8</v>
      </c>
    </row>
    <row r="28" spans="1:13" x14ac:dyDescent="0.25">
      <c r="A28">
        <v>2017</v>
      </c>
      <c r="B28">
        <v>3</v>
      </c>
      <c r="C28">
        <v>3</v>
      </c>
      <c r="D28" t="s">
        <v>57</v>
      </c>
      <c r="E28" t="s">
        <v>102</v>
      </c>
      <c r="F28" t="s">
        <v>8</v>
      </c>
      <c r="G28" t="s">
        <v>356</v>
      </c>
      <c r="H28">
        <f>INDEX('2017 Stats'!$A$1:$G$631,MATCH(D28,'2017 Stats'!B:B,0),1)</f>
        <v>24</v>
      </c>
      <c r="I28">
        <f>INDEX('2017 Stats'!$E$1:$G$631,MATCH(D28,'2017 Stats'!B:B,0),1)</f>
        <v>16</v>
      </c>
      <c r="J28">
        <f>INDEX('2017 Stats'!$E$1:$G$631,MATCH(D28,'2017 Stats'!B:B,0),2)</f>
        <v>11.6</v>
      </c>
      <c r="K28">
        <f>INDEX('2017 Stats'!$E$1:$G$631,MATCH(D28,'2017 Stats'!B:B,0),3)</f>
        <v>186.4</v>
      </c>
      <c r="L28">
        <f t="shared" si="0"/>
        <v>-21</v>
      </c>
      <c r="M28">
        <f t="shared" si="1"/>
        <v>216.4</v>
      </c>
    </row>
    <row r="29" spans="1:13" x14ac:dyDescent="0.25">
      <c r="A29">
        <v>2017</v>
      </c>
      <c r="B29">
        <v>3</v>
      </c>
      <c r="C29">
        <v>4</v>
      </c>
      <c r="D29" t="s">
        <v>14</v>
      </c>
      <c r="E29" t="s">
        <v>135</v>
      </c>
      <c r="F29" t="s">
        <v>7</v>
      </c>
      <c r="G29" t="s">
        <v>355</v>
      </c>
      <c r="H29">
        <f>INDEX('2017 Stats'!$A$1:$G$631,MATCH(D29,'2017 Stats'!B:B,0),1)</f>
        <v>4</v>
      </c>
      <c r="I29">
        <f>INDEX('2017 Stats'!$E$1:$G$631,MATCH(D29,'2017 Stats'!B:B,0),1)</f>
        <v>16</v>
      </c>
      <c r="J29">
        <f>INDEX('2017 Stats'!$E$1:$G$631,MATCH(D29,'2017 Stats'!B:B,0),2)</f>
        <v>18.399999999999999</v>
      </c>
      <c r="K29">
        <f>INDEX('2017 Stats'!$E$1:$G$631,MATCH(D29,'2017 Stats'!B:B,0),3)</f>
        <v>295.2</v>
      </c>
      <c r="L29">
        <f t="shared" si="0"/>
        <v>-1</v>
      </c>
      <c r="M29">
        <f t="shared" si="1"/>
        <v>325.2</v>
      </c>
    </row>
    <row r="30" spans="1:13" x14ac:dyDescent="0.25">
      <c r="A30">
        <v>2017</v>
      </c>
      <c r="B30">
        <v>3</v>
      </c>
      <c r="C30">
        <v>5</v>
      </c>
      <c r="D30" t="s">
        <v>136</v>
      </c>
      <c r="E30" t="s">
        <v>94</v>
      </c>
      <c r="F30" t="s">
        <v>8</v>
      </c>
      <c r="G30" t="s">
        <v>354</v>
      </c>
      <c r="H30">
        <f>INDEX('2017 Stats'!$A$1:$G$631,MATCH(D30,'2017 Stats'!B:B,0),1)</f>
        <v>3</v>
      </c>
      <c r="I30">
        <f>INDEX('2017 Stats'!$E$1:$G$631,MATCH(D30,'2017 Stats'!B:B,0),1)</f>
        <v>16</v>
      </c>
      <c r="J30">
        <f>INDEX('2017 Stats'!$E$1:$G$631,MATCH(D30,'2017 Stats'!B:B,0),2)</f>
        <v>17.8</v>
      </c>
      <c r="K30">
        <f>INDEX('2017 Stats'!$E$1:$G$631,MATCH(D30,'2017 Stats'!B:B,0),3)</f>
        <v>284.2</v>
      </c>
      <c r="L30">
        <f t="shared" si="0"/>
        <v>0</v>
      </c>
      <c r="M30">
        <f t="shared" si="1"/>
        <v>314.2</v>
      </c>
    </row>
    <row r="31" spans="1:13" x14ac:dyDescent="0.25">
      <c r="A31">
        <v>2017</v>
      </c>
      <c r="B31">
        <v>3</v>
      </c>
      <c r="C31">
        <v>6</v>
      </c>
      <c r="D31" t="s">
        <v>137</v>
      </c>
      <c r="E31" t="s">
        <v>107</v>
      </c>
      <c r="F31" t="s">
        <v>7</v>
      </c>
      <c r="G31" t="s">
        <v>353</v>
      </c>
      <c r="H31">
        <f>INDEX('2017 Stats'!$A$1:$G$631,MATCH(D31,'2017 Stats'!B:B,0),1)</f>
        <v>31</v>
      </c>
      <c r="I31">
        <f>INDEX('2017 Stats'!$E$1:$G$631,MATCH(D31,'2017 Stats'!B:B,0),1)</f>
        <v>16</v>
      </c>
      <c r="J31">
        <f>INDEX('2017 Stats'!$E$1:$G$631,MATCH(D31,'2017 Stats'!B:B,0),2)</f>
        <v>9</v>
      </c>
      <c r="K31">
        <f>INDEX('2017 Stats'!$E$1:$G$631,MATCH(D31,'2017 Stats'!B:B,0),3)</f>
        <v>143.5</v>
      </c>
      <c r="L31">
        <f t="shared" si="0"/>
        <v>-28</v>
      </c>
      <c r="M31">
        <f t="shared" si="1"/>
        <v>173.5</v>
      </c>
    </row>
    <row r="32" spans="1:13" x14ac:dyDescent="0.25">
      <c r="A32">
        <v>2017</v>
      </c>
      <c r="B32">
        <v>3</v>
      </c>
      <c r="C32">
        <v>7</v>
      </c>
      <c r="D32" t="s">
        <v>15</v>
      </c>
      <c r="E32" t="s">
        <v>138</v>
      </c>
      <c r="F32" t="s">
        <v>10</v>
      </c>
      <c r="G32" t="s">
        <v>350</v>
      </c>
      <c r="H32">
        <f>INDEX('2017 Stats'!$A$1:$G$631,MATCH(D32,'2017 Stats'!B:B,0),1)</f>
        <v>29</v>
      </c>
      <c r="I32">
        <f>INDEX('2017 Stats'!$E$1:$G$631,MATCH(D32,'2017 Stats'!B:B,0),1)</f>
        <v>7</v>
      </c>
      <c r="J32">
        <f>INDEX('2017 Stats'!$E$1:$G$631,MATCH(D32,'2017 Stats'!B:B,0),2)</f>
        <v>18.5</v>
      </c>
      <c r="K32">
        <f>INDEX('2017 Stats'!$E$1:$G$631,MATCH(D32,'2017 Stats'!B:B,0),3)</f>
        <v>129.6</v>
      </c>
      <c r="L32">
        <f t="shared" si="0"/>
        <v>-26</v>
      </c>
      <c r="M32">
        <f t="shared" si="1"/>
        <v>133.68</v>
      </c>
    </row>
    <row r="33" spans="1:13" x14ac:dyDescent="0.25">
      <c r="A33">
        <v>2017</v>
      </c>
      <c r="B33">
        <v>3</v>
      </c>
      <c r="C33">
        <v>8</v>
      </c>
      <c r="D33" t="s">
        <v>139</v>
      </c>
      <c r="E33" t="s">
        <v>108</v>
      </c>
      <c r="F33" t="s">
        <v>8</v>
      </c>
      <c r="G33" t="s">
        <v>351</v>
      </c>
      <c r="H33">
        <f>INDEX('2017 Stats'!$A$1:$G$631,MATCH(D33,'2017 Stats'!B:B,0),1)</f>
        <v>30</v>
      </c>
      <c r="I33">
        <f>INDEX('2017 Stats'!$E$1:$G$631,MATCH(D33,'2017 Stats'!B:B,0),1)</f>
        <v>14</v>
      </c>
      <c r="J33">
        <f>INDEX('2017 Stats'!$E$1:$G$631,MATCH(D33,'2017 Stats'!B:B,0),2)</f>
        <v>12.3</v>
      </c>
      <c r="K33">
        <f>INDEX('2017 Stats'!$E$1:$G$631,MATCH(D33,'2017 Stats'!B:B,0),3)</f>
        <v>171.8</v>
      </c>
      <c r="L33">
        <f t="shared" si="0"/>
        <v>-27</v>
      </c>
      <c r="M33">
        <f t="shared" si="1"/>
        <v>201.8</v>
      </c>
    </row>
    <row r="34" spans="1:13" x14ac:dyDescent="0.25">
      <c r="A34">
        <v>2017</v>
      </c>
      <c r="B34">
        <v>3</v>
      </c>
      <c r="C34">
        <v>9</v>
      </c>
      <c r="D34" t="s">
        <v>614</v>
      </c>
      <c r="E34" t="s">
        <v>107</v>
      </c>
      <c r="F34" t="s">
        <v>8</v>
      </c>
      <c r="G34" t="s">
        <v>347</v>
      </c>
      <c r="H34">
        <f>INDEX('2017 Stats'!$A$1:$G$631,MATCH(D34,'2017 Stats'!B:B,0),1)</f>
        <v>105</v>
      </c>
      <c r="I34">
        <f>INDEX('2017 Stats'!$E$1:$G$631,MATCH(D34,'2017 Stats'!B:B,0),1)</f>
        <v>9</v>
      </c>
      <c r="J34">
        <f>INDEX('2017 Stats'!$E$1:$G$631,MATCH(D34,'2017 Stats'!B:B,0),2)</f>
        <v>5.6</v>
      </c>
      <c r="K34">
        <f>INDEX('2017 Stats'!$E$1:$G$631,MATCH(D34,'2017 Stats'!B:B,0),3)</f>
        <v>50</v>
      </c>
      <c r="L34">
        <f t="shared" si="0"/>
        <v>-102</v>
      </c>
      <c r="M34">
        <f t="shared" si="1"/>
        <v>80</v>
      </c>
    </row>
    <row r="35" spans="1:13" x14ac:dyDescent="0.25">
      <c r="A35">
        <v>2017</v>
      </c>
      <c r="B35">
        <v>3</v>
      </c>
      <c r="C35">
        <v>10</v>
      </c>
      <c r="D35" t="s">
        <v>16</v>
      </c>
      <c r="E35" t="s">
        <v>127</v>
      </c>
      <c r="F35" t="s">
        <v>10</v>
      </c>
      <c r="G35" t="s">
        <v>348</v>
      </c>
      <c r="H35">
        <f>INDEX('2017 Stats'!$A$1:$G$631,MATCH(D35,'2017 Stats'!B:B,0),1)</f>
        <v>3</v>
      </c>
      <c r="I35">
        <f>INDEX('2017 Stats'!$E$1:$G$631,MATCH(D35,'2017 Stats'!B:B,0),1)</f>
        <v>16</v>
      </c>
      <c r="J35">
        <f>INDEX('2017 Stats'!$E$1:$G$631,MATCH(D35,'2017 Stats'!B:B,0),2)</f>
        <v>18.5</v>
      </c>
      <c r="K35">
        <f>INDEX('2017 Stats'!$E$1:$G$631,MATCH(D35,'2017 Stats'!B:B,0),3)</f>
        <v>295.88</v>
      </c>
      <c r="L35">
        <f t="shared" si="0"/>
        <v>0</v>
      </c>
      <c r="M35">
        <f t="shared" si="1"/>
        <v>266.70400000000001</v>
      </c>
    </row>
    <row r="36" spans="1:13" x14ac:dyDescent="0.25">
      <c r="A36">
        <v>2017</v>
      </c>
      <c r="B36">
        <v>3</v>
      </c>
      <c r="C36">
        <v>11</v>
      </c>
      <c r="D36" t="s">
        <v>140</v>
      </c>
      <c r="E36" t="s">
        <v>109</v>
      </c>
      <c r="F36" t="s">
        <v>8</v>
      </c>
      <c r="G36" t="s">
        <v>352</v>
      </c>
      <c r="H36">
        <f>INDEX('2017 Stats'!$A$1:$G$631,MATCH(D36,'2017 Stats'!B:B,0),1)</f>
        <v>16</v>
      </c>
      <c r="I36">
        <f>INDEX('2017 Stats'!$E$1:$G$631,MATCH(D36,'2017 Stats'!B:B,0),1)</f>
        <v>16</v>
      </c>
      <c r="J36">
        <f>INDEX('2017 Stats'!$E$1:$G$631,MATCH(D36,'2017 Stats'!B:B,0),2)</f>
        <v>12.9</v>
      </c>
      <c r="K36">
        <f>INDEX('2017 Stats'!$E$1:$G$631,MATCH(D36,'2017 Stats'!B:B,0),3)</f>
        <v>205.9</v>
      </c>
      <c r="L36">
        <f t="shared" si="0"/>
        <v>-13</v>
      </c>
      <c r="M36">
        <f t="shared" si="1"/>
        <v>235.9</v>
      </c>
    </row>
    <row r="37" spans="1:13" x14ac:dyDescent="0.25">
      <c r="A37">
        <v>2017</v>
      </c>
      <c r="B37">
        <v>3</v>
      </c>
      <c r="C37">
        <v>12</v>
      </c>
      <c r="D37" t="s">
        <v>141</v>
      </c>
      <c r="E37" t="s">
        <v>99</v>
      </c>
      <c r="F37" t="s">
        <v>8</v>
      </c>
      <c r="G37" t="s">
        <v>358</v>
      </c>
      <c r="H37">
        <f>INDEX('2017 Stats'!$A$1:$G$631,MATCH(D37,'2017 Stats'!B:B,0),1)</f>
        <v>20</v>
      </c>
      <c r="I37">
        <f>INDEX('2017 Stats'!$E$1:$G$631,MATCH(D37,'2017 Stats'!B:B,0),1)</f>
        <v>16</v>
      </c>
      <c r="J37">
        <f>INDEX('2017 Stats'!$E$1:$G$631,MATCH(D37,'2017 Stats'!B:B,0),2)</f>
        <v>12.2</v>
      </c>
      <c r="K37">
        <f>INDEX('2017 Stats'!$E$1:$G$631,MATCH(D37,'2017 Stats'!B:B,0),3)</f>
        <v>195.9</v>
      </c>
      <c r="L37">
        <f t="shared" si="0"/>
        <v>-17</v>
      </c>
      <c r="M37">
        <f t="shared" si="1"/>
        <v>225.9</v>
      </c>
    </row>
    <row r="38" spans="1:13" x14ac:dyDescent="0.25">
      <c r="A38">
        <v>2017</v>
      </c>
      <c r="B38">
        <v>4</v>
      </c>
      <c r="C38">
        <v>1</v>
      </c>
      <c r="D38" t="s">
        <v>142</v>
      </c>
      <c r="E38" t="s">
        <v>105</v>
      </c>
      <c r="F38" t="s">
        <v>8</v>
      </c>
      <c r="G38" t="s">
        <v>358</v>
      </c>
      <c r="H38">
        <f>INDEX('2017 Stats'!$A$1:$G$631,MATCH(D38,'2017 Stats'!B:B,0),1)</f>
        <v>5</v>
      </c>
      <c r="I38">
        <f>INDEX('2017 Stats'!$E$1:$G$631,MATCH(D38,'2017 Stats'!B:B,0),1)</f>
        <v>16</v>
      </c>
      <c r="J38">
        <f>INDEX('2017 Stats'!$E$1:$G$631,MATCH(D38,'2017 Stats'!B:B,0),2)</f>
        <v>16.2</v>
      </c>
      <c r="K38">
        <f>INDEX('2017 Stats'!$E$1:$G$631,MATCH(D38,'2017 Stats'!B:B,0),3)</f>
        <v>260</v>
      </c>
      <c r="L38">
        <f t="shared" si="0"/>
        <v>-1</v>
      </c>
      <c r="M38">
        <f t="shared" si="1"/>
        <v>300</v>
      </c>
    </row>
    <row r="39" spans="1:13" x14ac:dyDescent="0.25">
      <c r="A39">
        <v>2017</v>
      </c>
      <c r="B39">
        <v>4</v>
      </c>
      <c r="C39">
        <v>2</v>
      </c>
      <c r="D39" t="s">
        <v>17</v>
      </c>
      <c r="E39" t="s">
        <v>135</v>
      </c>
      <c r="F39" t="s">
        <v>9</v>
      </c>
      <c r="G39" t="s">
        <v>352</v>
      </c>
      <c r="H39">
        <f>INDEX('2017 Stats'!$A$1:$G$631,MATCH(D39,'2017 Stats'!B:B,0),1)</f>
        <v>1</v>
      </c>
      <c r="I39">
        <f>INDEX('2017 Stats'!$E$1:$G$631,MATCH(D39,'2017 Stats'!B:B,0),1)</f>
        <v>15</v>
      </c>
      <c r="J39">
        <f>INDEX('2017 Stats'!$E$1:$G$631,MATCH(D39,'2017 Stats'!B:B,0),2)</f>
        <v>15.6</v>
      </c>
      <c r="K39">
        <f>INDEX('2017 Stats'!$E$1:$G$631,MATCH(D39,'2017 Stats'!B:B,0),3)</f>
        <v>233.5</v>
      </c>
      <c r="L39">
        <f t="shared" si="0"/>
        <v>3</v>
      </c>
      <c r="M39">
        <f t="shared" si="1"/>
        <v>273.5</v>
      </c>
    </row>
    <row r="40" spans="1:13" x14ac:dyDescent="0.25">
      <c r="A40">
        <v>2017</v>
      </c>
      <c r="B40">
        <v>4</v>
      </c>
      <c r="C40">
        <v>3</v>
      </c>
      <c r="D40" t="s">
        <v>143</v>
      </c>
      <c r="E40" t="s">
        <v>110</v>
      </c>
      <c r="F40" t="s">
        <v>9</v>
      </c>
      <c r="G40" t="s">
        <v>348</v>
      </c>
      <c r="H40">
        <f>INDEX('2017 Stats'!$A$1:$G$631,MATCH(D40,'2017 Stats'!B:B,0),1)</f>
        <v>36</v>
      </c>
      <c r="I40">
        <f>INDEX('2017 Stats'!$E$1:$G$631,MATCH(D40,'2017 Stats'!B:B,0),1)</f>
        <v>6</v>
      </c>
      <c r="J40">
        <f>INDEX('2017 Stats'!$E$1:$G$631,MATCH(D40,'2017 Stats'!B:B,0),2)</f>
        <v>10</v>
      </c>
      <c r="K40">
        <f>INDEX('2017 Stats'!$E$1:$G$631,MATCH(D40,'2017 Stats'!B:B,0),3)</f>
        <v>60.1</v>
      </c>
      <c r="L40">
        <f t="shared" si="0"/>
        <v>-32</v>
      </c>
      <c r="M40">
        <f t="shared" si="1"/>
        <v>100.1</v>
      </c>
    </row>
    <row r="41" spans="1:13" x14ac:dyDescent="0.25">
      <c r="A41">
        <v>2017</v>
      </c>
      <c r="B41">
        <v>4</v>
      </c>
      <c r="C41">
        <v>4</v>
      </c>
      <c r="D41" t="s">
        <v>144</v>
      </c>
      <c r="E41" t="s">
        <v>96</v>
      </c>
      <c r="F41" t="s">
        <v>7</v>
      </c>
      <c r="G41" t="s">
        <v>347</v>
      </c>
      <c r="H41">
        <f>INDEX('2017 Stats'!$A$1:$G$631,MATCH(D41,'2017 Stats'!B:B,0),1)</f>
        <v>34</v>
      </c>
      <c r="I41">
        <f>INDEX('2017 Stats'!$E$1:$G$631,MATCH(D41,'2017 Stats'!B:B,0),1)</f>
        <v>14</v>
      </c>
      <c r="J41">
        <f>INDEX('2017 Stats'!$E$1:$G$631,MATCH(D41,'2017 Stats'!B:B,0),2)</f>
        <v>10.1</v>
      </c>
      <c r="K41">
        <f>INDEX('2017 Stats'!$E$1:$G$631,MATCH(D41,'2017 Stats'!B:B,0),3)</f>
        <v>141.30000000000001</v>
      </c>
      <c r="L41">
        <f t="shared" si="0"/>
        <v>-30</v>
      </c>
      <c r="M41">
        <f t="shared" si="1"/>
        <v>181.3</v>
      </c>
    </row>
    <row r="42" spans="1:13" x14ac:dyDescent="0.25">
      <c r="A42">
        <v>2017</v>
      </c>
      <c r="B42">
        <v>4</v>
      </c>
      <c r="C42">
        <v>5</v>
      </c>
      <c r="D42" t="s">
        <v>145</v>
      </c>
      <c r="E42" t="s">
        <v>111</v>
      </c>
      <c r="F42" t="s">
        <v>7</v>
      </c>
      <c r="G42" t="s">
        <v>351</v>
      </c>
      <c r="H42">
        <f>INDEX('2017 Stats'!$A$1:$G$631,MATCH(D42,'2017 Stats'!B:B,0),1)</f>
        <v>10</v>
      </c>
      <c r="I42">
        <f>INDEX('2017 Stats'!$E$1:$G$631,MATCH(D42,'2017 Stats'!B:B,0),1)</f>
        <v>16</v>
      </c>
      <c r="J42">
        <f>INDEX('2017 Stats'!$E$1:$G$631,MATCH(D42,'2017 Stats'!B:B,0),2)</f>
        <v>14.3</v>
      </c>
      <c r="K42">
        <f>INDEX('2017 Stats'!$E$1:$G$631,MATCH(D42,'2017 Stats'!B:B,0),3)</f>
        <v>228.6</v>
      </c>
      <c r="L42">
        <f t="shared" si="0"/>
        <v>-6</v>
      </c>
      <c r="M42">
        <f t="shared" si="1"/>
        <v>268.60000000000002</v>
      </c>
    </row>
    <row r="43" spans="1:13" x14ac:dyDescent="0.25">
      <c r="A43">
        <v>2017</v>
      </c>
      <c r="B43">
        <v>4</v>
      </c>
      <c r="C43">
        <v>6</v>
      </c>
      <c r="D43" t="s">
        <v>146</v>
      </c>
      <c r="E43" t="s">
        <v>112</v>
      </c>
      <c r="F43" t="s">
        <v>7</v>
      </c>
      <c r="G43" t="s">
        <v>350</v>
      </c>
      <c r="H43">
        <f>INDEX('2017 Stats'!$A$1:$G$631,MATCH(D43,'2017 Stats'!B:B,0),1)</f>
        <v>72</v>
      </c>
      <c r="I43">
        <f>INDEX('2017 Stats'!$E$1:$G$631,MATCH(D43,'2017 Stats'!B:B,0),1)</f>
        <v>4</v>
      </c>
      <c r="J43">
        <f>INDEX('2017 Stats'!$E$1:$G$631,MATCH(D43,'2017 Stats'!B:B,0),2)</f>
        <v>16.399999999999999</v>
      </c>
      <c r="K43">
        <f>INDEX('2017 Stats'!$E$1:$G$631,MATCH(D43,'2017 Stats'!B:B,0),3)</f>
        <v>65.400000000000006</v>
      </c>
      <c r="L43">
        <f t="shared" si="0"/>
        <v>-68</v>
      </c>
      <c r="M43">
        <f t="shared" si="1"/>
        <v>105.4</v>
      </c>
    </row>
    <row r="44" spans="1:13" x14ac:dyDescent="0.25">
      <c r="A44">
        <v>2017</v>
      </c>
      <c r="B44">
        <v>4</v>
      </c>
      <c r="C44">
        <v>7</v>
      </c>
      <c r="D44" t="s">
        <v>147</v>
      </c>
      <c r="E44" t="s">
        <v>95</v>
      </c>
      <c r="F44" t="s">
        <v>7</v>
      </c>
      <c r="G44" t="s">
        <v>353</v>
      </c>
      <c r="H44">
        <f>INDEX('2017 Stats'!$A$1:$G$631,MATCH(D44,'2017 Stats'!B:B,0),1)</f>
        <v>24</v>
      </c>
      <c r="I44">
        <f>INDEX('2017 Stats'!$E$1:$G$631,MATCH(D44,'2017 Stats'!B:B,0),1)</f>
        <v>15</v>
      </c>
      <c r="J44">
        <f>INDEX('2017 Stats'!$E$1:$G$631,MATCH(D44,'2017 Stats'!B:B,0),2)</f>
        <v>10.9</v>
      </c>
      <c r="K44">
        <f>INDEX('2017 Stats'!$E$1:$G$631,MATCH(D44,'2017 Stats'!B:B,0),3)</f>
        <v>164.2</v>
      </c>
      <c r="L44">
        <f t="shared" si="0"/>
        <v>-20</v>
      </c>
      <c r="M44">
        <f t="shared" si="1"/>
        <v>204.2</v>
      </c>
    </row>
    <row r="45" spans="1:13" x14ac:dyDescent="0.25">
      <c r="A45">
        <v>2017</v>
      </c>
      <c r="B45">
        <v>4</v>
      </c>
      <c r="C45">
        <v>8</v>
      </c>
      <c r="D45" t="s">
        <v>148</v>
      </c>
      <c r="E45" t="s">
        <v>113</v>
      </c>
      <c r="F45" t="s">
        <v>8</v>
      </c>
      <c r="G45" t="s">
        <v>354</v>
      </c>
      <c r="H45">
        <f>INDEX('2017 Stats'!$A$1:$G$631,MATCH(D45,'2017 Stats'!B:B,0),1)</f>
        <v>12</v>
      </c>
      <c r="I45">
        <f>INDEX('2017 Stats'!$E$1:$G$631,MATCH(D45,'2017 Stats'!B:B,0),1)</f>
        <v>16</v>
      </c>
      <c r="J45">
        <f>INDEX('2017 Stats'!$E$1:$G$631,MATCH(D45,'2017 Stats'!B:B,0),2)</f>
        <v>14</v>
      </c>
      <c r="K45">
        <f>INDEX('2017 Stats'!$E$1:$G$631,MATCH(D45,'2017 Stats'!B:B,0),3)</f>
        <v>224.5</v>
      </c>
      <c r="L45">
        <f t="shared" si="0"/>
        <v>-8</v>
      </c>
      <c r="M45">
        <f t="shared" si="1"/>
        <v>264.5</v>
      </c>
    </row>
    <row r="46" spans="1:13" x14ac:dyDescent="0.25">
      <c r="A46">
        <v>2017</v>
      </c>
      <c r="B46">
        <v>4</v>
      </c>
      <c r="C46">
        <v>9</v>
      </c>
      <c r="D46" t="s">
        <v>18</v>
      </c>
      <c r="E46" t="s">
        <v>138</v>
      </c>
      <c r="F46" t="s">
        <v>7</v>
      </c>
      <c r="G46" t="s">
        <v>355</v>
      </c>
      <c r="H46">
        <f>INDEX('2017 Stats'!$A$1:$G$631,MATCH(D46,'2017 Stats'!B:B,0),1)</f>
        <v>52</v>
      </c>
      <c r="I46">
        <f>INDEX('2017 Stats'!$E$1:$G$631,MATCH(D46,'2017 Stats'!B:B,0),1)</f>
        <v>8</v>
      </c>
      <c r="J46">
        <f>INDEX('2017 Stats'!$E$1:$G$631,MATCH(D46,'2017 Stats'!B:B,0),2)</f>
        <v>11.4</v>
      </c>
      <c r="K46">
        <f>INDEX('2017 Stats'!$E$1:$G$631,MATCH(D46,'2017 Stats'!B:B,0),3)</f>
        <v>91.6</v>
      </c>
      <c r="L46">
        <f t="shared" si="0"/>
        <v>-48</v>
      </c>
      <c r="M46">
        <f t="shared" si="1"/>
        <v>131.6</v>
      </c>
    </row>
    <row r="47" spans="1:13" x14ac:dyDescent="0.25">
      <c r="A47">
        <v>2017</v>
      </c>
      <c r="B47">
        <v>4</v>
      </c>
      <c r="C47">
        <v>10</v>
      </c>
      <c r="D47" t="s">
        <v>149</v>
      </c>
      <c r="E47" t="s">
        <v>107</v>
      </c>
      <c r="F47" t="s">
        <v>7</v>
      </c>
      <c r="G47" t="s">
        <v>356</v>
      </c>
      <c r="H47">
        <f>INDEX('2017 Stats'!$A$1:$G$631,MATCH(D47,'2017 Stats'!B:B,0),1)</f>
        <v>29</v>
      </c>
      <c r="I47">
        <f>INDEX('2017 Stats'!$E$1:$G$631,MATCH(D47,'2017 Stats'!B:B,0),1)</f>
        <v>15</v>
      </c>
      <c r="J47">
        <f>INDEX('2017 Stats'!$E$1:$G$631,MATCH(D47,'2017 Stats'!B:B,0),2)</f>
        <v>9.6999999999999993</v>
      </c>
      <c r="K47">
        <f>INDEX('2017 Stats'!$E$1:$G$631,MATCH(D47,'2017 Stats'!B:B,0),3)</f>
        <v>145.19999999999999</v>
      </c>
      <c r="L47">
        <f t="shared" si="0"/>
        <v>-25</v>
      </c>
      <c r="M47">
        <f t="shared" si="1"/>
        <v>185.2</v>
      </c>
    </row>
    <row r="48" spans="1:13" x14ac:dyDescent="0.25">
      <c r="A48">
        <v>2017</v>
      </c>
      <c r="B48">
        <v>4</v>
      </c>
      <c r="C48">
        <v>11</v>
      </c>
      <c r="D48" t="s">
        <v>150</v>
      </c>
      <c r="E48" t="s">
        <v>108</v>
      </c>
      <c r="F48" t="s">
        <v>7</v>
      </c>
      <c r="G48" t="s">
        <v>357</v>
      </c>
      <c r="H48">
        <f>INDEX('2017 Stats'!$A$1:$G$631,MATCH(D48,'2017 Stats'!B:B,0),1)</f>
        <v>74</v>
      </c>
      <c r="I48">
        <f>INDEX('2017 Stats'!$E$1:$G$631,MATCH(D48,'2017 Stats'!B:B,0),1)</f>
        <v>8</v>
      </c>
      <c r="J48">
        <f>INDEX('2017 Stats'!$E$1:$G$631,MATCH(D48,'2017 Stats'!B:B,0),2)</f>
        <v>7.3</v>
      </c>
      <c r="K48">
        <f>INDEX('2017 Stats'!$E$1:$G$631,MATCH(D48,'2017 Stats'!B:B,0),3)</f>
        <v>58.6</v>
      </c>
      <c r="L48">
        <f t="shared" si="0"/>
        <v>-70</v>
      </c>
      <c r="M48">
        <f t="shared" si="1"/>
        <v>98.6</v>
      </c>
    </row>
    <row r="49" spans="1:13" x14ac:dyDescent="0.25">
      <c r="A49">
        <v>2017</v>
      </c>
      <c r="B49">
        <v>4</v>
      </c>
      <c r="C49">
        <v>12</v>
      </c>
      <c r="D49" t="s">
        <v>54</v>
      </c>
      <c r="E49" t="s">
        <v>92</v>
      </c>
      <c r="F49" t="s">
        <v>8</v>
      </c>
      <c r="G49" t="s">
        <v>349</v>
      </c>
      <c r="H49">
        <f>INDEX('2017 Stats'!$A$1:$G$631,MATCH(D49,'2017 Stats'!B:B,0),1)</f>
        <v>47</v>
      </c>
      <c r="I49">
        <f>INDEX('2017 Stats'!$E$1:$G$631,MATCH(D49,'2017 Stats'!B:B,0),1)</f>
        <v>14</v>
      </c>
      <c r="J49">
        <f>INDEX('2017 Stats'!$E$1:$G$631,MATCH(D49,'2017 Stats'!B:B,0),2)</f>
        <v>9.6999999999999993</v>
      </c>
      <c r="K49">
        <f>INDEX('2017 Stats'!$E$1:$G$631,MATCH(D49,'2017 Stats'!B:B,0),3)</f>
        <v>135.19999999999999</v>
      </c>
      <c r="L49">
        <f t="shared" si="0"/>
        <v>-43</v>
      </c>
      <c r="M49">
        <f t="shared" si="1"/>
        <v>175.2</v>
      </c>
    </row>
    <row r="50" spans="1:13" x14ac:dyDescent="0.25">
      <c r="A50">
        <v>2017</v>
      </c>
      <c r="B50">
        <v>5</v>
      </c>
      <c r="C50">
        <v>1</v>
      </c>
      <c r="D50" t="s">
        <v>151</v>
      </c>
      <c r="E50" t="s">
        <v>111</v>
      </c>
      <c r="F50" t="s">
        <v>9</v>
      </c>
      <c r="G50" t="s">
        <v>349</v>
      </c>
      <c r="H50">
        <f>INDEX('2017 Stats'!$A$1:$G$631,MATCH(D50,'2017 Stats'!B:B,0),1)</f>
        <v>50</v>
      </c>
      <c r="I50">
        <f>INDEX('2017 Stats'!$E$1:$G$631,MATCH(D50,'2017 Stats'!B:B,0),1)</f>
        <v>7</v>
      </c>
      <c r="J50">
        <f>INDEX('2017 Stats'!$E$1:$G$631,MATCH(D50,'2017 Stats'!B:B,0),2)</f>
        <v>6</v>
      </c>
      <c r="K50">
        <f>INDEX('2017 Stats'!$E$1:$G$631,MATCH(D50,'2017 Stats'!B:B,0),3)</f>
        <v>42.1</v>
      </c>
      <c r="L50">
        <f t="shared" si="0"/>
        <v>-45</v>
      </c>
      <c r="M50">
        <f t="shared" si="1"/>
        <v>92.1</v>
      </c>
    </row>
    <row r="51" spans="1:13" x14ac:dyDescent="0.25">
      <c r="A51">
        <v>2017</v>
      </c>
      <c r="B51">
        <v>5</v>
      </c>
      <c r="C51">
        <v>2</v>
      </c>
      <c r="D51" t="s">
        <v>19</v>
      </c>
      <c r="E51" t="s">
        <v>123</v>
      </c>
      <c r="F51" t="s">
        <v>10</v>
      </c>
      <c r="G51" t="s">
        <v>357</v>
      </c>
      <c r="H51">
        <f>INDEX('2017 Stats'!$A$1:$G$631,MATCH(D51,'2017 Stats'!B:B,0),1)</f>
        <v>9</v>
      </c>
      <c r="I51">
        <f>INDEX('2017 Stats'!$E$1:$G$631,MATCH(D51,'2017 Stats'!B:B,0),1)</f>
        <v>16</v>
      </c>
      <c r="J51">
        <f>INDEX('2017 Stats'!$E$1:$G$631,MATCH(D51,'2017 Stats'!B:B,0),2)</f>
        <v>16.399999999999999</v>
      </c>
      <c r="K51">
        <f>INDEX('2017 Stats'!$E$1:$G$631,MATCH(D51,'2017 Stats'!B:B,0),3)</f>
        <v>262.56</v>
      </c>
      <c r="L51">
        <f t="shared" si="0"/>
        <v>-4</v>
      </c>
      <c r="M51">
        <f t="shared" si="1"/>
        <v>260.048</v>
      </c>
    </row>
    <row r="52" spans="1:13" x14ac:dyDescent="0.25">
      <c r="A52">
        <v>2017</v>
      </c>
      <c r="B52">
        <v>5</v>
      </c>
      <c r="C52">
        <v>3</v>
      </c>
      <c r="D52" t="s">
        <v>20</v>
      </c>
      <c r="E52" t="s">
        <v>138</v>
      </c>
      <c r="F52" t="s">
        <v>9</v>
      </c>
      <c r="G52" t="s">
        <v>356</v>
      </c>
      <c r="H52">
        <f>INDEX('2017 Stats'!$A$1:$G$631,MATCH(D52,'2017 Stats'!B:B,0),1)</f>
        <v>6</v>
      </c>
      <c r="I52">
        <f>INDEX('2017 Stats'!$E$1:$G$631,MATCH(D52,'2017 Stats'!B:B,0),1)</f>
        <v>16</v>
      </c>
      <c r="J52">
        <f>INDEX('2017 Stats'!$E$1:$G$631,MATCH(D52,'2017 Stats'!B:B,0),2)</f>
        <v>10.7</v>
      </c>
      <c r="K52">
        <f>INDEX('2017 Stats'!$E$1:$G$631,MATCH(D52,'2017 Stats'!B:B,0),3)</f>
        <v>171</v>
      </c>
      <c r="L52">
        <f t="shared" si="0"/>
        <v>-1</v>
      </c>
      <c r="M52">
        <f t="shared" si="1"/>
        <v>221</v>
      </c>
    </row>
    <row r="53" spans="1:13" x14ac:dyDescent="0.25">
      <c r="A53">
        <v>2017</v>
      </c>
      <c r="B53">
        <v>5</v>
      </c>
      <c r="C53">
        <v>4</v>
      </c>
      <c r="D53" t="s">
        <v>152</v>
      </c>
      <c r="E53" t="s">
        <v>90</v>
      </c>
      <c r="F53" t="s">
        <v>8</v>
      </c>
      <c r="G53" t="s">
        <v>355</v>
      </c>
      <c r="H53">
        <f>INDEX('2017 Stats'!$A$1:$G$631,MATCH(D53,'2017 Stats'!B:B,0),1)</f>
        <v>4</v>
      </c>
      <c r="I53">
        <f>INDEX('2017 Stats'!$E$1:$G$631,MATCH(D53,'2017 Stats'!B:B,0),1)</f>
        <v>16</v>
      </c>
      <c r="J53">
        <f>INDEX('2017 Stats'!$E$1:$G$631,MATCH(D53,'2017 Stats'!B:B,0),2)</f>
        <v>16.3</v>
      </c>
      <c r="K53">
        <f>INDEX('2017 Stats'!$E$1:$G$631,MATCH(D53,'2017 Stats'!B:B,0),3)</f>
        <v>261.44</v>
      </c>
      <c r="L53">
        <f t="shared" si="0"/>
        <v>1</v>
      </c>
      <c r="M53">
        <f t="shared" si="1"/>
        <v>311.44</v>
      </c>
    </row>
    <row r="54" spans="1:13" x14ac:dyDescent="0.25">
      <c r="A54">
        <v>2017</v>
      </c>
      <c r="B54">
        <v>5</v>
      </c>
      <c r="C54">
        <v>5</v>
      </c>
      <c r="D54" t="s">
        <v>153</v>
      </c>
      <c r="E54" t="s">
        <v>114</v>
      </c>
      <c r="F54" t="s">
        <v>7</v>
      </c>
      <c r="G54" t="s">
        <v>354</v>
      </c>
      <c r="H54">
        <f>INDEX('2017 Stats'!$A$1:$G$631,MATCH(D54,'2017 Stats'!B:B,0),1)</f>
        <v>19</v>
      </c>
      <c r="I54">
        <f>INDEX('2017 Stats'!$E$1:$G$631,MATCH(D54,'2017 Stats'!B:B,0),1)</f>
        <v>16</v>
      </c>
      <c r="J54">
        <f>INDEX('2017 Stats'!$E$1:$G$631,MATCH(D54,'2017 Stats'!B:B,0),2)</f>
        <v>10.8</v>
      </c>
      <c r="K54">
        <f>INDEX('2017 Stats'!$E$1:$G$631,MATCH(D54,'2017 Stats'!B:B,0),3)</f>
        <v>173.6</v>
      </c>
      <c r="L54">
        <f t="shared" si="0"/>
        <v>-14</v>
      </c>
      <c r="M54">
        <f t="shared" si="1"/>
        <v>223.6</v>
      </c>
    </row>
    <row r="55" spans="1:13" x14ac:dyDescent="0.25">
      <c r="A55">
        <v>2017</v>
      </c>
      <c r="B55">
        <v>5</v>
      </c>
      <c r="C55">
        <v>6</v>
      </c>
      <c r="D55" t="s">
        <v>67</v>
      </c>
      <c r="E55" t="s">
        <v>109</v>
      </c>
      <c r="F55" t="s">
        <v>8</v>
      </c>
      <c r="G55" t="s">
        <v>353</v>
      </c>
      <c r="H55">
        <f>INDEX('2017 Stats'!$A$1:$G$631,MATCH(D55,'2017 Stats'!B:B,0),1)</f>
        <v>60</v>
      </c>
      <c r="I55">
        <f>INDEX('2017 Stats'!$E$1:$G$631,MATCH(D55,'2017 Stats'!B:B,0),1)</f>
        <v>12</v>
      </c>
      <c r="J55">
        <f>INDEX('2017 Stats'!$E$1:$G$631,MATCH(D55,'2017 Stats'!B:B,0),2)</f>
        <v>9.5</v>
      </c>
      <c r="K55">
        <f>INDEX('2017 Stats'!$E$1:$G$631,MATCH(D55,'2017 Stats'!B:B,0),3)</f>
        <v>114.5</v>
      </c>
      <c r="L55">
        <f t="shared" si="0"/>
        <v>-55</v>
      </c>
      <c r="M55">
        <f t="shared" si="1"/>
        <v>164.5</v>
      </c>
    </row>
    <row r="56" spans="1:13" x14ac:dyDescent="0.25">
      <c r="A56">
        <v>2017</v>
      </c>
      <c r="B56">
        <v>5</v>
      </c>
      <c r="C56">
        <v>7</v>
      </c>
      <c r="D56" t="s">
        <v>21</v>
      </c>
      <c r="E56" t="s">
        <v>135</v>
      </c>
      <c r="F56" t="s">
        <v>8</v>
      </c>
      <c r="G56" t="s">
        <v>350</v>
      </c>
      <c r="H56">
        <f>INDEX('2017 Stats'!$A$1:$G$631,MATCH(D56,'2017 Stats'!B:B,0),1)</f>
        <v>9</v>
      </c>
      <c r="I56">
        <f>INDEX('2017 Stats'!$E$1:$G$631,MATCH(D56,'2017 Stats'!B:B,0),1)</f>
        <v>15</v>
      </c>
      <c r="J56">
        <f>INDEX('2017 Stats'!$E$1:$G$631,MATCH(D56,'2017 Stats'!B:B,0),2)</f>
        <v>15.9</v>
      </c>
      <c r="K56">
        <f>INDEX('2017 Stats'!$E$1:$G$631,MATCH(D56,'2017 Stats'!B:B,0),3)</f>
        <v>239.2</v>
      </c>
      <c r="L56">
        <f t="shared" si="0"/>
        <v>-4</v>
      </c>
      <c r="M56">
        <f t="shared" si="1"/>
        <v>289.2</v>
      </c>
    </row>
    <row r="57" spans="1:13" x14ac:dyDescent="0.25">
      <c r="A57">
        <v>2017</v>
      </c>
      <c r="B57">
        <v>5</v>
      </c>
      <c r="C57">
        <v>8</v>
      </c>
      <c r="D57" t="s">
        <v>22</v>
      </c>
      <c r="E57" t="s">
        <v>138</v>
      </c>
      <c r="F57" t="s">
        <v>8</v>
      </c>
      <c r="G57" t="s">
        <v>351</v>
      </c>
      <c r="H57">
        <f>INDEX('2017 Stats'!$A$1:$G$631,MATCH(D57,'2017 Stats'!B:B,0),1)</f>
        <v>14</v>
      </c>
      <c r="I57">
        <f>INDEX('2017 Stats'!$E$1:$G$631,MATCH(D57,'2017 Stats'!B:B,0),1)</f>
        <v>14</v>
      </c>
      <c r="J57">
        <f>INDEX('2017 Stats'!$E$1:$G$631,MATCH(D57,'2017 Stats'!B:B,0),2)</f>
        <v>15.9</v>
      </c>
      <c r="K57">
        <f>INDEX('2017 Stats'!$E$1:$G$631,MATCH(D57,'2017 Stats'!B:B,0),3)</f>
        <v>222.5</v>
      </c>
      <c r="L57">
        <f t="shared" si="0"/>
        <v>-9</v>
      </c>
      <c r="M57">
        <f t="shared" si="1"/>
        <v>272.5</v>
      </c>
    </row>
    <row r="58" spans="1:13" x14ac:dyDescent="0.25">
      <c r="A58">
        <v>2017</v>
      </c>
      <c r="B58">
        <v>5</v>
      </c>
      <c r="C58">
        <v>9</v>
      </c>
      <c r="D58" t="s">
        <v>154</v>
      </c>
      <c r="E58" t="s">
        <v>112</v>
      </c>
      <c r="F58" t="s">
        <v>8</v>
      </c>
      <c r="G58" t="s">
        <v>347</v>
      </c>
      <c r="H58">
        <f>INDEX('2017 Stats'!$A$1:$G$631,MATCH(D58,'2017 Stats'!B:B,0),1)</f>
        <v>19</v>
      </c>
      <c r="I58">
        <f>INDEX('2017 Stats'!$E$1:$G$631,MATCH(D58,'2017 Stats'!B:B,0),1)</f>
        <v>14</v>
      </c>
      <c r="J58">
        <f>INDEX('2017 Stats'!$E$1:$G$631,MATCH(D58,'2017 Stats'!B:B,0),2)</f>
        <v>14.2</v>
      </c>
      <c r="K58">
        <f>INDEX('2017 Stats'!$E$1:$G$631,MATCH(D58,'2017 Stats'!B:B,0),3)</f>
        <v>198.2</v>
      </c>
      <c r="L58">
        <f t="shared" si="0"/>
        <v>-14</v>
      </c>
      <c r="M58">
        <f t="shared" si="1"/>
        <v>248.2</v>
      </c>
    </row>
    <row r="59" spans="1:13" x14ac:dyDescent="0.25">
      <c r="A59">
        <v>2017</v>
      </c>
      <c r="B59">
        <v>5</v>
      </c>
      <c r="C59">
        <v>10</v>
      </c>
      <c r="D59" t="s">
        <v>23</v>
      </c>
      <c r="E59" t="s">
        <v>155</v>
      </c>
      <c r="F59" t="s">
        <v>8</v>
      </c>
      <c r="G59" t="s">
        <v>348</v>
      </c>
      <c r="H59">
        <f>INDEX('2017 Stats'!$A$1:$G$631,MATCH(D59,'2017 Stats'!B:B,0),1)</f>
        <v>75</v>
      </c>
      <c r="I59">
        <f>INDEX('2017 Stats'!$E$1:$G$631,MATCH(D59,'2017 Stats'!B:B,0),1)</f>
        <v>8</v>
      </c>
      <c r="J59">
        <f>INDEX('2017 Stats'!$E$1:$G$631,MATCH(D59,'2017 Stats'!B:B,0),2)</f>
        <v>11.2</v>
      </c>
      <c r="K59">
        <f>INDEX('2017 Stats'!$E$1:$G$631,MATCH(D59,'2017 Stats'!B:B,0),3)</f>
        <v>90</v>
      </c>
      <c r="L59">
        <f t="shared" si="0"/>
        <v>-70</v>
      </c>
      <c r="M59">
        <f t="shared" si="1"/>
        <v>140</v>
      </c>
    </row>
    <row r="60" spans="1:13" x14ac:dyDescent="0.25">
      <c r="A60">
        <v>2017</v>
      </c>
      <c r="B60">
        <v>5</v>
      </c>
      <c r="C60">
        <v>11</v>
      </c>
      <c r="D60" t="s">
        <v>294</v>
      </c>
      <c r="E60" t="s">
        <v>97</v>
      </c>
      <c r="F60" t="s">
        <v>8</v>
      </c>
      <c r="G60" t="s">
        <v>352</v>
      </c>
      <c r="H60">
        <f>INDEX('2017 Stats'!$A$1:$G$631,MATCH(D60,'2017 Stats'!B:B,0),1)</f>
        <v>194</v>
      </c>
      <c r="I60">
        <f>INDEX('2017 Stats'!$E$1:$G$631,MATCH(D60,'2017 Stats'!B:B,0),1)</f>
        <v>1</v>
      </c>
      <c r="J60">
        <f>INDEX('2017 Stats'!$E$1:$G$631,MATCH(D60,'2017 Stats'!B:B,0),2)</f>
        <v>2.7</v>
      </c>
      <c r="K60">
        <f>INDEX('2017 Stats'!$E$1:$G$631,MATCH(D60,'2017 Stats'!B:B,0),3)</f>
        <v>2.7</v>
      </c>
      <c r="L60">
        <f t="shared" si="0"/>
        <v>-189</v>
      </c>
      <c r="M60">
        <f t="shared" si="1"/>
        <v>52.7</v>
      </c>
    </row>
    <row r="61" spans="1:13" x14ac:dyDescent="0.25">
      <c r="A61">
        <v>2017</v>
      </c>
      <c r="B61">
        <v>5</v>
      </c>
      <c r="C61">
        <v>12</v>
      </c>
      <c r="D61" t="s">
        <v>24</v>
      </c>
      <c r="E61" t="s">
        <v>135</v>
      </c>
      <c r="F61" t="s">
        <v>8</v>
      </c>
      <c r="G61" t="s">
        <v>358</v>
      </c>
      <c r="H61">
        <f>INDEX('2017 Stats'!$A$1:$G$631,MATCH(D61,'2017 Stats'!B:B,0),1)</f>
        <v>41</v>
      </c>
      <c r="I61">
        <f>INDEX('2017 Stats'!$E$1:$G$631,MATCH(D61,'2017 Stats'!B:B,0),1)</f>
        <v>15</v>
      </c>
      <c r="J61">
        <f>INDEX('2017 Stats'!$E$1:$G$631,MATCH(D61,'2017 Stats'!B:B,0),2)</f>
        <v>9.8000000000000007</v>
      </c>
      <c r="K61">
        <f>INDEX('2017 Stats'!$E$1:$G$631,MATCH(D61,'2017 Stats'!B:B,0),3)</f>
        <v>146.30000000000001</v>
      </c>
      <c r="L61">
        <f t="shared" si="0"/>
        <v>-36</v>
      </c>
      <c r="M61">
        <f t="shared" si="1"/>
        <v>196.3</v>
      </c>
    </row>
    <row r="62" spans="1:13" x14ac:dyDescent="0.25">
      <c r="A62">
        <v>2017</v>
      </c>
      <c r="B62">
        <v>6</v>
      </c>
      <c r="C62">
        <v>1</v>
      </c>
      <c r="D62" t="s">
        <v>156</v>
      </c>
      <c r="E62" t="s">
        <v>109</v>
      </c>
      <c r="F62" t="s">
        <v>7</v>
      </c>
      <c r="G62" t="s">
        <v>358</v>
      </c>
      <c r="H62">
        <f>INDEX('2017 Stats'!$A$1:$G$631,MATCH(D62,'2017 Stats'!B:B,0),1)</f>
        <v>18</v>
      </c>
      <c r="I62">
        <f>INDEX('2017 Stats'!$E$1:$G$631,MATCH(D62,'2017 Stats'!B:B,0),1)</f>
        <v>16</v>
      </c>
      <c r="J62">
        <f>INDEX('2017 Stats'!$E$1:$G$631,MATCH(D62,'2017 Stats'!B:B,0),2)</f>
        <v>10.9</v>
      </c>
      <c r="K62">
        <f>INDEX('2017 Stats'!$E$1:$G$631,MATCH(D62,'2017 Stats'!B:B,0),3)</f>
        <v>175.1</v>
      </c>
      <c r="L62">
        <f t="shared" si="0"/>
        <v>-12</v>
      </c>
      <c r="M62">
        <f t="shared" si="1"/>
        <v>235.1</v>
      </c>
    </row>
    <row r="63" spans="1:13" x14ac:dyDescent="0.25">
      <c r="A63">
        <v>2017</v>
      </c>
      <c r="B63">
        <v>6</v>
      </c>
      <c r="C63">
        <v>2</v>
      </c>
      <c r="D63" t="s">
        <v>157</v>
      </c>
      <c r="E63" t="s">
        <v>113</v>
      </c>
      <c r="F63" t="s">
        <v>7</v>
      </c>
      <c r="G63" t="s">
        <v>352</v>
      </c>
      <c r="H63">
        <f>INDEX('2017 Stats'!$A$1:$G$631,MATCH(D63,'2017 Stats'!B:B,0),1)</f>
        <v>40</v>
      </c>
      <c r="I63">
        <f>INDEX('2017 Stats'!$E$1:$G$631,MATCH(D63,'2017 Stats'!B:B,0),1)</f>
        <v>14</v>
      </c>
      <c r="J63">
        <f>INDEX('2017 Stats'!$E$1:$G$631,MATCH(D63,'2017 Stats'!B:B,0),2)</f>
        <v>8.9</v>
      </c>
      <c r="K63">
        <f>INDEX('2017 Stats'!$E$1:$G$631,MATCH(D63,'2017 Stats'!B:B,0),3)</f>
        <v>124.4</v>
      </c>
      <c r="L63">
        <f t="shared" si="0"/>
        <v>-34</v>
      </c>
      <c r="M63">
        <f t="shared" si="1"/>
        <v>184.4</v>
      </c>
    </row>
    <row r="64" spans="1:13" x14ac:dyDescent="0.25">
      <c r="A64">
        <v>2017</v>
      </c>
      <c r="B64">
        <v>6</v>
      </c>
      <c r="C64">
        <v>3</v>
      </c>
      <c r="D64" t="s">
        <v>158</v>
      </c>
      <c r="E64" t="s">
        <v>113</v>
      </c>
      <c r="F64" t="s">
        <v>7</v>
      </c>
      <c r="G64" t="s">
        <v>348</v>
      </c>
      <c r="H64">
        <f>INDEX('2017 Stats'!$A$1:$G$631,MATCH(D64,'2017 Stats'!B:B,0),1)</f>
        <v>26</v>
      </c>
      <c r="I64">
        <f>INDEX('2017 Stats'!$E$1:$G$631,MATCH(D64,'2017 Stats'!B:B,0),1)</f>
        <v>16</v>
      </c>
      <c r="J64">
        <f>INDEX('2017 Stats'!$E$1:$G$631,MATCH(D64,'2017 Stats'!B:B,0),2)</f>
        <v>9.6</v>
      </c>
      <c r="K64">
        <f>INDEX('2017 Stats'!$E$1:$G$631,MATCH(D64,'2017 Stats'!B:B,0),3)</f>
        <v>154</v>
      </c>
      <c r="L64">
        <f t="shared" si="0"/>
        <v>-20</v>
      </c>
      <c r="M64">
        <f t="shared" si="1"/>
        <v>214</v>
      </c>
    </row>
    <row r="65" spans="1:13" x14ac:dyDescent="0.25">
      <c r="A65">
        <v>2017</v>
      </c>
      <c r="B65">
        <v>6</v>
      </c>
      <c r="C65">
        <v>4</v>
      </c>
      <c r="D65" t="s">
        <v>159</v>
      </c>
      <c r="E65" t="s">
        <v>89</v>
      </c>
      <c r="F65" t="s">
        <v>8</v>
      </c>
      <c r="G65" t="s">
        <v>347</v>
      </c>
      <c r="H65">
        <f>INDEX('2017 Stats'!$A$1:$G$631,MATCH(D65,'2017 Stats'!B:B,0),1)</f>
        <v>49</v>
      </c>
      <c r="I65">
        <f>INDEX('2017 Stats'!$E$1:$G$631,MATCH(D65,'2017 Stats'!B:B,0),1)</f>
        <v>15</v>
      </c>
      <c r="J65">
        <f>INDEX('2017 Stats'!$E$1:$G$631,MATCH(D65,'2017 Stats'!B:B,0),2)</f>
        <v>8.8000000000000007</v>
      </c>
      <c r="K65">
        <f>INDEX('2017 Stats'!$E$1:$G$631,MATCH(D65,'2017 Stats'!B:B,0),3)</f>
        <v>132.5</v>
      </c>
      <c r="L65">
        <f t="shared" si="0"/>
        <v>-43</v>
      </c>
      <c r="M65">
        <f t="shared" si="1"/>
        <v>192.5</v>
      </c>
    </row>
    <row r="66" spans="1:13" x14ac:dyDescent="0.25">
      <c r="A66">
        <v>2017</v>
      </c>
      <c r="B66">
        <v>6</v>
      </c>
      <c r="C66">
        <v>5</v>
      </c>
      <c r="D66" t="s">
        <v>160</v>
      </c>
      <c r="E66" t="s">
        <v>91</v>
      </c>
      <c r="F66" t="s">
        <v>10</v>
      </c>
      <c r="G66" t="s">
        <v>351</v>
      </c>
      <c r="H66">
        <f>INDEX('2017 Stats'!$A$1:$G$631,MATCH(D66,'2017 Stats'!B:B,0),1)</f>
        <v>15</v>
      </c>
      <c r="I66">
        <f>INDEX('2017 Stats'!$E$1:$G$631,MATCH(D66,'2017 Stats'!B:B,0),1)</f>
        <v>16</v>
      </c>
      <c r="J66">
        <f>INDEX('2017 Stats'!$E$1:$G$631,MATCH(D66,'2017 Stats'!B:B,0),2)</f>
        <v>14.3</v>
      </c>
      <c r="K66">
        <f>INDEX('2017 Stats'!$E$1:$G$631,MATCH(D66,'2017 Stats'!B:B,0),3)</f>
        <v>228.1</v>
      </c>
      <c r="L66">
        <f t="shared" ref="L66:L129" si="2">B66-H66</f>
        <v>-9</v>
      </c>
      <c r="M66">
        <f t="shared" ref="M66:M129" si="3">IF(F66="QB", K66*0.8+10*B66, K66+10*B66)</f>
        <v>242.48000000000002</v>
      </c>
    </row>
    <row r="67" spans="1:13" x14ac:dyDescent="0.25">
      <c r="A67">
        <v>2017</v>
      </c>
      <c r="B67">
        <v>6</v>
      </c>
      <c r="C67">
        <v>6</v>
      </c>
      <c r="D67" t="s">
        <v>161</v>
      </c>
      <c r="E67" t="s">
        <v>95</v>
      </c>
      <c r="F67" t="s">
        <v>7</v>
      </c>
      <c r="G67" t="s">
        <v>350</v>
      </c>
      <c r="H67">
        <f>INDEX('2017 Stats'!$A$1:$G$631,MATCH(D67,'2017 Stats'!B:B,0),1)</f>
        <v>64</v>
      </c>
      <c r="I67">
        <f>INDEX('2017 Stats'!$E$1:$G$631,MATCH(D67,'2017 Stats'!B:B,0),1)</f>
        <v>11</v>
      </c>
      <c r="J67">
        <f>INDEX('2017 Stats'!$E$1:$G$631,MATCH(D67,'2017 Stats'!B:B,0),2)</f>
        <v>6.9</v>
      </c>
      <c r="K67">
        <f>INDEX('2017 Stats'!$E$1:$G$631,MATCH(D67,'2017 Stats'!B:B,0),3)</f>
        <v>76</v>
      </c>
      <c r="L67">
        <f t="shared" si="2"/>
        <v>-58</v>
      </c>
      <c r="M67">
        <f t="shared" si="3"/>
        <v>136</v>
      </c>
    </row>
    <row r="68" spans="1:13" x14ac:dyDescent="0.25">
      <c r="A68">
        <v>2017</v>
      </c>
      <c r="B68">
        <v>6</v>
      </c>
      <c r="C68">
        <v>7</v>
      </c>
      <c r="D68" t="s">
        <v>162</v>
      </c>
      <c r="E68" t="s">
        <v>90</v>
      </c>
      <c r="F68" t="s">
        <v>7</v>
      </c>
      <c r="G68" t="s">
        <v>353</v>
      </c>
      <c r="H68">
        <f>INDEX('2017 Stats'!$A$1:$G$631,MATCH(D68,'2017 Stats'!B:B,0),1)</f>
        <v>62</v>
      </c>
      <c r="I68">
        <f>INDEX('2017 Stats'!$E$1:$G$631,MATCH(D68,'2017 Stats'!B:B,0),1)</f>
        <v>10</v>
      </c>
      <c r="J68">
        <f>INDEX('2017 Stats'!$E$1:$G$631,MATCH(D68,'2017 Stats'!B:B,0),2)</f>
        <v>7.9</v>
      </c>
      <c r="K68">
        <f>INDEX('2017 Stats'!$E$1:$G$631,MATCH(D68,'2017 Stats'!B:B,0),3)</f>
        <v>78.900000000000006</v>
      </c>
      <c r="L68">
        <f t="shared" si="2"/>
        <v>-56</v>
      </c>
      <c r="M68">
        <f t="shared" si="3"/>
        <v>138.9</v>
      </c>
    </row>
    <row r="69" spans="1:13" x14ac:dyDescent="0.25">
      <c r="A69">
        <v>2017</v>
      </c>
      <c r="B69">
        <v>6</v>
      </c>
      <c r="C69">
        <v>8</v>
      </c>
      <c r="D69" t="s">
        <v>163</v>
      </c>
      <c r="E69" t="s">
        <v>98</v>
      </c>
      <c r="F69" t="s">
        <v>8</v>
      </c>
      <c r="G69" t="s">
        <v>354</v>
      </c>
      <c r="H69">
        <f>INDEX('2017 Stats'!$A$1:$G$631,MATCH(D69,'2017 Stats'!B:B,0),1)</f>
        <v>58</v>
      </c>
      <c r="I69">
        <f>INDEX('2017 Stats'!$E$1:$G$631,MATCH(D69,'2017 Stats'!B:B,0),1)</f>
        <v>16</v>
      </c>
      <c r="J69">
        <f>INDEX('2017 Stats'!$E$1:$G$631,MATCH(D69,'2017 Stats'!B:B,0),2)</f>
        <v>7.3</v>
      </c>
      <c r="K69">
        <f>INDEX('2017 Stats'!$E$1:$G$631,MATCH(D69,'2017 Stats'!B:B,0),3)</f>
        <v>116.3</v>
      </c>
      <c r="L69">
        <f t="shared" si="2"/>
        <v>-52</v>
      </c>
      <c r="M69">
        <f t="shared" si="3"/>
        <v>176.3</v>
      </c>
    </row>
    <row r="70" spans="1:13" x14ac:dyDescent="0.25">
      <c r="A70">
        <v>2017</v>
      </c>
      <c r="B70">
        <v>6</v>
      </c>
      <c r="C70">
        <v>9</v>
      </c>
      <c r="D70" t="s">
        <v>164</v>
      </c>
      <c r="E70" t="s">
        <v>110</v>
      </c>
      <c r="F70" t="s">
        <v>8</v>
      </c>
      <c r="G70" t="s">
        <v>355</v>
      </c>
      <c r="H70">
        <f>INDEX('2017 Stats'!$A$1:$G$631,MATCH(D70,'2017 Stats'!B:B,0),1)</f>
        <v>33</v>
      </c>
      <c r="I70">
        <f>INDEX('2017 Stats'!$E$1:$G$631,MATCH(D70,'2017 Stats'!B:B,0),1)</f>
        <v>15</v>
      </c>
      <c r="J70">
        <f>INDEX('2017 Stats'!$E$1:$G$631,MATCH(D70,'2017 Stats'!B:B,0),2)</f>
        <v>10.7</v>
      </c>
      <c r="K70">
        <f>INDEX('2017 Stats'!$E$1:$G$631,MATCH(D70,'2017 Stats'!B:B,0),3)</f>
        <v>160.30000000000001</v>
      </c>
      <c r="L70">
        <f t="shared" si="2"/>
        <v>-27</v>
      </c>
      <c r="M70">
        <f t="shared" si="3"/>
        <v>220.3</v>
      </c>
    </row>
    <row r="71" spans="1:13" x14ac:dyDescent="0.25">
      <c r="A71">
        <v>2017</v>
      </c>
      <c r="B71">
        <v>6</v>
      </c>
      <c r="C71">
        <v>10</v>
      </c>
      <c r="D71" t="s">
        <v>165</v>
      </c>
      <c r="E71" t="s">
        <v>114</v>
      </c>
      <c r="F71" t="s">
        <v>8</v>
      </c>
      <c r="G71" t="s">
        <v>356</v>
      </c>
      <c r="H71">
        <f>INDEX('2017 Stats'!$A$1:$G$631,MATCH(D71,'2017 Stats'!B:B,0),1)</f>
        <v>50</v>
      </c>
      <c r="I71">
        <f>INDEX('2017 Stats'!$E$1:$G$631,MATCH(D71,'2017 Stats'!B:B,0),1)</f>
        <v>13</v>
      </c>
      <c r="J71">
        <f>INDEX('2017 Stats'!$E$1:$G$631,MATCH(D71,'2017 Stats'!B:B,0),2)</f>
        <v>10</v>
      </c>
      <c r="K71">
        <f>INDEX('2017 Stats'!$E$1:$G$631,MATCH(D71,'2017 Stats'!B:B,0),3)</f>
        <v>130</v>
      </c>
      <c r="L71">
        <f t="shared" si="2"/>
        <v>-44</v>
      </c>
      <c r="M71">
        <f t="shared" si="3"/>
        <v>190</v>
      </c>
    </row>
    <row r="72" spans="1:13" x14ac:dyDescent="0.25">
      <c r="A72">
        <v>2017</v>
      </c>
      <c r="B72">
        <v>6</v>
      </c>
      <c r="C72">
        <v>11</v>
      </c>
      <c r="D72" t="s">
        <v>48</v>
      </c>
      <c r="E72" t="s">
        <v>123</v>
      </c>
      <c r="F72" t="s">
        <v>7</v>
      </c>
      <c r="G72" t="s">
        <v>357</v>
      </c>
      <c r="H72">
        <f>INDEX('2017 Stats'!$A$1:$G$631,MATCH(D72,'2017 Stats'!B:B,0),1)</f>
        <v>6</v>
      </c>
      <c r="I72">
        <f>INDEX('2017 Stats'!$E$1:$G$631,MATCH(D72,'2017 Stats'!B:B,0),1)</f>
        <v>16</v>
      </c>
      <c r="J72">
        <f>INDEX('2017 Stats'!$E$1:$G$631,MATCH(D72,'2017 Stats'!B:B,0),2)</f>
        <v>17.399999999999999</v>
      </c>
      <c r="K72">
        <f>INDEX('2017 Stats'!$E$1:$G$631,MATCH(D72,'2017 Stats'!B:B,0),3)</f>
        <v>278</v>
      </c>
      <c r="L72">
        <f t="shared" si="2"/>
        <v>0</v>
      </c>
      <c r="M72">
        <f t="shared" si="3"/>
        <v>338</v>
      </c>
    </row>
    <row r="73" spans="1:13" x14ac:dyDescent="0.25">
      <c r="A73">
        <v>2017</v>
      </c>
      <c r="B73">
        <v>6</v>
      </c>
      <c r="C73">
        <v>12</v>
      </c>
      <c r="D73" t="s">
        <v>166</v>
      </c>
      <c r="E73" t="s">
        <v>110</v>
      </c>
      <c r="F73" t="s">
        <v>7</v>
      </c>
      <c r="G73" t="s">
        <v>349</v>
      </c>
      <c r="H73">
        <f>INDEX('2017 Stats'!$A$1:$G$631,MATCH(D73,'2017 Stats'!B:B,0),1)</f>
        <v>83</v>
      </c>
      <c r="I73">
        <f>INDEX('2017 Stats'!$E$1:$G$631,MATCH(D73,'2017 Stats'!B:B,0),1)</f>
        <v>7</v>
      </c>
      <c r="J73">
        <f>INDEX('2017 Stats'!$E$1:$G$631,MATCH(D73,'2017 Stats'!B:B,0),2)</f>
        <v>6.2</v>
      </c>
      <c r="K73">
        <f>INDEX('2017 Stats'!$E$1:$G$631,MATCH(D73,'2017 Stats'!B:B,0),3)</f>
        <v>43.2</v>
      </c>
      <c r="L73">
        <f t="shared" si="2"/>
        <v>-77</v>
      </c>
      <c r="M73">
        <f t="shared" si="3"/>
        <v>103.2</v>
      </c>
    </row>
    <row r="74" spans="1:13" x14ac:dyDescent="0.25">
      <c r="A74">
        <v>2017</v>
      </c>
      <c r="B74">
        <v>7</v>
      </c>
      <c r="C74">
        <v>1</v>
      </c>
      <c r="D74" t="s">
        <v>25</v>
      </c>
      <c r="E74" t="s">
        <v>127</v>
      </c>
      <c r="F74" t="s">
        <v>8</v>
      </c>
      <c r="G74" t="s">
        <v>349</v>
      </c>
      <c r="H74">
        <f>INDEX('2017 Stats'!$A$1:$G$631,MATCH(D74,'2017 Stats'!B:B,0),1)</f>
        <v>100</v>
      </c>
      <c r="I74">
        <f>INDEX('2017 Stats'!$E$1:$G$631,MATCH(D74,'2017 Stats'!B:B,0),1)</f>
        <v>12</v>
      </c>
      <c r="J74">
        <f>INDEX('2017 Stats'!$E$1:$G$631,MATCH(D74,'2017 Stats'!B:B,0),2)</f>
        <v>4.8</v>
      </c>
      <c r="K74">
        <f>INDEX('2017 Stats'!$E$1:$G$631,MATCH(D74,'2017 Stats'!B:B,0),3)</f>
        <v>57.6</v>
      </c>
      <c r="L74">
        <f t="shared" si="2"/>
        <v>-93</v>
      </c>
      <c r="M74">
        <f t="shared" si="3"/>
        <v>127.6</v>
      </c>
    </row>
    <row r="75" spans="1:13" x14ac:dyDescent="0.25">
      <c r="A75">
        <v>2017</v>
      </c>
      <c r="B75">
        <v>7</v>
      </c>
      <c r="C75">
        <v>2</v>
      </c>
      <c r="D75" t="s">
        <v>167</v>
      </c>
      <c r="E75" t="s">
        <v>98</v>
      </c>
      <c r="F75" t="s">
        <v>9</v>
      </c>
      <c r="G75" t="s">
        <v>357</v>
      </c>
      <c r="H75">
        <f>INDEX('2017 Stats'!$A$1:$G$631,MATCH(D75,'2017 Stats'!B:B,0),1)</f>
        <v>4</v>
      </c>
      <c r="I75">
        <f>INDEX('2017 Stats'!$E$1:$G$631,MATCH(D75,'2017 Stats'!B:B,0),1)</f>
        <v>16</v>
      </c>
      <c r="J75">
        <f>INDEX('2017 Stats'!$E$1:$G$631,MATCH(D75,'2017 Stats'!B:B,0),2)</f>
        <v>10.9</v>
      </c>
      <c r="K75">
        <f>INDEX('2017 Stats'!$E$1:$G$631,MATCH(D75,'2017 Stats'!B:B,0),3)</f>
        <v>174.5</v>
      </c>
      <c r="L75">
        <f t="shared" si="2"/>
        <v>3</v>
      </c>
      <c r="M75">
        <f t="shared" si="3"/>
        <v>244.5</v>
      </c>
    </row>
    <row r="76" spans="1:13" x14ac:dyDescent="0.25">
      <c r="A76">
        <v>2017</v>
      </c>
      <c r="B76">
        <v>7</v>
      </c>
      <c r="C76">
        <v>3</v>
      </c>
      <c r="D76" t="s">
        <v>26</v>
      </c>
      <c r="E76" t="s">
        <v>127</v>
      </c>
      <c r="F76" t="s">
        <v>7</v>
      </c>
      <c r="G76" t="s">
        <v>356</v>
      </c>
      <c r="H76">
        <f>INDEX('2017 Stats'!$A$1:$G$631,MATCH(D76,'2017 Stats'!B:B,0),1)</f>
        <v>69</v>
      </c>
      <c r="I76">
        <f>INDEX('2017 Stats'!$E$1:$G$631,MATCH(D76,'2017 Stats'!B:B,0),1)</f>
        <v>9</v>
      </c>
      <c r="J76">
        <f>INDEX('2017 Stats'!$E$1:$G$631,MATCH(D76,'2017 Stats'!B:B,0),2)</f>
        <v>7.6</v>
      </c>
      <c r="K76">
        <f>INDEX('2017 Stats'!$E$1:$G$631,MATCH(D76,'2017 Stats'!B:B,0),3)</f>
        <v>68.8</v>
      </c>
      <c r="L76">
        <f t="shared" si="2"/>
        <v>-62</v>
      </c>
      <c r="M76">
        <f t="shared" si="3"/>
        <v>138.80000000000001</v>
      </c>
    </row>
    <row r="77" spans="1:13" x14ac:dyDescent="0.25">
      <c r="A77">
        <v>2017</v>
      </c>
      <c r="B77">
        <v>7</v>
      </c>
      <c r="C77">
        <v>4</v>
      </c>
      <c r="D77" t="s">
        <v>168</v>
      </c>
      <c r="E77" t="s">
        <v>112</v>
      </c>
      <c r="F77" t="s">
        <v>9</v>
      </c>
      <c r="G77" t="s">
        <v>355</v>
      </c>
      <c r="H77">
        <f>INDEX('2017 Stats'!$A$1:$G$631,MATCH(D77,'2017 Stats'!B:B,0),1)</f>
        <v>8</v>
      </c>
      <c r="I77">
        <f>INDEX('2017 Stats'!$E$1:$G$631,MATCH(D77,'2017 Stats'!B:B,0),1)</f>
        <v>16</v>
      </c>
      <c r="J77">
        <f>INDEX('2017 Stats'!$E$1:$G$631,MATCH(D77,'2017 Stats'!B:B,0),2)</f>
        <v>9.9</v>
      </c>
      <c r="K77">
        <f>INDEX('2017 Stats'!$E$1:$G$631,MATCH(D77,'2017 Stats'!B:B,0),3)</f>
        <v>158.19999999999999</v>
      </c>
      <c r="L77">
        <f t="shared" si="2"/>
        <v>-1</v>
      </c>
      <c r="M77">
        <f t="shared" si="3"/>
        <v>228.2</v>
      </c>
    </row>
    <row r="78" spans="1:13" x14ac:dyDescent="0.25">
      <c r="A78">
        <v>2017</v>
      </c>
      <c r="B78">
        <v>7</v>
      </c>
      <c r="C78">
        <v>5</v>
      </c>
      <c r="D78" t="s">
        <v>169</v>
      </c>
      <c r="E78" t="s">
        <v>96</v>
      </c>
      <c r="F78" t="s">
        <v>9</v>
      </c>
      <c r="G78" t="s">
        <v>354</v>
      </c>
      <c r="H78">
        <f>INDEX('2017 Stats'!$A$1:$G$631,MATCH(D78,'2017 Stats'!B:B,0),1)</f>
        <v>88</v>
      </c>
      <c r="I78">
        <f>INDEX('2017 Stats'!$E$1:$G$631,MATCH(D78,'2017 Stats'!B:B,0),1)</f>
        <v>2</v>
      </c>
      <c r="J78">
        <f>INDEX('2017 Stats'!$E$1:$G$631,MATCH(D78,'2017 Stats'!B:B,0),2)</f>
        <v>4.3</v>
      </c>
      <c r="K78">
        <f>INDEX('2017 Stats'!$E$1:$G$631,MATCH(D78,'2017 Stats'!B:B,0),3)</f>
        <v>8.6</v>
      </c>
      <c r="L78">
        <f t="shared" si="2"/>
        <v>-81</v>
      </c>
      <c r="M78">
        <f t="shared" si="3"/>
        <v>78.599999999999994</v>
      </c>
    </row>
    <row r="79" spans="1:13" x14ac:dyDescent="0.25">
      <c r="A79">
        <v>2017</v>
      </c>
      <c r="B79">
        <v>7</v>
      </c>
      <c r="C79">
        <v>6</v>
      </c>
      <c r="D79" t="s">
        <v>27</v>
      </c>
      <c r="E79" t="s">
        <v>119</v>
      </c>
      <c r="F79" t="s">
        <v>8</v>
      </c>
      <c r="G79" t="s">
        <v>353</v>
      </c>
      <c r="H79">
        <f>INDEX('2017 Stats'!$A$1:$G$631,MATCH(D79,'2017 Stats'!B:B,0),1)</f>
        <v>44</v>
      </c>
      <c r="I79">
        <f>INDEX('2017 Stats'!$E$1:$G$631,MATCH(D79,'2017 Stats'!B:B,0),1)</f>
        <v>14</v>
      </c>
      <c r="J79">
        <f>INDEX('2017 Stats'!$E$1:$G$631,MATCH(D79,'2017 Stats'!B:B,0),2)</f>
        <v>9.9</v>
      </c>
      <c r="K79">
        <f>INDEX('2017 Stats'!$E$1:$G$631,MATCH(D79,'2017 Stats'!B:B,0),3)</f>
        <v>138.6</v>
      </c>
      <c r="L79">
        <f t="shared" si="2"/>
        <v>-37</v>
      </c>
      <c r="M79">
        <f t="shared" si="3"/>
        <v>208.6</v>
      </c>
    </row>
    <row r="80" spans="1:13" x14ac:dyDescent="0.25">
      <c r="A80">
        <v>2017</v>
      </c>
      <c r="B80">
        <v>7</v>
      </c>
      <c r="C80">
        <v>7</v>
      </c>
      <c r="D80" t="s">
        <v>170</v>
      </c>
      <c r="E80" t="s">
        <v>93</v>
      </c>
      <c r="F80" t="s">
        <v>8</v>
      </c>
      <c r="G80" t="s">
        <v>350</v>
      </c>
      <c r="H80">
        <f>INDEX('2017 Stats'!$A$1:$G$631,MATCH(D80,'2017 Stats'!B:B,0),1)</f>
        <v>125</v>
      </c>
      <c r="I80">
        <f>INDEX('2017 Stats'!$E$1:$G$631,MATCH(D80,'2017 Stats'!B:B,0),1)</f>
        <v>5</v>
      </c>
      <c r="J80">
        <f>INDEX('2017 Stats'!$E$1:$G$631,MATCH(D80,'2017 Stats'!B:B,0),2)</f>
        <v>6.7</v>
      </c>
      <c r="K80">
        <f>INDEX('2017 Stats'!$E$1:$G$631,MATCH(D80,'2017 Stats'!B:B,0),3)</f>
        <v>33.4</v>
      </c>
      <c r="L80">
        <f t="shared" si="2"/>
        <v>-118</v>
      </c>
      <c r="M80">
        <f t="shared" si="3"/>
        <v>103.4</v>
      </c>
    </row>
    <row r="81" spans="1:13" x14ac:dyDescent="0.25">
      <c r="A81">
        <v>2017</v>
      </c>
      <c r="B81">
        <v>7</v>
      </c>
      <c r="C81">
        <v>8</v>
      </c>
      <c r="D81" t="s">
        <v>171</v>
      </c>
      <c r="E81" t="s">
        <v>93</v>
      </c>
      <c r="F81" t="s">
        <v>7</v>
      </c>
      <c r="G81" t="s">
        <v>351</v>
      </c>
      <c r="H81">
        <f>INDEX('2017 Stats'!$A$1:$G$631,MATCH(D81,'2017 Stats'!B:B,0),1)</f>
        <v>98</v>
      </c>
      <c r="I81">
        <f>INDEX('2017 Stats'!$E$1:$G$631,MATCH(D81,'2017 Stats'!B:B,0),1)</f>
        <v>11</v>
      </c>
      <c r="J81">
        <f>INDEX('2017 Stats'!$E$1:$G$631,MATCH(D81,'2017 Stats'!B:B,0),2)</f>
        <v>2</v>
      </c>
      <c r="K81">
        <f>INDEX('2017 Stats'!$E$1:$G$631,MATCH(D81,'2017 Stats'!B:B,0),3)</f>
        <v>21.6</v>
      </c>
      <c r="L81">
        <f t="shared" si="2"/>
        <v>-91</v>
      </c>
      <c r="M81">
        <f t="shared" si="3"/>
        <v>91.6</v>
      </c>
    </row>
    <row r="82" spans="1:13" x14ac:dyDescent="0.25">
      <c r="A82">
        <v>2017</v>
      </c>
      <c r="B82">
        <v>7</v>
      </c>
      <c r="C82">
        <v>9</v>
      </c>
      <c r="D82" t="s">
        <v>172</v>
      </c>
      <c r="E82" t="s">
        <v>99</v>
      </c>
      <c r="F82" t="s">
        <v>8</v>
      </c>
      <c r="G82" t="s">
        <v>347</v>
      </c>
      <c r="H82">
        <f>INDEX('2017 Stats'!$A$1:$G$631,MATCH(D82,'2017 Stats'!B:B,0),1)</f>
        <v>38</v>
      </c>
      <c r="I82">
        <f>INDEX('2017 Stats'!$E$1:$G$631,MATCH(D82,'2017 Stats'!B:B,0),1)</f>
        <v>15</v>
      </c>
      <c r="J82">
        <f>INDEX('2017 Stats'!$E$1:$G$631,MATCH(D82,'2017 Stats'!B:B,0),2)</f>
        <v>10.1</v>
      </c>
      <c r="K82">
        <f>INDEX('2017 Stats'!$E$1:$G$631,MATCH(D82,'2017 Stats'!B:B,0),3)</f>
        <v>151.19999999999999</v>
      </c>
      <c r="L82">
        <f t="shared" si="2"/>
        <v>-31</v>
      </c>
      <c r="M82">
        <f t="shared" si="3"/>
        <v>221.2</v>
      </c>
    </row>
    <row r="83" spans="1:13" x14ac:dyDescent="0.25">
      <c r="A83">
        <v>2017</v>
      </c>
      <c r="B83">
        <v>7</v>
      </c>
      <c r="C83">
        <v>10</v>
      </c>
      <c r="D83" t="s">
        <v>173</v>
      </c>
      <c r="E83" t="s">
        <v>108</v>
      </c>
      <c r="F83" t="s">
        <v>7</v>
      </c>
      <c r="G83" t="s">
        <v>348</v>
      </c>
      <c r="H83">
        <f>INDEX('2017 Stats'!$A$1:$G$631,MATCH(D83,'2017 Stats'!B:B,0),1)</f>
        <v>94</v>
      </c>
      <c r="I83">
        <f>INDEX('2017 Stats'!$E$1:$G$631,MATCH(D83,'2017 Stats'!B:B,0),1)</f>
        <v>5</v>
      </c>
      <c r="J83">
        <f>INDEX('2017 Stats'!$E$1:$G$631,MATCH(D83,'2017 Stats'!B:B,0),2)</f>
        <v>5.6</v>
      </c>
      <c r="K83">
        <f>INDEX('2017 Stats'!$E$1:$G$631,MATCH(D83,'2017 Stats'!B:B,0),3)</f>
        <v>28.1</v>
      </c>
      <c r="L83">
        <f t="shared" si="2"/>
        <v>-87</v>
      </c>
      <c r="M83">
        <f t="shared" si="3"/>
        <v>98.1</v>
      </c>
    </row>
    <row r="84" spans="1:13" x14ac:dyDescent="0.25">
      <c r="A84">
        <v>2017</v>
      </c>
      <c r="B84">
        <v>7</v>
      </c>
      <c r="C84">
        <v>11</v>
      </c>
      <c r="D84" t="s">
        <v>174</v>
      </c>
      <c r="E84" t="s">
        <v>104</v>
      </c>
      <c r="F84" t="s">
        <v>10</v>
      </c>
      <c r="G84" t="s">
        <v>352</v>
      </c>
      <c r="H84">
        <f>INDEX('2017 Stats'!$A$1:$G$631,MATCH(D84,'2017 Stats'!B:B,0),1)</f>
        <v>1</v>
      </c>
      <c r="I84">
        <f>INDEX('2017 Stats'!$E$1:$G$631,MATCH(D84,'2017 Stats'!B:B,0),1)</f>
        <v>16</v>
      </c>
      <c r="J84">
        <f>INDEX('2017 Stats'!$E$1:$G$631,MATCH(D84,'2017 Stats'!B:B,0),2)</f>
        <v>21.7</v>
      </c>
      <c r="K84">
        <f>INDEX('2017 Stats'!$E$1:$G$631,MATCH(D84,'2017 Stats'!B:B,0),3)</f>
        <v>347.92</v>
      </c>
      <c r="L84">
        <f t="shared" si="2"/>
        <v>6</v>
      </c>
      <c r="M84">
        <f t="shared" si="3"/>
        <v>348.33600000000001</v>
      </c>
    </row>
    <row r="85" spans="1:13" x14ac:dyDescent="0.25">
      <c r="A85">
        <v>2017</v>
      </c>
      <c r="B85">
        <v>7</v>
      </c>
      <c r="C85">
        <v>12</v>
      </c>
      <c r="D85" t="s">
        <v>175</v>
      </c>
      <c r="E85" t="s">
        <v>100</v>
      </c>
      <c r="F85" t="s">
        <v>8</v>
      </c>
      <c r="G85" t="s">
        <v>358</v>
      </c>
      <c r="H85">
        <f>INDEX('2017 Stats'!$A$1:$G$631,MATCH(D85,'2017 Stats'!B:B,0),1)</f>
        <v>81</v>
      </c>
      <c r="I85">
        <f>INDEX('2017 Stats'!$E$1:$G$631,MATCH(D85,'2017 Stats'!B:B,0),1)</f>
        <v>12</v>
      </c>
      <c r="J85">
        <f>INDEX('2017 Stats'!$E$1:$G$631,MATCH(D85,'2017 Stats'!B:B,0),2)</f>
        <v>6.4</v>
      </c>
      <c r="K85">
        <f>INDEX('2017 Stats'!$E$1:$G$631,MATCH(D85,'2017 Stats'!B:B,0),3)</f>
        <v>77.099999999999994</v>
      </c>
      <c r="L85">
        <f t="shared" si="2"/>
        <v>-74</v>
      </c>
      <c r="M85">
        <f t="shared" si="3"/>
        <v>147.1</v>
      </c>
    </row>
    <row r="86" spans="1:13" x14ac:dyDescent="0.25">
      <c r="A86">
        <v>2017</v>
      </c>
      <c r="B86">
        <v>8</v>
      </c>
      <c r="C86">
        <v>1</v>
      </c>
      <c r="D86" t="s">
        <v>68</v>
      </c>
      <c r="E86" t="s">
        <v>91</v>
      </c>
      <c r="F86" t="s">
        <v>7</v>
      </c>
      <c r="G86" t="s">
        <v>358</v>
      </c>
      <c r="H86">
        <f>INDEX('2017 Stats'!$A$1:$G$631,MATCH(D86,'2017 Stats'!B:B,0),1)</f>
        <v>22</v>
      </c>
      <c r="I86">
        <f>INDEX('2017 Stats'!$E$1:$G$631,MATCH(D86,'2017 Stats'!B:B,0),1)</f>
        <v>15</v>
      </c>
      <c r="J86">
        <f>INDEX('2017 Stats'!$E$1:$G$631,MATCH(D86,'2017 Stats'!B:B,0),2)</f>
        <v>11.2</v>
      </c>
      <c r="K86">
        <f>INDEX('2017 Stats'!$E$1:$G$631,MATCH(D86,'2017 Stats'!B:B,0),3)</f>
        <v>167.7</v>
      </c>
      <c r="L86">
        <f t="shared" si="2"/>
        <v>-14</v>
      </c>
      <c r="M86">
        <f t="shared" si="3"/>
        <v>247.7</v>
      </c>
    </row>
    <row r="87" spans="1:13" x14ac:dyDescent="0.25">
      <c r="A87">
        <v>2017</v>
      </c>
      <c r="B87">
        <v>8</v>
      </c>
      <c r="C87">
        <v>2</v>
      </c>
      <c r="D87" t="s">
        <v>297</v>
      </c>
      <c r="E87" t="s">
        <v>105</v>
      </c>
      <c r="F87" t="s">
        <v>7</v>
      </c>
      <c r="G87" t="s">
        <v>352</v>
      </c>
      <c r="H87">
        <f>INDEX('2017 Stats'!$A$1:$G$631,MATCH(D87,'2017 Stats'!B:B,0),1)</f>
        <v>11</v>
      </c>
      <c r="I87">
        <f>INDEX('2017 Stats'!$E$1:$G$631,MATCH(D87,'2017 Stats'!B:B,0),1)</f>
        <v>16</v>
      </c>
      <c r="J87">
        <f>INDEX('2017 Stats'!$E$1:$G$631,MATCH(D87,'2017 Stats'!B:B,0),2)</f>
        <v>13.5</v>
      </c>
      <c r="K87">
        <f>INDEX('2017 Stats'!$E$1:$G$631,MATCH(D87,'2017 Stats'!B:B,0),3)</f>
        <v>216.1</v>
      </c>
      <c r="L87">
        <f t="shared" si="2"/>
        <v>-3</v>
      </c>
      <c r="M87">
        <f t="shared" si="3"/>
        <v>296.10000000000002</v>
      </c>
    </row>
    <row r="88" spans="1:13" x14ac:dyDescent="0.25">
      <c r="A88">
        <v>2017</v>
      </c>
      <c r="B88">
        <v>8</v>
      </c>
      <c r="C88">
        <v>3</v>
      </c>
      <c r="D88" t="s">
        <v>176</v>
      </c>
      <c r="E88" t="s">
        <v>94</v>
      </c>
      <c r="F88" t="s">
        <v>8</v>
      </c>
      <c r="G88" t="s">
        <v>348</v>
      </c>
      <c r="H88">
        <f>INDEX('2017 Stats'!$A$1:$G$631,MATCH(D88,'2017 Stats'!B:B,0),1)</f>
        <v>45</v>
      </c>
      <c r="I88">
        <f>INDEX('2017 Stats'!$E$1:$G$631,MATCH(D88,'2017 Stats'!B:B,0),1)</f>
        <v>16</v>
      </c>
      <c r="J88">
        <f>INDEX('2017 Stats'!$E$1:$G$631,MATCH(D88,'2017 Stats'!B:B,0),2)</f>
        <v>8.6</v>
      </c>
      <c r="K88">
        <f>INDEX('2017 Stats'!$E$1:$G$631,MATCH(D88,'2017 Stats'!B:B,0),3)</f>
        <v>137.80000000000001</v>
      </c>
      <c r="L88">
        <f t="shared" si="2"/>
        <v>-37</v>
      </c>
      <c r="M88">
        <f t="shared" si="3"/>
        <v>217.8</v>
      </c>
    </row>
    <row r="89" spans="1:13" x14ac:dyDescent="0.25">
      <c r="A89">
        <v>2017</v>
      </c>
      <c r="B89">
        <v>8</v>
      </c>
      <c r="C89">
        <v>4</v>
      </c>
      <c r="D89" t="s">
        <v>177</v>
      </c>
      <c r="E89" t="s">
        <v>99</v>
      </c>
      <c r="F89" t="s">
        <v>9</v>
      </c>
      <c r="G89" t="s">
        <v>347</v>
      </c>
      <c r="H89">
        <f>INDEX('2017 Stats'!$A$1:$G$631,MATCH(D89,'2017 Stats'!B:B,0),1)</f>
        <v>3</v>
      </c>
      <c r="I89">
        <f>INDEX('2017 Stats'!$E$1:$G$631,MATCH(D89,'2017 Stats'!B:B,0),1)</f>
        <v>14</v>
      </c>
      <c r="J89">
        <f>INDEX('2017 Stats'!$E$1:$G$631,MATCH(D89,'2017 Stats'!B:B,0),2)</f>
        <v>14.5</v>
      </c>
      <c r="K89">
        <f>INDEX('2017 Stats'!$E$1:$G$631,MATCH(D89,'2017 Stats'!B:B,0),3)</f>
        <v>202.4</v>
      </c>
      <c r="L89">
        <f t="shared" si="2"/>
        <v>5</v>
      </c>
      <c r="M89">
        <f t="shared" si="3"/>
        <v>282.39999999999998</v>
      </c>
    </row>
    <row r="90" spans="1:13" x14ac:dyDescent="0.25">
      <c r="A90">
        <v>2017</v>
      </c>
      <c r="B90">
        <v>8</v>
      </c>
      <c r="C90">
        <v>5</v>
      </c>
      <c r="D90" t="s">
        <v>178</v>
      </c>
      <c r="E90" t="s">
        <v>108</v>
      </c>
      <c r="F90" t="s">
        <v>8</v>
      </c>
      <c r="G90" t="s">
        <v>351</v>
      </c>
      <c r="H90">
        <f>INDEX('2017 Stats'!$A$1:$G$631,MATCH(D90,'2017 Stats'!B:B,0),1)</f>
        <v>66</v>
      </c>
      <c r="I90">
        <f>INDEX('2017 Stats'!$E$1:$G$631,MATCH(D90,'2017 Stats'!B:B,0),1)</f>
        <v>12</v>
      </c>
      <c r="J90">
        <f>INDEX('2017 Stats'!$E$1:$G$631,MATCH(D90,'2017 Stats'!B:B,0),2)</f>
        <v>8.5</v>
      </c>
      <c r="K90">
        <f>INDEX('2017 Stats'!$E$1:$G$631,MATCH(D90,'2017 Stats'!B:B,0),3)</f>
        <v>102</v>
      </c>
      <c r="L90">
        <f t="shared" si="2"/>
        <v>-58</v>
      </c>
      <c r="M90">
        <f t="shared" si="3"/>
        <v>182</v>
      </c>
    </row>
    <row r="91" spans="1:13" x14ac:dyDescent="0.25">
      <c r="A91">
        <v>2017</v>
      </c>
      <c r="B91">
        <v>8</v>
      </c>
      <c r="C91">
        <v>6</v>
      </c>
      <c r="D91" t="s">
        <v>179</v>
      </c>
      <c r="E91" t="s">
        <v>105</v>
      </c>
      <c r="F91" t="s">
        <v>8</v>
      </c>
      <c r="G91" t="s">
        <v>350</v>
      </c>
      <c r="H91">
        <f>INDEX('2017 Stats'!$A$1:$G$631,MATCH(D91,'2017 Stats'!B:B,0),1)</f>
        <v>91</v>
      </c>
      <c r="I91">
        <f>INDEX('2017 Stats'!$E$1:$G$631,MATCH(D91,'2017 Stats'!B:B,0),1)</f>
        <v>9</v>
      </c>
      <c r="J91">
        <f>INDEX('2017 Stats'!$E$1:$G$631,MATCH(D91,'2017 Stats'!B:B,0),2)</f>
        <v>7.3</v>
      </c>
      <c r="K91">
        <f>INDEX('2017 Stats'!$E$1:$G$631,MATCH(D91,'2017 Stats'!B:B,0),3)</f>
        <v>65.5</v>
      </c>
      <c r="L91">
        <f t="shared" si="2"/>
        <v>-83</v>
      </c>
      <c r="M91">
        <f t="shared" si="3"/>
        <v>145.5</v>
      </c>
    </row>
    <row r="92" spans="1:13" x14ac:dyDescent="0.25">
      <c r="A92">
        <v>2017</v>
      </c>
      <c r="B92">
        <v>8</v>
      </c>
      <c r="C92">
        <v>7</v>
      </c>
      <c r="D92" t="s">
        <v>180</v>
      </c>
      <c r="E92" t="s">
        <v>102</v>
      </c>
      <c r="F92" t="s">
        <v>10</v>
      </c>
      <c r="G92" t="s">
        <v>353</v>
      </c>
      <c r="H92">
        <f>INDEX('2017 Stats'!$A$1:$G$631,MATCH(D92,'2017 Stats'!B:B,0),1)</f>
        <v>11</v>
      </c>
      <c r="I92">
        <f>INDEX('2017 Stats'!$E$1:$G$631,MATCH(D92,'2017 Stats'!B:B,0),1)</f>
        <v>16</v>
      </c>
      <c r="J92">
        <f>INDEX('2017 Stats'!$E$1:$G$631,MATCH(D92,'2017 Stats'!B:B,0),2)</f>
        <v>16.3</v>
      </c>
      <c r="K92">
        <f>INDEX('2017 Stats'!$E$1:$G$631,MATCH(D92,'2017 Stats'!B:B,0),3)</f>
        <v>260.66000000000003</v>
      </c>
      <c r="L92">
        <f t="shared" si="2"/>
        <v>-3</v>
      </c>
      <c r="M92">
        <f t="shared" si="3"/>
        <v>288.52800000000002</v>
      </c>
    </row>
    <row r="93" spans="1:13" x14ac:dyDescent="0.25">
      <c r="A93">
        <v>2017</v>
      </c>
      <c r="B93">
        <v>8</v>
      </c>
      <c r="C93">
        <v>8</v>
      </c>
      <c r="D93" t="s">
        <v>181</v>
      </c>
      <c r="E93" t="s">
        <v>102</v>
      </c>
      <c r="F93" t="s">
        <v>7</v>
      </c>
      <c r="G93" t="s">
        <v>354</v>
      </c>
      <c r="H93">
        <f>INDEX('2017 Stats'!$A$1:$G$631,MATCH(D93,'2017 Stats'!B:B,0),1)</f>
        <v>172</v>
      </c>
      <c r="I93">
        <f>INDEX('2017 Stats'!$E$1:$G$631,MATCH(D93,'2017 Stats'!B:B,0),1)</f>
        <v>1</v>
      </c>
      <c r="J93">
        <f>INDEX('2017 Stats'!$E$1:$G$631,MATCH(D93,'2017 Stats'!B:B,0),2)</f>
        <v>-0.2</v>
      </c>
      <c r="K93">
        <f>INDEX('2017 Stats'!$E$1:$G$631,MATCH(D93,'2017 Stats'!B:B,0),3)</f>
        <v>-0.2</v>
      </c>
      <c r="L93">
        <f t="shared" si="2"/>
        <v>-164</v>
      </c>
      <c r="M93">
        <f t="shared" si="3"/>
        <v>79.8</v>
      </c>
    </row>
    <row r="94" spans="1:13" x14ac:dyDescent="0.25">
      <c r="A94">
        <v>2017</v>
      </c>
      <c r="B94">
        <v>8</v>
      </c>
      <c r="C94">
        <v>9</v>
      </c>
      <c r="D94" t="s">
        <v>182</v>
      </c>
      <c r="E94" t="s">
        <v>104</v>
      </c>
      <c r="F94" t="s">
        <v>7</v>
      </c>
      <c r="G94" t="s">
        <v>355</v>
      </c>
      <c r="H94">
        <f>INDEX('2017 Stats'!$A$1:$G$631,MATCH(D94,'2017 Stats'!B:B,0),1)</f>
        <v>93</v>
      </c>
      <c r="I94">
        <f>INDEX('2017 Stats'!$E$1:$G$631,MATCH(D94,'2017 Stats'!B:B,0),1)</f>
        <v>9</v>
      </c>
      <c r="J94">
        <f>INDEX('2017 Stats'!$E$1:$G$631,MATCH(D94,'2017 Stats'!B:B,0),2)</f>
        <v>3.2</v>
      </c>
      <c r="K94">
        <f>INDEX('2017 Stats'!$E$1:$G$631,MATCH(D94,'2017 Stats'!B:B,0),3)</f>
        <v>28.6</v>
      </c>
      <c r="L94">
        <f t="shared" si="2"/>
        <v>-85</v>
      </c>
      <c r="M94">
        <f t="shared" si="3"/>
        <v>108.6</v>
      </c>
    </row>
    <row r="95" spans="1:13" x14ac:dyDescent="0.25">
      <c r="A95">
        <v>2017</v>
      </c>
      <c r="B95">
        <v>8</v>
      </c>
      <c r="C95">
        <v>10</v>
      </c>
      <c r="D95" t="s">
        <v>183</v>
      </c>
      <c r="E95" t="s">
        <v>112</v>
      </c>
      <c r="F95" t="s">
        <v>8</v>
      </c>
      <c r="G95" t="s">
        <v>356</v>
      </c>
      <c r="H95">
        <f>INDEX('2017 Stats'!$A$1:$G$631,MATCH(D95,'2017 Stats'!B:B,0),1)</f>
        <v>8</v>
      </c>
      <c r="I95">
        <f>INDEX('2017 Stats'!$E$1:$G$631,MATCH(D95,'2017 Stats'!B:B,0),1)</f>
        <v>16</v>
      </c>
      <c r="J95">
        <f>INDEX('2017 Stats'!$E$1:$G$631,MATCH(D95,'2017 Stats'!B:B,0),2)</f>
        <v>15</v>
      </c>
      <c r="K95">
        <f>INDEX('2017 Stats'!$E$1:$G$631,MATCH(D95,'2017 Stats'!B:B,0),3)</f>
        <v>239.7</v>
      </c>
      <c r="L95">
        <f t="shared" si="2"/>
        <v>0</v>
      </c>
      <c r="M95">
        <f t="shared" si="3"/>
        <v>319.7</v>
      </c>
    </row>
    <row r="96" spans="1:13" x14ac:dyDescent="0.25">
      <c r="A96">
        <v>2017</v>
      </c>
      <c r="B96">
        <v>8</v>
      </c>
      <c r="C96">
        <v>11</v>
      </c>
      <c r="D96" t="s">
        <v>654</v>
      </c>
      <c r="E96" t="s">
        <v>123</v>
      </c>
      <c r="F96" t="s">
        <v>8</v>
      </c>
      <c r="G96" t="s">
        <v>357</v>
      </c>
      <c r="H96">
        <f>INDEX('2017 Stats'!$A$1:$G$631,MATCH(D96,'2017 Stats'!B:B,0),1)</f>
        <v>151</v>
      </c>
      <c r="I96">
        <f>INDEX('2017 Stats'!$E$1:$G$631,MATCH(D96,'2017 Stats'!B:B,0),1)</f>
        <v>11</v>
      </c>
      <c r="J96">
        <f>INDEX('2017 Stats'!$E$1:$G$631,MATCH(D96,'2017 Stats'!B:B,0),2)</f>
        <v>1.4</v>
      </c>
      <c r="K96">
        <f>INDEX('2017 Stats'!$E$1:$G$631,MATCH(D96,'2017 Stats'!B:B,0),3)</f>
        <v>15.2</v>
      </c>
      <c r="L96">
        <f t="shared" si="2"/>
        <v>-143</v>
      </c>
      <c r="M96">
        <f t="shared" si="3"/>
        <v>95.2</v>
      </c>
    </row>
    <row r="97" spans="1:13" x14ac:dyDescent="0.25">
      <c r="A97">
        <v>2017</v>
      </c>
      <c r="B97">
        <v>8</v>
      </c>
      <c r="C97">
        <v>12</v>
      </c>
      <c r="D97" t="s">
        <v>184</v>
      </c>
      <c r="E97" t="s">
        <v>98</v>
      </c>
      <c r="F97" t="s">
        <v>8</v>
      </c>
      <c r="G97" t="s">
        <v>349</v>
      </c>
      <c r="H97">
        <f>INDEX('2017 Stats'!$A$1:$G$631,MATCH(D97,'2017 Stats'!B:B,0),1)</f>
        <v>37</v>
      </c>
      <c r="I97">
        <f>INDEX('2017 Stats'!$E$1:$G$631,MATCH(D97,'2017 Stats'!B:B,0),1)</f>
        <v>14</v>
      </c>
      <c r="J97">
        <f>INDEX('2017 Stats'!$E$1:$G$631,MATCH(D97,'2017 Stats'!B:B,0),2)</f>
        <v>11.2</v>
      </c>
      <c r="K97">
        <f>INDEX('2017 Stats'!$E$1:$G$631,MATCH(D97,'2017 Stats'!B:B,0),3)</f>
        <v>156.19999999999999</v>
      </c>
      <c r="L97">
        <f t="shared" si="2"/>
        <v>-29</v>
      </c>
      <c r="M97">
        <f t="shared" si="3"/>
        <v>236.2</v>
      </c>
    </row>
    <row r="98" spans="1:13" x14ac:dyDescent="0.25">
      <c r="A98">
        <v>2017</v>
      </c>
      <c r="B98">
        <v>9</v>
      </c>
      <c r="C98">
        <v>1</v>
      </c>
      <c r="D98" t="s">
        <v>185</v>
      </c>
      <c r="E98" t="s">
        <v>92</v>
      </c>
      <c r="F98" t="s">
        <v>8</v>
      </c>
      <c r="G98" t="s">
        <v>349</v>
      </c>
      <c r="H98">
        <f>INDEX('2017 Stats'!$A$1:$G$631,MATCH(D98,'2017 Stats'!B:B,0),1)</f>
        <v>85</v>
      </c>
      <c r="I98">
        <f>INDEX('2017 Stats'!$E$1:$G$631,MATCH(D98,'2017 Stats'!B:B,0),1)</f>
        <v>15</v>
      </c>
      <c r="J98">
        <f>INDEX('2017 Stats'!$E$1:$G$631,MATCH(D98,'2017 Stats'!B:B,0),2)</f>
        <v>4.7</v>
      </c>
      <c r="K98">
        <f>INDEX('2017 Stats'!$E$1:$G$631,MATCH(D98,'2017 Stats'!B:B,0),3)</f>
        <v>70.599999999999994</v>
      </c>
      <c r="L98">
        <f t="shared" si="2"/>
        <v>-76</v>
      </c>
      <c r="M98">
        <f t="shared" si="3"/>
        <v>160.6</v>
      </c>
    </row>
    <row r="99" spans="1:13" x14ac:dyDescent="0.25">
      <c r="A99">
        <v>2017</v>
      </c>
      <c r="B99">
        <v>9</v>
      </c>
      <c r="C99">
        <v>2</v>
      </c>
      <c r="D99" t="s">
        <v>28</v>
      </c>
      <c r="E99" t="s">
        <v>138</v>
      </c>
      <c r="F99" t="s">
        <v>8</v>
      </c>
      <c r="G99" t="s">
        <v>357</v>
      </c>
      <c r="H99">
        <f>INDEX('2017 Stats'!$A$1:$G$631,MATCH(D99,'2017 Stats'!B:B,0),1)</f>
        <v>35</v>
      </c>
      <c r="I99">
        <f>INDEX('2017 Stats'!$E$1:$G$631,MATCH(D99,'2017 Stats'!B:B,0),1)</f>
        <v>15</v>
      </c>
      <c r="J99">
        <f>INDEX('2017 Stats'!$E$1:$G$631,MATCH(D99,'2017 Stats'!B:B,0),2)</f>
        <v>10.6</v>
      </c>
      <c r="K99">
        <f>INDEX('2017 Stats'!$E$1:$G$631,MATCH(D99,'2017 Stats'!B:B,0),3)</f>
        <v>159.4</v>
      </c>
      <c r="L99">
        <f t="shared" si="2"/>
        <v>-26</v>
      </c>
      <c r="M99">
        <f t="shared" si="3"/>
        <v>249.4</v>
      </c>
    </row>
    <row r="100" spans="1:13" x14ac:dyDescent="0.25">
      <c r="A100">
        <v>2017</v>
      </c>
      <c r="B100">
        <v>9</v>
      </c>
      <c r="C100">
        <v>3</v>
      </c>
      <c r="D100" t="s">
        <v>186</v>
      </c>
      <c r="E100" t="s">
        <v>99</v>
      </c>
      <c r="F100" t="s">
        <v>7</v>
      </c>
      <c r="G100" t="s">
        <v>356</v>
      </c>
      <c r="H100">
        <f>INDEX('2017 Stats'!$A$1:$G$631,MATCH(D100,'2017 Stats'!B:B,0),1)</f>
        <v>103</v>
      </c>
      <c r="I100">
        <f>INDEX('2017 Stats'!$E$1:$G$631,MATCH(D100,'2017 Stats'!B:B,0),1)</f>
        <v>3</v>
      </c>
      <c r="J100">
        <f>INDEX('2017 Stats'!$E$1:$G$631,MATCH(D100,'2017 Stats'!B:B,0),2)</f>
        <v>6.1</v>
      </c>
      <c r="K100">
        <f>INDEX('2017 Stats'!$E$1:$G$631,MATCH(D100,'2017 Stats'!B:B,0),3)</f>
        <v>18.399999999999999</v>
      </c>
      <c r="L100">
        <f t="shared" si="2"/>
        <v>-94</v>
      </c>
      <c r="M100">
        <f t="shared" si="3"/>
        <v>108.4</v>
      </c>
    </row>
    <row r="101" spans="1:13" x14ac:dyDescent="0.25">
      <c r="A101">
        <v>2017</v>
      </c>
      <c r="B101">
        <v>9</v>
      </c>
      <c r="C101">
        <v>4</v>
      </c>
      <c r="D101" t="s">
        <v>29</v>
      </c>
      <c r="E101" t="s">
        <v>119</v>
      </c>
      <c r="F101" t="s">
        <v>10</v>
      </c>
      <c r="G101" t="s">
        <v>355</v>
      </c>
      <c r="H101">
        <f>INDEX('2017 Stats'!$A$1:$G$631,MATCH(D101,'2017 Stats'!B:B,0),1)</f>
        <v>22</v>
      </c>
      <c r="I101">
        <f>INDEX('2017 Stats'!$E$1:$G$631,MATCH(D101,'2017 Stats'!B:B,0),1)</f>
        <v>13</v>
      </c>
      <c r="J101">
        <f>INDEX('2017 Stats'!$E$1:$G$631,MATCH(D101,'2017 Stats'!B:B,0),2)</f>
        <v>15.5</v>
      </c>
      <c r="K101">
        <f>INDEX('2017 Stats'!$E$1:$G$631,MATCH(D101,'2017 Stats'!B:B,0),3)</f>
        <v>201.66</v>
      </c>
      <c r="L101">
        <f t="shared" si="2"/>
        <v>-13</v>
      </c>
      <c r="M101">
        <f t="shared" si="3"/>
        <v>251.328</v>
      </c>
    </row>
    <row r="102" spans="1:13" x14ac:dyDescent="0.25">
      <c r="A102">
        <v>2017</v>
      </c>
      <c r="B102">
        <v>9</v>
      </c>
      <c r="C102">
        <v>5</v>
      </c>
      <c r="D102" t="s">
        <v>187</v>
      </c>
      <c r="E102" t="s">
        <v>97</v>
      </c>
      <c r="F102" t="s">
        <v>8</v>
      </c>
      <c r="G102" t="s">
        <v>354</v>
      </c>
      <c r="H102">
        <f>INDEX('2017 Stats'!$A$1:$G$631,MATCH(D102,'2017 Stats'!B:B,0),1)</f>
        <v>195</v>
      </c>
      <c r="I102">
        <f>INDEX('2017 Stats'!$E$1:$G$631,MATCH(D102,'2017 Stats'!B:B,0),1)</f>
        <v>1</v>
      </c>
      <c r="J102">
        <f>INDEX('2017 Stats'!$E$1:$G$631,MATCH(D102,'2017 Stats'!B:B,0),2)</f>
        <v>2.6</v>
      </c>
      <c r="K102">
        <f>INDEX('2017 Stats'!$E$1:$G$631,MATCH(D102,'2017 Stats'!B:B,0),3)</f>
        <v>2.6</v>
      </c>
      <c r="L102">
        <f t="shared" si="2"/>
        <v>-186</v>
      </c>
      <c r="M102">
        <f t="shared" si="3"/>
        <v>92.6</v>
      </c>
    </row>
    <row r="103" spans="1:13" x14ac:dyDescent="0.25">
      <c r="A103">
        <v>2017</v>
      </c>
      <c r="B103">
        <v>9</v>
      </c>
      <c r="C103">
        <v>6</v>
      </c>
      <c r="D103" t="s">
        <v>30</v>
      </c>
      <c r="E103" t="s">
        <v>127</v>
      </c>
      <c r="F103" t="s">
        <v>9</v>
      </c>
      <c r="G103" t="s">
        <v>353</v>
      </c>
      <c r="H103">
        <f>INDEX('2017 Stats'!$A$1:$G$631,MATCH(D103,'2017 Stats'!B:B,0),1)</f>
        <v>38</v>
      </c>
      <c r="I103">
        <f>INDEX('2017 Stats'!$E$1:$G$631,MATCH(D103,'2017 Stats'!B:B,0),1)</f>
        <v>9</v>
      </c>
      <c r="J103">
        <f>INDEX('2017 Stats'!$E$1:$G$631,MATCH(D103,'2017 Stats'!B:B,0),2)</f>
        <v>6.5</v>
      </c>
      <c r="K103">
        <f>INDEX('2017 Stats'!$E$1:$G$631,MATCH(D103,'2017 Stats'!B:B,0),3)</f>
        <v>58.6</v>
      </c>
      <c r="L103">
        <f t="shared" si="2"/>
        <v>-29</v>
      </c>
      <c r="M103">
        <f t="shared" si="3"/>
        <v>148.6</v>
      </c>
    </row>
    <row r="104" spans="1:13" x14ac:dyDescent="0.25">
      <c r="A104">
        <v>2017</v>
      </c>
      <c r="B104">
        <v>9</v>
      </c>
      <c r="C104">
        <v>7</v>
      </c>
      <c r="D104" t="s">
        <v>188</v>
      </c>
      <c r="E104" t="s">
        <v>98</v>
      </c>
      <c r="F104" t="s">
        <v>8</v>
      </c>
      <c r="G104" t="s">
        <v>350</v>
      </c>
      <c r="H104">
        <f>INDEX('2017 Stats'!$A$1:$G$631,MATCH(D104,'2017 Stats'!B:B,0),1)</f>
        <v>87</v>
      </c>
      <c r="I104">
        <f>INDEX('2017 Stats'!$E$1:$G$631,MATCH(D104,'2017 Stats'!B:B,0),1)</f>
        <v>11</v>
      </c>
      <c r="J104">
        <f>INDEX('2017 Stats'!$E$1:$G$631,MATCH(D104,'2017 Stats'!B:B,0),2)</f>
        <v>6.3</v>
      </c>
      <c r="K104">
        <f>INDEX('2017 Stats'!$E$1:$G$631,MATCH(D104,'2017 Stats'!B:B,0),3)</f>
        <v>69.5</v>
      </c>
      <c r="L104">
        <f t="shared" si="2"/>
        <v>-78</v>
      </c>
      <c r="M104">
        <f t="shared" si="3"/>
        <v>159.5</v>
      </c>
    </row>
    <row r="105" spans="1:13" x14ac:dyDescent="0.25">
      <c r="A105">
        <v>2017</v>
      </c>
      <c r="B105">
        <v>9</v>
      </c>
      <c r="C105">
        <v>8</v>
      </c>
      <c r="D105" t="s">
        <v>189</v>
      </c>
      <c r="E105" t="s">
        <v>94</v>
      </c>
      <c r="F105" t="s">
        <v>9</v>
      </c>
      <c r="G105" t="s">
        <v>351</v>
      </c>
      <c r="H105">
        <f>INDEX('2017 Stats'!$A$1:$G$631,MATCH(D105,'2017 Stats'!B:B,0),1)</f>
        <v>14</v>
      </c>
      <c r="I105">
        <f>INDEX('2017 Stats'!$E$1:$G$631,MATCH(D105,'2017 Stats'!B:B,0),1)</f>
        <v>14</v>
      </c>
      <c r="J105">
        <f>INDEX('2017 Stats'!$E$1:$G$631,MATCH(D105,'2017 Stats'!B:B,0),2)</f>
        <v>9.1</v>
      </c>
      <c r="K105">
        <f>INDEX('2017 Stats'!$E$1:$G$631,MATCH(D105,'2017 Stats'!B:B,0),3)</f>
        <v>126.9</v>
      </c>
      <c r="L105">
        <f t="shared" si="2"/>
        <v>-5</v>
      </c>
      <c r="M105">
        <f t="shared" si="3"/>
        <v>216.9</v>
      </c>
    </row>
    <row r="106" spans="1:13" x14ac:dyDescent="0.25">
      <c r="A106">
        <v>2017</v>
      </c>
      <c r="B106">
        <v>9</v>
      </c>
      <c r="C106">
        <v>9</v>
      </c>
      <c r="D106" t="s">
        <v>190</v>
      </c>
      <c r="E106" t="s">
        <v>112</v>
      </c>
      <c r="F106" t="s">
        <v>10</v>
      </c>
      <c r="G106" t="s">
        <v>347</v>
      </c>
      <c r="H106">
        <f>INDEX('2017 Stats'!$A$1:$G$631,MATCH(D106,'2017 Stats'!B:B,0),1)</f>
        <v>6</v>
      </c>
      <c r="I106">
        <f>INDEX('2017 Stats'!$E$1:$G$631,MATCH(D106,'2017 Stats'!B:B,0),1)</f>
        <v>16</v>
      </c>
      <c r="J106">
        <f>INDEX('2017 Stats'!$E$1:$G$631,MATCH(D106,'2017 Stats'!B:B,0),2)</f>
        <v>17.399999999999999</v>
      </c>
      <c r="K106">
        <f>INDEX('2017 Stats'!$E$1:$G$631,MATCH(D106,'2017 Stats'!B:B,0),3)</f>
        <v>277.62</v>
      </c>
      <c r="L106">
        <f t="shared" si="2"/>
        <v>3</v>
      </c>
      <c r="M106">
        <f t="shared" si="3"/>
        <v>312.096</v>
      </c>
    </row>
    <row r="107" spans="1:13" x14ac:dyDescent="0.25">
      <c r="A107">
        <v>2017</v>
      </c>
      <c r="B107">
        <v>9</v>
      </c>
      <c r="C107">
        <v>10</v>
      </c>
      <c r="D107" t="s">
        <v>86</v>
      </c>
      <c r="E107" t="s">
        <v>111</v>
      </c>
      <c r="F107" t="s">
        <v>10</v>
      </c>
      <c r="G107" t="s">
        <v>348</v>
      </c>
      <c r="H107">
        <f>INDEX('2017 Stats'!$A$1:$G$631,MATCH(D107,'2017 Stats'!B:B,0),1)</f>
        <v>2</v>
      </c>
      <c r="I107">
        <f>INDEX('2017 Stats'!$E$1:$G$631,MATCH(D107,'2017 Stats'!B:B,0),1)</f>
        <v>16</v>
      </c>
      <c r="J107">
        <f>INDEX('2017 Stats'!$E$1:$G$631,MATCH(D107,'2017 Stats'!B:B,0),2)</f>
        <v>18.7</v>
      </c>
      <c r="K107">
        <f>INDEX('2017 Stats'!$E$1:$G$631,MATCH(D107,'2017 Stats'!B:B,0),3)</f>
        <v>299.48</v>
      </c>
      <c r="L107">
        <f t="shared" si="2"/>
        <v>7</v>
      </c>
      <c r="M107">
        <f t="shared" si="3"/>
        <v>329.58400000000006</v>
      </c>
    </row>
    <row r="108" spans="1:13" x14ac:dyDescent="0.25">
      <c r="A108">
        <v>2017</v>
      </c>
      <c r="B108">
        <v>9</v>
      </c>
      <c r="C108">
        <v>11</v>
      </c>
      <c r="D108" t="s">
        <v>31</v>
      </c>
      <c r="E108" t="s">
        <v>127</v>
      </c>
      <c r="F108" t="s">
        <v>7</v>
      </c>
      <c r="G108" t="s">
        <v>352</v>
      </c>
      <c r="H108">
        <f>INDEX('2017 Stats'!$A$1:$G$631,MATCH(D108,'2017 Stats'!B:B,0),1)</f>
        <v>38</v>
      </c>
      <c r="I108">
        <f>INDEX('2017 Stats'!$E$1:$G$631,MATCH(D108,'2017 Stats'!B:B,0),1)</f>
        <v>14</v>
      </c>
      <c r="J108">
        <f>INDEX('2017 Stats'!$E$1:$G$631,MATCH(D108,'2017 Stats'!B:B,0),2)</f>
        <v>9.6</v>
      </c>
      <c r="K108">
        <f>INDEX('2017 Stats'!$E$1:$G$631,MATCH(D108,'2017 Stats'!B:B,0),3)</f>
        <v>134</v>
      </c>
      <c r="L108">
        <f t="shared" si="2"/>
        <v>-29</v>
      </c>
      <c r="M108">
        <f t="shared" si="3"/>
        <v>224</v>
      </c>
    </row>
    <row r="109" spans="1:13" x14ac:dyDescent="0.25">
      <c r="A109">
        <v>2017</v>
      </c>
      <c r="B109">
        <v>9</v>
      </c>
      <c r="C109">
        <v>12</v>
      </c>
      <c r="D109" t="s">
        <v>191</v>
      </c>
      <c r="E109" t="s">
        <v>106</v>
      </c>
      <c r="F109" t="s">
        <v>10</v>
      </c>
      <c r="G109" t="s">
        <v>358</v>
      </c>
      <c r="H109">
        <f>INDEX('2017 Stats'!$A$1:$G$631,MATCH(D109,'2017 Stats'!B:B,0),1)</f>
        <v>66</v>
      </c>
      <c r="I109">
        <f>INDEX('2017 Stats'!$E$1:$G$631,MATCH(D109,'2017 Stats'!B:B,0),1)</f>
        <v>0</v>
      </c>
      <c r="J109">
        <f>INDEX('2017 Stats'!$E$1:$G$631,MATCH(D109,'2017 Stats'!B:B,0),2)</f>
        <v>0</v>
      </c>
      <c r="K109">
        <f>INDEX('2017 Stats'!$E$1:$G$631,MATCH(D109,'2017 Stats'!B:B,0),3)</f>
        <v>0</v>
      </c>
      <c r="L109">
        <f t="shared" si="2"/>
        <v>-57</v>
      </c>
      <c r="M109">
        <f t="shared" si="3"/>
        <v>90</v>
      </c>
    </row>
    <row r="110" spans="1:13" x14ac:dyDescent="0.25">
      <c r="A110">
        <v>2017</v>
      </c>
      <c r="B110">
        <v>10</v>
      </c>
      <c r="C110">
        <v>1</v>
      </c>
      <c r="D110" t="s">
        <v>192</v>
      </c>
      <c r="E110" t="s">
        <v>98</v>
      </c>
      <c r="F110" t="s">
        <v>10</v>
      </c>
      <c r="G110" t="s">
        <v>358</v>
      </c>
      <c r="H110">
        <f>INDEX('2017 Stats'!$A$1:$G$631,MATCH(D110,'2017 Stats'!B:B,0),1)</f>
        <v>18</v>
      </c>
      <c r="I110">
        <f>INDEX('2017 Stats'!$E$1:$G$631,MATCH(D110,'2017 Stats'!B:B,0),1)</f>
        <v>15</v>
      </c>
      <c r="J110">
        <f>INDEX('2017 Stats'!$E$1:$G$631,MATCH(D110,'2017 Stats'!B:B,0),2)</f>
        <v>14</v>
      </c>
      <c r="K110">
        <f>INDEX('2017 Stats'!$E$1:$G$631,MATCH(D110,'2017 Stats'!B:B,0),3)</f>
        <v>210.48</v>
      </c>
      <c r="L110">
        <f t="shared" si="2"/>
        <v>-8</v>
      </c>
      <c r="M110">
        <f t="shared" si="3"/>
        <v>268.38400000000001</v>
      </c>
    </row>
    <row r="111" spans="1:13" x14ac:dyDescent="0.25">
      <c r="A111">
        <v>2017</v>
      </c>
      <c r="B111">
        <v>10</v>
      </c>
      <c r="C111">
        <v>2</v>
      </c>
      <c r="D111" t="s">
        <v>193</v>
      </c>
      <c r="E111" t="s">
        <v>107</v>
      </c>
      <c r="F111" t="s">
        <v>7</v>
      </c>
      <c r="G111" t="s">
        <v>352</v>
      </c>
      <c r="H111">
        <f>INDEX('2017 Stats'!$A$1:$G$631,MATCH(D111,'2017 Stats'!B:B,0),1)</f>
        <v>41</v>
      </c>
      <c r="I111">
        <f>INDEX('2017 Stats'!$E$1:$G$631,MATCH(D111,'2017 Stats'!B:B,0),1)</f>
        <v>12</v>
      </c>
      <c r="J111">
        <f>INDEX('2017 Stats'!$E$1:$G$631,MATCH(D111,'2017 Stats'!B:B,0),2)</f>
        <v>10</v>
      </c>
      <c r="K111">
        <f>INDEX('2017 Stats'!$E$1:$G$631,MATCH(D111,'2017 Stats'!B:B,0),3)</f>
        <v>120.4</v>
      </c>
      <c r="L111">
        <f t="shared" si="2"/>
        <v>-31</v>
      </c>
      <c r="M111">
        <f t="shared" si="3"/>
        <v>220.4</v>
      </c>
    </row>
    <row r="112" spans="1:13" x14ac:dyDescent="0.25">
      <c r="A112">
        <v>2017</v>
      </c>
      <c r="B112">
        <v>10</v>
      </c>
      <c r="C112">
        <v>3</v>
      </c>
      <c r="D112" t="s">
        <v>32</v>
      </c>
      <c r="E112" t="s">
        <v>127</v>
      </c>
      <c r="F112" t="s">
        <v>8</v>
      </c>
      <c r="G112" t="s">
        <v>348</v>
      </c>
      <c r="H112">
        <f>INDEX('2017 Stats'!$A$1:$G$631,MATCH(D112,'2017 Stats'!B:B,0),1)</f>
        <v>102</v>
      </c>
      <c r="I112">
        <f>INDEX('2017 Stats'!$E$1:$G$631,MATCH(D112,'2017 Stats'!B:B,0),1)</f>
        <v>10</v>
      </c>
      <c r="J112">
        <f>INDEX('2017 Stats'!$E$1:$G$631,MATCH(D112,'2017 Stats'!B:B,0),2)</f>
        <v>5.7</v>
      </c>
      <c r="K112">
        <f>INDEX('2017 Stats'!$E$1:$G$631,MATCH(D112,'2017 Stats'!B:B,0),3)</f>
        <v>57.2</v>
      </c>
      <c r="L112">
        <f t="shared" si="2"/>
        <v>-92</v>
      </c>
      <c r="M112">
        <f t="shared" si="3"/>
        <v>157.19999999999999</v>
      </c>
    </row>
    <row r="113" spans="1:13" x14ac:dyDescent="0.25">
      <c r="A113">
        <v>2017</v>
      </c>
      <c r="B113">
        <v>10</v>
      </c>
      <c r="C113">
        <v>4</v>
      </c>
      <c r="D113" t="s">
        <v>194</v>
      </c>
      <c r="E113" t="s">
        <v>98</v>
      </c>
      <c r="F113" t="s">
        <v>7</v>
      </c>
      <c r="G113" t="s">
        <v>347</v>
      </c>
      <c r="H113">
        <f>INDEX('2017 Stats'!$A$1:$G$631,MATCH(D113,'2017 Stats'!B:B,0),1)</f>
        <v>37</v>
      </c>
      <c r="I113">
        <f>INDEX('2017 Stats'!$E$1:$G$631,MATCH(D113,'2017 Stats'!B:B,0),1)</f>
        <v>16</v>
      </c>
      <c r="J113">
        <f>INDEX('2017 Stats'!$E$1:$G$631,MATCH(D113,'2017 Stats'!B:B,0),2)</f>
        <v>8.4</v>
      </c>
      <c r="K113">
        <f>INDEX('2017 Stats'!$E$1:$G$631,MATCH(D113,'2017 Stats'!B:B,0),3)</f>
        <v>135</v>
      </c>
      <c r="L113">
        <f t="shared" si="2"/>
        <v>-27</v>
      </c>
      <c r="M113">
        <f t="shared" si="3"/>
        <v>235</v>
      </c>
    </row>
    <row r="114" spans="1:13" x14ac:dyDescent="0.25">
      <c r="A114">
        <v>2017</v>
      </c>
      <c r="B114">
        <v>10</v>
      </c>
      <c r="C114">
        <v>5</v>
      </c>
      <c r="D114" t="s">
        <v>195</v>
      </c>
      <c r="E114" t="s">
        <v>108</v>
      </c>
      <c r="F114" t="s">
        <v>196</v>
      </c>
      <c r="G114" t="s">
        <v>351</v>
      </c>
      <c r="H114">
        <f>INDEX('2017 Stats'!$A$1:$G$631,MATCH(D114,'2017 Stats'!B:B,0),1)</f>
        <v>5</v>
      </c>
      <c r="I114">
        <f>INDEX('2017 Stats'!$E$1:$G$631,MATCH(D114,'2017 Stats'!B:B,0),1)</f>
        <v>16</v>
      </c>
      <c r="J114">
        <f>INDEX('2017 Stats'!$E$1:$G$631,MATCH(D114,'2017 Stats'!B:B,0),2)</f>
        <v>9.4</v>
      </c>
      <c r="K114">
        <f>INDEX('2017 Stats'!$E$1:$G$631,MATCH(D114,'2017 Stats'!B:B,0),3)</f>
        <v>151</v>
      </c>
      <c r="L114">
        <f t="shared" si="2"/>
        <v>5</v>
      </c>
      <c r="M114">
        <f t="shared" si="3"/>
        <v>251</v>
      </c>
    </row>
    <row r="115" spans="1:13" x14ac:dyDescent="0.25">
      <c r="A115">
        <v>2017</v>
      </c>
      <c r="B115">
        <v>10</v>
      </c>
      <c r="C115">
        <v>6</v>
      </c>
      <c r="D115" t="s">
        <v>437</v>
      </c>
      <c r="E115" t="s">
        <v>103</v>
      </c>
      <c r="F115" t="s">
        <v>346</v>
      </c>
      <c r="G115" t="s">
        <v>350</v>
      </c>
      <c r="H115">
        <f>INDEX('2017 Stats'!$A$1:$G$631,MATCH(D115,'2017 Stats'!B:B,0),1)</f>
        <v>28</v>
      </c>
      <c r="I115">
        <f>INDEX('2017 Stats'!$E$1:$G$631,MATCH(D115,'2017 Stats'!B:B,0),1)</f>
        <v>16</v>
      </c>
      <c r="J115">
        <f>INDEX('2017 Stats'!$E$1:$G$631,MATCH(D115,'2017 Stats'!B:B,0),2)</f>
        <v>5.2</v>
      </c>
      <c r="K115">
        <f>INDEX('2017 Stats'!$E$1:$G$631,MATCH(D115,'2017 Stats'!B:B,0),3)</f>
        <v>83</v>
      </c>
      <c r="L115">
        <f t="shared" si="2"/>
        <v>-18</v>
      </c>
      <c r="M115">
        <f t="shared" si="3"/>
        <v>183</v>
      </c>
    </row>
    <row r="116" spans="1:13" x14ac:dyDescent="0.25">
      <c r="A116">
        <v>2017</v>
      </c>
      <c r="B116">
        <v>10</v>
      </c>
      <c r="C116">
        <v>7</v>
      </c>
      <c r="D116" t="s">
        <v>420</v>
      </c>
      <c r="E116" t="s">
        <v>109</v>
      </c>
      <c r="F116" t="s">
        <v>346</v>
      </c>
      <c r="G116" t="s">
        <v>353</v>
      </c>
      <c r="H116">
        <f>INDEX('2017 Stats'!$A$1:$G$631,MATCH(D116,'2017 Stats'!B:B,0),1)</f>
        <v>20</v>
      </c>
      <c r="I116">
        <f>INDEX('2017 Stats'!$E$1:$G$631,MATCH(D116,'2017 Stats'!B:B,0),1)</f>
        <v>16</v>
      </c>
      <c r="J116">
        <f>INDEX('2017 Stats'!$E$1:$G$631,MATCH(D116,'2017 Stats'!B:B,0),2)</f>
        <v>6.5</v>
      </c>
      <c r="K116">
        <f>INDEX('2017 Stats'!$E$1:$G$631,MATCH(D116,'2017 Stats'!B:B,0),3)</f>
        <v>104</v>
      </c>
      <c r="L116">
        <f t="shared" si="2"/>
        <v>-10</v>
      </c>
      <c r="M116">
        <f t="shared" si="3"/>
        <v>204</v>
      </c>
    </row>
    <row r="117" spans="1:13" x14ac:dyDescent="0.25">
      <c r="A117">
        <v>2017</v>
      </c>
      <c r="B117">
        <v>10</v>
      </c>
      <c r="C117">
        <v>8</v>
      </c>
      <c r="D117" t="s">
        <v>198</v>
      </c>
      <c r="E117" t="s">
        <v>95</v>
      </c>
      <c r="F117" t="s">
        <v>10</v>
      </c>
      <c r="G117" t="s">
        <v>354</v>
      </c>
      <c r="H117">
        <f>INDEX('2017 Stats'!$A$1:$G$631,MATCH(D117,'2017 Stats'!B:B,0),1)</f>
        <v>19</v>
      </c>
      <c r="I117">
        <f>INDEX('2017 Stats'!$E$1:$G$631,MATCH(D117,'2017 Stats'!B:B,0),1)</f>
        <v>15</v>
      </c>
      <c r="J117">
        <f>INDEX('2017 Stats'!$E$1:$G$631,MATCH(D117,'2017 Stats'!B:B,0),2)</f>
        <v>13.8</v>
      </c>
      <c r="K117">
        <f>INDEX('2017 Stats'!$E$1:$G$631,MATCH(D117,'2017 Stats'!B:B,0),3)</f>
        <v>206.44</v>
      </c>
      <c r="L117">
        <f t="shared" si="2"/>
        <v>-9</v>
      </c>
      <c r="M117">
        <f t="shared" si="3"/>
        <v>265.15200000000004</v>
      </c>
    </row>
    <row r="118" spans="1:13" x14ac:dyDescent="0.25">
      <c r="A118">
        <v>2017</v>
      </c>
      <c r="B118">
        <v>10</v>
      </c>
      <c r="C118">
        <v>9</v>
      </c>
      <c r="D118" t="s">
        <v>199</v>
      </c>
      <c r="E118" t="s">
        <v>113</v>
      </c>
      <c r="F118" t="s">
        <v>7</v>
      </c>
      <c r="G118" t="s">
        <v>355</v>
      </c>
      <c r="H118">
        <f>INDEX('2017 Stats'!$A$1:$G$631,MATCH(D118,'2017 Stats'!B:B,0),1)</f>
        <v>44</v>
      </c>
      <c r="I118">
        <f>INDEX('2017 Stats'!$E$1:$G$631,MATCH(D118,'2017 Stats'!B:B,0),1)</f>
        <v>16</v>
      </c>
      <c r="J118">
        <f>INDEX('2017 Stats'!$E$1:$G$631,MATCH(D118,'2017 Stats'!B:B,0),2)</f>
        <v>6.7</v>
      </c>
      <c r="K118">
        <f>INDEX('2017 Stats'!$E$1:$G$631,MATCH(D118,'2017 Stats'!B:B,0),3)</f>
        <v>107.6</v>
      </c>
      <c r="L118">
        <f t="shared" si="2"/>
        <v>-34</v>
      </c>
      <c r="M118">
        <f t="shared" si="3"/>
        <v>207.6</v>
      </c>
    </row>
    <row r="119" spans="1:13" x14ac:dyDescent="0.25">
      <c r="A119">
        <v>2017</v>
      </c>
      <c r="B119">
        <v>10</v>
      </c>
      <c r="C119">
        <v>10</v>
      </c>
      <c r="D119" t="s">
        <v>200</v>
      </c>
      <c r="E119" t="s">
        <v>113</v>
      </c>
      <c r="F119" t="s">
        <v>10</v>
      </c>
      <c r="G119" t="s">
        <v>356</v>
      </c>
      <c r="H119">
        <f>INDEX('2017 Stats'!$A$1:$G$631,MATCH(D119,'2017 Stats'!B:B,0),1)</f>
        <v>7</v>
      </c>
      <c r="I119">
        <f>INDEX('2017 Stats'!$E$1:$G$631,MATCH(D119,'2017 Stats'!B:B,0),1)</f>
        <v>16</v>
      </c>
      <c r="J119">
        <f>INDEX('2017 Stats'!$E$1:$G$631,MATCH(D119,'2017 Stats'!B:B,0),2)</f>
        <v>17.100000000000001</v>
      </c>
      <c r="K119">
        <f>INDEX('2017 Stats'!$E$1:$G$631,MATCH(D119,'2017 Stats'!B:B,0),3)</f>
        <v>273.64</v>
      </c>
      <c r="L119">
        <f t="shared" si="2"/>
        <v>3</v>
      </c>
      <c r="M119">
        <f t="shared" si="3"/>
        <v>318.91200000000003</v>
      </c>
    </row>
    <row r="120" spans="1:13" x14ac:dyDescent="0.25">
      <c r="A120">
        <v>2017</v>
      </c>
      <c r="B120">
        <v>10</v>
      </c>
      <c r="C120">
        <v>11</v>
      </c>
      <c r="D120" t="s">
        <v>410</v>
      </c>
      <c r="E120" t="s">
        <v>90</v>
      </c>
      <c r="F120" t="s">
        <v>346</v>
      </c>
      <c r="G120" t="s">
        <v>357</v>
      </c>
      <c r="H120">
        <f>INDEX('2017 Stats'!$A$1:$G$631,MATCH(D120,'2017 Stats'!B:B,0),1)</f>
        <v>15</v>
      </c>
      <c r="I120">
        <f>INDEX('2017 Stats'!$E$1:$G$631,MATCH(D120,'2017 Stats'!B:B,0),1)</f>
        <v>16</v>
      </c>
      <c r="J120">
        <f>INDEX('2017 Stats'!$E$1:$G$631,MATCH(D120,'2017 Stats'!B:B,0),2)</f>
        <v>7</v>
      </c>
      <c r="K120">
        <f>INDEX('2017 Stats'!$E$1:$G$631,MATCH(D120,'2017 Stats'!B:B,0),3)</f>
        <v>112</v>
      </c>
      <c r="L120">
        <f t="shared" si="2"/>
        <v>-5</v>
      </c>
      <c r="M120">
        <f t="shared" si="3"/>
        <v>212</v>
      </c>
    </row>
    <row r="121" spans="1:13" x14ac:dyDescent="0.25">
      <c r="A121">
        <v>2017</v>
      </c>
      <c r="B121">
        <v>10</v>
      </c>
      <c r="C121">
        <v>12</v>
      </c>
      <c r="D121" t="s">
        <v>33</v>
      </c>
      <c r="E121" t="s">
        <v>127</v>
      </c>
      <c r="F121" t="s">
        <v>8</v>
      </c>
      <c r="G121" t="s">
        <v>349</v>
      </c>
      <c r="H121">
        <f>INDEX('2017 Stats'!$A$1:$G$631,MATCH(D121,'2017 Stats'!B:B,0),1)</f>
        <v>63</v>
      </c>
      <c r="I121">
        <f>INDEX('2017 Stats'!$E$1:$G$631,MATCH(D121,'2017 Stats'!B:B,0),1)</f>
        <v>9</v>
      </c>
      <c r="J121">
        <f>INDEX('2017 Stats'!$E$1:$G$631,MATCH(D121,'2017 Stats'!B:B,0),2)</f>
        <v>12.2</v>
      </c>
      <c r="K121">
        <f>INDEX('2017 Stats'!$E$1:$G$631,MATCH(D121,'2017 Stats'!B:B,0),3)</f>
        <v>109.6</v>
      </c>
      <c r="L121">
        <f t="shared" si="2"/>
        <v>-53</v>
      </c>
      <c r="M121">
        <f t="shared" si="3"/>
        <v>209.6</v>
      </c>
    </row>
    <row r="122" spans="1:13" x14ac:dyDescent="0.25">
      <c r="A122">
        <v>2017</v>
      </c>
      <c r="B122">
        <v>11</v>
      </c>
      <c r="C122">
        <v>1</v>
      </c>
      <c r="D122" t="s">
        <v>201</v>
      </c>
      <c r="E122" t="s">
        <v>113</v>
      </c>
      <c r="F122" t="s">
        <v>8</v>
      </c>
      <c r="G122" t="s">
        <v>349</v>
      </c>
      <c r="H122">
        <f>INDEX('2017 Stats'!$A$1:$G$631,MATCH(D122,'2017 Stats'!B:B,0),1)</f>
        <v>11</v>
      </c>
      <c r="I122">
        <f>INDEX('2017 Stats'!$E$1:$G$631,MATCH(D122,'2017 Stats'!B:B,0),1)</f>
        <v>16</v>
      </c>
      <c r="J122">
        <f>INDEX('2017 Stats'!$E$1:$G$631,MATCH(D122,'2017 Stats'!B:B,0),2)</f>
        <v>14.1</v>
      </c>
      <c r="K122">
        <f>INDEX('2017 Stats'!$E$1:$G$631,MATCH(D122,'2017 Stats'!B:B,0),3)</f>
        <v>225.1</v>
      </c>
      <c r="L122">
        <f t="shared" si="2"/>
        <v>0</v>
      </c>
      <c r="M122">
        <f t="shared" si="3"/>
        <v>335.1</v>
      </c>
    </row>
    <row r="123" spans="1:13" x14ac:dyDescent="0.25">
      <c r="A123">
        <v>2017</v>
      </c>
      <c r="B123">
        <v>11</v>
      </c>
      <c r="C123">
        <v>2</v>
      </c>
      <c r="D123" t="s">
        <v>76</v>
      </c>
      <c r="E123" t="s">
        <v>91</v>
      </c>
      <c r="F123" t="s">
        <v>196</v>
      </c>
      <c r="G123" t="s">
        <v>357</v>
      </c>
      <c r="H123">
        <f>INDEX('2017 Stats'!$A$1:$G$631,MATCH(D123,'2017 Stats'!B:B,0),1)</f>
        <v>3</v>
      </c>
      <c r="I123">
        <f>INDEX('2017 Stats'!$E$1:$G$631,MATCH(D123,'2017 Stats'!B:B,0),1)</f>
        <v>16</v>
      </c>
      <c r="J123">
        <f>INDEX('2017 Stats'!$E$1:$G$631,MATCH(D123,'2017 Stats'!B:B,0),2)</f>
        <v>9.6</v>
      </c>
      <c r="K123">
        <f>INDEX('2017 Stats'!$E$1:$G$631,MATCH(D123,'2017 Stats'!B:B,0),3)</f>
        <v>153</v>
      </c>
      <c r="L123">
        <f t="shared" si="2"/>
        <v>8</v>
      </c>
      <c r="M123">
        <f t="shared" si="3"/>
        <v>263</v>
      </c>
    </row>
    <row r="124" spans="1:13" x14ac:dyDescent="0.25">
      <c r="A124">
        <v>2017</v>
      </c>
      <c r="B124">
        <v>11</v>
      </c>
      <c r="C124">
        <v>3</v>
      </c>
      <c r="D124" t="s">
        <v>34</v>
      </c>
      <c r="E124" t="s">
        <v>123</v>
      </c>
      <c r="F124" t="s">
        <v>8</v>
      </c>
      <c r="G124" t="s">
        <v>356</v>
      </c>
      <c r="H124">
        <f>INDEX('2017 Stats'!$A$1:$G$631,MATCH(D124,'2017 Stats'!B:B,0),1)</f>
        <v>34</v>
      </c>
      <c r="I124">
        <f>INDEX('2017 Stats'!$E$1:$G$631,MATCH(D124,'2017 Stats'!B:B,0),1)</f>
        <v>15</v>
      </c>
      <c r="J124">
        <f>INDEX('2017 Stats'!$E$1:$G$631,MATCH(D124,'2017 Stats'!B:B,0),2)</f>
        <v>10.6</v>
      </c>
      <c r="K124">
        <f>INDEX('2017 Stats'!$E$1:$G$631,MATCH(D124,'2017 Stats'!B:B,0),3)</f>
        <v>159.6</v>
      </c>
      <c r="L124">
        <f t="shared" si="2"/>
        <v>-23</v>
      </c>
      <c r="M124">
        <f t="shared" si="3"/>
        <v>269.60000000000002</v>
      </c>
    </row>
    <row r="125" spans="1:13" x14ac:dyDescent="0.25">
      <c r="A125">
        <v>2017</v>
      </c>
      <c r="B125">
        <v>11</v>
      </c>
      <c r="C125">
        <v>4</v>
      </c>
      <c r="D125" t="s">
        <v>397</v>
      </c>
      <c r="E125" t="s">
        <v>104</v>
      </c>
      <c r="F125" t="s">
        <v>346</v>
      </c>
      <c r="G125" t="s">
        <v>355</v>
      </c>
      <c r="H125">
        <f>INDEX('2017 Stats'!$A$1:$G$631,MATCH(D125,'2017 Stats'!B:B,0),1)</f>
        <v>8</v>
      </c>
      <c r="I125">
        <f>INDEX('2017 Stats'!$E$1:$G$631,MATCH(D125,'2017 Stats'!B:B,0),1)</f>
        <v>16</v>
      </c>
      <c r="J125">
        <f>INDEX('2017 Stats'!$E$1:$G$631,MATCH(D125,'2017 Stats'!B:B,0),2)</f>
        <v>8.5</v>
      </c>
      <c r="K125">
        <f>INDEX('2017 Stats'!$E$1:$G$631,MATCH(D125,'2017 Stats'!B:B,0),3)</f>
        <v>136</v>
      </c>
      <c r="L125">
        <f t="shared" si="2"/>
        <v>3</v>
      </c>
      <c r="M125">
        <f t="shared" si="3"/>
        <v>246</v>
      </c>
    </row>
    <row r="126" spans="1:13" x14ac:dyDescent="0.25">
      <c r="A126">
        <v>2017</v>
      </c>
      <c r="B126">
        <v>11</v>
      </c>
      <c r="C126">
        <v>5</v>
      </c>
      <c r="D126" t="s">
        <v>202</v>
      </c>
      <c r="E126" t="s">
        <v>97</v>
      </c>
      <c r="F126" t="s">
        <v>8</v>
      </c>
      <c r="G126" t="s">
        <v>354</v>
      </c>
      <c r="H126">
        <f>INDEX('2017 Stats'!$A$1:$G$631,MATCH(D126,'2017 Stats'!B:B,0),1)</f>
        <v>79</v>
      </c>
      <c r="I126">
        <f>INDEX('2017 Stats'!$E$1:$G$631,MATCH(D126,'2017 Stats'!B:B,0),1)</f>
        <v>16</v>
      </c>
      <c r="J126">
        <f>INDEX('2017 Stats'!$E$1:$G$631,MATCH(D126,'2017 Stats'!B:B,0),2)</f>
        <v>5.0999999999999996</v>
      </c>
      <c r="K126">
        <f>INDEX('2017 Stats'!$E$1:$G$631,MATCH(D126,'2017 Stats'!B:B,0),3)</f>
        <v>81.7</v>
      </c>
      <c r="L126">
        <f t="shared" si="2"/>
        <v>-68</v>
      </c>
      <c r="M126">
        <f t="shared" si="3"/>
        <v>191.7</v>
      </c>
    </row>
    <row r="127" spans="1:13" x14ac:dyDescent="0.25">
      <c r="A127">
        <v>2017</v>
      </c>
      <c r="B127">
        <v>11</v>
      </c>
      <c r="C127">
        <v>6</v>
      </c>
      <c r="D127" t="s">
        <v>35</v>
      </c>
      <c r="E127" t="s">
        <v>127</v>
      </c>
      <c r="F127" t="s">
        <v>196</v>
      </c>
      <c r="G127" t="s">
        <v>353</v>
      </c>
      <c r="H127">
        <f>INDEX('2017 Stats'!$A$1:$G$631,MATCH(D127,'2017 Stats'!B:B,0),1)</f>
        <v>2</v>
      </c>
      <c r="I127">
        <f>INDEX('2017 Stats'!$E$1:$G$631,MATCH(D127,'2017 Stats'!B:B,0),1)</f>
        <v>16</v>
      </c>
      <c r="J127">
        <f>INDEX('2017 Stats'!$E$1:$G$631,MATCH(D127,'2017 Stats'!B:B,0),2)</f>
        <v>10.199999999999999</v>
      </c>
      <c r="K127">
        <f>INDEX('2017 Stats'!$E$1:$G$631,MATCH(D127,'2017 Stats'!B:B,0),3)</f>
        <v>164</v>
      </c>
      <c r="L127">
        <f t="shared" si="2"/>
        <v>9</v>
      </c>
      <c r="M127">
        <f t="shared" si="3"/>
        <v>274</v>
      </c>
    </row>
    <row r="128" spans="1:13" x14ac:dyDescent="0.25">
      <c r="A128">
        <v>2017</v>
      </c>
      <c r="B128">
        <v>11</v>
      </c>
      <c r="C128">
        <v>7</v>
      </c>
      <c r="D128" t="s">
        <v>73</v>
      </c>
      <c r="E128" t="s">
        <v>112</v>
      </c>
      <c r="F128" t="s">
        <v>7</v>
      </c>
      <c r="G128" t="s">
        <v>350</v>
      </c>
      <c r="H128">
        <f>INDEX('2017 Stats'!$A$1:$G$631,MATCH(D128,'2017 Stats'!B:B,0),1)</f>
        <v>25</v>
      </c>
      <c r="I128">
        <f>INDEX('2017 Stats'!$E$1:$G$631,MATCH(D128,'2017 Stats'!B:B,0),1)</f>
        <v>16</v>
      </c>
      <c r="J128">
        <f>INDEX('2017 Stats'!$E$1:$G$631,MATCH(D128,'2017 Stats'!B:B,0),2)</f>
        <v>9.8000000000000007</v>
      </c>
      <c r="K128">
        <f>INDEX('2017 Stats'!$E$1:$G$631,MATCH(D128,'2017 Stats'!B:B,0),3)</f>
        <v>157.5</v>
      </c>
      <c r="L128">
        <f t="shared" si="2"/>
        <v>-14</v>
      </c>
      <c r="M128">
        <f t="shared" si="3"/>
        <v>267.5</v>
      </c>
    </row>
    <row r="129" spans="1:13" x14ac:dyDescent="0.25">
      <c r="A129">
        <v>2017</v>
      </c>
      <c r="B129">
        <v>11</v>
      </c>
      <c r="C129">
        <v>8</v>
      </c>
      <c r="D129" t="s">
        <v>203</v>
      </c>
      <c r="E129" t="s">
        <v>93</v>
      </c>
      <c r="F129" t="s">
        <v>7</v>
      </c>
      <c r="G129" t="s">
        <v>351</v>
      </c>
      <c r="H129">
        <f>INDEX('2017 Stats'!$A$1:$G$631,MATCH(D129,'2017 Stats'!B:B,0),1)</f>
        <v>42</v>
      </c>
      <c r="I129">
        <f>INDEX('2017 Stats'!$E$1:$G$631,MATCH(D129,'2017 Stats'!B:B,0),1)</f>
        <v>15</v>
      </c>
      <c r="J129">
        <f>INDEX('2017 Stats'!$E$1:$G$631,MATCH(D129,'2017 Stats'!B:B,0),2)</f>
        <v>7.8</v>
      </c>
      <c r="K129">
        <f>INDEX('2017 Stats'!$E$1:$G$631,MATCH(D129,'2017 Stats'!B:B,0),3)</f>
        <v>117.2</v>
      </c>
      <c r="L129">
        <f t="shared" si="2"/>
        <v>-31</v>
      </c>
      <c r="M129">
        <f t="shared" si="3"/>
        <v>227.2</v>
      </c>
    </row>
    <row r="130" spans="1:13" x14ac:dyDescent="0.25">
      <c r="A130">
        <v>2017</v>
      </c>
      <c r="B130">
        <v>11</v>
      </c>
      <c r="C130">
        <v>9</v>
      </c>
      <c r="D130" t="s">
        <v>204</v>
      </c>
      <c r="E130" t="s">
        <v>94</v>
      </c>
      <c r="F130" t="s">
        <v>10</v>
      </c>
      <c r="G130" t="s">
        <v>347</v>
      </c>
      <c r="H130">
        <f>INDEX('2017 Stats'!$A$1:$G$631,MATCH(D130,'2017 Stats'!B:B,0),1)</f>
        <v>8</v>
      </c>
      <c r="I130">
        <f>INDEX('2017 Stats'!$E$1:$G$631,MATCH(D130,'2017 Stats'!B:B,0),1)</f>
        <v>16</v>
      </c>
      <c r="J130">
        <f>INDEX('2017 Stats'!$E$1:$G$631,MATCH(D130,'2017 Stats'!B:B,0),2)</f>
        <v>16.899999999999999</v>
      </c>
      <c r="K130">
        <f>INDEX('2017 Stats'!$E$1:$G$631,MATCH(D130,'2017 Stats'!B:B,0),3)</f>
        <v>270.39999999999998</v>
      </c>
      <c r="L130">
        <f t="shared" ref="L130:L193" si="4">B130-H130</f>
        <v>3</v>
      </c>
      <c r="M130">
        <f t="shared" ref="M130:M193" si="5">IF(F130="QB", K130*0.8+10*B130, K130+10*B130)</f>
        <v>326.32</v>
      </c>
    </row>
    <row r="131" spans="1:13" x14ac:dyDescent="0.25">
      <c r="A131">
        <v>2017</v>
      </c>
      <c r="B131">
        <v>11</v>
      </c>
      <c r="C131">
        <v>10</v>
      </c>
      <c r="D131" t="s">
        <v>409</v>
      </c>
      <c r="E131" t="s">
        <v>112</v>
      </c>
      <c r="F131" t="s">
        <v>346</v>
      </c>
      <c r="G131" t="s">
        <v>348</v>
      </c>
      <c r="H131">
        <f>INDEX('2017 Stats'!$A$1:$G$631,MATCH(D131,'2017 Stats'!B:B,0),1)</f>
        <v>14</v>
      </c>
      <c r="I131">
        <f>INDEX('2017 Stats'!$E$1:$G$631,MATCH(D131,'2017 Stats'!B:B,0),1)</f>
        <v>16</v>
      </c>
      <c r="J131">
        <f>INDEX('2017 Stats'!$E$1:$G$631,MATCH(D131,'2017 Stats'!B:B,0),2)</f>
        <v>7.3</v>
      </c>
      <c r="K131">
        <f>INDEX('2017 Stats'!$E$1:$G$631,MATCH(D131,'2017 Stats'!B:B,0),3)</f>
        <v>117</v>
      </c>
      <c r="L131">
        <f t="shared" si="4"/>
        <v>-3</v>
      </c>
      <c r="M131">
        <f t="shared" si="5"/>
        <v>227</v>
      </c>
    </row>
    <row r="132" spans="1:13" x14ac:dyDescent="0.25">
      <c r="A132">
        <v>2017</v>
      </c>
      <c r="B132">
        <v>11</v>
      </c>
      <c r="C132">
        <v>11</v>
      </c>
      <c r="D132" t="s">
        <v>206</v>
      </c>
      <c r="E132" t="s">
        <v>104</v>
      </c>
      <c r="F132" t="s">
        <v>7</v>
      </c>
      <c r="G132" t="s">
        <v>352</v>
      </c>
      <c r="H132">
        <f>INDEX('2017 Stats'!$A$1:$G$631,MATCH(D132,'2017 Stats'!B:B,0),1)</f>
        <v>107</v>
      </c>
      <c r="I132">
        <f>INDEX('2017 Stats'!$E$1:$G$631,MATCH(D132,'2017 Stats'!B:B,0),1)</f>
        <v>5</v>
      </c>
      <c r="J132">
        <f>INDEX('2017 Stats'!$E$1:$G$631,MATCH(D132,'2017 Stats'!B:B,0),2)</f>
        <v>3.4</v>
      </c>
      <c r="K132">
        <f>INDEX('2017 Stats'!$E$1:$G$631,MATCH(D132,'2017 Stats'!B:B,0),3)</f>
        <v>17</v>
      </c>
      <c r="L132">
        <f t="shared" si="4"/>
        <v>-96</v>
      </c>
      <c r="M132">
        <f t="shared" si="5"/>
        <v>127</v>
      </c>
    </row>
    <row r="133" spans="1:13" x14ac:dyDescent="0.25">
      <c r="A133">
        <v>2017</v>
      </c>
      <c r="B133">
        <v>11</v>
      </c>
      <c r="C133">
        <v>12</v>
      </c>
      <c r="D133" t="s">
        <v>207</v>
      </c>
      <c r="E133" t="s">
        <v>106</v>
      </c>
      <c r="F133" t="s">
        <v>9</v>
      </c>
      <c r="G133" t="s">
        <v>358</v>
      </c>
      <c r="H133">
        <f>INDEX('2017 Stats'!$A$1:$G$631,MATCH(D133,'2017 Stats'!B:B,0),1)</f>
        <v>13</v>
      </c>
      <c r="I133">
        <f>INDEX('2017 Stats'!$E$1:$G$631,MATCH(D133,'2017 Stats'!B:B,0),1)</f>
        <v>16</v>
      </c>
      <c r="J133">
        <f>INDEX('2017 Stats'!$E$1:$G$631,MATCH(D133,'2017 Stats'!B:B,0),2)</f>
        <v>8.3000000000000007</v>
      </c>
      <c r="K133">
        <f>INDEX('2017 Stats'!$E$1:$G$631,MATCH(D133,'2017 Stats'!B:B,0),3)</f>
        <v>132.4</v>
      </c>
      <c r="L133">
        <f t="shared" si="4"/>
        <v>-2</v>
      </c>
      <c r="M133">
        <f t="shared" si="5"/>
        <v>242.4</v>
      </c>
    </row>
    <row r="134" spans="1:13" x14ac:dyDescent="0.25">
      <c r="A134">
        <v>2017</v>
      </c>
      <c r="B134">
        <v>12</v>
      </c>
      <c r="C134">
        <v>1</v>
      </c>
      <c r="D134" t="s">
        <v>398</v>
      </c>
      <c r="E134" t="s">
        <v>111</v>
      </c>
      <c r="F134" t="s">
        <v>346</v>
      </c>
      <c r="G134" t="s">
        <v>358</v>
      </c>
      <c r="H134">
        <f>INDEX('2017 Stats'!$A$1:$G$631,MATCH(D134,'2017 Stats'!B:B,0),1)</f>
        <v>8</v>
      </c>
      <c r="I134">
        <f>INDEX('2017 Stats'!$E$1:$G$631,MATCH(D134,'2017 Stats'!B:B,0),1)</f>
        <v>16</v>
      </c>
      <c r="J134">
        <f>INDEX('2017 Stats'!$E$1:$G$631,MATCH(D134,'2017 Stats'!B:B,0),2)</f>
        <v>8.5</v>
      </c>
      <c r="K134">
        <f>INDEX('2017 Stats'!$E$1:$G$631,MATCH(D134,'2017 Stats'!B:B,0),3)</f>
        <v>136</v>
      </c>
      <c r="L134">
        <f t="shared" si="4"/>
        <v>4</v>
      </c>
      <c r="M134">
        <f t="shared" si="5"/>
        <v>256</v>
      </c>
    </row>
    <row r="135" spans="1:13" x14ac:dyDescent="0.25">
      <c r="A135">
        <v>2017</v>
      </c>
      <c r="B135">
        <v>12</v>
      </c>
      <c r="C135">
        <v>2</v>
      </c>
      <c r="D135" t="s">
        <v>208</v>
      </c>
      <c r="E135" t="s">
        <v>96</v>
      </c>
      <c r="F135" t="s">
        <v>7</v>
      </c>
      <c r="G135" t="s">
        <v>352</v>
      </c>
      <c r="H135">
        <f>INDEX('2017 Stats'!$A$1:$G$631,MATCH(D135,'2017 Stats'!B:B,0),1)</f>
        <v>27</v>
      </c>
      <c r="I135">
        <f>INDEX('2017 Stats'!$E$1:$G$631,MATCH(D135,'2017 Stats'!B:B,0),1)</f>
        <v>16</v>
      </c>
      <c r="J135">
        <f>INDEX('2017 Stats'!$E$1:$G$631,MATCH(D135,'2017 Stats'!B:B,0),2)</f>
        <v>9.5</v>
      </c>
      <c r="K135">
        <f>INDEX('2017 Stats'!$E$1:$G$631,MATCH(D135,'2017 Stats'!B:B,0),3)</f>
        <v>151.69999999999999</v>
      </c>
      <c r="L135">
        <f t="shared" si="4"/>
        <v>-15</v>
      </c>
      <c r="M135">
        <f t="shared" si="5"/>
        <v>271.7</v>
      </c>
    </row>
    <row r="136" spans="1:13" x14ac:dyDescent="0.25">
      <c r="A136">
        <v>2017</v>
      </c>
      <c r="B136">
        <v>12</v>
      </c>
      <c r="C136">
        <v>3</v>
      </c>
      <c r="D136" t="s">
        <v>209</v>
      </c>
      <c r="E136" t="s">
        <v>110</v>
      </c>
      <c r="F136" t="s">
        <v>7</v>
      </c>
      <c r="G136" t="s">
        <v>348</v>
      </c>
      <c r="H136">
        <f>INDEX('2017 Stats'!$A$1:$G$631,MATCH(D136,'2017 Stats'!B:B,0),1)</f>
        <v>28</v>
      </c>
      <c r="I136">
        <f>INDEX('2017 Stats'!$E$1:$G$631,MATCH(D136,'2017 Stats'!B:B,0),1)</f>
        <v>10</v>
      </c>
      <c r="J136">
        <f>INDEX('2017 Stats'!$E$1:$G$631,MATCH(D136,'2017 Stats'!B:B,0),2)</f>
        <v>15.1</v>
      </c>
      <c r="K136">
        <f>INDEX('2017 Stats'!$E$1:$G$631,MATCH(D136,'2017 Stats'!B:B,0),3)</f>
        <v>151.4</v>
      </c>
      <c r="L136">
        <f t="shared" si="4"/>
        <v>-16</v>
      </c>
      <c r="M136">
        <f t="shared" si="5"/>
        <v>271.39999999999998</v>
      </c>
    </row>
    <row r="137" spans="1:13" x14ac:dyDescent="0.25">
      <c r="A137">
        <v>2017</v>
      </c>
      <c r="B137">
        <v>12</v>
      </c>
      <c r="C137">
        <v>4</v>
      </c>
      <c r="D137" t="s">
        <v>210</v>
      </c>
      <c r="E137" t="s">
        <v>109</v>
      </c>
      <c r="F137" t="s">
        <v>7</v>
      </c>
      <c r="G137" t="s">
        <v>347</v>
      </c>
      <c r="H137">
        <f>INDEX('2017 Stats'!$A$1:$G$631,MATCH(D137,'2017 Stats'!B:B,0),1)</f>
        <v>71</v>
      </c>
      <c r="I137">
        <f>INDEX('2017 Stats'!$E$1:$G$631,MATCH(D137,'2017 Stats'!B:B,0),1)</f>
        <v>14</v>
      </c>
      <c r="J137">
        <f>INDEX('2017 Stats'!$E$1:$G$631,MATCH(D137,'2017 Stats'!B:B,0),2)</f>
        <v>4.8</v>
      </c>
      <c r="K137">
        <f>INDEX('2017 Stats'!$E$1:$G$631,MATCH(D137,'2017 Stats'!B:B,0),3)</f>
        <v>67.5</v>
      </c>
      <c r="L137">
        <f t="shared" si="4"/>
        <v>-59</v>
      </c>
      <c r="M137">
        <f t="shared" si="5"/>
        <v>187.5</v>
      </c>
    </row>
    <row r="138" spans="1:13" x14ac:dyDescent="0.25">
      <c r="A138">
        <v>2017</v>
      </c>
      <c r="B138">
        <v>12</v>
      </c>
      <c r="C138">
        <v>5</v>
      </c>
      <c r="D138" t="s">
        <v>211</v>
      </c>
      <c r="E138" t="s">
        <v>114</v>
      </c>
      <c r="F138" t="s">
        <v>8</v>
      </c>
      <c r="G138" t="s">
        <v>351</v>
      </c>
      <c r="H138">
        <f>INDEX('2017 Stats'!$A$1:$G$631,MATCH(D138,'2017 Stats'!B:B,0),1)</f>
        <v>43</v>
      </c>
      <c r="I138">
        <f>INDEX('2017 Stats'!$E$1:$G$631,MATCH(D138,'2017 Stats'!B:B,0),1)</f>
        <v>15</v>
      </c>
      <c r="J138">
        <f>INDEX('2017 Stats'!$E$1:$G$631,MATCH(D138,'2017 Stats'!B:B,0),2)</f>
        <v>9.3000000000000007</v>
      </c>
      <c r="K138">
        <f>INDEX('2017 Stats'!$E$1:$G$631,MATCH(D138,'2017 Stats'!B:B,0),3)</f>
        <v>138.9</v>
      </c>
      <c r="L138">
        <f t="shared" si="4"/>
        <v>-31</v>
      </c>
      <c r="M138">
        <f t="shared" si="5"/>
        <v>258.89999999999998</v>
      </c>
    </row>
    <row r="139" spans="1:13" x14ac:dyDescent="0.25">
      <c r="A139">
        <v>2017</v>
      </c>
      <c r="B139">
        <v>12</v>
      </c>
      <c r="C139">
        <v>6</v>
      </c>
      <c r="D139" t="s">
        <v>212</v>
      </c>
      <c r="E139" t="s">
        <v>102</v>
      </c>
      <c r="F139" t="s">
        <v>9</v>
      </c>
      <c r="G139" t="s">
        <v>350</v>
      </c>
      <c r="H139">
        <f>INDEX('2017 Stats'!$A$1:$G$631,MATCH(D139,'2017 Stats'!B:B,0),1)</f>
        <v>9</v>
      </c>
      <c r="I139">
        <f>INDEX('2017 Stats'!$E$1:$G$631,MATCH(D139,'2017 Stats'!B:B,0),1)</f>
        <v>16</v>
      </c>
      <c r="J139">
        <f>INDEX('2017 Stats'!$E$1:$G$631,MATCH(D139,'2017 Stats'!B:B,0),2)</f>
        <v>9.1999999999999993</v>
      </c>
      <c r="K139">
        <f>INDEX('2017 Stats'!$E$1:$G$631,MATCH(D139,'2017 Stats'!B:B,0),3)</f>
        <v>147</v>
      </c>
      <c r="L139">
        <f t="shared" si="4"/>
        <v>3</v>
      </c>
      <c r="M139">
        <f t="shared" si="5"/>
        <v>267</v>
      </c>
    </row>
    <row r="140" spans="1:13" x14ac:dyDescent="0.25">
      <c r="A140">
        <v>2017</v>
      </c>
      <c r="B140">
        <v>12</v>
      </c>
      <c r="C140">
        <v>7</v>
      </c>
      <c r="D140" t="s">
        <v>213</v>
      </c>
      <c r="E140" t="s">
        <v>112</v>
      </c>
      <c r="F140" t="s">
        <v>8</v>
      </c>
      <c r="G140" t="s">
        <v>353</v>
      </c>
      <c r="H140">
        <f>INDEX('2017 Stats'!$A$1:$G$631,MATCH(D140,'2017 Stats'!B:B,0),1)</f>
        <v>52</v>
      </c>
      <c r="I140">
        <f>INDEX('2017 Stats'!$E$1:$G$631,MATCH(D140,'2017 Stats'!B:B,0),1)</f>
        <v>16</v>
      </c>
      <c r="J140">
        <f>INDEX('2017 Stats'!$E$1:$G$631,MATCH(D140,'2017 Stats'!B:B,0),2)</f>
        <v>7.9</v>
      </c>
      <c r="K140">
        <f>INDEX('2017 Stats'!$E$1:$G$631,MATCH(D140,'2017 Stats'!B:B,0),3)</f>
        <v>126.4</v>
      </c>
      <c r="L140">
        <f t="shared" si="4"/>
        <v>-40</v>
      </c>
      <c r="M140">
        <f t="shared" si="5"/>
        <v>246.4</v>
      </c>
    </row>
    <row r="141" spans="1:13" x14ac:dyDescent="0.25">
      <c r="A141">
        <v>2017</v>
      </c>
      <c r="B141">
        <v>12</v>
      </c>
      <c r="C141">
        <v>8</v>
      </c>
      <c r="D141" t="s">
        <v>214</v>
      </c>
      <c r="E141" t="s">
        <v>107</v>
      </c>
      <c r="F141" t="s">
        <v>7</v>
      </c>
      <c r="G141" t="s">
        <v>354</v>
      </c>
      <c r="H141">
        <f>INDEX('2017 Stats'!$A$1:$G$631,MATCH(D141,'2017 Stats'!B:B,0),1)</f>
        <v>90</v>
      </c>
      <c r="I141">
        <f>INDEX('2017 Stats'!$E$1:$G$631,MATCH(D141,'2017 Stats'!B:B,0),1)</f>
        <v>12</v>
      </c>
      <c r="J141">
        <f>INDEX('2017 Stats'!$E$1:$G$631,MATCH(D141,'2017 Stats'!B:B,0),2)</f>
        <v>2.7</v>
      </c>
      <c r="K141">
        <f>INDEX('2017 Stats'!$E$1:$G$631,MATCH(D141,'2017 Stats'!B:B,0),3)</f>
        <v>32.1</v>
      </c>
      <c r="L141">
        <f t="shared" si="4"/>
        <v>-78</v>
      </c>
      <c r="M141">
        <f t="shared" si="5"/>
        <v>152.1</v>
      </c>
    </row>
    <row r="142" spans="1:13" x14ac:dyDescent="0.25">
      <c r="A142">
        <v>2017</v>
      </c>
      <c r="B142">
        <v>12</v>
      </c>
      <c r="C142">
        <v>9</v>
      </c>
      <c r="D142" t="s">
        <v>215</v>
      </c>
      <c r="E142" t="s">
        <v>108</v>
      </c>
      <c r="F142" t="s">
        <v>8</v>
      </c>
      <c r="G142" t="s">
        <v>355</v>
      </c>
      <c r="H142">
        <f>INDEX('2017 Stats'!$A$1:$G$631,MATCH(D142,'2017 Stats'!B:B,0),1)</f>
        <v>86</v>
      </c>
      <c r="I142">
        <f>INDEX('2017 Stats'!$E$1:$G$631,MATCH(D142,'2017 Stats'!B:B,0),1)</f>
        <v>10</v>
      </c>
      <c r="J142">
        <f>INDEX('2017 Stats'!$E$1:$G$631,MATCH(D142,'2017 Stats'!B:B,0),2)</f>
        <v>7</v>
      </c>
      <c r="K142">
        <f>INDEX('2017 Stats'!$E$1:$G$631,MATCH(D142,'2017 Stats'!B:B,0),3)</f>
        <v>69.900000000000006</v>
      </c>
      <c r="L142">
        <f t="shared" si="4"/>
        <v>-74</v>
      </c>
      <c r="M142">
        <f t="shared" si="5"/>
        <v>189.9</v>
      </c>
    </row>
    <row r="143" spans="1:13" x14ac:dyDescent="0.25">
      <c r="A143">
        <v>2017</v>
      </c>
      <c r="B143">
        <v>12</v>
      </c>
      <c r="C143">
        <v>10</v>
      </c>
      <c r="D143" t="s">
        <v>404</v>
      </c>
      <c r="E143" t="s">
        <v>135</v>
      </c>
      <c r="F143" t="s">
        <v>346</v>
      </c>
      <c r="G143" t="s">
        <v>356</v>
      </c>
      <c r="H143">
        <f>INDEX('2017 Stats'!$A$1:$G$631,MATCH(D143,'2017 Stats'!B:B,0),1)</f>
        <v>12</v>
      </c>
      <c r="I143">
        <f>INDEX('2017 Stats'!$E$1:$G$631,MATCH(D143,'2017 Stats'!B:B,0),1)</f>
        <v>16</v>
      </c>
      <c r="J143">
        <f>INDEX('2017 Stats'!$E$1:$G$631,MATCH(D143,'2017 Stats'!B:B,0),2)</f>
        <v>7.7</v>
      </c>
      <c r="K143">
        <f>INDEX('2017 Stats'!$E$1:$G$631,MATCH(D143,'2017 Stats'!B:B,0),3)</f>
        <v>123</v>
      </c>
      <c r="L143">
        <f t="shared" si="4"/>
        <v>0</v>
      </c>
      <c r="M143">
        <f t="shared" si="5"/>
        <v>243</v>
      </c>
    </row>
    <row r="144" spans="1:13" x14ac:dyDescent="0.25">
      <c r="A144">
        <v>2017</v>
      </c>
      <c r="B144">
        <v>12</v>
      </c>
      <c r="C144">
        <v>11</v>
      </c>
      <c r="D144" t="s">
        <v>36</v>
      </c>
      <c r="E144" t="s">
        <v>119</v>
      </c>
      <c r="F144" t="s">
        <v>7</v>
      </c>
      <c r="G144" t="s">
        <v>357</v>
      </c>
      <c r="H144">
        <f>INDEX('2017 Stats'!$A$1:$G$631,MATCH(D144,'2017 Stats'!B:B,0),1)</f>
        <v>79</v>
      </c>
      <c r="I144">
        <f>INDEX('2017 Stats'!$E$1:$G$631,MATCH(D144,'2017 Stats'!B:B,0),1)</f>
        <v>16</v>
      </c>
      <c r="J144">
        <f>INDEX('2017 Stats'!$E$1:$G$631,MATCH(D144,'2017 Stats'!B:B,0),2)</f>
        <v>2.9</v>
      </c>
      <c r="K144">
        <f>INDEX('2017 Stats'!$E$1:$G$631,MATCH(D144,'2017 Stats'!B:B,0),3)</f>
        <v>46.8</v>
      </c>
      <c r="L144">
        <f t="shared" si="4"/>
        <v>-67</v>
      </c>
      <c r="M144">
        <f t="shared" si="5"/>
        <v>166.8</v>
      </c>
    </row>
    <row r="145" spans="1:13" x14ac:dyDescent="0.25">
      <c r="A145">
        <v>2017</v>
      </c>
      <c r="B145">
        <v>12</v>
      </c>
      <c r="C145">
        <v>12</v>
      </c>
      <c r="D145" t="s">
        <v>37</v>
      </c>
      <c r="E145" t="s">
        <v>123</v>
      </c>
      <c r="F145" t="s">
        <v>7</v>
      </c>
      <c r="G145" t="s">
        <v>349</v>
      </c>
      <c r="H145">
        <f>INDEX('2017 Stats'!$A$1:$G$631,MATCH(D145,'2017 Stats'!B:B,0),1)</f>
        <v>3</v>
      </c>
      <c r="I145">
        <f>INDEX('2017 Stats'!$E$1:$G$631,MATCH(D145,'2017 Stats'!B:B,0),1)</f>
        <v>16</v>
      </c>
      <c r="J145">
        <f>INDEX('2017 Stats'!$E$1:$G$631,MATCH(D145,'2017 Stats'!B:B,0),2)</f>
        <v>19.600000000000001</v>
      </c>
      <c r="K145">
        <f>INDEX('2017 Stats'!$E$1:$G$631,MATCH(D145,'2017 Stats'!B:B,0),3)</f>
        <v>314.39999999999998</v>
      </c>
      <c r="L145">
        <f t="shared" si="4"/>
        <v>9</v>
      </c>
      <c r="M145">
        <f t="shared" si="5"/>
        <v>434.4</v>
      </c>
    </row>
    <row r="146" spans="1:13" x14ac:dyDescent="0.25">
      <c r="A146">
        <v>2017</v>
      </c>
      <c r="B146">
        <v>13</v>
      </c>
      <c r="C146">
        <v>1</v>
      </c>
      <c r="D146" t="s">
        <v>216</v>
      </c>
      <c r="E146" t="s">
        <v>89</v>
      </c>
      <c r="F146" t="s">
        <v>10</v>
      </c>
      <c r="G146" t="s">
        <v>349</v>
      </c>
      <c r="H146">
        <f>INDEX('2017 Stats'!$A$1:$G$631,MATCH(D146,'2017 Stats'!B:B,0),1)</f>
        <v>10</v>
      </c>
      <c r="I146">
        <f>INDEX('2017 Stats'!$E$1:$G$631,MATCH(D146,'2017 Stats'!B:B,0),1)</f>
        <v>15</v>
      </c>
      <c r="J146">
        <f>INDEX('2017 Stats'!$E$1:$G$631,MATCH(D146,'2017 Stats'!B:B,0),2)</f>
        <v>17.399999999999999</v>
      </c>
      <c r="K146">
        <f>INDEX('2017 Stats'!$E$1:$G$631,MATCH(D146,'2017 Stats'!B:B,0),3)</f>
        <v>260.74</v>
      </c>
      <c r="L146">
        <f t="shared" si="4"/>
        <v>3</v>
      </c>
      <c r="M146">
        <f t="shared" si="5"/>
        <v>338.59199999999998</v>
      </c>
    </row>
    <row r="147" spans="1:13" x14ac:dyDescent="0.25">
      <c r="A147">
        <v>2017</v>
      </c>
      <c r="B147">
        <v>13</v>
      </c>
      <c r="C147">
        <v>2</v>
      </c>
      <c r="D147" t="s">
        <v>38</v>
      </c>
      <c r="E147" t="s">
        <v>127</v>
      </c>
      <c r="F147" t="s">
        <v>9</v>
      </c>
      <c r="G147" t="s">
        <v>357</v>
      </c>
      <c r="H147">
        <f>INDEX('2017 Stats'!$A$1:$G$631,MATCH(D147,'2017 Stats'!B:B,0),1)</f>
        <v>71</v>
      </c>
      <c r="I147">
        <f>INDEX('2017 Stats'!$E$1:$G$631,MATCH(D147,'2017 Stats'!B:B,0),1)</f>
        <v>16</v>
      </c>
      <c r="J147">
        <f>INDEX('2017 Stats'!$E$1:$G$631,MATCH(D147,'2017 Stats'!B:B,0),2)</f>
        <v>1.5</v>
      </c>
      <c r="K147">
        <f>INDEX('2017 Stats'!$E$1:$G$631,MATCH(D147,'2017 Stats'!B:B,0),3)</f>
        <v>24.6</v>
      </c>
      <c r="L147">
        <f t="shared" si="4"/>
        <v>-58</v>
      </c>
      <c r="M147">
        <f t="shared" si="5"/>
        <v>154.6</v>
      </c>
    </row>
    <row r="148" spans="1:13" x14ac:dyDescent="0.25">
      <c r="A148">
        <v>2017</v>
      </c>
      <c r="B148">
        <v>13</v>
      </c>
      <c r="C148">
        <v>3</v>
      </c>
      <c r="D148" t="s">
        <v>217</v>
      </c>
      <c r="E148" t="s">
        <v>93</v>
      </c>
      <c r="F148" t="s">
        <v>8</v>
      </c>
      <c r="G148" t="s">
        <v>356</v>
      </c>
      <c r="H148">
        <f>INDEX('2017 Stats'!$A$1:$G$631,MATCH(D148,'2017 Stats'!B:B,0),1)</f>
        <v>42</v>
      </c>
      <c r="I148">
        <f>INDEX('2017 Stats'!$E$1:$G$631,MATCH(D148,'2017 Stats'!B:B,0),1)</f>
        <v>11</v>
      </c>
      <c r="J148">
        <f>INDEX('2017 Stats'!$E$1:$G$631,MATCH(D148,'2017 Stats'!B:B,0),2)</f>
        <v>13.1</v>
      </c>
      <c r="K148">
        <f>INDEX('2017 Stats'!$E$1:$G$631,MATCH(D148,'2017 Stats'!B:B,0),3)</f>
        <v>144.5</v>
      </c>
      <c r="L148">
        <f t="shared" si="4"/>
        <v>-29</v>
      </c>
      <c r="M148">
        <f t="shared" si="5"/>
        <v>274.5</v>
      </c>
    </row>
    <row r="149" spans="1:13" x14ac:dyDescent="0.25">
      <c r="A149">
        <v>2017</v>
      </c>
      <c r="B149">
        <v>13</v>
      </c>
      <c r="C149">
        <v>4</v>
      </c>
      <c r="D149" t="s">
        <v>218</v>
      </c>
      <c r="E149" t="s">
        <v>106</v>
      </c>
      <c r="F149" t="s">
        <v>9</v>
      </c>
      <c r="G149" t="s">
        <v>355</v>
      </c>
      <c r="H149">
        <f>INDEX('2017 Stats'!$A$1:$G$631,MATCH(D149,'2017 Stats'!B:B,0),1)</f>
        <v>7</v>
      </c>
      <c r="I149">
        <f>INDEX('2017 Stats'!$E$1:$G$631,MATCH(D149,'2017 Stats'!B:B,0),1)</f>
        <v>15</v>
      </c>
      <c r="J149">
        <f>INDEX('2017 Stats'!$E$1:$G$631,MATCH(D149,'2017 Stats'!B:B,0),2)</f>
        <v>11.3</v>
      </c>
      <c r="K149">
        <f>INDEX('2017 Stats'!$E$1:$G$631,MATCH(D149,'2017 Stats'!B:B,0),3)</f>
        <v>169</v>
      </c>
      <c r="L149">
        <f t="shared" si="4"/>
        <v>6</v>
      </c>
      <c r="M149">
        <f t="shared" si="5"/>
        <v>299</v>
      </c>
    </row>
    <row r="150" spans="1:13" x14ac:dyDescent="0.25">
      <c r="A150">
        <v>2017</v>
      </c>
      <c r="B150">
        <v>13</v>
      </c>
      <c r="C150">
        <v>5</v>
      </c>
      <c r="D150" t="s">
        <v>433</v>
      </c>
      <c r="E150" t="s">
        <v>93</v>
      </c>
      <c r="F150" t="s">
        <v>346</v>
      </c>
      <c r="G150" t="s">
        <v>354</v>
      </c>
      <c r="H150">
        <f>INDEX('2017 Stats'!$A$1:$G$631,MATCH(D150,'2017 Stats'!B:B,0),1)</f>
        <v>25</v>
      </c>
      <c r="I150">
        <f>INDEX('2017 Stats'!$E$1:$G$631,MATCH(D150,'2017 Stats'!B:B,0),1)</f>
        <v>16</v>
      </c>
      <c r="J150">
        <f>INDEX('2017 Stats'!$E$1:$G$631,MATCH(D150,'2017 Stats'!B:B,0),2)</f>
        <v>5.4</v>
      </c>
      <c r="K150">
        <f>INDEX('2017 Stats'!$E$1:$G$631,MATCH(D150,'2017 Stats'!B:B,0),3)</f>
        <v>87</v>
      </c>
      <c r="L150">
        <f t="shared" si="4"/>
        <v>-12</v>
      </c>
      <c r="M150">
        <f t="shared" si="5"/>
        <v>217</v>
      </c>
    </row>
    <row r="151" spans="1:13" x14ac:dyDescent="0.25">
      <c r="A151">
        <v>2017</v>
      </c>
      <c r="B151">
        <v>13</v>
      </c>
      <c r="C151">
        <v>6</v>
      </c>
      <c r="D151" t="s">
        <v>219</v>
      </c>
      <c r="E151" t="s">
        <v>97</v>
      </c>
      <c r="F151" t="s">
        <v>10</v>
      </c>
      <c r="G151" t="s">
        <v>353</v>
      </c>
      <c r="H151">
        <f>INDEX('2017 Stats'!$A$1:$G$631,MATCH(D151,'2017 Stats'!B:B,0),1)</f>
        <v>28</v>
      </c>
      <c r="I151">
        <f>INDEX('2017 Stats'!$E$1:$G$631,MATCH(D151,'2017 Stats'!B:B,0),1)</f>
        <v>12</v>
      </c>
      <c r="J151">
        <f>INDEX('2017 Stats'!$E$1:$G$631,MATCH(D151,'2017 Stats'!B:B,0),2)</f>
        <v>11.2</v>
      </c>
      <c r="K151">
        <f>INDEX('2017 Stats'!$E$1:$G$631,MATCH(D151,'2017 Stats'!B:B,0),3)</f>
        <v>134.52000000000001</v>
      </c>
      <c r="L151">
        <f t="shared" si="4"/>
        <v>-15</v>
      </c>
      <c r="M151">
        <f t="shared" si="5"/>
        <v>237.61600000000001</v>
      </c>
    </row>
    <row r="152" spans="1:13" x14ac:dyDescent="0.25">
      <c r="A152">
        <v>2017</v>
      </c>
      <c r="B152">
        <v>13</v>
      </c>
      <c r="C152">
        <v>7</v>
      </c>
      <c r="D152" t="s">
        <v>220</v>
      </c>
      <c r="E152" t="s">
        <v>106</v>
      </c>
      <c r="F152" t="s">
        <v>196</v>
      </c>
      <c r="G152" t="s">
        <v>350</v>
      </c>
      <c r="H152">
        <f>INDEX('2017 Stats'!$A$1:$G$631,MATCH(D152,'2017 Stats'!B:B,0),1)</f>
        <v>16</v>
      </c>
      <c r="I152">
        <f>INDEX('2017 Stats'!$E$1:$G$631,MATCH(D152,'2017 Stats'!B:B,0),1)</f>
        <v>15</v>
      </c>
      <c r="J152">
        <f>INDEX('2017 Stats'!$E$1:$G$631,MATCH(D152,'2017 Stats'!B:B,0),2)</f>
        <v>7.9</v>
      </c>
      <c r="K152">
        <f>INDEX('2017 Stats'!$E$1:$G$631,MATCH(D152,'2017 Stats'!B:B,0),3)</f>
        <v>119</v>
      </c>
      <c r="L152">
        <f t="shared" si="4"/>
        <v>-3</v>
      </c>
      <c r="M152">
        <f t="shared" si="5"/>
        <v>249</v>
      </c>
    </row>
    <row r="153" spans="1:13" x14ac:dyDescent="0.25">
      <c r="A153">
        <v>2017</v>
      </c>
      <c r="B153">
        <v>13</v>
      </c>
      <c r="C153">
        <v>8</v>
      </c>
      <c r="D153" t="s">
        <v>407</v>
      </c>
      <c r="E153" t="s">
        <v>127</v>
      </c>
      <c r="F153" t="s">
        <v>346</v>
      </c>
      <c r="G153" t="s">
        <v>351</v>
      </c>
      <c r="H153">
        <f>INDEX('2017 Stats'!$A$1:$G$631,MATCH(D153,'2017 Stats'!B:B,0),1)</f>
        <v>13</v>
      </c>
      <c r="I153">
        <f>INDEX('2017 Stats'!$E$1:$G$631,MATCH(D153,'2017 Stats'!B:B,0),1)</f>
        <v>16</v>
      </c>
      <c r="J153">
        <f>INDEX('2017 Stats'!$E$1:$G$631,MATCH(D153,'2017 Stats'!B:B,0),2)</f>
        <v>7.4</v>
      </c>
      <c r="K153">
        <f>INDEX('2017 Stats'!$E$1:$G$631,MATCH(D153,'2017 Stats'!B:B,0),3)</f>
        <v>119</v>
      </c>
      <c r="L153">
        <f t="shared" si="4"/>
        <v>0</v>
      </c>
      <c r="M153">
        <f t="shared" si="5"/>
        <v>249</v>
      </c>
    </row>
    <row r="154" spans="1:13" x14ac:dyDescent="0.25">
      <c r="A154">
        <v>2017</v>
      </c>
      <c r="B154">
        <v>13</v>
      </c>
      <c r="C154">
        <v>9</v>
      </c>
      <c r="D154" t="s">
        <v>386</v>
      </c>
      <c r="E154" t="s">
        <v>100</v>
      </c>
      <c r="F154" t="s">
        <v>346</v>
      </c>
      <c r="G154" t="s">
        <v>347</v>
      </c>
      <c r="H154">
        <f>INDEX('2017 Stats'!$A$1:$G$631,MATCH(D154,'2017 Stats'!B:B,0),1)</f>
        <v>1</v>
      </c>
      <c r="I154">
        <f>INDEX('2017 Stats'!$E$1:$G$631,MATCH(D154,'2017 Stats'!B:B,0),1)</f>
        <v>16</v>
      </c>
      <c r="J154">
        <f>INDEX('2017 Stats'!$E$1:$G$631,MATCH(D154,'2017 Stats'!B:B,0),2)</f>
        <v>12.7</v>
      </c>
      <c r="K154">
        <f>INDEX('2017 Stats'!$E$1:$G$631,MATCH(D154,'2017 Stats'!B:B,0),3)</f>
        <v>203</v>
      </c>
      <c r="L154">
        <f t="shared" si="4"/>
        <v>12</v>
      </c>
      <c r="M154">
        <f t="shared" si="5"/>
        <v>333</v>
      </c>
    </row>
    <row r="155" spans="1:13" x14ac:dyDescent="0.25">
      <c r="A155">
        <v>2017</v>
      </c>
      <c r="B155">
        <v>13</v>
      </c>
      <c r="C155">
        <v>10</v>
      </c>
      <c r="D155" t="s">
        <v>221</v>
      </c>
      <c r="E155" t="s">
        <v>113</v>
      </c>
      <c r="F155" t="s">
        <v>196</v>
      </c>
      <c r="G155" t="s">
        <v>348</v>
      </c>
      <c r="H155">
        <f>INDEX('2017 Stats'!$A$1:$G$631,MATCH(D155,'2017 Stats'!B:B,0),1)</f>
        <v>9</v>
      </c>
      <c r="I155">
        <f>INDEX('2017 Stats'!$E$1:$G$631,MATCH(D155,'2017 Stats'!B:B,0),1)</f>
        <v>16</v>
      </c>
      <c r="J155">
        <f>INDEX('2017 Stats'!$E$1:$G$631,MATCH(D155,'2017 Stats'!B:B,0),2)</f>
        <v>9</v>
      </c>
      <c r="K155">
        <f>INDEX('2017 Stats'!$E$1:$G$631,MATCH(D155,'2017 Stats'!B:B,0),3)</f>
        <v>144</v>
      </c>
      <c r="L155">
        <f t="shared" si="4"/>
        <v>4</v>
      </c>
      <c r="M155">
        <f t="shared" si="5"/>
        <v>274</v>
      </c>
    </row>
    <row r="156" spans="1:13" x14ac:dyDescent="0.25">
      <c r="A156">
        <v>2017</v>
      </c>
      <c r="B156">
        <v>13</v>
      </c>
      <c r="C156">
        <v>11</v>
      </c>
      <c r="D156" t="s">
        <v>40</v>
      </c>
      <c r="E156" t="s">
        <v>138</v>
      </c>
      <c r="F156" t="s">
        <v>7</v>
      </c>
      <c r="G156" t="s">
        <v>352</v>
      </c>
      <c r="H156">
        <f>INDEX('2017 Stats'!$A$1:$G$631,MATCH(D156,'2017 Stats'!B:B,0),1)</f>
        <v>32</v>
      </c>
      <c r="I156">
        <f>INDEX('2017 Stats'!$E$1:$G$631,MATCH(D156,'2017 Stats'!B:B,0),1)</f>
        <v>16</v>
      </c>
      <c r="J156">
        <f>INDEX('2017 Stats'!$E$1:$G$631,MATCH(D156,'2017 Stats'!B:B,0),2)</f>
        <v>8.9</v>
      </c>
      <c r="K156">
        <f>INDEX('2017 Stats'!$E$1:$G$631,MATCH(D156,'2017 Stats'!B:B,0),3)</f>
        <v>142.80000000000001</v>
      </c>
      <c r="L156">
        <f t="shared" si="4"/>
        <v>-19</v>
      </c>
      <c r="M156">
        <f t="shared" si="5"/>
        <v>272.8</v>
      </c>
    </row>
    <row r="157" spans="1:13" x14ac:dyDescent="0.25">
      <c r="A157">
        <v>2017</v>
      </c>
      <c r="B157">
        <v>13</v>
      </c>
      <c r="C157">
        <v>12</v>
      </c>
      <c r="D157" t="s">
        <v>222</v>
      </c>
      <c r="E157" t="s">
        <v>91</v>
      </c>
      <c r="F157" t="s">
        <v>9</v>
      </c>
      <c r="G157" t="s">
        <v>358</v>
      </c>
      <c r="H157">
        <f>INDEX('2017 Stats'!$A$1:$G$631,MATCH(D157,'2017 Stats'!B:B,0),1)</f>
        <v>17</v>
      </c>
      <c r="I157">
        <f>INDEX('2017 Stats'!$E$1:$G$631,MATCH(D157,'2017 Stats'!B:B,0),1)</f>
        <v>16</v>
      </c>
      <c r="J157">
        <f>INDEX('2017 Stats'!$E$1:$G$631,MATCH(D157,'2017 Stats'!B:B,0),2)</f>
        <v>7.5</v>
      </c>
      <c r="K157">
        <f>INDEX('2017 Stats'!$E$1:$G$631,MATCH(D157,'2017 Stats'!B:B,0),3)</f>
        <v>119.6</v>
      </c>
      <c r="L157">
        <f t="shared" si="4"/>
        <v>-4</v>
      </c>
      <c r="M157">
        <f t="shared" si="5"/>
        <v>249.6</v>
      </c>
    </row>
    <row r="158" spans="1:13" x14ac:dyDescent="0.25">
      <c r="A158">
        <v>2017</v>
      </c>
      <c r="B158">
        <v>14</v>
      </c>
      <c r="C158">
        <v>1</v>
      </c>
      <c r="D158" t="s">
        <v>223</v>
      </c>
      <c r="E158" t="s">
        <v>111</v>
      </c>
      <c r="F158" t="s">
        <v>8</v>
      </c>
      <c r="G158" t="s">
        <v>358</v>
      </c>
      <c r="H158">
        <f>INDEX('2017 Stats'!$A$1:$G$631,MATCH(D158,'2017 Stats'!B:B,0),1)</f>
        <v>73</v>
      </c>
      <c r="I158">
        <f>INDEX('2017 Stats'!$E$1:$G$631,MATCH(D158,'2017 Stats'!B:B,0),1)</f>
        <v>16</v>
      </c>
      <c r="J158">
        <f>INDEX('2017 Stats'!$E$1:$G$631,MATCH(D158,'2017 Stats'!B:B,0),2)</f>
        <v>5.7</v>
      </c>
      <c r="K158">
        <f>INDEX('2017 Stats'!$E$1:$G$631,MATCH(D158,'2017 Stats'!B:B,0),3)</f>
        <v>90.7</v>
      </c>
      <c r="L158">
        <f t="shared" si="4"/>
        <v>-59</v>
      </c>
      <c r="M158">
        <f t="shared" si="5"/>
        <v>230.7</v>
      </c>
    </row>
    <row r="159" spans="1:13" x14ac:dyDescent="0.25">
      <c r="A159">
        <v>2017</v>
      </c>
      <c r="B159">
        <v>14</v>
      </c>
      <c r="C159">
        <v>2</v>
      </c>
      <c r="D159" t="s">
        <v>224</v>
      </c>
      <c r="E159" t="s">
        <v>93</v>
      </c>
      <c r="F159" t="s">
        <v>7</v>
      </c>
      <c r="G159" t="s">
        <v>352</v>
      </c>
      <c r="H159">
        <f>INDEX('2017 Stats'!$A$1:$G$631,MATCH(D159,'2017 Stats'!B:B,0),1)</f>
        <v>60</v>
      </c>
      <c r="I159">
        <f>INDEX('2017 Stats'!$E$1:$G$631,MATCH(D159,'2017 Stats'!B:B,0),1)</f>
        <v>16</v>
      </c>
      <c r="J159">
        <f>INDEX('2017 Stats'!$E$1:$G$631,MATCH(D159,'2017 Stats'!B:B,0),2)</f>
        <v>5.2</v>
      </c>
      <c r="K159">
        <f>INDEX('2017 Stats'!$E$1:$G$631,MATCH(D159,'2017 Stats'!B:B,0),3)</f>
        <v>83.7</v>
      </c>
      <c r="L159">
        <f t="shared" si="4"/>
        <v>-46</v>
      </c>
      <c r="M159">
        <f t="shared" si="5"/>
        <v>223.7</v>
      </c>
    </row>
    <row r="160" spans="1:13" x14ac:dyDescent="0.25">
      <c r="A160">
        <v>2017</v>
      </c>
      <c r="B160">
        <v>14</v>
      </c>
      <c r="C160">
        <v>3</v>
      </c>
      <c r="D160" t="s">
        <v>225</v>
      </c>
      <c r="E160" t="s">
        <v>100</v>
      </c>
      <c r="F160" t="s">
        <v>8</v>
      </c>
      <c r="G160" t="s">
        <v>348</v>
      </c>
      <c r="H160">
        <f>INDEX('2017 Stats'!$A$1:$G$631,MATCH(D160,'2017 Stats'!B:B,0),1)</f>
        <v>40</v>
      </c>
      <c r="I160">
        <f>INDEX('2017 Stats'!$E$1:$G$631,MATCH(D160,'2017 Stats'!B:B,0),1)</f>
        <v>14</v>
      </c>
      <c r="J160">
        <f>INDEX('2017 Stats'!$E$1:$G$631,MATCH(D160,'2017 Stats'!B:B,0),2)</f>
        <v>10.6</v>
      </c>
      <c r="K160">
        <f>INDEX('2017 Stats'!$E$1:$G$631,MATCH(D160,'2017 Stats'!B:B,0),3)</f>
        <v>147.9</v>
      </c>
      <c r="L160">
        <f t="shared" si="4"/>
        <v>-26</v>
      </c>
      <c r="M160">
        <f t="shared" si="5"/>
        <v>287.89999999999998</v>
      </c>
    </row>
    <row r="161" spans="1:13" x14ac:dyDescent="0.25">
      <c r="A161">
        <v>2017</v>
      </c>
      <c r="B161">
        <v>14</v>
      </c>
      <c r="C161">
        <v>4</v>
      </c>
      <c r="D161" t="s">
        <v>226</v>
      </c>
      <c r="E161" t="s">
        <v>114</v>
      </c>
      <c r="F161" t="s">
        <v>8</v>
      </c>
      <c r="G161" t="s">
        <v>347</v>
      </c>
      <c r="H161">
        <f>INDEX('2017 Stats'!$A$1:$G$631,MATCH(D161,'2017 Stats'!B:B,0),1)</f>
        <v>28</v>
      </c>
      <c r="I161">
        <f>INDEX('2017 Stats'!$E$1:$G$631,MATCH(D161,'2017 Stats'!B:B,0),1)</f>
        <v>16</v>
      </c>
      <c r="J161">
        <f>INDEX('2017 Stats'!$E$1:$G$631,MATCH(D161,'2017 Stats'!B:B,0),2)</f>
        <v>10.9</v>
      </c>
      <c r="K161">
        <f>INDEX('2017 Stats'!$E$1:$G$631,MATCH(D161,'2017 Stats'!B:B,0),3)</f>
        <v>174.7</v>
      </c>
      <c r="L161">
        <f t="shared" si="4"/>
        <v>-14</v>
      </c>
      <c r="M161">
        <f t="shared" si="5"/>
        <v>314.7</v>
      </c>
    </row>
    <row r="162" spans="1:13" x14ac:dyDescent="0.25">
      <c r="A162">
        <v>2017</v>
      </c>
      <c r="B162">
        <v>14</v>
      </c>
      <c r="C162">
        <v>5</v>
      </c>
      <c r="D162" t="s">
        <v>227</v>
      </c>
      <c r="E162" t="s">
        <v>93</v>
      </c>
      <c r="F162" t="s">
        <v>10</v>
      </c>
      <c r="G162" t="s">
        <v>351</v>
      </c>
      <c r="H162">
        <f>INDEX('2017 Stats'!$A$1:$G$631,MATCH(D162,'2017 Stats'!B:B,0),1)</f>
        <v>23</v>
      </c>
      <c r="I162">
        <f>INDEX('2017 Stats'!$E$1:$G$631,MATCH(D162,'2017 Stats'!B:B,0),1)</f>
        <v>15</v>
      </c>
      <c r="J162">
        <f>INDEX('2017 Stats'!$E$1:$G$631,MATCH(D162,'2017 Stats'!B:B,0),2)</f>
        <v>12.5</v>
      </c>
      <c r="K162">
        <f>INDEX('2017 Stats'!$E$1:$G$631,MATCH(D162,'2017 Stats'!B:B,0),3)</f>
        <v>187.32</v>
      </c>
      <c r="L162">
        <f t="shared" si="4"/>
        <v>-9</v>
      </c>
      <c r="M162">
        <f t="shared" si="5"/>
        <v>289.85599999999999</v>
      </c>
    </row>
    <row r="163" spans="1:13" x14ac:dyDescent="0.25">
      <c r="A163">
        <v>2017</v>
      </c>
      <c r="B163">
        <v>14</v>
      </c>
      <c r="C163">
        <v>6</v>
      </c>
      <c r="D163" t="s">
        <v>69</v>
      </c>
      <c r="E163" t="s">
        <v>95</v>
      </c>
      <c r="F163" t="s">
        <v>9</v>
      </c>
      <c r="G163" t="s">
        <v>350</v>
      </c>
      <c r="H163">
        <f>INDEX('2017 Stats'!$A$1:$G$631,MATCH(D163,'2017 Stats'!B:B,0),1)</f>
        <v>12</v>
      </c>
      <c r="I163">
        <f>INDEX('2017 Stats'!$E$1:$G$631,MATCH(D163,'2017 Stats'!B:B,0),1)</f>
        <v>16</v>
      </c>
      <c r="J163">
        <f>INDEX('2017 Stats'!$E$1:$G$631,MATCH(D163,'2017 Stats'!B:B,0),2)</f>
        <v>8.3000000000000007</v>
      </c>
      <c r="K163">
        <f>INDEX('2017 Stats'!$E$1:$G$631,MATCH(D163,'2017 Stats'!B:B,0),3)</f>
        <v>132.80000000000001</v>
      </c>
      <c r="L163">
        <f t="shared" si="4"/>
        <v>2</v>
      </c>
      <c r="M163">
        <f t="shared" si="5"/>
        <v>272.8</v>
      </c>
    </row>
    <row r="164" spans="1:13" x14ac:dyDescent="0.25">
      <c r="A164">
        <v>2017</v>
      </c>
      <c r="B164">
        <v>14</v>
      </c>
      <c r="C164">
        <v>7</v>
      </c>
      <c r="D164" t="s">
        <v>228</v>
      </c>
      <c r="E164" t="s">
        <v>103</v>
      </c>
      <c r="F164" t="s">
        <v>7</v>
      </c>
      <c r="G164" t="s">
        <v>353</v>
      </c>
      <c r="H164">
        <f>INDEX('2017 Stats'!$A$1:$G$631,MATCH(D164,'2017 Stats'!B:B,0),1)</f>
        <v>75</v>
      </c>
      <c r="I164">
        <f>INDEX('2017 Stats'!$E$1:$G$631,MATCH(D164,'2017 Stats'!B:B,0),1)</f>
        <v>10</v>
      </c>
      <c r="J164">
        <f>INDEX('2017 Stats'!$E$1:$G$631,MATCH(D164,'2017 Stats'!B:B,0),2)</f>
        <v>5.7</v>
      </c>
      <c r="K164">
        <f>INDEX('2017 Stats'!$E$1:$G$631,MATCH(D164,'2017 Stats'!B:B,0),3)</f>
        <v>57</v>
      </c>
      <c r="L164">
        <f t="shared" si="4"/>
        <v>-61</v>
      </c>
      <c r="M164">
        <f t="shared" si="5"/>
        <v>197</v>
      </c>
    </row>
    <row r="165" spans="1:13" x14ac:dyDescent="0.25">
      <c r="A165">
        <v>2017</v>
      </c>
      <c r="B165">
        <v>14</v>
      </c>
      <c r="C165">
        <v>8</v>
      </c>
      <c r="D165" t="s">
        <v>229</v>
      </c>
      <c r="E165" t="s">
        <v>110</v>
      </c>
      <c r="F165" t="s">
        <v>8</v>
      </c>
      <c r="G165" t="s">
        <v>354</v>
      </c>
      <c r="H165">
        <f>INDEX('2017 Stats'!$A$1:$G$631,MATCH(D165,'2017 Stats'!B:B,0),1)</f>
        <v>56</v>
      </c>
      <c r="I165">
        <f>INDEX('2017 Stats'!$E$1:$G$631,MATCH(D165,'2017 Stats'!B:B,0),1)</f>
        <v>16</v>
      </c>
      <c r="J165">
        <f>INDEX('2017 Stats'!$E$1:$G$631,MATCH(D165,'2017 Stats'!B:B,0),2)</f>
        <v>7.5</v>
      </c>
      <c r="K165">
        <f>INDEX('2017 Stats'!$E$1:$G$631,MATCH(D165,'2017 Stats'!B:B,0),3)</f>
        <v>119.8</v>
      </c>
      <c r="L165">
        <f t="shared" si="4"/>
        <v>-42</v>
      </c>
      <c r="M165">
        <f t="shared" si="5"/>
        <v>259.8</v>
      </c>
    </row>
    <row r="166" spans="1:13" x14ac:dyDescent="0.25">
      <c r="A166">
        <v>2017</v>
      </c>
      <c r="B166">
        <v>14</v>
      </c>
      <c r="C166">
        <v>9</v>
      </c>
      <c r="D166" t="s">
        <v>41</v>
      </c>
      <c r="E166" t="s">
        <v>119</v>
      </c>
      <c r="F166" t="s">
        <v>7</v>
      </c>
      <c r="G166" t="s">
        <v>355</v>
      </c>
      <c r="H166">
        <f>INDEX('2017 Stats'!$A$1:$G$631,MATCH(D166,'2017 Stats'!B:B,0),1)</f>
        <v>65</v>
      </c>
      <c r="I166">
        <f>INDEX('2017 Stats'!$E$1:$G$631,MATCH(D166,'2017 Stats'!B:B,0),1)</f>
        <v>16</v>
      </c>
      <c r="J166">
        <f>INDEX('2017 Stats'!$E$1:$G$631,MATCH(D166,'2017 Stats'!B:B,0),2)</f>
        <v>4.5999999999999996</v>
      </c>
      <c r="K166">
        <f>INDEX('2017 Stats'!$E$1:$G$631,MATCH(D166,'2017 Stats'!B:B,0),3)</f>
        <v>73.400000000000006</v>
      </c>
      <c r="L166">
        <f t="shared" si="4"/>
        <v>-51</v>
      </c>
      <c r="M166">
        <f t="shared" si="5"/>
        <v>213.4</v>
      </c>
    </row>
    <row r="167" spans="1:13" x14ac:dyDescent="0.25">
      <c r="A167">
        <v>2017</v>
      </c>
      <c r="B167">
        <v>14</v>
      </c>
      <c r="C167">
        <v>10</v>
      </c>
      <c r="D167" t="s">
        <v>230</v>
      </c>
      <c r="E167" t="s">
        <v>96</v>
      </c>
      <c r="F167" t="s">
        <v>10</v>
      </c>
      <c r="G167" t="s">
        <v>356</v>
      </c>
      <c r="H167">
        <f>INDEX('2017 Stats'!$A$1:$G$631,MATCH(D167,'2017 Stats'!B:B,0),1)</f>
        <v>17</v>
      </c>
      <c r="I167">
        <f>INDEX('2017 Stats'!$E$1:$G$631,MATCH(D167,'2017 Stats'!B:B,0),1)</f>
        <v>16</v>
      </c>
      <c r="J167">
        <f>INDEX('2017 Stats'!$E$1:$G$631,MATCH(D167,'2017 Stats'!B:B,0),2)</f>
        <v>13.2</v>
      </c>
      <c r="K167">
        <f>INDEX('2017 Stats'!$E$1:$G$631,MATCH(D167,'2017 Stats'!B:B,0),3)</f>
        <v>210.7</v>
      </c>
      <c r="L167">
        <f t="shared" si="4"/>
        <v>-3</v>
      </c>
      <c r="M167">
        <f t="shared" si="5"/>
        <v>308.56</v>
      </c>
    </row>
    <row r="168" spans="1:13" x14ac:dyDescent="0.25">
      <c r="A168">
        <v>2017</v>
      </c>
      <c r="B168">
        <v>14</v>
      </c>
      <c r="C168">
        <v>11</v>
      </c>
      <c r="D168" t="s">
        <v>42</v>
      </c>
      <c r="E168" t="s">
        <v>127</v>
      </c>
      <c r="F168" t="s">
        <v>7</v>
      </c>
      <c r="G168" t="s">
        <v>357</v>
      </c>
      <c r="H168">
        <f>INDEX('2017 Stats'!$A$1:$G$631,MATCH(D168,'2017 Stats'!B:B,0),1)</f>
        <v>39</v>
      </c>
      <c r="I168">
        <f>INDEX('2017 Stats'!$E$1:$G$631,MATCH(D168,'2017 Stats'!B:B,0),1)</f>
        <v>10</v>
      </c>
      <c r="J168">
        <f>INDEX('2017 Stats'!$E$1:$G$631,MATCH(D168,'2017 Stats'!B:B,0),2)</f>
        <v>13</v>
      </c>
      <c r="K168">
        <f>INDEX('2017 Stats'!$E$1:$G$631,MATCH(D168,'2017 Stats'!B:B,0),3)</f>
        <v>129.80000000000001</v>
      </c>
      <c r="L168">
        <f t="shared" si="4"/>
        <v>-25</v>
      </c>
      <c r="M168">
        <f t="shared" si="5"/>
        <v>269.8</v>
      </c>
    </row>
    <row r="169" spans="1:13" x14ac:dyDescent="0.25">
      <c r="A169">
        <v>2017</v>
      </c>
      <c r="B169">
        <v>14</v>
      </c>
      <c r="C169">
        <v>12</v>
      </c>
      <c r="D169" t="s">
        <v>231</v>
      </c>
      <c r="E169" t="s">
        <v>95</v>
      </c>
      <c r="F169" t="s">
        <v>7</v>
      </c>
      <c r="G169" t="s">
        <v>349</v>
      </c>
      <c r="H169">
        <f>INDEX('2017 Stats'!$A$1:$G$631,MATCH(D169,'2017 Stats'!B:B,0),1)</f>
        <v>56</v>
      </c>
      <c r="I169">
        <f>INDEX('2017 Stats'!$E$1:$G$631,MATCH(D169,'2017 Stats'!B:B,0),1)</f>
        <v>16</v>
      </c>
      <c r="J169">
        <f>INDEX('2017 Stats'!$E$1:$G$631,MATCH(D169,'2017 Stats'!B:B,0),2)</f>
        <v>5.4</v>
      </c>
      <c r="K169">
        <f>INDEX('2017 Stats'!$E$1:$G$631,MATCH(D169,'2017 Stats'!B:B,0),3)</f>
        <v>86.1</v>
      </c>
      <c r="L169">
        <f t="shared" si="4"/>
        <v>-42</v>
      </c>
      <c r="M169">
        <f t="shared" si="5"/>
        <v>226.1</v>
      </c>
    </row>
    <row r="170" spans="1:13" x14ac:dyDescent="0.25">
      <c r="A170">
        <v>2017</v>
      </c>
      <c r="B170">
        <v>15</v>
      </c>
      <c r="C170">
        <v>1</v>
      </c>
      <c r="D170" t="s">
        <v>232</v>
      </c>
      <c r="E170" t="s">
        <v>102</v>
      </c>
      <c r="F170" t="s">
        <v>196</v>
      </c>
      <c r="G170" t="s">
        <v>349</v>
      </c>
      <c r="H170">
        <f>INDEX('2017 Stats'!$A$1:$G$631,MATCH(D170,'2017 Stats'!B:B,0),1)</f>
        <v>28</v>
      </c>
      <c r="I170">
        <f>INDEX('2017 Stats'!$E$1:$G$631,MATCH(D170,'2017 Stats'!B:B,0),1)</f>
        <v>12</v>
      </c>
      <c r="J170">
        <f>INDEX('2017 Stats'!$E$1:$G$631,MATCH(D170,'2017 Stats'!B:B,0),2)</f>
        <v>6.4</v>
      </c>
      <c r="K170">
        <f>INDEX('2017 Stats'!$E$1:$G$631,MATCH(D170,'2017 Stats'!B:B,0),3)</f>
        <v>77</v>
      </c>
      <c r="L170">
        <f t="shared" si="4"/>
        <v>-13</v>
      </c>
      <c r="M170">
        <f t="shared" si="5"/>
        <v>227</v>
      </c>
    </row>
    <row r="171" spans="1:13" x14ac:dyDescent="0.25">
      <c r="A171">
        <v>2017</v>
      </c>
      <c r="B171">
        <v>15</v>
      </c>
      <c r="C171">
        <v>2</v>
      </c>
      <c r="D171" t="s">
        <v>233</v>
      </c>
      <c r="E171" t="s">
        <v>99</v>
      </c>
      <c r="F171" t="s">
        <v>7</v>
      </c>
      <c r="G171" t="s">
        <v>357</v>
      </c>
      <c r="H171">
        <f>INDEX('2017 Stats'!$A$1:$G$631,MATCH(D171,'2017 Stats'!B:B,0),1)</f>
        <v>80</v>
      </c>
      <c r="I171">
        <f>INDEX('2017 Stats'!$E$1:$G$631,MATCH(D171,'2017 Stats'!B:B,0),1)</f>
        <v>8</v>
      </c>
      <c r="J171">
        <f>INDEX('2017 Stats'!$E$1:$G$631,MATCH(D171,'2017 Stats'!B:B,0),2)</f>
        <v>5.8</v>
      </c>
      <c r="K171">
        <f>INDEX('2017 Stats'!$E$1:$G$631,MATCH(D171,'2017 Stats'!B:B,0),3)</f>
        <v>46.7</v>
      </c>
      <c r="L171">
        <f t="shared" si="4"/>
        <v>-65</v>
      </c>
      <c r="M171">
        <f t="shared" si="5"/>
        <v>196.7</v>
      </c>
    </row>
    <row r="172" spans="1:13" x14ac:dyDescent="0.25">
      <c r="A172">
        <v>2017</v>
      </c>
      <c r="B172">
        <v>15</v>
      </c>
      <c r="C172">
        <v>3</v>
      </c>
      <c r="D172" t="s">
        <v>234</v>
      </c>
      <c r="E172" t="s">
        <v>95</v>
      </c>
      <c r="F172" t="s">
        <v>7</v>
      </c>
      <c r="G172" t="s">
        <v>356</v>
      </c>
      <c r="H172">
        <f>INDEX('2017 Stats'!$A$1:$G$631,MATCH(D172,'2017 Stats'!B:B,0),1)</f>
        <v>58</v>
      </c>
      <c r="I172">
        <f>INDEX('2017 Stats'!$E$1:$G$631,MATCH(D172,'2017 Stats'!B:B,0),1)</f>
        <v>15</v>
      </c>
      <c r="J172">
        <f>INDEX('2017 Stats'!$E$1:$G$631,MATCH(D172,'2017 Stats'!B:B,0),2)</f>
        <v>5.7</v>
      </c>
      <c r="K172">
        <f>INDEX('2017 Stats'!$E$1:$G$631,MATCH(D172,'2017 Stats'!B:B,0),3)</f>
        <v>85</v>
      </c>
      <c r="L172">
        <f t="shared" si="4"/>
        <v>-43</v>
      </c>
      <c r="M172">
        <f t="shared" si="5"/>
        <v>235</v>
      </c>
    </row>
    <row r="173" spans="1:13" x14ac:dyDescent="0.25">
      <c r="A173">
        <v>2017</v>
      </c>
      <c r="B173">
        <v>15</v>
      </c>
      <c r="C173">
        <v>4</v>
      </c>
      <c r="D173" t="s">
        <v>235</v>
      </c>
      <c r="E173" t="s">
        <v>99</v>
      </c>
      <c r="F173" t="s">
        <v>10</v>
      </c>
      <c r="G173" t="s">
        <v>355</v>
      </c>
      <c r="H173">
        <f>INDEX('2017 Stats'!$A$1:$G$631,MATCH(D173,'2017 Stats'!B:B,0),1)</f>
        <v>5</v>
      </c>
      <c r="I173">
        <f>INDEX('2017 Stats'!$E$1:$G$631,MATCH(D173,'2017 Stats'!B:B,0),1)</f>
        <v>13</v>
      </c>
      <c r="J173">
        <f>INDEX('2017 Stats'!$E$1:$G$631,MATCH(D173,'2017 Stats'!B:B,0),2)</f>
        <v>21.7</v>
      </c>
      <c r="K173">
        <f>INDEX('2017 Stats'!$E$1:$G$631,MATCH(D173,'2017 Stats'!B:B,0),3)</f>
        <v>281.74</v>
      </c>
      <c r="L173">
        <f t="shared" si="4"/>
        <v>10</v>
      </c>
      <c r="M173">
        <f t="shared" si="5"/>
        <v>375.39200000000005</v>
      </c>
    </row>
    <row r="174" spans="1:13" x14ac:dyDescent="0.25">
      <c r="A174">
        <v>2017</v>
      </c>
      <c r="B174">
        <v>15</v>
      </c>
      <c r="C174">
        <v>5</v>
      </c>
      <c r="D174" t="s">
        <v>236</v>
      </c>
      <c r="E174" t="s">
        <v>105</v>
      </c>
      <c r="F174" t="s">
        <v>10</v>
      </c>
      <c r="G174" t="s">
        <v>354</v>
      </c>
      <c r="H174">
        <f>INDEX('2017 Stats'!$A$1:$G$631,MATCH(D174,'2017 Stats'!B:B,0),1)</f>
        <v>16</v>
      </c>
      <c r="I174">
        <f>INDEX('2017 Stats'!$E$1:$G$631,MATCH(D174,'2017 Stats'!B:B,0),1)</f>
        <v>15</v>
      </c>
      <c r="J174">
        <f>INDEX('2017 Stats'!$E$1:$G$631,MATCH(D174,'2017 Stats'!B:B,0),2)</f>
        <v>14.8</v>
      </c>
      <c r="K174">
        <f>INDEX('2017 Stats'!$E$1:$G$631,MATCH(D174,'2017 Stats'!B:B,0),3)</f>
        <v>222.66</v>
      </c>
      <c r="L174">
        <f t="shared" si="4"/>
        <v>-1</v>
      </c>
      <c r="M174">
        <f t="shared" si="5"/>
        <v>328.12800000000004</v>
      </c>
    </row>
    <row r="175" spans="1:13" x14ac:dyDescent="0.25">
      <c r="A175">
        <v>2017</v>
      </c>
      <c r="B175">
        <v>15</v>
      </c>
      <c r="C175">
        <v>6</v>
      </c>
      <c r="D175" t="s">
        <v>237</v>
      </c>
      <c r="E175" t="s">
        <v>101</v>
      </c>
      <c r="F175" t="s">
        <v>8</v>
      </c>
      <c r="G175" t="s">
        <v>353</v>
      </c>
      <c r="H175">
        <f>INDEX('2017 Stats'!$A$1:$G$631,MATCH(D175,'2017 Stats'!B:B,0),1)</f>
        <v>25</v>
      </c>
      <c r="I175">
        <f>INDEX('2017 Stats'!$E$1:$G$631,MATCH(D175,'2017 Stats'!B:B,0),1)</f>
        <v>15</v>
      </c>
      <c r="J175">
        <f>INDEX('2017 Stats'!$E$1:$G$631,MATCH(D175,'2017 Stats'!B:B,0),2)</f>
        <v>11.8</v>
      </c>
      <c r="K175">
        <f>INDEX('2017 Stats'!$E$1:$G$631,MATCH(D175,'2017 Stats'!B:B,0),3)</f>
        <v>176.9</v>
      </c>
      <c r="L175">
        <f t="shared" si="4"/>
        <v>-10</v>
      </c>
      <c r="M175">
        <f t="shared" si="5"/>
        <v>326.89999999999998</v>
      </c>
    </row>
    <row r="176" spans="1:13" x14ac:dyDescent="0.25">
      <c r="A176">
        <v>2017</v>
      </c>
      <c r="B176">
        <v>15</v>
      </c>
      <c r="C176">
        <v>7</v>
      </c>
      <c r="D176" t="s">
        <v>238</v>
      </c>
      <c r="E176" t="s">
        <v>114</v>
      </c>
      <c r="F176" t="s">
        <v>10</v>
      </c>
      <c r="G176" t="s">
        <v>350</v>
      </c>
      <c r="H176">
        <f>INDEX('2017 Stats'!$A$1:$G$631,MATCH(D176,'2017 Stats'!B:B,0),1)</f>
        <v>27</v>
      </c>
      <c r="I176">
        <f>INDEX('2017 Stats'!$E$1:$G$631,MATCH(D176,'2017 Stats'!B:B,0),1)</f>
        <v>14</v>
      </c>
      <c r="J176">
        <f>INDEX('2017 Stats'!$E$1:$G$631,MATCH(D176,'2017 Stats'!B:B,0),2)</f>
        <v>11.3</v>
      </c>
      <c r="K176">
        <f>INDEX('2017 Stats'!$E$1:$G$631,MATCH(D176,'2017 Stats'!B:B,0),3)</f>
        <v>157.84</v>
      </c>
      <c r="L176">
        <f t="shared" si="4"/>
        <v>-12</v>
      </c>
      <c r="M176">
        <f t="shared" si="5"/>
        <v>276.27199999999999</v>
      </c>
    </row>
    <row r="177" spans="1:13" x14ac:dyDescent="0.25">
      <c r="A177">
        <v>2017</v>
      </c>
      <c r="B177">
        <v>15</v>
      </c>
      <c r="C177">
        <v>8</v>
      </c>
      <c r="D177" t="s">
        <v>43</v>
      </c>
      <c r="E177" t="s">
        <v>135</v>
      </c>
      <c r="F177" t="s">
        <v>7</v>
      </c>
      <c r="G177" t="s">
        <v>351</v>
      </c>
      <c r="H177">
        <f>INDEX('2017 Stats'!$A$1:$G$631,MATCH(D177,'2017 Stats'!B:B,0),1)</f>
        <v>66</v>
      </c>
      <c r="I177">
        <f>INDEX('2017 Stats'!$E$1:$G$631,MATCH(D177,'2017 Stats'!B:B,0),1)</f>
        <v>13</v>
      </c>
      <c r="J177">
        <f>INDEX('2017 Stats'!$E$1:$G$631,MATCH(D177,'2017 Stats'!B:B,0),2)</f>
        <v>5.6</v>
      </c>
      <c r="K177">
        <f>INDEX('2017 Stats'!$E$1:$G$631,MATCH(D177,'2017 Stats'!B:B,0),3)</f>
        <v>73.2</v>
      </c>
      <c r="L177">
        <f t="shared" si="4"/>
        <v>-51</v>
      </c>
      <c r="M177">
        <f t="shared" si="5"/>
        <v>223.2</v>
      </c>
    </row>
    <row r="178" spans="1:13" x14ac:dyDescent="0.25">
      <c r="A178">
        <v>2017</v>
      </c>
      <c r="B178">
        <v>15</v>
      </c>
      <c r="C178">
        <v>9</v>
      </c>
      <c r="D178" t="s">
        <v>399</v>
      </c>
      <c r="E178" t="s">
        <v>89</v>
      </c>
      <c r="F178" t="s">
        <v>346</v>
      </c>
      <c r="G178" t="s">
        <v>347</v>
      </c>
      <c r="H178">
        <f>INDEX('2017 Stats'!$A$1:$G$631,MATCH(D178,'2017 Stats'!B:B,0),1)</f>
        <v>11</v>
      </c>
      <c r="I178">
        <f>INDEX('2017 Stats'!$E$1:$G$631,MATCH(D178,'2017 Stats'!B:B,0),1)</f>
        <v>16</v>
      </c>
      <c r="J178">
        <f>INDEX('2017 Stats'!$E$1:$G$631,MATCH(D178,'2017 Stats'!B:B,0),2)</f>
        <v>8.4</v>
      </c>
      <c r="K178">
        <f>INDEX('2017 Stats'!$E$1:$G$631,MATCH(D178,'2017 Stats'!B:B,0),3)</f>
        <v>135</v>
      </c>
      <c r="L178">
        <f t="shared" si="4"/>
        <v>4</v>
      </c>
      <c r="M178">
        <f t="shared" si="5"/>
        <v>285</v>
      </c>
    </row>
    <row r="179" spans="1:13" x14ac:dyDescent="0.25">
      <c r="A179">
        <v>2017</v>
      </c>
      <c r="B179">
        <v>15</v>
      </c>
      <c r="C179">
        <v>10</v>
      </c>
      <c r="D179" t="s">
        <v>240</v>
      </c>
      <c r="E179" t="s">
        <v>104</v>
      </c>
      <c r="F179" t="s">
        <v>8</v>
      </c>
      <c r="G179" t="s">
        <v>348</v>
      </c>
      <c r="H179">
        <f>INDEX('2017 Stats'!$A$1:$G$631,MATCH(D179,'2017 Stats'!B:B,0),1)</f>
        <v>57</v>
      </c>
      <c r="I179">
        <f>INDEX('2017 Stats'!$E$1:$G$631,MATCH(D179,'2017 Stats'!B:B,0),1)</f>
        <v>16</v>
      </c>
      <c r="J179">
        <f>INDEX('2017 Stats'!$E$1:$G$631,MATCH(D179,'2017 Stats'!B:B,0),2)</f>
        <v>7.4</v>
      </c>
      <c r="K179">
        <f>INDEX('2017 Stats'!$E$1:$G$631,MATCH(D179,'2017 Stats'!B:B,0),3)</f>
        <v>118.3</v>
      </c>
      <c r="L179">
        <f t="shared" si="4"/>
        <v>-42</v>
      </c>
      <c r="M179">
        <f t="shared" si="5"/>
        <v>268.3</v>
      </c>
    </row>
    <row r="180" spans="1:13" x14ac:dyDescent="0.25">
      <c r="A180">
        <v>2017</v>
      </c>
      <c r="B180">
        <v>15</v>
      </c>
      <c r="C180">
        <v>11</v>
      </c>
      <c r="D180" t="s">
        <v>44</v>
      </c>
      <c r="E180" t="s">
        <v>138</v>
      </c>
      <c r="F180" t="s">
        <v>196</v>
      </c>
      <c r="G180" t="s">
        <v>352</v>
      </c>
      <c r="H180">
        <f>INDEX('2017 Stats'!$A$1:$G$631,MATCH(D180,'2017 Stats'!B:B,0),1)</f>
        <v>26</v>
      </c>
      <c r="I180">
        <f>INDEX('2017 Stats'!$E$1:$G$631,MATCH(D180,'2017 Stats'!B:B,0),1)</f>
        <v>16</v>
      </c>
      <c r="J180">
        <f>INDEX('2017 Stats'!$E$1:$G$631,MATCH(D180,'2017 Stats'!B:B,0),2)</f>
        <v>5</v>
      </c>
      <c r="K180">
        <f>INDEX('2017 Stats'!$E$1:$G$631,MATCH(D180,'2017 Stats'!B:B,0),3)</f>
        <v>80</v>
      </c>
      <c r="L180">
        <f t="shared" si="4"/>
        <v>-11</v>
      </c>
      <c r="M180">
        <f t="shared" si="5"/>
        <v>230</v>
      </c>
    </row>
    <row r="181" spans="1:13" x14ac:dyDescent="0.25">
      <c r="A181">
        <v>2017</v>
      </c>
      <c r="B181">
        <v>15</v>
      </c>
      <c r="C181">
        <v>12</v>
      </c>
      <c r="D181" t="s">
        <v>241</v>
      </c>
      <c r="E181" t="s">
        <v>94</v>
      </c>
      <c r="F181" t="s">
        <v>196</v>
      </c>
      <c r="G181" t="s">
        <v>358</v>
      </c>
      <c r="H181">
        <f>INDEX('2017 Stats'!$A$1:$G$631,MATCH(D181,'2017 Stats'!B:B,0),1)</f>
        <v>39</v>
      </c>
      <c r="I181">
        <f>INDEX('2017 Stats'!$E$1:$G$631,MATCH(D181,'2017 Stats'!B:B,0),1)</f>
        <v>4</v>
      </c>
      <c r="J181">
        <f>INDEX('2017 Stats'!$E$1:$G$631,MATCH(D181,'2017 Stats'!B:B,0),2)</f>
        <v>4.5</v>
      </c>
      <c r="K181">
        <f>INDEX('2017 Stats'!$E$1:$G$631,MATCH(D181,'2017 Stats'!B:B,0),3)</f>
        <v>18</v>
      </c>
      <c r="L181">
        <f t="shared" si="4"/>
        <v>-24</v>
      </c>
      <c r="M181">
        <f t="shared" si="5"/>
        <v>168</v>
      </c>
    </row>
    <row r="182" spans="1:13" x14ac:dyDescent="0.25">
      <c r="A182">
        <v>2017</v>
      </c>
      <c r="B182">
        <v>16</v>
      </c>
      <c r="C182">
        <v>1</v>
      </c>
      <c r="D182" t="s">
        <v>392</v>
      </c>
      <c r="E182" t="s">
        <v>94</v>
      </c>
      <c r="F182" t="s">
        <v>346</v>
      </c>
      <c r="G182" t="s">
        <v>358</v>
      </c>
      <c r="H182">
        <f>INDEX('2017 Stats'!$A$1:$G$631,MATCH(D182,'2017 Stats'!B:B,0),1)</f>
        <v>5</v>
      </c>
      <c r="I182">
        <f>INDEX('2017 Stats'!$E$1:$G$631,MATCH(D182,'2017 Stats'!B:B,0),1)</f>
        <v>16</v>
      </c>
      <c r="J182">
        <f>INDEX('2017 Stats'!$E$1:$G$631,MATCH(D182,'2017 Stats'!B:B,0),2)</f>
        <v>9.9</v>
      </c>
      <c r="K182">
        <f>INDEX('2017 Stats'!$E$1:$G$631,MATCH(D182,'2017 Stats'!B:B,0),3)</f>
        <v>158</v>
      </c>
      <c r="L182">
        <f t="shared" si="4"/>
        <v>11</v>
      </c>
      <c r="M182">
        <f t="shared" si="5"/>
        <v>318</v>
      </c>
    </row>
    <row r="183" spans="1:13" x14ac:dyDescent="0.25">
      <c r="A183">
        <v>2017</v>
      </c>
      <c r="B183">
        <v>16</v>
      </c>
      <c r="C183">
        <v>2</v>
      </c>
      <c r="D183" t="s">
        <v>390</v>
      </c>
      <c r="E183" t="s">
        <v>101</v>
      </c>
      <c r="F183" t="s">
        <v>346</v>
      </c>
      <c r="G183" t="s">
        <v>352</v>
      </c>
      <c r="H183">
        <f>INDEX('2017 Stats'!$A$1:$G$631,MATCH(D183,'2017 Stats'!B:B,0),1)</f>
        <v>3</v>
      </c>
      <c r="I183">
        <f>INDEX('2017 Stats'!$E$1:$G$631,MATCH(D183,'2017 Stats'!B:B,0),1)</f>
        <v>16</v>
      </c>
      <c r="J183">
        <f>INDEX('2017 Stats'!$E$1:$G$631,MATCH(D183,'2017 Stats'!B:B,0),2)</f>
        <v>10.199999999999999</v>
      </c>
      <c r="K183">
        <f>INDEX('2017 Stats'!$E$1:$G$631,MATCH(D183,'2017 Stats'!B:B,0),3)</f>
        <v>164</v>
      </c>
      <c r="L183">
        <f t="shared" si="4"/>
        <v>13</v>
      </c>
      <c r="M183">
        <f t="shared" si="5"/>
        <v>324</v>
      </c>
    </row>
    <row r="184" spans="1:13" x14ac:dyDescent="0.25">
      <c r="A184">
        <v>2017</v>
      </c>
      <c r="B184">
        <v>16</v>
      </c>
      <c r="C184">
        <v>3</v>
      </c>
      <c r="D184" t="s">
        <v>45</v>
      </c>
      <c r="E184" t="s">
        <v>127</v>
      </c>
      <c r="F184" t="s">
        <v>7</v>
      </c>
      <c r="G184" t="s">
        <v>348</v>
      </c>
      <c r="H184">
        <f>INDEX('2017 Stats'!$A$1:$G$631,MATCH(D184,'2017 Stats'!B:B,0),1)</f>
        <v>106</v>
      </c>
      <c r="I184">
        <f>INDEX('2017 Stats'!$E$1:$G$631,MATCH(D184,'2017 Stats'!B:B,0),1)</f>
        <v>7</v>
      </c>
      <c r="J184">
        <f>INDEX('2017 Stats'!$E$1:$G$631,MATCH(D184,'2017 Stats'!B:B,0),2)</f>
        <v>2.5</v>
      </c>
      <c r="K184">
        <f>INDEX('2017 Stats'!$E$1:$G$631,MATCH(D184,'2017 Stats'!B:B,0),3)</f>
        <v>17.2</v>
      </c>
      <c r="L184">
        <f t="shared" si="4"/>
        <v>-90</v>
      </c>
      <c r="M184">
        <f t="shared" si="5"/>
        <v>177.2</v>
      </c>
    </row>
    <row r="185" spans="1:13" x14ac:dyDescent="0.25">
      <c r="A185">
        <v>2017</v>
      </c>
      <c r="B185">
        <v>16</v>
      </c>
      <c r="C185">
        <v>4</v>
      </c>
      <c r="D185" t="s">
        <v>242</v>
      </c>
      <c r="E185" t="s">
        <v>104</v>
      </c>
      <c r="F185" t="s">
        <v>196</v>
      </c>
      <c r="G185" t="s">
        <v>347</v>
      </c>
      <c r="H185">
        <f>INDEX('2017 Stats'!$A$1:$G$631,MATCH(D185,'2017 Stats'!B:B,0),1)</f>
        <v>19</v>
      </c>
      <c r="I185">
        <f>INDEX('2017 Stats'!$E$1:$G$631,MATCH(D185,'2017 Stats'!B:B,0),1)</f>
        <v>16</v>
      </c>
      <c r="J185">
        <f>INDEX('2017 Stats'!$E$1:$G$631,MATCH(D185,'2017 Stats'!B:B,0),2)</f>
        <v>6.2</v>
      </c>
      <c r="K185">
        <f>INDEX('2017 Stats'!$E$1:$G$631,MATCH(D185,'2017 Stats'!B:B,0),3)</f>
        <v>100</v>
      </c>
      <c r="L185">
        <f t="shared" si="4"/>
        <v>-3</v>
      </c>
      <c r="M185">
        <f t="shared" si="5"/>
        <v>260</v>
      </c>
    </row>
    <row r="186" spans="1:13" x14ac:dyDescent="0.25">
      <c r="A186">
        <v>2017</v>
      </c>
      <c r="B186">
        <v>16</v>
      </c>
      <c r="C186">
        <v>5</v>
      </c>
      <c r="D186" t="s">
        <v>416</v>
      </c>
      <c r="E186" t="s">
        <v>91</v>
      </c>
      <c r="F186" t="s">
        <v>8</v>
      </c>
      <c r="G186" t="s">
        <v>351</v>
      </c>
      <c r="H186">
        <f>INDEX('2017 Stats'!$A$1:$G$631,MATCH(D186,'2017 Stats'!B:B,0),1)</f>
        <v>29</v>
      </c>
      <c r="I186">
        <f>INDEX('2017 Stats'!$E$1:$G$631,MATCH(D186,'2017 Stats'!B:B,0),1)</f>
        <v>15</v>
      </c>
      <c r="J186">
        <f>INDEX('2017 Stats'!$E$1:$G$631,MATCH(D186,'2017 Stats'!B:B,0),2)</f>
        <v>11.6</v>
      </c>
      <c r="K186">
        <f>INDEX('2017 Stats'!$E$1:$G$631,MATCH(D186,'2017 Stats'!B:B,0),3)</f>
        <v>174.34</v>
      </c>
      <c r="L186">
        <f t="shared" si="4"/>
        <v>-13</v>
      </c>
      <c r="M186">
        <f t="shared" si="5"/>
        <v>334.34000000000003</v>
      </c>
    </row>
    <row r="187" spans="1:13" x14ac:dyDescent="0.25">
      <c r="A187">
        <v>2017</v>
      </c>
      <c r="B187">
        <v>16</v>
      </c>
      <c r="C187">
        <v>6</v>
      </c>
      <c r="D187" t="s">
        <v>818</v>
      </c>
      <c r="E187" t="s">
        <v>96</v>
      </c>
      <c r="F187" t="s">
        <v>8</v>
      </c>
      <c r="G187" t="s">
        <v>350</v>
      </c>
      <c r="H187">
        <f>INDEX('2017 Stats'!$A$1:$G$631,MATCH(D187,'2017 Stats'!B:B,0),1)</f>
        <v>229</v>
      </c>
      <c r="I187">
        <f>INDEX('2017 Stats'!$E$1:$G$631,MATCH(D187,'2017 Stats'!B:B,0),1)</f>
        <v>3</v>
      </c>
      <c r="J187">
        <f>INDEX('2017 Stats'!$E$1:$G$631,MATCH(D187,'2017 Stats'!B:B,0),2)</f>
        <v>-0.3</v>
      </c>
      <c r="K187">
        <f>INDEX('2017 Stats'!$E$1:$G$631,MATCH(D187,'2017 Stats'!B:B,0),3)</f>
        <v>-0.8</v>
      </c>
      <c r="L187">
        <f t="shared" si="4"/>
        <v>-213</v>
      </c>
      <c r="M187">
        <f t="shared" si="5"/>
        <v>159.19999999999999</v>
      </c>
    </row>
    <row r="188" spans="1:13" x14ac:dyDescent="0.25">
      <c r="A188">
        <v>2017</v>
      </c>
      <c r="B188">
        <v>16</v>
      </c>
      <c r="C188">
        <v>7</v>
      </c>
      <c r="D188" t="s">
        <v>46</v>
      </c>
      <c r="E188" t="s">
        <v>119</v>
      </c>
      <c r="F188" t="s">
        <v>9</v>
      </c>
      <c r="G188" t="s">
        <v>353</v>
      </c>
      <c r="H188">
        <f>INDEX('2017 Stats'!$A$1:$G$631,MATCH(D188,'2017 Stats'!B:B,0),1)</f>
        <v>21</v>
      </c>
      <c r="I188">
        <f>INDEX('2017 Stats'!$E$1:$G$631,MATCH(D188,'2017 Stats'!B:B,0),1)</f>
        <v>14</v>
      </c>
      <c r="J188">
        <f>INDEX('2017 Stats'!$E$1:$G$631,MATCH(D188,'2017 Stats'!B:B,0),2)</f>
        <v>7.2</v>
      </c>
      <c r="K188">
        <f>INDEX('2017 Stats'!$E$1:$G$631,MATCH(D188,'2017 Stats'!B:B,0),3)</f>
        <v>101.2</v>
      </c>
      <c r="L188">
        <f t="shared" si="4"/>
        <v>-5</v>
      </c>
      <c r="M188">
        <f t="shared" si="5"/>
        <v>261.2</v>
      </c>
    </row>
    <row r="189" spans="1:13" x14ac:dyDescent="0.25">
      <c r="A189">
        <v>2017</v>
      </c>
      <c r="B189">
        <v>16</v>
      </c>
      <c r="C189">
        <v>8</v>
      </c>
      <c r="D189" t="s">
        <v>243</v>
      </c>
      <c r="E189" t="s">
        <v>92</v>
      </c>
      <c r="F189" t="s">
        <v>196</v>
      </c>
      <c r="G189" t="s">
        <v>354</v>
      </c>
      <c r="H189">
        <f>INDEX('2017 Stats'!$A$1:$G$631,MATCH(D189,'2017 Stats'!B:B,0),1)</f>
        <v>12</v>
      </c>
      <c r="I189">
        <f>INDEX('2017 Stats'!$E$1:$G$631,MATCH(D189,'2017 Stats'!B:B,0),1)</f>
        <v>16</v>
      </c>
      <c r="J189">
        <f>INDEX('2017 Stats'!$E$1:$G$631,MATCH(D189,'2017 Stats'!B:B,0),2)</f>
        <v>8.1</v>
      </c>
      <c r="K189">
        <f>INDEX('2017 Stats'!$E$1:$G$631,MATCH(D189,'2017 Stats'!B:B,0),3)</f>
        <v>130</v>
      </c>
      <c r="L189">
        <f t="shared" si="4"/>
        <v>4</v>
      </c>
      <c r="M189">
        <f t="shared" si="5"/>
        <v>290</v>
      </c>
    </row>
    <row r="190" spans="1:13" x14ac:dyDescent="0.25">
      <c r="A190">
        <v>2017</v>
      </c>
      <c r="B190">
        <v>16</v>
      </c>
      <c r="C190">
        <v>9</v>
      </c>
      <c r="D190" t="s">
        <v>244</v>
      </c>
      <c r="E190" t="s">
        <v>110</v>
      </c>
      <c r="F190" t="s">
        <v>196</v>
      </c>
      <c r="G190" t="s">
        <v>355</v>
      </c>
      <c r="H190">
        <f>INDEX('2017 Stats'!$A$1:$G$631,MATCH(D190,'2017 Stats'!B:B,0),1)</f>
        <v>30</v>
      </c>
      <c r="I190">
        <f>INDEX('2017 Stats'!$E$1:$G$631,MATCH(D190,'2017 Stats'!B:B,0),1)</f>
        <v>8</v>
      </c>
      <c r="J190">
        <f>INDEX('2017 Stats'!$E$1:$G$631,MATCH(D190,'2017 Stats'!B:B,0),2)</f>
        <v>7.5</v>
      </c>
      <c r="K190">
        <f>INDEX('2017 Stats'!$E$1:$G$631,MATCH(D190,'2017 Stats'!B:B,0),3)</f>
        <v>60</v>
      </c>
      <c r="L190">
        <f t="shared" si="4"/>
        <v>-14</v>
      </c>
      <c r="M190">
        <f t="shared" si="5"/>
        <v>220</v>
      </c>
    </row>
    <row r="191" spans="1:13" x14ac:dyDescent="0.25">
      <c r="A191">
        <v>2017</v>
      </c>
      <c r="B191">
        <v>16</v>
      </c>
      <c r="C191">
        <v>10</v>
      </c>
      <c r="D191" t="s">
        <v>245</v>
      </c>
      <c r="E191" t="s">
        <v>107</v>
      </c>
      <c r="F191" t="s">
        <v>196</v>
      </c>
      <c r="G191" t="s">
        <v>356</v>
      </c>
      <c r="H191">
        <f>INDEX('2017 Stats'!$A$1:$G$631,MATCH(D191,'2017 Stats'!B:B,0),1)</f>
        <v>37</v>
      </c>
      <c r="I191">
        <f>INDEX('2017 Stats'!$E$1:$G$631,MATCH(D191,'2017 Stats'!B:B,0),1)</f>
        <v>5</v>
      </c>
      <c r="J191">
        <f>INDEX('2017 Stats'!$E$1:$G$631,MATCH(D191,'2017 Stats'!B:B,0),2)</f>
        <v>5.2</v>
      </c>
      <c r="K191">
        <f>INDEX('2017 Stats'!$E$1:$G$631,MATCH(D191,'2017 Stats'!B:B,0),3)</f>
        <v>26</v>
      </c>
      <c r="L191">
        <f t="shared" si="4"/>
        <v>-21</v>
      </c>
      <c r="M191">
        <f t="shared" si="5"/>
        <v>186</v>
      </c>
    </row>
    <row r="192" spans="1:13" x14ac:dyDescent="0.25">
      <c r="A192">
        <v>2017</v>
      </c>
      <c r="B192">
        <v>16</v>
      </c>
      <c r="C192">
        <v>11</v>
      </c>
      <c r="D192" t="s">
        <v>246</v>
      </c>
      <c r="E192" t="s">
        <v>89</v>
      </c>
      <c r="F192" t="s">
        <v>10</v>
      </c>
      <c r="G192" t="s">
        <v>357</v>
      </c>
      <c r="H192">
        <f>INDEX('2017 Stats'!$A$1:$G$631,MATCH(D192,'2017 Stats'!B:B,0),1)</f>
        <v>66</v>
      </c>
      <c r="I192">
        <f>INDEX('2017 Stats'!$E$1:$G$631,MATCH(D192,'2017 Stats'!B:B,0),1)</f>
        <v>0</v>
      </c>
      <c r="J192">
        <f>INDEX('2017 Stats'!$E$1:$G$631,MATCH(D192,'2017 Stats'!B:B,0),2)</f>
        <v>0</v>
      </c>
      <c r="K192">
        <f>INDEX('2017 Stats'!$E$1:$G$631,MATCH(D192,'2017 Stats'!B:B,0),3)</f>
        <v>0</v>
      </c>
      <c r="L192">
        <f t="shared" si="4"/>
        <v>-50</v>
      </c>
      <c r="M192">
        <f t="shared" si="5"/>
        <v>160</v>
      </c>
    </row>
    <row r="193" spans="1:13" s="1" customFormat="1" x14ac:dyDescent="0.25">
      <c r="A193" s="1">
        <v>2017</v>
      </c>
      <c r="B193" s="1">
        <v>16</v>
      </c>
      <c r="C193" s="1">
        <v>12</v>
      </c>
      <c r="D193" s="1" t="s">
        <v>427</v>
      </c>
      <c r="E193" s="1" t="s">
        <v>138</v>
      </c>
      <c r="F193" s="1" t="s">
        <v>346</v>
      </c>
      <c r="G193" s="1" t="s">
        <v>349</v>
      </c>
      <c r="H193" s="1">
        <f>INDEX('2017 Stats'!$A$1:$G$631,MATCH(D193,'2017 Stats'!B:B,0),1)</f>
        <v>24</v>
      </c>
      <c r="I193" s="1">
        <f>INDEX('2017 Stats'!$E$1:$G$631,MATCH(D193,'2017 Stats'!B:B,0),1)</f>
        <v>16</v>
      </c>
      <c r="J193" s="1">
        <f>INDEX('2017 Stats'!$E$1:$G$631,MATCH(D193,'2017 Stats'!B:B,0),2)</f>
        <v>5.7</v>
      </c>
      <c r="K193" s="1">
        <f>INDEX('2017 Stats'!$E$1:$G$631,MATCH(D193,'2017 Stats'!B:B,0),3)</f>
        <v>91</v>
      </c>
      <c r="L193" s="1">
        <f t="shared" si="4"/>
        <v>-8</v>
      </c>
      <c r="M193" s="1">
        <f t="shared" si="5"/>
        <v>251</v>
      </c>
    </row>
    <row r="194" spans="1:13" x14ac:dyDescent="0.25">
      <c r="A194" s="2">
        <v>2018</v>
      </c>
      <c r="B194">
        <v>1</v>
      </c>
      <c r="C194" s="2">
        <v>1</v>
      </c>
      <c r="D194" s="2" t="s">
        <v>125</v>
      </c>
      <c r="E194" s="2" t="s">
        <v>101</v>
      </c>
      <c r="F194" s="2" t="s">
        <v>7</v>
      </c>
      <c r="G194" s="2" t="s">
        <v>353</v>
      </c>
      <c r="H194" s="2">
        <f>INDEX('2018 Stats'!$A$1:$G$633,MATCH(D194,'2018 Stats'!B:B,0),1)</f>
        <v>3</v>
      </c>
      <c r="I194" s="2">
        <f>INDEX('2018 Stats'!$E$1:$G$633,MATCH(D194,'2018 Stats'!B:B,0),1)</f>
        <v>14</v>
      </c>
      <c r="J194" s="2">
        <f>INDEX('2018 Stats'!$E$1:$G$633,MATCH(D194,'2018 Stats'!B:B,0),2)</f>
        <v>26.6</v>
      </c>
      <c r="K194" s="2">
        <f>INDEX('2018 Stats'!$E$1:$G$633,MATCH(D194,'2018 Stats'!B:B,0),3)</f>
        <v>372.1</v>
      </c>
      <c r="L194" s="2">
        <f t="shared" ref="L194:L257" si="6">B194-H194</f>
        <v>-2</v>
      </c>
      <c r="M194" s="2">
        <f t="shared" ref="M194:M257" si="7">IF(F194="QB", K194*0.8+10*B194, K194+10*B194)</f>
        <v>382.1</v>
      </c>
    </row>
    <row r="195" spans="1:13" x14ac:dyDescent="0.25">
      <c r="A195" s="2">
        <v>2018</v>
      </c>
      <c r="B195">
        <v>1</v>
      </c>
      <c r="C195" s="2">
        <v>2</v>
      </c>
      <c r="D195" s="2" t="s">
        <v>79</v>
      </c>
      <c r="E195" s="2" t="s">
        <v>89</v>
      </c>
      <c r="F195" s="2" t="s">
        <v>7</v>
      </c>
      <c r="G195" s="2" t="s">
        <v>354</v>
      </c>
      <c r="H195" s="2">
        <f>INDEX('2018 Stats'!$A$1:$G$633,MATCH(D195,'2018 Stats'!B:B,0),1)</f>
        <v>155</v>
      </c>
      <c r="I195" s="2">
        <f>INDEX('2018 Stats'!$E$1:$G$633,MATCH(D195,'2018 Stats'!B:B,0),1)</f>
        <v>0</v>
      </c>
      <c r="J195" s="2">
        <f>INDEX('2018 Stats'!$E$1:$G$633,MATCH(D195,'2018 Stats'!B:B,0),2)</f>
        <v>0</v>
      </c>
      <c r="K195" s="2">
        <f>INDEX('2018 Stats'!$E$1:$G$633,MATCH(D195,'2018 Stats'!B:B,0),3)</f>
        <v>0</v>
      </c>
      <c r="L195" s="2">
        <f t="shared" si="6"/>
        <v>-154</v>
      </c>
      <c r="M195" s="2">
        <f t="shared" si="7"/>
        <v>10</v>
      </c>
    </row>
    <row r="196" spans="1:13" x14ac:dyDescent="0.25">
      <c r="A196" s="2">
        <v>2018</v>
      </c>
      <c r="B196">
        <v>1</v>
      </c>
      <c r="C196" s="2">
        <v>3</v>
      </c>
      <c r="D196" s="2" t="s">
        <v>115</v>
      </c>
      <c r="E196" s="2" t="s">
        <v>90</v>
      </c>
      <c r="F196" s="2" t="s">
        <v>7</v>
      </c>
      <c r="G196" s="2" t="s">
        <v>352</v>
      </c>
      <c r="H196" s="2">
        <f>INDEX('2018 Stats'!$A$1:$G$633,MATCH(D196,'2018 Stats'!B:B,0),1)</f>
        <v>9</v>
      </c>
      <c r="I196" s="2">
        <f>INDEX('2018 Stats'!$E$1:$G$633,MATCH(D196,'2018 Stats'!B:B,0),1)</f>
        <v>16</v>
      </c>
      <c r="J196" s="2">
        <f>INDEX('2018 Stats'!$E$1:$G$633,MATCH(D196,'2018 Stats'!B:B,0),2)</f>
        <v>15.4</v>
      </c>
      <c r="K196" s="2">
        <f>INDEX('2018 Stats'!$E$1:$G$633,MATCH(D196,'2018 Stats'!B:B,0),3)</f>
        <v>246.6</v>
      </c>
      <c r="L196" s="2">
        <f t="shared" si="6"/>
        <v>-8</v>
      </c>
      <c r="M196" s="2">
        <f t="shared" si="7"/>
        <v>256.60000000000002</v>
      </c>
    </row>
    <row r="197" spans="1:13" x14ac:dyDescent="0.25">
      <c r="A197" s="2">
        <v>2018</v>
      </c>
      <c r="B197">
        <v>1</v>
      </c>
      <c r="C197" s="2">
        <v>4</v>
      </c>
      <c r="D197" s="2" t="s">
        <v>128</v>
      </c>
      <c r="E197" s="2" t="s">
        <v>102</v>
      </c>
      <c r="F197" s="2" t="s">
        <v>7</v>
      </c>
      <c r="G197" s="2" t="s">
        <v>347</v>
      </c>
      <c r="H197" s="2">
        <f>INDEX('2018 Stats'!$A$1:$G$633,MATCH(D197,'2018 Stats'!B:B,0),1)</f>
        <v>5</v>
      </c>
      <c r="I197" s="2">
        <f>INDEX('2018 Stats'!$E$1:$G$633,MATCH(D197,'2018 Stats'!B:B,0),1)</f>
        <v>15</v>
      </c>
      <c r="J197" s="2">
        <f>INDEX('2018 Stats'!$E$1:$G$633,MATCH(D197,'2018 Stats'!B:B,0),2)</f>
        <v>21.9</v>
      </c>
      <c r="K197" s="2">
        <f>INDEX('2018 Stats'!$E$1:$G$633,MATCH(D197,'2018 Stats'!B:B,0),3)</f>
        <v>329.2</v>
      </c>
      <c r="L197" s="2">
        <f t="shared" si="6"/>
        <v>-4</v>
      </c>
      <c r="M197" s="2">
        <f t="shared" si="7"/>
        <v>339.2</v>
      </c>
    </row>
    <row r="198" spans="1:13" x14ac:dyDescent="0.25">
      <c r="A198" s="2">
        <v>2018</v>
      </c>
      <c r="B198">
        <v>1</v>
      </c>
      <c r="C198" s="2">
        <v>5</v>
      </c>
      <c r="D198" s="2" t="s">
        <v>61</v>
      </c>
      <c r="E198" s="2" t="s">
        <v>89</v>
      </c>
      <c r="F198" s="2" t="s">
        <v>8</v>
      </c>
      <c r="G198" s="2" t="s">
        <v>349</v>
      </c>
      <c r="H198" s="2">
        <f>INDEX('2018 Stats'!$A$1:$G$633,MATCH(D198,'2018 Stats'!B:B,0),1)</f>
        <v>5</v>
      </c>
      <c r="I198" s="2">
        <f>INDEX('2018 Stats'!$E$1:$G$633,MATCH(D198,'2018 Stats'!B:B,0),1)</f>
        <v>15</v>
      </c>
      <c r="J198" s="2">
        <f>INDEX('2018 Stats'!$E$1:$G$633,MATCH(D198,'2018 Stats'!B:B,0),2)</f>
        <v>21.6</v>
      </c>
      <c r="K198" s="2">
        <f>INDEX('2018 Stats'!$E$1:$G$633,MATCH(D198,'2018 Stats'!B:B,0),3)</f>
        <v>323.7</v>
      </c>
      <c r="L198" s="2">
        <f t="shared" si="6"/>
        <v>-4</v>
      </c>
      <c r="M198" s="2">
        <f t="shared" si="7"/>
        <v>333.7</v>
      </c>
    </row>
    <row r="199" spans="1:13" x14ac:dyDescent="0.25">
      <c r="A199" s="2">
        <v>2018</v>
      </c>
      <c r="B199">
        <v>1</v>
      </c>
      <c r="C199" s="2">
        <v>6</v>
      </c>
      <c r="D199" s="2" t="s">
        <v>247</v>
      </c>
      <c r="E199" s="2" t="s">
        <v>93</v>
      </c>
      <c r="F199" s="2" t="s">
        <v>7</v>
      </c>
      <c r="G199" s="2" t="s">
        <v>355</v>
      </c>
      <c r="H199" s="2">
        <f>INDEX('2018 Stats'!$A$1:$G$633,MATCH(D199,'2018 Stats'!B:B,0),1)</f>
        <v>1</v>
      </c>
      <c r="I199" s="2">
        <f>INDEX('2018 Stats'!$E$1:$G$633,MATCH(D199,'2018 Stats'!B:B,0),1)</f>
        <v>16</v>
      </c>
      <c r="J199" s="2">
        <f>INDEX('2018 Stats'!$E$1:$G$633,MATCH(D199,'2018 Stats'!B:B,0),2)</f>
        <v>24.1</v>
      </c>
      <c r="K199" s="2">
        <f>INDEX('2018 Stats'!$E$1:$G$633,MATCH(D199,'2018 Stats'!B:B,0),3)</f>
        <v>385.8</v>
      </c>
      <c r="L199" s="2">
        <f t="shared" si="6"/>
        <v>0</v>
      </c>
      <c r="M199" s="2">
        <f t="shared" si="7"/>
        <v>395.8</v>
      </c>
    </row>
    <row r="200" spans="1:13" x14ac:dyDescent="0.25">
      <c r="A200" s="2">
        <v>2018</v>
      </c>
      <c r="B200">
        <v>1</v>
      </c>
      <c r="C200" s="2">
        <v>7</v>
      </c>
      <c r="D200" s="2" t="s">
        <v>116</v>
      </c>
      <c r="E200" s="2" t="s">
        <v>91</v>
      </c>
      <c r="F200" s="2" t="s">
        <v>8</v>
      </c>
      <c r="G200" s="2" t="s">
        <v>358</v>
      </c>
      <c r="H200" s="2">
        <f>INDEX('2018 Stats'!$A$1:$G$633,MATCH(D200,'2018 Stats'!B:B,0),1)</f>
        <v>4</v>
      </c>
      <c r="I200" s="2">
        <f>INDEX('2018 Stats'!$E$1:$G$633,MATCH(D200,'2018 Stats'!B:B,0),1)</f>
        <v>16</v>
      </c>
      <c r="J200" s="2">
        <f>INDEX('2018 Stats'!$E$1:$G$633,MATCH(D200,'2018 Stats'!B:B,0),2)</f>
        <v>20.399999999999999</v>
      </c>
      <c r="K200" s="2">
        <f>INDEX('2018 Stats'!$E$1:$G$633,MATCH(D200,'2018 Stats'!B:B,0),3)</f>
        <v>325.89999999999998</v>
      </c>
      <c r="L200" s="2">
        <f t="shared" si="6"/>
        <v>-3</v>
      </c>
      <c r="M200" s="2">
        <f t="shared" si="7"/>
        <v>335.9</v>
      </c>
    </row>
    <row r="201" spans="1:13" x14ac:dyDescent="0.25">
      <c r="A201" s="2">
        <v>2018</v>
      </c>
      <c r="B201">
        <v>1</v>
      </c>
      <c r="C201" s="2">
        <v>8</v>
      </c>
      <c r="D201" s="2" t="s">
        <v>37</v>
      </c>
      <c r="E201" s="2" t="s">
        <v>123</v>
      </c>
      <c r="F201" s="2" t="s">
        <v>7</v>
      </c>
      <c r="G201" s="2" t="s">
        <v>356</v>
      </c>
      <c r="H201" s="2">
        <f>INDEX('2018 Stats'!$A$1:$G$633,MATCH(D201,'2018 Stats'!B:B,0),1)</f>
        <v>4</v>
      </c>
      <c r="I201" s="2">
        <f>INDEX('2018 Stats'!$E$1:$G$633,MATCH(D201,'2018 Stats'!B:B,0),1)</f>
        <v>15</v>
      </c>
      <c r="J201" s="2">
        <f>INDEX('2018 Stats'!$E$1:$G$633,MATCH(D201,'2018 Stats'!B:B,0),2)</f>
        <v>23.6</v>
      </c>
      <c r="K201" s="2">
        <f>INDEX('2018 Stats'!$E$1:$G$633,MATCH(D201,'2018 Stats'!B:B,0),3)</f>
        <v>354.2</v>
      </c>
      <c r="L201" s="2">
        <f t="shared" si="6"/>
        <v>-3</v>
      </c>
      <c r="M201" s="2">
        <f t="shared" si="7"/>
        <v>364.2</v>
      </c>
    </row>
    <row r="202" spans="1:13" x14ac:dyDescent="0.25">
      <c r="A202" s="2">
        <v>2018</v>
      </c>
      <c r="B202">
        <v>1</v>
      </c>
      <c r="C202" s="2">
        <v>9</v>
      </c>
      <c r="D202" s="2" t="s">
        <v>134</v>
      </c>
      <c r="E202" s="2" t="s">
        <v>103</v>
      </c>
      <c r="F202" s="2" t="s">
        <v>8</v>
      </c>
      <c r="G202" s="2" t="s">
        <v>351</v>
      </c>
      <c r="H202" s="2">
        <f>INDEX('2018 Stats'!$A$1:$G$633,MATCH(D202,'2018 Stats'!B:B,0),1)</f>
        <v>1</v>
      </c>
      <c r="I202" s="2">
        <f>INDEX('2018 Stats'!$E$1:$G$633,MATCH(D202,'2018 Stats'!B:B,0),1)</f>
        <v>16</v>
      </c>
      <c r="J202" s="2">
        <f>INDEX('2018 Stats'!$E$1:$G$633,MATCH(D202,'2018 Stats'!B:B,0),2)</f>
        <v>20.8</v>
      </c>
      <c r="K202" s="2">
        <f>INDEX('2018 Stats'!$E$1:$G$633,MATCH(D202,'2018 Stats'!B:B,0),3)</f>
        <v>333.5</v>
      </c>
      <c r="L202" s="2">
        <f t="shared" si="6"/>
        <v>0</v>
      </c>
      <c r="M202" s="2">
        <f t="shared" si="7"/>
        <v>343.5</v>
      </c>
    </row>
    <row r="203" spans="1:13" x14ac:dyDescent="0.25">
      <c r="A203" s="2">
        <v>2018</v>
      </c>
      <c r="B203">
        <v>1</v>
      </c>
      <c r="C203" s="2">
        <v>10</v>
      </c>
      <c r="D203" s="2" t="s">
        <v>117</v>
      </c>
      <c r="E203" s="2" t="s">
        <v>93</v>
      </c>
      <c r="F203" s="2" t="s">
        <v>8</v>
      </c>
      <c r="G203" s="2" t="s">
        <v>350</v>
      </c>
      <c r="H203" s="2">
        <f>INDEX('2018 Stats'!$A$1:$G$633,MATCH(D203,'2018 Stats'!B:B,0),1)</f>
        <v>15</v>
      </c>
      <c r="I203" s="2">
        <f>INDEX('2018 Stats'!$E$1:$G$633,MATCH(D203,'2018 Stats'!B:B,0),1)</f>
        <v>12</v>
      </c>
      <c r="J203" s="2">
        <f>INDEX('2018 Stats'!$E$1:$G$633,MATCH(D203,'2018 Stats'!B:B,0),2)</f>
        <v>19.2</v>
      </c>
      <c r="K203" s="2">
        <f>INDEX('2018 Stats'!$E$1:$G$633,MATCH(D203,'2018 Stats'!B:B,0),3)</f>
        <v>230.34</v>
      </c>
      <c r="L203" s="2">
        <f t="shared" si="6"/>
        <v>-14</v>
      </c>
      <c r="M203" s="2">
        <f t="shared" si="7"/>
        <v>240.34</v>
      </c>
    </row>
    <row r="204" spans="1:13" x14ac:dyDescent="0.25">
      <c r="A204" s="2">
        <v>2018</v>
      </c>
      <c r="B204">
        <v>2</v>
      </c>
      <c r="C204" s="2">
        <v>1</v>
      </c>
      <c r="D204" s="2" t="s">
        <v>136</v>
      </c>
      <c r="E204" s="2" t="s">
        <v>94</v>
      </c>
      <c r="F204" s="2" t="s">
        <v>8</v>
      </c>
      <c r="G204" s="2" t="s">
        <v>350</v>
      </c>
      <c r="H204" s="2">
        <f>INDEX('2018 Stats'!$A$1:$G$633,MATCH(D204,'2018 Stats'!B:B,0),1)</f>
        <v>12</v>
      </c>
      <c r="I204" s="2">
        <f>INDEX('2018 Stats'!$E$1:$G$633,MATCH(D204,'2018 Stats'!B:B,0),1)</f>
        <v>16</v>
      </c>
      <c r="J204" s="2">
        <f>INDEX('2018 Stats'!$E$1:$G$633,MATCH(D204,'2018 Stats'!B:B,0),2)</f>
        <v>16.3</v>
      </c>
      <c r="K204" s="2">
        <f>INDEX('2018 Stats'!$E$1:$G$633,MATCH(D204,'2018 Stats'!B:B,0),3)</f>
        <v>260.10000000000002</v>
      </c>
      <c r="L204" s="2">
        <f t="shared" si="6"/>
        <v>-10</v>
      </c>
      <c r="M204" s="2">
        <f t="shared" si="7"/>
        <v>280.10000000000002</v>
      </c>
    </row>
    <row r="205" spans="1:13" x14ac:dyDescent="0.25">
      <c r="A205" s="2">
        <v>2018</v>
      </c>
      <c r="B205">
        <v>2</v>
      </c>
      <c r="C205" s="2">
        <v>2</v>
      </c>
      <c r="D205" s="2" t="s">
        <v>14</v>
      </c>
      <c r="E205" s="2" t="s">
        <v>248</v>
      </c>
      <c r="F205" s="2" t="s">
        <v>7</v>
      </c>
      <c r="G205" s="2" t="s">
        <v>351</v>
      </c>
      <c r="H205" s="2">
        <f>INDEX('2018 Stats'!$A$1:$G$633,MATCH(D205,'2018 Stats'!B:B,0),1)</f>
        <v>12</v>
      </c>
      <c r="I205" s="2">
        <f>INDEX('2018 Stats'!$E$1:$G$633,MATCH(D205,'2018 Stats'!B:B,0),1)</f>
        <v>11</v>
      </c>
      <c r="J205" s="2">
        <f>INDEX('2018 Stats'!$E$1:$G$633,MATCH(D205,'2018 Stats'!B:B,0),2)</f>
        <v>20.9</v>
      </c>
      <c r="K205" s="2">
        <f>INDEX('2018 Stats'!$E$1:$G$633,MATCH(D205,'2018 Stats'!B:B,0),3)</f>
        <v>230.2</v>
      </c>
      <c r="L205" s="2">
        <f t="shared" si="6"/>
        <v>-10</v>
      </c>
      <c r="M205" s="2">
        <f t="shared" si="7"/>
        <v>250.2</v>
      </c>
    </row>
    <row r="206" spans="1:13" x14ac:dyDescent="0.25">
      <c r="A206" s="2">
        <v>2018</v>
      </c>
      <c r="B206">
        <v>2</v>
      </c>
      <c r="C206" s="2">
        <v>3</v>
      </c>
      <c r="D206" s="2" t="s">
        <v>12</v>
      </c>
      <c r="E206" s="2" t="s">
        <v>123</v>
      </c>
      <c r="F206" s="2" t="s">
        <v>8</v>
      </c>
      <c r="G206" s="2" t="s">
        <v>356</v>
      </c>
      <c r="H206" s="2">
        <f>INDEX('2018 Stats'!$A$1:$G$633,MATCH(D206,'2018 Stats'!B:B,0),1)</f>
        <v>6</v>
      </c>
      <c r="I206" s="2">
        <f>INDEX('2018 Stats'!$E$1:$G$633,MATCH(D206,'2018 Stats'!B:B,0),1)</f>
        <v>16</v>
      </c>
      <c r="J206" s="2">
        <f>INDEX('2018 Stats'!$E$1:$G$633,MATCH(D206,'2018 Stats'!B:B,0),2)</f>
        <v>19.7</v>
      </c>
      <c r="K206" s="2">
        <f>INDEX('2018 Stats'!$E$1:$G$633,MATCH(D206,'2018 Stats'!B:B,0),3)</f>
        <v>315.5</v>
      </c>
      <c r="L206" s="2">
        <f t="shared" si="6"/>
        <v>-4</v>
      </c>
      <c r="M206" s="2">
        <f t="shared" si="7"/>
        <v>335.5</v>
      </c>
    </row>
    <row r="207" spans="1:13" x14ac:dyDescent="0.25">
      <c r="A207" s="2">
        <v>2018</v>
      </c>
      <c r="B207">
        <v>2</v>
      </c>
      <c r="C207" s="2">
        <v>4</v>
      </c>
      <c r="D207" s="2" t="s">
        <v>82</v>
      </c>
      <c r="E207" s="2" t="s">
        <v>100</v>
      </c>
      <c r="F207" s="2" t="s">
        <v>7</v>
      </c>
      <c r="G207" s="2" t="s">
        <v>358</v>
      </c>
      <c r="H207" s="2">
        <f>INDEX('2018 Stats'!$A$1:$G$633,MATCH(D207,'2018 Stats'!B:B,0),1)</f>
        <v>40</v>
      </c>
      <c r="I207" s="2">
        <f>INDEX('2018 Stats'!$E$1:$G$633,MATCH(D207,'2018 Stats'!B:B,0),1)</f>
        <v>8</v>
      </c>
      <c r="J207" s="2">
        <f>INDEX('2018 Stats'!$E$1:$G$633,MATCH(D207,'2018 Stats'!B:B,0),2)</f>
        <v>15</v>
      </c>
      <c r="K207" s="2">
        <f>INDEX('2018 Stats'!$E$1:$G$633,MATCH(D207,'2018 Stats'!B:B,0),3)</f>
        <v>120.4</v>
      </c>
      <c r="L207" s="2">
        <f t="shared" si="6"/>
        <v>-38</v>
      </c>
      <c r="M207" s="2">
        <f t="shared" si="7"/>
        <v>140.4</v>
      </c>
    </row>
    <row r="208" spans="1:13" x14ac:dyDescent="0.25">
      <c r="A208" s="2">
        <v>2018</v>
      </c>
      <c r="B208">
        <v>2</v>
      </c>
      <c r="C208" s="2">
        <v>5</v>
      </c>
      <c r="D208" s="2" t="s">
        <v>121</v>
      </c>
      <c r="E208" s="2" t="s">
        <v>96</v>
      </c>
      <c r="F208" s="2" t="s">
        <v>8</v>
      </c>
      <c r="G208" s="2" t="s">
        <v>355</v>
      </c>
      <c r="H208" s="2">
        <f>INDEX('2018 Stats'!$A$1:$G$633,MATCH(D208,'2018 Stats'!B:B,0),1)</f>
        <v>44</v>
      </c>
      <c r="I208" s="2">
        <f>INDEX('2018 Stats'!$E$1:$G$633,MATCH(D208,'2018 Stats'!B:B,0),1)</f>
        <v>9</v>
      </c>
      <c r="J208" s="2">
        <f>INDEX('2018 Stats'!$E$1:$G$633,MATCH(D208,'2018 Stats'!B:B,0),2)</f>
        <v>16.600000000000001</v>
      </c>
      <c r="K208" s="2">
        <f>INDEX('2018 Stats'!$E$1:$G$633,MATCH(D208,'2018 Stats'!B:B,0),3)</f>
        <v>149.4</v>
      </c>
      <c r="L208" s="2">
        <f t="shared" si="6"/>
        <v>-42</v>
      </c>
      <c r="M208" s="2">
        <f t="shared" si="7"/>
        <v>169.4</v>
      </c>
    </row>
    <row r="209" spans="1:13" x14ac:dyDescent="0.25">
      <c r="A209" s="2">
        <v>2018</v>
      </c>
      <c r="B209">
        <v>2</v>
      </c>
      <c r="C209" s="2">
        <v>6</v>
      </c>
      <c r="D209" s="2" t="s">
        <v>146</v>
      </c>
      <c r="E209" s="2" t="s">
        <v>112</v>
      </c>
      <c r="F209" s="2" t="s">
        <v>7</v>
      </c>
      <c r="G209" s="2" t="s">
        <v>349</v>
      </c>
      <c r="H209" s="2">
        <f>INDEX('2018 Stats'!$A$1:$G$633,MATCH(D209,'2018 Stats'!B:B,0),1)</f>
        <v>30</v>
      </c>
      <c r="I209" s="2">
        <f>INDEX('2018 Stats'!$E$1:$G$633,MATCH(D209,'2018 Stats'!B:B,0),1)</f>
        <v>11</v>
      </c>
      <c r="J209" s="2">
        <f>INDEX('2018 Stats'!$E$1:$G$633,MATCH(D209,'2018 Stats'!B:B,0),2)</f>
        <v>13.8</v>
      </c>
      <c r="K209" s="2">
        <f>INDEX('2018 Stats'!$E$1:$G$633,MATCH(D209,'2018 Stats'!B:B,0),3)</f>
        <v>152</v>
      </c>
      <c r="L209" s="2">
        <f t="shared" si="6"/>
        <v>-28</v>
      </c>
      <c r="M209" s="2">
        <f t="shared" si="7"/>
        <v>172</v>
      </c>
    </row>
    <row r="210" spans="1:13" x14ac:dyDescent="0.25">
      <c r="A210" s="2">
        <v>2018</v>
      </c>
      <c r="B210">
        <v>2</v>
      </c>
      <c r="C210" s="2">
        <v>7</v>
      </c>
      <c r="D210" s="2" t="s">
        <v>325</v>
      </c>
      <c r="E210" s="2" t="s">
        <v>94</v>
      </c>
      <c r="F210" s="2" t="s">
        <v>7</v>
      </c>
      <c r="G210" s="2" t="s">
        <v>347</v>
      </c>
      <c r="H210" s="2">
        <f>INDEX('2018 Stats'!$A$1:$G$633,MATCH(D210,'2018 Stats'!B:B,0),1)</f>
        <v>8</v>
      </c>
      <c r="I210" s="2">
        <f>INDEX('2018 Stats'!$E$1:$G$633,MATCH(D210,'2018 Stats'!B:B,0),1)</f>
        <v>12</v>
      </c>
      <c r="J210" s="2">
        <f>INDEX('2018 Stats'!$E$1:$G$633,MATCH(D210,'2018 Stats'!B:B,0),2)</f>
        <v>23</v>
      </c>
      <c r="K210" s="2">
        <f>INDEX('2018 Stats'!$E$1:$G$633,MATCH(D210,'2018 Stats'!B:B,0),3)</f>
        <v>275.5</v>
      </c>
      <c r="L210" s="2">
        <f t="shared" si="6"/>
        <v>-6</v>
      </c>
      <c r="M210" s="2">
        <f t="shared" si="7"/>
        <v>295.5</v>
      </c>
    </row>
    <row r="211" spans="1:13" x14ac:dyDescent="0.25">
      <c r="A211" s="2">
        <v>2018</v>
      </c>
      <c r="B211">
        <v>2</v>
      </c>
      <c r="C211" s="2">
        <v>8</v>
      </c>
      <c r="D211" s="2" t="s">
        <v>145</v>
      </c>
      <c r="E211" s="2" t="s">
        <v>111</v>
      </c>
      <c r="F211" s="2" t="s">
        <v>7</v>
      </c>
      <c r="G211" s="2" t="s">
        <v>352</v>
      </c>
      <c r="H211" s="2">
        <f>INDEX('2018 Stats'!$A$1:$G$633,MATCH(D211,'2018 Stats'!B:B,0),1)</f>
        <v>2</v>
      </c>
      <c r="I211" s="2">
        <f>INDEX('2018 Stats'!$E$1:$G$633,MATCH(D211,'2018 Stats'!B:B,0),1)</f>
        <v>16</v>
      </c>
      <c r="J211" s="2">
        <f>INDEX('2018 Stats'!$E$1:$G$633,MATCH(D211,'2018 Stats'!B:B,0),2)</f>
        <v>24.1</v>
      </c>
      <c r="K211" s="2">
        <f>INDEX('2018 Stats'!$E$1:$G$633,MATCH(D211,'2018 Stats'!B:B,0),3)</f>
        <v>385.5</v>
      </c>
      <c r="L211" s="2">
        <f t="shared" si="6"/>
        <v>0</v>
      </c>
      <c r="M211" s="2">
        <f t="shared" si="7"/>
        <v>405.5</v>
      </c>
    </row>
    <row r="212" spans="1:13" x14ac:dyDescent="0.25">
      <c r="A212" s="2">
        <v>2018</v>
      </c>
      <c r="B212">
        <v>2</v>
      </c>
      <c r="C212" s="2">
        <v>9</v>
      </c>
      <c r="D212" s="2" t="s">
        <v>22</v>
      </c>
      <c r="E212" s="2" t="s">
        <v>138</v>
      </c>
      <c r="F212" s="2" t="s">
        <v>8</v>
      </c>
      <c r="G212" s="2" t="s">
        <v>354</v>
      </c>
      <c r="H212" s="2">
        <f>INDEX('2018 Stats'!$A$1:$G$633,MATCH(D212,'2018 Stats'!B:B,0),1)</f>
        <v>2</v>
      </c>
      <c r="I212" s="2">
        <f>INDEX('2018 Stats'!$E$1:$G$633,MATCH(D212,'2018 Stats'!B:B,0),1)</f>
        <v>15</v>
      </c>
      <c r="J212" s="2">
        <f>INDEX('2018 Stats'!$E$1:$G$633,MATCH(D212,'2018 Stats'!B:B,0),2)</f>
        <v>22</v>
      </c>
      <c r="K212" s="2">
        <f>INDEX('2018 Stats'!$E$1:$G$633,MATCH(D212,'2018 Stats'!B:B,0),3)</f>
        <v>329.6</v>
      </c>
      <c r="L212" s="2">
        <f t="shared" si="6"/>
        <v>0</v>
      </c>
      <c r="M212" s="2">
        <f t="shared" si="7"/>
        <v>349.6</v>
      </c>
    </row>
    <row r="213" spans="1:13" x14ac:dyDescent="0.25">
      <c r="A213" s="2">
        <v>2018</v>
      </c>
      <c r="B213">
        <v>2</v>
      </c>
      <c r="C213" s="2">
        <v>10</v>
      </c>
      <c r="D213" s="2" t="s">
        <v>118</v>
      </c>
      <c r="E213" s="2" t="s">
        <v>91</v>
      </c>
      <c r="F213" s="2" t="s">
        <v>7</v>
      </c>
      <c r="G213" s="2" t="s">
        <v>353</v>
      </c>
      <c r="H213" s="2">
        <f>INDEX('2018 Stats'!$A$1:$G$633,MATCH(D213,'2018 Stats'!B:B,0),1)</f>
        <v>105</v>
      </c>
      <c r="I213" s="2">
        <f>INDEX('2018 Stats'!$E$1:$G$633,MATCH(D213,'2018 Stats'!B:B,0),1)</f>
        <v>2</v>
      </c>
      <c r="J213" s="2">
        <f>INDEX('2018 Stats'!$E$1:$G$633,MATCH(D213,'2018 Stats'!B:B,0),2)</f>
        <v>7</v>
      </c>
      <c r="K213" s="2">
        <f>INDEX('2018 Stats'!$E$1:$G$633,MATCH(D213,'2018 Stats'!B:B,0),3)</f>
        <v>14.1</v>
      </c>
      <c r="L213" s="2">
        <f t="shared" si="6"/>
        <v>-103</v>
      </c>
      <c r="M213" s="2">
        <f t="shared" si="7"/>
        <v>34.1</v>
      </c>
    </row>
    <row r="214" spans="1:13" x14ac:dyDescent="0.25">
      <c r="A214" s="2">
        <v>2018</v>
      </c>
      <c r="B214">
        <v>3</v>
      </c>
      <c r="C214" s="2">
        <v>1</v>
      </c>
      <c r="D214" s="2" t="s">
        <v>11</v>
      </c>
      <c r="E214" s="2" t="s">
        <v>119</v>
      </c>
      <c r="F214" s="2" t="s">
        <v>8</v>
      </c>
      <c r="G214" s="2" t="s">
        <v>353</v>
      </c>
      <c r="H214" s="2">
        <f>INDEX('2018 Stats'!$A$1:$G$633,MATCH(D214,'2018 Stats'!B:B,0),1)</f>
        <v>9</v>
      </c>
      <c r="I214" s="2">
        <f>INDEX('2018 Stats'!$E$1:$G$633,MATCH(D214,'2018 Stats'!B:B,0),1)</f>
        <v>16</v>
      </c>
      <c r="J214" s="2">
        <f>INDEX('2018 Stats'!$E$1:$G$633,MATCH(D214,'2018 Stats'!B:B,0),2)</f>
        <v>18.2</v>
      </c>
      <c r="K214" s="2">
        <f>INDEX('2018 Stats'!$E$1:$G$633,MATCH(D214,'2018 Stats'!B:B,0),3)</f>
        <v>290.39999999999998</v>
      </c>
      <c r="L214" s="2">
        <f t="shared" si="6"/>
        <v>-6</v>
      </c>
      <c r="M214" s="2">
        <f t="shared" si="7"/>
        <v>320.39999999999998</v>
      </c>
    </row>
    <row r="215" spans="1:13" x14ac:dyDescent="0.25">
      <c r="A215" s="2">
        <v>2018</v>
      </c>
      <c r="B215">
        <v>3</v>
      </c>
      <c r="C215" s="2">
        <v>2</v>
      </c>
      <c r="D215" s="2" t="s">
        <v>144</v>
      </c>
      <c r="E215" s="2" t="s">
        <v>96</v>
      </c>
      <c r="F215" s="2" t="s">
        <v>7</v>
      </c>
      <c r="G215" s="2" t="s">
        <v>354</v>
      </c>
      <c r="H215" s="2">
        <f>INDEX('2018 Stats'!$A$1:$G$633,MATCH(D215,'2018 Stats'!B:B,0),1)</f>
        <v>10</v>
      </c>
      <c r="I215" s="2">
        <f>INDEX('2018 Stats'!$E$1:$G$633,MATCH(D215,'2018 Stats'!B:B,0),1)</f>
        <v>14</v>
      </c>
      <c r="J215" s="2">
        <f>INDEX('2018 Stats'!$E$1:$G$633,MATCH(D215,'2018 Stats'!B:B,0),2)</f>
        <v>17.399999999999999</v>
      </c>
      <c r="K215" s="2">
        <f>INDEX('2018 Stats'!$E$1:$G$633,MATCH(D215,'2018 Stats'!B:B,0),3)</f>
        <v>243.4</v>
      </c>
      <c r="L215" s="2">
        <f t="shared" si="6"/>
        <v>-7</v>
      </c>
      <c r="M215" s="2">
        <f t="shared" si="7"/>
        <v>273.39999999999998</v>
      </c>
    </row>
    <row r="216" spans="1:13" x14ac:dyDescent="0.25">
      <c r="A216" s="2">
        <v>2018</v>
      </c>
      <c r="B216">
        <v>3</v>
      </c>
      <c r="C216" s="2">
        <v>3</v>
      </c>
      <c r="D216" s="2" t="s">
        <v>13</v>
      </c>
      <c r="E216" s="2" t="s">
        <v>127</v>
      </c>
      <c r="F216" s="2" t="s">
        <v>9</v>
      </c>
      <c r="G216" s="2" t="s">
        <v>352</v>
      </c>
      <c r="H216" s="2">
        <f>INDEX('2018 Stats'!$A$1:$G$633,MATCH(D216,'2018 Stats'!B:B,0),1)</f>
        <v>11</v>
      </c>
      <c r="I216" s="2">
        <f>INDEX('2018 Stats'!$E$1:$G$633,MATCH(D216,'2018 Stats'!B:B,0),1)</f>
        <v>13</v>
      </c>
      <c r="J216" s="2">
        <f>INDEX('2018 Stats'!$E$1:$G$633,MATCH(D216,'2018 Stats'!B:B,0),2)</f>
        <v>10.1</v>
      </c>
      <c r="K216" s="2">
        <f>INDEX('2018 Stats'!$E$1:$G$633,MATCH(D216,'2018 Stats'!B:B,0),3)</f>
        <v>131.19999999999999</v>
      </c>
      <c r="L216" s="2">
        <f t="shared" si="6"/>
        <v>-8</v>
      </c>
      <c r="M216" s="2">
        <f t="shared" si="7"/>
        <v>161.19999999999999</v>
      </c>
    </row>
    <row r="217" spans="1:13" x14ac:dyDescent="0.25">
      <c r="A217" s="2">
        <v>2018</v>
      </c>
      <c r="B217">
        <v>3</v>
      </c>
      <c r="C217" s="2">
        <v>4</v>
      </c>
      <c r="D217" s="2" t="s">
        <v>84</v>
      </c>
      <c r="E217" s="2" t="s">
        <v>97</v>
      </c>
      <c r="F217" s="2" t="s">
        <v>7</v>
      </c>
      <c r="G217" s="2" t="s">
        <v>347</v>
      </c>
      <c r="H217" s="2">
        <f>INDEX('2018 Stats'!$A$1:$G$633,MATCH(D217,'2018 Stats'!B:B,0),1)</f>
        <v>20</v>
      </c>
      <c r="I217" s="2">
        <f>INDEX('2018 Stats'!$E$1:$G$633,MATCH(D217,'2018 Stats'!B:B,0),1)</f>
        <v>16</v>
      </c>
      <c r="J217" s="2">
        <f>INDEX('2018 Stats'!$E$1:$G$633,MATCH(D217,'2018 Stats'!B:B,0),2)</f>
        <v>11.2</v>
      </c>
      <c r="K217" s="2">
        <f>INDEX('2018 Stats'!$E$1:$G$633,MATCH(D217,'2018 Stats'!B:B,0),3)</f>
        <v>180</v>
      </c>
      <c r="L217" s="2">
        <f t="shared" si="6"/>
        <v>-17</v>
      </c>
      <c r="M217" s="2">
        <f t="shared" si="7"/>
        <v>210</v>
      </c>
    </row>
    <row r="218" spans="1:13" x14ac:dyDescent="0.25">
      <c r="A218" s="2">
        <v>2018</v>
      </c>
      <c r="B218">
        <v>3</v>
      </c>
      <c r="C218" s="2">
        <v>5</v>
      </c>
      <c r="D218" s="2" t="s">
        <v>70</v>
      </c>
      <c r="E218" s="2" t="s">
        <v>92</v>
      </c>
      <c r="F218" s="2" t="s">
        <v>7</v>
      </c>
      <c r="G218" s="2" t="s">
        <v>349</v>
      </c>
      <c r="H218" s="2">
        <f>INDEX('2018 Stats'!$A$1:$G$633,MATCH(D218,'2018 Stats'!B:B,0),1)</f>
        <v>39</v>
      </c>
      <c r="I218" s="2">
        <f>INDEX('2018 Stats'!$E$1:$G$633,MATCH(D218,'2018 Stats'!B:B,0),1)</f>
        <v>14</v>
      </c>
      <c r="J218" s="2">
        <f>INDEX('2018 Stats'!$E$1:$G$633,MATCH(D218,'2018 Stats'!B:B,0),2)</f>
        <v>9.1</v>
      </c>
      <c r="K218" s="2">
        <f>INDEX('2018 Stats'!$E$1:$G$633,MATCH(D218,'2018 Stats'!B:B,0),3)</f>
        <v>127.2</v>
      </c>
      <c r="L218" s="2">
        <f t="shared" si="6"/>
        <v>-36</v>
      </c>
      <c r="M218" s="2">
        <f t="shared" si="7"/>
        <v>157.19999999999999</v>
      </c>
    </row>
    <row r="219" spans="1:13" x14ac:dyDescent="0.25">
      <c r="A219" s="2">
        <v>2018</v>
      </c>
      <c r="B219">
        <v>3</v>
      </c>
      <c r="C219" s="2">
        <v>6</v>
      </c>
      <c r="D219" s="2" t="s">
        <v>154</v>
      </c>
      <c r="E219" s="2" t="s">
        <v>112</v>
      </c>
      <c r="F219" s="2" t="s">
        <v>8</v>
      </c>
      <c r="G219" s="2" t="s">
        <v>355</v>
      </c>
      <c r="H219" s="2">
        <f>INDEX('2018 Stats'!$A$1:$G$633,MATCH(D219,'2018 Stats'!B:B,0),1)</f>
        <v>10</v>
      </c>
      <c r="I219" s="2">
        <f>INDEX('2018 Stats'!$E$1:$G$633,MATCH(D219,'2018 Stats'!B:B,0),1)</f>
        <v>15</v>
      </c>
      <c r="J219" s="2">
        <f>INDEX('2018 Stats'!$E$1:$G$633,MATCH(D219,'2018 Stats'!B:B,0),2)</f>
        <v>17.8</v>
      </c>
      <c r="K219" s="2">
        <f>INDEX('2018 Stats'!$E$1:$G$633,MATCH(D219,'2018 Stats'!B:B,0),3)</f>
        <v>266.3</v>
      </c>
      <c r="L219" s="2">
        <f t="shared" si="6"/>
        <v>-7</v>
      </c>
      <c r="M219" s="2">
        <f t="shared" si="7"/>
        <v>296.3</v>
      </c>
    </row>
    <row r="220" spans="1:13" x14ac:dyDescent="0.25">
      <c r="A220" s="2">
        <v>2018</v>
      </c>
      <c r="B220">
        <v>3</v>
      </c>
      <c r="C220" s="2">
        <v>7</v>
      </c>
      <c r="D220" s="2" t="s">
        <v>133</v>
      </c>
      <c r="E220" s="2" t="s">
        <v>106</v>
      </c>
      <c r="F220" s="2" t="s">
        <v>8</v>
      </c>
      <c r="G220" s="2" t="s">
        <v>358</v>
      </c>
      <c r="H220" s="2">
        <f>INDEX('2018 Stats'!$A$1:$G$633,MATCH(D220,'2018 Stats'!B:B,0),1)</f>
        <v>14</v>
      </c>
      <c r="I220" s="2">
        <f>INDEX('2018 Stats'!$E$1:$G$633,MATCH(D220,'2018 Stats'!B:B,0),1)</f>
        <v>14</v>
      </c>
      <c r="J220" s="2">
        <f>INDEX('2018 Stats'!$E$1:$G$633,MATCH(D220,'2018 Stats'!B:B,0),2)</f>
        <v>17.100000000000001</v>
      </c>
      <c r="K220" s="2">
        <f>INDEX('2018 Stats'!$E$1:$G$633,MATCH(D220,'2018 Stats'!B:B,0),3)</f>
        <v>239</v>
      </c>
      <c r="L220" s="2">
        <f t="shared" si="6"/>
        <v>-11</v>
      </c>
      <c r="M220" s="2">
        <f t="shared" si="7"/>
        <v>269</v>
      </c>
    </row>
    <row r="221" spans="1:13" x14ac:dyDescent="0.25">
      <c r="A221" s="2">
        <v>2018</v>
      </c>
      <c r="B221">
        <v>3</v>
      </c>
      <c r="C221" s="2">
        <v>8</v>
      </c>
      <c r="D221" s="2" t="s">
        <v>17</v>
      </c>
      <c r="E221" s="2" t="s">
        <v>135</v>
      </c>
      <c r="F221" s="2" t="s">
        <v>9</v>
      </c>
      <c r="G221" s="2" t="s">
        <v>356</v>
      </c>
      <c r="H221" s="2">
        <f>INDEX('2018 Stats'!$A$1:$G$633,MATCH(D221,'2018 Stats'!B:B,0),1)</f>
        <v>1</v>
      </c>
      <c r="I221" s="2">
        <f>INDEX('2018 Stats'!$E$1:$G$633,MATCH(D221,'2018 Stats'!B:B,0),1)</f>
        <v>16</v>
      </c>
      <c r="J221" s="2">
        <f>INDEX('2018 Stats'!$E$1:$G$633,MATCH(D221,'2018 Stats'!B:B,0),2)</f>
        <v>18.399999999999999</v>
      </c>
      <c r="K221" s="2">
        <f>INDEX('2018 Stats'!$E$1:$G$633,MATCH(D221,'2018 Stats'!B:B,0),3)</f>
        <v>294.60000000000002</v>
      </c>
      <c r="L221" s="2">
        <f t="shared" si="6"/>
        <v>2</v>
      </c>
      <c r="M221" s="2">
        <f t="shared" si="7"/>
        <v>324.60000000000002</v>
      </c>
    </row>
    <row r="222" spans="1:13" x14ac:dyDescent="0.25">
      <c r="A222" s="2">
        <v>2018</v>
      </c>
      <c r="B222">
        <v>3</v>
      </c>
      <c r="C222" s="2">
        <v>9</v>
      </c>
      <c r="D222" s="2" t="s">
        <v>183</v>
      </c>
      <c r="E222" s="2" t="s">
        <v>112</v>
      </c>
      <c r="F222" s="2" t="s">
        <v>8</v>
      </c>
      <c r="G222" s="2" t="s">
        <v>351</v>
      </c>
      <c r="H222" s="2">
        <f>INDEX('2018 Stats'!$A$1:$G$633,MATCH(D222,'2018 Stats'!B:B,0),1)</f>
        <v>7</v>
      </c>
      <c r="I222" s="2">
        <f>INDEX('2018 Stats'!$E$1:$G$633,MATCH(D222,'2018 Stats'!B:B,0),1)</f>
        <v>16</v>
      </c>
      <c r="J222" s="2">
        <f>INDEX('2018 Stats'!$E$1:$G$633,MATCH(D222,'2018 Stats'!B:B,0),2)</f>
        <v>19.2</v>
      </c>
      <c r="K222" s="2">
        <f>INDEX('2018 Stats'!$E$1:$G$633,MATCH(D222,'2018 Stats'!B:B,0),3)</f>
        <v>307.3</v>
      </c>
      <c r="L222" s="2">
        <f t="shared" si="6"/>
        <v>-4</v>
      </c>
      <c r="M222" s="2">
        <f t="shared" si="7"/>
        <v>337.3</v>
      </c>
    </row>
    <row r="223" spans="1:13" x14ac:dyDescent="0.25">
      <c r="A223" s="2">
        <v>2018</v>
      </c>
      <c r="B223">
        <v>3</v>
      </c>
      <c r="C223" s="2">
        <v>10</v>
      </c>
      <c r="D223" s="2" t="s">
        <v>249</v>
      </c>
      <c r="E223" s="2" t="s">
        <v>109</v>
      </c>
      <c r="F223" s="2" t="s">
        <v>7</v>
      </c>
      <c r="G223" s="2" t="s">
        <v>350</v>
      </c>
      <c r="H223" s="2">
        <f>INDEX('2018 Stats'!$A$1:$G$633,MATCH(D223,'2018 Stats'!B:B,0),1)</f>
        <v>47</v>
      </c>
      <c r="I223" s="2">
        <f>INDEX('2018 Stats'!$E$1:$G$633,MATCH(D223,'2018 Stats'!B:B,0),1)</f>
        <v>14</v>
      </c>
      <c r="J223" s="2">
        <f>INDEX('2018 Stats'!$E$1:$G$633,MATCH(D223,'2018 Stats'!B:B,0),2)</f>
        <v>7.2</v>
      </c>
      <c r="K223" s="2">
        <f>INDEX('2018 Stats'!$E$1:$G$633,MATCH(D223,'2018 Stats'!B:B,0),3)</f>
        <v>101.3</v>
      </c>
      <c r="L223" s="2">
        <f t="shared" si="6"/>
        <v>-44</v>
      </c>
      <c r="M223" s="2">
        <f t="shared" si="7"/>
        <v>131.30000000000001</v>
      </c>
    </row>
    <row r="224" spans="1:13" x14ac:dyDescent="0.25">
      <c r="A224" s="2">
        <v>2018</v>
      </c>
      <c r="B224">
        <v>4</v>
      </c>
      <c r="C224" s="2">
        <v>1</v>
      </c>
      <c r="D224" s="2" t="s">
        <v>47</v>
      </c>
      <c r="E224" s="2" t="s">
        <v>127</v>
      </c>
      <c r="F224" s="2" t="s">
        <v>8</v>
      </c>
      <c r="G224" s="2" t="s">
        <v>350</v>
      </c>
      <c r="H224" s="2">
        <f>INDEX('2018 Stats'!$A$1:$G$633,MATCH(D224,'2018 Stats'!B:B,0),1)</f>
        <v>47</v>
      </c>
      <c r="I224" s="2">
        <f>INDEX('2018 Stats'!$E$1:$G$633,MATCH(D224,'2018 Stats'!B:B,0),1)</f>
        <v>12</v>
      </c>
      <c r="J224" s="2">
        <f>INDEX('2018 Stats'!$E$1:$G$633,MATCH(D224,'2018 Stats'!B:B,0),2)</f>
        <v>11.6</v>
      </c>
      <c r="K224" s="2">
        <f>INDEX('2018 Stats'!$E$1:$G$633,MATCH(D224,'2018 Stats'!B:B,0),3)</f>
        <v>138.69999999999999</v>
      </c>
      <c r="L224" s="2">
        <f t="shared" si="6"/>
        <v>-43</v>
      </c>
      <c r="M224" s="2">
        <f t="shared" si="7"/>
        <v>178.7</v>
      </c>
    </row>
    <row r="225" spans="1:13" x14ac:dyDescent="0.25">
      <c r="A225" s="2">
        <v>2018</v>
      </c>
      <c r="B225">
        <v>4</v>
      </c>
      <c r="C225" s="2">
        <v>2</v>
      </c>
      <c r="D225" s="2" t="s">
        <v>15</v>
      </c>
      <c r="E225" s="2" t="s">
        <v>138</v>
      </c>
      <c r="F225" s="2" t="s">
        <v>10</v>
      </c>
      <c r="G225" s="2" t="s">
        <v>351</v>
      </c>
      <c r="H225" s="2">
        <f>INDEX('2018 Stats'!$A$1:$G$633,MATCH(D225,'2018 Stats'!B:B,0),1)</f>
        <v>6</v>
      </c>
      <c r="I225" s="2">
        <f>INDEX('2018 Stats'!$E$1:$G$633,MATCH(D225,'2018 Stats'!B:B,0),1)</f>
        <v>16</v>
      </c>
      <c r="J225" s="2">
        <f>INDEX('2018 Stats'!$E$1:$G$633,MATCH(D225,'2018 Stats'!B:B,0),2)</f>
        <v>19.5</v>
      </c>
      <c r="K225" s="2">
        <f>INDEX('2018 Stats'!$E$1:$G$633,MATCH(D225,'2018 Stats'!B:B,0),3)</f>
        <v>312.58</v>
      </c>
      <c r="L225" s="2">
        <f t="shared" si="6"/>
        <v>-2</v>
      </c>
      <c r="M225" s="2">
        <f t="shared" si="7"/>
        <v>290.06399999999996</v>
      </c>
    </row>
    <row r="226" spans="1:13" x14ac:dyDescent="0.25">
      <c r="A226" s="2">
        <v>2018</v>
      </c>
      <c r="B226">
        <v>4</v>
      </c>
      <c r="C226" s="2">
        <v>3</v>
      </c>
      <c r="D226" s="2" t="s">
        <v>250</v>
      </c>
      <c r="E226" s="2" t="s">
        <v>114</v>
      </c>
      <c r="F226" s="2" t="s">
        <v>7</v>
      </c>
      <c r="G226" s="2" t="s">
        <v>356</v>
      </c>
      <c r="H226" s="2">
        <f>INDEX('2018 Stats'!$A$1:$G$633,MATCH(D226,'2018 Stats'!B:B,0),1)</f>
        <v>14</v>
      </c>
      <c r="I226" s="2">
        <f>INDEX('2018 Stats'!$E$1:$G$633,MATCH(D226,'2018 Stats'!B:B,0),1)</f>
        <v>16</v>
      </c>
      <c r="J226" s="2">
        <f>INDEX('2018 Stats'!$E$1:$G$633,MATCH(D226,'2018 Stats'!B:B,0),2)</f>
        <v>12.9</v>
      </c>
      <c r="K226" s="2">
        <f>INDEX('2018 Stats'!$E$1:$G$633,MATCH(D226,'2018 Stats'!B:B,0),3)</f>
        <v>206.2</v>
      </c>
      <c r="L226" s="2">
        <f t="shared" si="6"/>
        <v>-10</v>
      </c>
      <c r="M226" s="2">
        <f t="shared" si="7"/>
        <v>246.2</v>
      </c>
    </row>
    <row r="227" spans="1:13" x14ac:dyDescent="0.25">
      <c r="A227" s="2">
        <v>2018</v>
      </c>
      <c r="B227">
        <v>4</v>
      </c>
      <c r="C227" s="2">
        <v>4</v>
      </c>
      <c r="D227" s="2" t="s">
        <v>21</v>
      </c>
      <c r="E227" s="2" t="s">
        <v>135</v>
      </c>
      <c r="F227" s="2" t="s">
        <v>8</v>
      </c>
      <c r="G227" s="2" t="s">
        <v>358</v>
      </c>
      <c r="H227" s="2">
        <f>INDEX('2018 Stats'!$A$1:$G$633,MATCH(D227,'2018 Stats'!B:B,0),1)</f>
        <v>3</v>
      </c>
      <c r="I227" s="2">
        <f>INDEX('2018 Stats'!$E$1:$G$633,MATCH(D227,'2018 Stats'!B:B,0),1)</f>
        <v>16</v>
      </c>
      <c r="J227" s="2">
        <f>INDEX('2018 Stats'!$E$1:$G$633,MATCH(D227,'2018 Stats'!B:B,0),2)</f>
        <v>20.5</v>
      </c>
      <c r="K227" s="2">
        <f>INDEX('2018 Stats'!$E$1:$G$633,MATCH(D227,'2018 Stats'!B:B,0),3)</f>
        <v>328</v>
      </c>
      <c r="L227" s="2">
        <f t="shared" si="6"/>
        <v>1</v>
      </c>
      <c r="M227" s="2">
        <f t="shared" si="7"/>
        <v>368</v>
      </c>
    </row>
    <row r="228" spans="1:13" x14ac:dyDescent="0.25">
      <c r="A228" s="2">
        <v>2018</v>
      </c>
      <c r="B228">
        <v>4</v>
      </c>
      <c r="C228" s="2">
        <v>5</v>
      </c>
      <c r="D228" s="2" t="s">
        <v>126</v>
      </c>
      <c r="E228" s="2" t="s">
        <v>102</v>
      </c>
      <c r="F228" s="2" t="s">
        <v>8</v>
      </c>
      <c r="G228" s="2" t="s">
        <v>355</v>
      </c>
      <c r="H228" s="2">
        <f>INDEX('2018 Stats'!$A$1:$G$633,MATCH(D228,'2018 Stats'!B:B,0),1)</f>
        <v>19</v>
      </c>
      <c r="I228" s="2">
        <f>INDEX('2018 Stats'!$E$1:$G$633,MATCH(D228,'2018 Stats'!B:B,0),1)</f>
        <v>15</v>
      </c>
      <c r="J228" s="2">
        <f>INDEX('2018 Stats'!$E$1:$G$633,MATCH(D228,'2018 Stats'!B:B,0),2)</f>
        <v>14.4</v>
      </c>
      <c r="K228" s="2">
        <f>INDEX('2018 Stats'!$E$1:$G$633,MATCH(D228,'2018 Stats'!B:B,0),3)</f>
        <v>215.4</v>
      </c>
      <c r="L228" s="2">
        <f t="shared" si="6"/>
        <v>-15</v>
      </c>
      <c r="M228" s="2">
        <f t="shared" si="7"/>
        <v>255.4</v>
      </c>
    </row>
    <row r="229" spans="1:13" x14ac:dyDescent="0.25">
      <c r="A229" s="2">
        <v>2018</v>
      </c>
      <c r="B229">
        <v>4</v>
      </c>
      <c r="C229" s="2">
        <v>6</v>
      </c>
      <c r="D229" s="2" t="s">
        <v>140</v>
      </c>
      <c r="E229" s="2" t="s">
        <v>103</v>
      </c>
      <c r="F229" s="2" t="s">
        <v>8</v>
      </c>
      <c r="G229" s="2" t="s">
        <v>349</v>
      </c>
      <c r="H229" s="2">
        <f>INDEX('2018 Stats'!$A$1:$G$633,MATCH(D229,'2018 Stats'!B:B,0),1)</f>
        <v>37</v>
      </c>
      <c r="I229" s="2">
        <f>INDEX('2018 Stats'!$E$1:$G$633,MATCH(D229,'2018 Stats'!B:B,0),1)</f>
        <v>15</v>
      </c>
      <c r="J229" s="2">
        <f>INDEX('2018 Stats'!$E$1:$G$633,MATCH(D229,'2018 Stats'!B:B,0),2)</f>
        <v>10.4</v>
      </c>
      <c r="K229" s="2">
        <f>INDEX('2018 Stats'!$E$1:$G$633,MATCH(D229,'2018 Stats'!B:B,0),3)</f>
        <v>156.69999999999999</v>
      </c>
      <c r="L229" s="2">
        <f t="shared" si="6"/>
        <v>-33</v>
      </c>
      <c r="M229" s="2">
        <f t="shared" si="7"/>
        <v>196.7</v>
      </c>
    </row>
    <row r="230" spans="1:13" x14ac:dyDescent="0.25">
      <c r="A230" s="2">
        <v>2018</v>
      </c>
      <c r="B230">
        <v>4</v>
      </c>
      <c r="C230" s="2">
        <v>7</v>
      </c>
      <c r="D230" s="2" t="s">
        <v>177</v>
      </c>
      <c r="E230" s="2" t="s">
        <v>99</v>
      </c>
      <c r="F230" s="2" t="s">
        <v>9</v>
      </c>
      <c r="G230" s="2" t="s">
        <v>347</v>
      </c>
      <c r="H230" s="2">
        <f>INDEX('2018 Stats'!$A$1:$G$633,MATCH(D230,'2018 Stats'!B:B,0),1)</f>
        <v>2</v>
      </c>
      <c r="I230" s="2">
        <f>INDEX('2018 Stats'!$E$1:$G$633,MATCH(D230,'2018 Stats'!B:B,0),1)</f>
        <v>16</v>
      </c>
      <c r="J230" s="2">
        <f>INDEX('2018 Stats'!$E$1:$G$633,MATCH(D230,'2018 Stats'!B:B,0),2)</f>
        <v>17.5</v>
      </c>
      <c r="K230" s="2">
        <f>INDEX('2018 Stats'!$E$1:$G$633,MATCH(D230,'2018 Stats'!B:B,0),3)</f>
        <v>280.3</v>
      </c>
      <c r="L230" s="2">
        <f t="shared" si="6"/>
        <v>2</v>
      </c>
      <c r="M230" s="2">
        <f t="shared" si="7"/>
        <v>320.3</v>
      </c>
    </row>
    <row r="231" spans="1:13" x14ac:dyDescent="0.25">
      <c r="A231" s="2">
        <v>2018</v>
      </c>
      <c r="B231">
        <v>4</v>
      </c>
      <c r="C231" s="2">
        <v>8</v>
      </c>
      <c r="D231" s="2" t="s">
        <v>131</v>
      </c>
      <c r="E231" s="2" t="s">
        <v>104</v>
      </c>
      <c r="F231" s="2" t="s">
        <v>8</v>
      </c>
      <c r="G231" s="2" t="s">
        <v>352</v>
      </c>
      <c r="H231" s="2">
        <f>INDEX('2018 Stats'!$A$1:$G$633,MATCH(D231,'2018 Stats'!B:B,0),1)</f>
        <v>46</v>
      </c>
      <c r="I231" s="2">
        <f>INDEX('2018 Stats'!$E$1:$G$633,MATCH(D231,'2018 Stats'!B:B,0),1)</f>
        <v>13</v>
      </c>
      <c r="J231" s="2">
        <f>INDEX('2018 Stats'!$E$1:$G$633,MATCH(D231,'2018 Stats'!B:B,0),2)</f>
        <v>10.9</v>
      </c>
      <c r="K231" s="2">
        <f>INDEX('2018 Stats'!$E$1:$G$633,MATCH(D231,'2018 Stats'!B:B,0),3)</f>
        <v>141.80000000000001</v>
      </c>
      <c r="L231" s="2">
        <f t="shared" si="6"/>
        <v>-42</v>
      </c>
      <c r="M231" s="2">
        <f t="shared" si="7"/>
        <v>181.8</v>
      </c>
    </row>
    <row r="232" spans="1:13" x14ac:dyDescent="0.25">
      <c r="A232" s="2">
        <v>2018</v>
      </c>
      <c r="B232">
        <v>4</v>
      </c>
      <c r="C232" s="2">
        <v>9</v>
      </c>
      <c r="D232" s="2" t="s">
        <v>152</v>
      </c>
      <c r="E232" s="2" t="s">
        <v>90</v>
      </c>
      <c r="F232" s="2" t="s">
        <v>8</v>
      </c>
      <c r="G232" s="2" t="s">
        <v>354</v>
      </c>
      <c r="H232" s="2">
        <f>INDEX('2018 Stats'!$A$1:$G$633,MATCH(D232,'2018 Stats'!B:B,0),1)</f>
        <v>25</v>
      </c>
      <c r="I232" s="2">
        <f>INDEX('2018 Stats'!$E$1:$G$633,MATCH(D232,'2018 Stats'!B:B,0),1)</f>
        <v>16</v>
      </c>
      <c r="J232" s="2">
        <f>INDEX('2018 Stats'!$E$1:$G$633,MATCH(D232,'2018 Stats'!B:B,0),2)</f>
        <v>11.6</v>
      </c>
      <c r="K232" s="2">
        <f>INDEX('2018 Stats'!$E$1:$G$633,MATCH(D232,'2018 Stats'!B:B,0),3)</f>
        <v>185.68</v>
      </c>
      <c r="L232" s="2">
        <f t="shared" si="6"/>
        <v>-21</v>
      </c>
      <c r="M232" s="2">
        <f t="shared" si="7"/>
        <v>225.68</v>
      </c>
    </row>
    <row r="233" spans="1:13" x14ac:dyDescent="0.25">
      <c r="A233" s="2">
        <v>2018</v>
      </c>
      <c r="B233">
        <v>4</v>
      </c>
      <c r="C233" s="2">
        <v>10</v>
      </c>
      <c r="D233" s="2" t="s">
        <v>142</v>
      </c>
      <c r="E233" s="2" t="s">
        <v>105</v>
      </c>
      <c r="F233" s="2" t="s">
        <v>8</v>
      </c>
      <c r="G233" s="2" t="s">
        <v>353</v>
      </c>
      <c r="H233" s="2">
        <f>INDEX('2018 Stats'!$A$1:$G$633,MATCH(D233,'2018 Stats'!B:B,0),1)</f>
        <v>18</v>
      </c>
      <c r="I233" s="2">
        <f>INDEX('2018 Stats'!$E$1:$G$633,MATCH(D233,'2018 Stats'!B:B,0),1)</f>
        <v>16</v>
      </c>
      <c r="J233" s="2">
        <f>INDEX('2018 Stats'!$E$1:$G$633,MATCH(D233,'2018 Stats'!B:B,0),2)</f>
        <v>13.6</v>
      </c>
      <c r="K233" s="2">
        <f>INDEX('2018 Stats'!$E$1:$G$633,MATCH(D233,'2018 Stats'!B:B,0),3)</f>
        <v>217.12</v>
      </c>
      <c r="L233" s="2">
        <f t="shared" si="6"/>
        <v>-14</v>
      </c>
      <c r="M233" s="2">
        <f t="shared" si="7"/>
        <v>257.12</v>
      </c>
    </row>
    <row r="234" spans="1:13" x14ac:dyDescent="0.25">
      <c r="A234" s="2">
        <v>2018</v>
      </c>
      <c r="B234">
        <v>5</v>
      </c>
      <c r="C234" s="2">
        <v>1</v>
      </c>
      <c r="D234" s="2" t="s">
        <v>148</v>
      </c>
      <c r="E234" s="2" t="s">
        <v>99</v>
      </c>
      <c r="F234" s="2" t="s">
        <v>8</v>
      </c>
      <c r="G234" s="2" t="s">
        <v>353</v>
      </c>
      <c r="H234" s="2">
        <f>INDEX('2018 Stats'!$A$1:$G$633,MATCH(D234,'2018 Stats'!B:B,0),1)</f>
        <v>29</v>
      </c>
      <c r="I234" s="2">
        <f>INDEX('2018 Stats'!$E$1:$G$633,MATCH(D234,'2018 Stats'!B:B,0),1)</f>
        <v>15</v>
      </c>
      <c r="J234" s="2">
        <f>INDEX('2018 Stats'!$E$1:$G$633,MATCH(D234,'2018 Stats'!B:B,0),2)</f>
        <v>12.2</v>
      </c>
      <c r="K234" s="2">
        <f>INDEX('2018 Stats'!$E$1:$G$633,MATCH(D234,'2018 Stats'!B:B,0),3)</f>
        <v>182.9</v>
      </c>
      <c r="L234" s="2">
        <f t="shared" si="6"/>
        <v>-24</v>
      </c>
      <c r="M234" s="2">
        <f t="shared" si="7"/>
        <v>232.9</v>
      </c>
    </row>
    <row r="235" spans="1:13" x14ac:dyDescent="0.25">
      <c r="A235" s="2">
        <v>2018</v>
      </c>
      <c r="B235">
        <v>5</v>
      </c>
      <c r="C235" s="2">
        <v>2</v>
      </c>
      <c r="D235" s="2" t="s">
        <v>129</v>
      </c>
      <c r="E235" s="2" t="s">
        <v>101</v>
      </c>
      <c r="F235" s="2" t="s">
        <v>8</v>
      </c>
      <c r="G235" s="2" t="s">
        <v>354</v>
      </c>
      <c r="H235" s="2">
        <f>INDEX('2018 Stats'!$A$1:$G$633,MATCH(D235,'2018 Stats'!B:B,0),1)</f>
        <v>13</v>
      </c>
      <c r="I235" s="2">
        <f>INDEX('2018 Stats'!$E$1:$G$633,MATCH(D235,'2018 Stats'!B:B,0),1)</f>
        <v>16</v>
      </c>
      <c r="J235" s="2">
        <f>INDEX('2018 Stats'!$E$1:$G$633,MATCH(D235,'2018 Stats'!B:B,0),2)</f>
        <v>15.2</v>
      </c>
      <c r="K235" s="2">
        <f>INDEX('2018 Stats'!$E$1:$G$633,MATCH(D235,'2018 Stats'!B:B,0),3)</f>
        <v>243.2</v>
      </c>
      <c r="L235" s="2">
        <f t="shared" si="6"/>
        <v>-8</v>
      </c>
      <c r="M235" s="2">
        <f t="shared" si="7"/>
        <v>293.2</v>
      </c>
    </row>
    <row r="236" spans="1:13" x14ac:dyDescent="0.25">
      <c r="A236" s="2">
        <v>2018</v>
      </c>
      <c r="B236">
        <v>5</v>
      </c>
      <c r="C236" s="2">
        <v>3</v>
      </c>
      <c r="D236" s="2" t="s">
        <v>251</v>
      </c>
      <c r="E236" s="2" t="s">
        <v>89</v>
      </c>
      <c r="F236" s="2" t="s">
        <v>8</v>
      </c>
      <c r="G236" s="2" t="s">
        <v>352</v>
      </c>
      <c r="H236" s="2">
        <f>INDEX('2018 Stats'!$A$1:$G$633,MATCH(D236,'2018 Stats'!B:B,0),1)</f>
        <v>8</v>
      </c>
      <c r="I236" s="2">
        <f>INDEX('2018 Stats'!$E$1:$G$633,MATCH(D236,'2018 Stats'!B:B,0),1)</f>
        <v>16</v>
      </c>
      <c r="J236" s="2">
        <f>INDEX('2018 Stats'!$E$1:$G$633,MATCH(D236,'2018 Stats'!B:B,0),2)</f>
        <v>18.600000000000001</v>
      </c>
      <c r="K236" s="2">
        <f>INDEX('2018 Stats'!$E$1:$G$633,MATCH(D236,'2018 Stats'!B:B,0),3)</f>
        <v>296.89999999999998</v>
      </c>
      <c r="L236" s="2">
        <f t="shared" si="6"/>
        <v>-3</v>
      </c>
      <c r="M236" s="2">
        <f t="shared" si="7"/>
        <v>346.9</v>
      </c>
    </row>
    <row r="237" spans="1:13" x14ac:dyDescent="0.25">
      <c r="A237" s="2">
        <v>2018</v>
      </c>
      <c r="B237">
        <v>5</v>
      </c>
      <c r="C237" s="2">
        <v>4</v>
      </c>
      <c r="D237" s="2" t="s">
        <v>294</v>
      </c>
      <c r="E237" s="2" t="s">
        <v>97</v>
      </c>
      <c r="F237" s="2" t="s">
        <v>8</v>
      </c>
      <c r="G237" s="2" t="s">
        <v>347</v>
      </c>
      <c r="H237" s="2">
        <f>INDEX('2018 Stats'!$A$1:$G$633,MATCH(D237,'2018 Stats'!B:B,0),1)</f>
        <v>40</v>
      </c>
      <c r="I237" s="2">
        <f>INDEX('2018 Stats'!$E$1:$G$633,MATCH(D237,'2018 Stats'!B:B,0),1)</f>
        <v>13</v>
      </c>
      <c r="J237" s="2">
        <f>INDEX('2018 Stats'!$E$1:$G$633,MATCH(D237,'2018 Stats'!B:B,0),2)</f>
        <v>11.8</v>
      </c>
      <c r="K237" s="2">
        <f>INDEX('2018 Stats'!$E$1:$G$633,MATCH(D237,'2018 Stats'!B:B,0),3)</f>
        <v>153.30000000000001</v>
      </c>
      <c r="L237" s="2">
        <f t="shared" si="6"/>
        <v>-35</v>
      </c>
      <c r="M237" s="2">
        <f t="shared" si="7"/>
        <v>203.3</v>
      </c>
    </row>
    <row r="238" spans="1:13" x14ac:dyDescent="0.25">
      <c r="A238" s="2">
        <v>2018</v>
      </c>
      <c r="B238">
        <v>5</v>
      </c>
      <c r="C238" s="2">
        <v>5</v>
      </c>
      <c r="D238" s="2" t="s">
        <v>194</v>
      </c>
      <c r="E238" s="2" t="s">
        <v>98</v>
      </c>
      <c r="F238" s="2" t="s">
        <v>7</v>
      </c>
      <c r="G238" s="2" t="s">
        <v>349</v>
      </c>
      <c r="H238" s="2">
        <f>INDEX('2018 Stats'!$A$1:$G$633,MATCH(D238,'2018 Stats'!B:B,0),1)</f>
        <v>16</v>
      </c>
      <c r="I238" s="2">
        <f>INDEX('2018 Stats'!$E$1:$G$633,MATCH(D238,'2018 Stats'!B:B,0),1)</f>
        <v>16</v>
      </c>
      <c r="J238" s="2">
        <f>INDEX('2018 Stats'!$E$1:$G$633,MATCH(D238,'2018 Stats'!B:B,0),2)</f>
        <v>12.6</v>
      </c>
      <c r="K238" s="2">
        <f>INDEX('2018 Stats'!$E$1:$G$633,MATCH(D238,'2018 Stats'!B:B,0),3)</f>
        <v>201.36</v>
      </c>
      <c r="L238" s="2">
        <f t="shared" si="6"/>
        <v>-11</v>
      </c>
      <c r="M238" s="2">
        <f t="shared" si="7"/>
        <v>251.36</v>
      </c>
    </row>
    <row r="239" spans="1:13" x14ac:dyDescent="0.25">
      <c r="A239" s="2">
        <v>2018</v>
      </c>
      <c r="B239">
        <v>5</v>
      </c>
      <c r="C239" s="2">
        <v>6</v>
      </c>
      <c r="D239" s="2" t="s">
        <v>252</v>
      </c>
      <c r="E239" s="2" t="s">
        <v>108</v>
      </c>
      <c r="F239" s="2" t="s">
        <v>7</v>
      </c>
      <c r="G239" s="2" t="s">
        <v>355</v>
      </c>
      <c r="H239" s="2">
        <f>INDEX('2018 Stats'!$A$1:$G$633,MATCH(D239,'2018 Stats'!B:B,0),1)</f>
        <v>45</v>
      </c>
      <c r="I239" s="2">
        <f>INDEX('2018 Stats'!$E$1:$G$633,MATCH(D239,'2018 Stats'!B:B,0),1)</f>
        <v>10</v>
      </c>
      <c r="J239" s="2">
        <f>INDEX('2018 Stats'!$E$1:$G$633,MATCH(D239,'2018 Stats'!B:B,0),2)</f>
        <v>10.9</v>
      </c>
      <c r="K239" s="2">
        <f>INDEX('2018 Stats'!$E$1:$G$633,MATCH(D239,'2018 Stats'!B:B,0),3)</f>
        <v>108.6</v>
      </c>
      <c r="L239" s="2">
        <f t="shared" si="6"/>
        <v>-40</v>
      </c>
      <c r="M239" s="2">
        <f t="shared" si="7"/>
        <v>158.6</v>
      </c>
    </row>
    <row r="240" spans="1:13" x14ac:dyDescent="0.25">
      <c r="A240" s="2">
        <v>2018</v>
      </c>
      <c r="B240">
        <v>5</v>
      </c>
      <c r="C240" s="2">
        <v>7</v>
      </c>
      <c r="D240" s="2" t="s">
        <v>130</v>
      </c>
      <c r="E240" s="2" t="s">
        <v>103</v>
      </c>
      <c r="F240" s="2" t="s">
        <v>7</v>
      </c>
      <c r="G240" s="2" t="s">
        <v>358</v>
      </c>
      <c r="H240" s="2">
        <f>INDEX('2018 Stats'!$A$1:$G$633,MATCH(D240,'2018 Stats'!B:B,0),1)</f>
        <v>23</v>
      </c>
      <c r="I240" s="2">
        <f>INDEX('2018 Stats'!$E$1:$G$633,MATCH(D240,'2018 Stats'!B:B,0),1)</f>
        <v>14</v>
      </c>
      <c r="J240" s="2">
        <f>INDEX('2018 Stats'!$E$1:$G$633,MATCH(D240,'2018 Stats'!B:B,0),2)</f>
        <v>12.3</v>
      </c>
      <c r="K240" s="2">
        <f>INDEX('2018 Stats'!$E$1:$G$633,MATCH(D240,'2018 Stats'!B:B,0),3)</f>
        <v>172.6</v>
      </c>
      <c r="L240" s="2">
        <f t="shared" si="6"/>
        <v>-18</v>
      </c>
      <c r="M240" s="2">
        <f t="shared" si="7"/>
        <v>222.6</v>
      </c>
    </row>
    <row r="241" spans="1:13" x14ac:dyDescent="0.25">
      <c r="A241" s="2">
        <v>2018</v>
      </c>
      <c r="B241">
        <v>5</v>
      </c>
      <c r="C241" s="2">
        <v>8</v>
      </c>
      <c r="D241" s="2" t="s">
        <v>201</v>
      </c>
      <c r="E241" s="2" t="s">
        <v>113</v>
      </c>
      <c r="F241" s="2" t="s">
        <v>8</v>
      </c>
      <c r="G241" s="2" t="s">
        <v>356</v>
      </c>
      <c r="H241" s="2">
        <f>INDEX('2018 Stats'!$A$1:$G$633,MATCH(D241,'2018 Stats'!B:B,0),1)</f>
        <v>63</v>
      </c>
      <c r="I241" s="2">
        <f>INDEX('2018 Stats'!$E$1:$G$633,MATCH(D241,'2018 Stats'!B:B,0),1)</f>
        <v>9</v>
      </c>
      <c r="J241" s="2">
        <f>INDEX('2018 Stats'!$E$1:$G$633,MATCH(D241,'2018 Stats'!B:B,0),2)</f>
        <v>12.9</v>
      </c>
      <c r="K241" s="2">
        <f>INDEX('2018 Stats'!$E$1:$G$633,MATCH(D241,'2018 Stats'!B:B,0),3)</f>
        <v>115.8</v>
      </c>
      <c r="L241" s="2">
        <f t="shared" si="6"/>
        <v>-58</v>
      </c>
      <c r="M241" s="2">
        <f t="shared" si="7"/>
        <v>165.8</v>
      </c>
    </row>
    <row r="242" spans="1:13" x14ac:dyDescent="0.25">
      <c r="A242" s="2">
        <v>2018</v>
      </c>
      <c r="B242">
        <v>5</v>
      </c>
      <c r="C242" s="2">
        <v>9</v>
      </c>
      <c r="D242" s="2" t="s">
        <v>124</v>
      </c>
      <c r="E242" s="2" t="s">
        <v>99</v>
      </c>
      <c r="F242" s="2" t="s">
        <v>7</v>
      </c>
      <c r="G242" s="2" t="s">
        <v>351</v>
      </c>
      <c r="H242" s="2">
        <f>INDEX('2018 Stats'!$A$1:$G$633,MATCH(D242,'2018 Stats'!B:B,0),1)</f>
        <v>83</v>
      </c>
      <c r="I242" s="2">
        <f>INDEX('2018 Stats'!$E$1:$G$633,MATCH(D242,'2018 Stats'!B:B,0),1)</f>
        <v>4</v>
      </c>
      <c r="J242" s="2">
        <f>INDEX('2018 Stats'!$E$1:$G$633,MATCH(D242,'2018 Stats'!B:B,0),2)</f>
        <v>10.8</v>
      </c>
      <c r="K242" s="2">
        <f>INDEX('2018 Stats'!$E$1:$G$633,MATCH(D242,'2018 Stats'!B:B,0),3)</f>
        <v>43.4</v>
      </c>
      <c r="L242" s="2">
        <f t="shared" si="6"/>
        <v>-78</v>
      </c>
      <c r="M242" s="2">
        <f t="shared" si="7"/>
        <v>93.4</v>
      </c>
    </row>
    <row r="243" spans="1:13" x14ac:dyDescent="0.25">
      <c r="A243" s="2">
        <v>2018</v>
      </c>
      <c r="B243">
        <v>5</v>
      </c>
      <c r="C243" s="2">
        <v>10</v>
      </c>
      <c r="D243" s="2" t="s">
        <v>253</v>
      </c>
      <c r="E243" s="2" t="s">
        <v>107</v>
      </c>
      <c r="F243" s="2" t="s">
        <v>8</v>
      </c>
      <c r="G243" s="2" t="s">
        <v>350</v>
      </c>
      <c r="H243" s="2">
        <f>INDEX('2018 Stats'!$A$1:$G$633,MATCH(D243,'2018 Stats'!B:B,0),1)</f>
        <v>39</v>
      </c>
      <c r="I243" s="2">
        <f>INDEX('2018 Stats'!$E$1:$G$633,MATCH(D243,'2018 Stats'!B:B,0),1)</f>
        <v>14</v>
      </c>
      <c r="J243" s="2">
        <f>INDEX('2018 Stats'!$E$1:$G$633,MATCH(D243,'2018 Stats'!B:B,0),2)</f>
        <v>11.2</v>
      </c>
      <c r="K243" s="2">
        <f>INDEX('2018 Stats'!$E$1:$G$633,MATCH(D243,'2018 Stats'!B:B,0),3)</f>
        <v>156.4</v>
      </c>
      <c r="L243" s="2">
        <f t="shared" si="6"/>
        <v>-34</v>
      </c>
      <c r="M243" s="2">
        <f t="shared" si="7"/>
        <v>206.4</v>
      </c>
    </row>
    <row r="244" spans="1:13" x14ac:dyDescent="0.25">
      <c r="A244" s="2">
        <v>2018</v>
      </c>
      <c r="B244">
        <v>6</v>
      </c>
      <c r="C244" s="2">
        <v>1</v>
      </c>
      <c r="D244" s="2" t="s">
        <v>86</v>
      </c>
      <c r="E244" s="2" t="s">
        <v>111</v>
      </c>
      <c r="F244" s="2" t="s">
        <v>10</v>
      </c>
      <c r="G244" s="2" t="s">
        <v>350</v>
      </c>
      <c r="H244" s="2">
        <f>INDEX('2018 Stats'!$A$1:$G$633,MATCH(D244,'2018 Stats'!B:B,0),1)</f>
        <v>13</v>
      </c>
      <c r="I244" s="2">
        <f>INDEX('2018 Stats'!$E$1:$G$633,MATCH(D244,'2018 Stats'!B:B,0),1)</f>
        <v>14</v>
      </c>
      <c r="J244" s="2">
        <f>INDEX('2018 Stats'!$E$1:$G$633,MATCH(D244,'2018 Stats'!B:B,0),2)</f>
        <v>20.2</v>
      </c>
      <c r="K244" s="2">
        <f>INDEX('2018 Stats'!$E$1:$G$633,MATCH(D244,'2018 Stats'!B:B,0),3)</f>
        <v>282.60000000000002</v>
      </c>
      <c r="L244" s="2">
        <f t="shared" si="6"/>
        <v>-7</v>
      </c>
      <c r="M244" s="2">
        <f t="shared" si="7"/>
        <v>286.08000000000004</v>
      </c>
    </row>
    <row r="245" spans="1:13" x14ac:dyDescent="0.25">
      <c r="A245" s="2">
        <v>2018</v>
      </c>
      <c r="B245">
        <v>6</v>
      </c>
      <c r="C245" s="2">
        <v>2</v>
      </c>
      <c r="D245" s="2" t="s">
        <v>139</v>
      </c>
      <c r="E245" s="2" t="s">
        <v>108</v>
      </c>
      <c r="F245" s="2" t="s">
        <v>8</v>
      </c>
      <c r="G245" s="2" t="s">
        <v>351</v>
      </c>
      <c r="H245" s="2">
        <f>INDEX('2018 Stats'!$A$1:$G$633,MATCH(D245,'2018 Stats'!B:B,0),1)</f>
        <v>54</v>
      </c>
      <c r="I245" s="2">
        <f>INDEX('2018 Stats'!$E$1:$G$633,MATCH(D245,'2018 Stats'!B:B,0),1)</f>
        <v>16</v>
      </c>
      <c r="J245" s="2">
        <f>INDEX('2018 Stats'!$E$1:$G$633,MATCH(D245,'2018 Stats'!B:B,0),2)</f>
        <v>8.3000000000000007</v>
      </c>
      <c r="K245" s="2">
        <f>INDEX('2018 Stats'!$E$1:$G$633,MATCH(D245,'2018 Stats'!B:B,0),3)</f>
        <v>132.69999999999999</v>
      </c>
      <c r="L245" s="2">
        <f t="shared" si="6"/>
        <v>-48</v>
      </c>
      <c r="M245" s="2">
        <f t="shared" si="7"/>
        <v>192.7</v>
      </c>
    </row>
    <row r="246" spans="1:13" x14ac:dyDescent="0.25">
      <c r="A246" s="2">
        <v>2018</v>
      </c>
      <c r="B246">
        <v>6</v>
      </c>
      <c r="C246" s="2">
        <v>3</v>
      </c>
      <c r="D246" s="2" t="s">
        <v>254</v>
      </c>
      <c r="E246" s="2" t="s">
        <v>98</v>
      </c>
      <c r="F246" s="2" t="s">
        <v>7</v>
      </c>
      <c r="G246" s="2" t="s">
        <v>356</v>
      </c>
      <c r="H246" s="2">
        <f>INDEX('2018 Stats'!$A$1:$G$633,MATCH(D246,'2018 Stats'!B:B,0),1)</f>
        <v>28</v>
      </c>
      <c r="I246" s="2">
        <f>INDEX('2018 Stats'!$E$1:$G$633,MATCH(D246,'2018 Stats'!B:B,0),1)</f>
        <v>16</v>
      </c>
      <c r="J246" s="2">
        <f>INDEX('2018 Stats'!$E$1:$G$633,MATCH(D246,'2018 Stats'!B:B,0),2)</f>
        <v>10</v>
      </c>
      <c r="K246" s="2">
        <f>INDEX('2018 Stats'!$E$1:$G$633,MATCH(D246,'2018 Stats'!B:B,0),3)</f>
        <v>160.69999999999999</v>
      </c>
      <c r="L246" s="2">
        <f t="shared" si="6"/>
        <v>-22</v>
      </c>
      <c r="M246" s="2">
        <f t="shared" si="7"/>
        <v>220.7</v>
      </c>
    </row>
    <row r="247" spans="1:13" x14ac:dyDescent="0.25">
      <c r="A247" s="2">
        <v>2018</v>
      </c>
      <c r="B247">
        <v>6</v>
      </c>
      <c r="C247" s="2">
        <v>4</v>
      </c>
      <c r="D247" s="2" t="s">
        <v>48</v>
      </c>
      <c r="E247" s="2" t="s">
        <v>123</v>
      </c>
      <c r="F247" s="2" t="s">
        <v>7</v>
      </c>
      <c r="G247" s="2" t="s">
        <v>358</v>
      </c>
      <c r="H247" s="2">
        <f>INDEX('2018 Stats'!$A$1:$G$633,MATCH(D247,'2018 Stats'!B:B,0),1)</f>
        <v>32</v>
      </c>
      <c r="I247" s="2">
        <f>INDEX('2018 Stats'!$E$1:$G$633,MATCH(D247,'2018 Stats'!B:B,0),1)</f>
        <v>12</v>
      </c>
      <c r="J247" s="2">
        <f>INDEX('2018 Stats'!$E$1:$G$633,MATCH(D247,'2018 Stats'!B:B,0),2)</f>
        <v>11.9</v>
      </c>
      <c r="K247" s="2">
        <f>INDEX('2018 Stats'!$E$1:$G$633,MATCH(D247,'2018 Stats'!B:B,0),3)</f>
        <v>142.5</v>
      </c>
      <c r="L247" s="2">
        <f t="shared" si="6"/>
        <v>-26</v>
      </c>
      <c r="M247" s="2">
        <f t="shared" si="7"/>
        <v>202.5</v>
      </c>
    </row>
    <row r="248" spans="1:13" x14ac:dyDescent="0.25">
      <c r="A248" s="2">
        <v>2018</v>
      </c>
      <c r="B248">
        <v>6</v>
      </c>
      <c r="C248" s="2">
        <v>5</v>
      </c>
      <c r="D248" s="2" t="s">
        <v>33</v>
      </c>
      <c r="E248" s="2" t="s">
        <v>127</v>
      </c>
      <c r="F248" s="2" t="s">
        <v>8</v>
      </c>
      <c r="G248" s="2" t="s">
        <v>355</v>
      </c>
      <c r="H248" s="2">
        <f>INDEX('2018 Stats'!$A$1:$G$633,MATCH(D248,'2018 Stats'!B:B,0),1)</f>
        <v>70</v>
      </c>
      <c r="I248" s="2">
        <f>INDEX('2018 Stats'!$E$1:$G$633,MATCH(D248,'2018 Stats'!B:B,0),1)</f>
        <v>16</v>
      </c>
      <c r="J248" s="2">
        <f>INDEX('2018 Stats'!$E$1:$G$633,MATCH(D248,'2018 Stats'!B:B,0),2)</f>
        <v>6.6</v>
      </c>
      <c r="K248" s="2">
        <f>INDEX('2018 Stats'!$E$1:$G$633,MATCH(D248,'2018 Stats'!B:B,0),3)</f>
        <v>106.2</v>
      </c>
      <c r="L248" s="2">
        <f t="shared" si="6"/>
        <v>-64</v>
      </c>
      <c r="M248" s="2">
        <f t="shared" si="7"/>
        <v>166.2</v>
      </c>
    </row>
    <row r="249" spans="1:13" x14ac:dyDescent="0.25">
      <c r="A249" s="2">
        <v>2018</v>
      </c>
      <c r="B249">
        <v>6</v>
      </c>
      <c r="C249" s="2">
        <v>6</v>
      </c>
      <c r="D249" s="2" t="s">
        <v>16</v>
      </c>
      <c r="E249" s="2" t="s">
        <v>127</v>
      </c>
      <c r="F249" s="2" t="s">
        <v>10</v>
      </c>
      <c r="G249" s="2" t="s">
        <v>349</v>
      </c>
      <c r="H249" s="2">
        <f>INDEX('2018 Stats'!$A$1:$G$633,MATCH(D249,'2018 Stats'!B:B,0),1)</f>
        <v>14</v>
      </c>
      <c r="I249" s="2">
        <f>INDEX('2018 Stats'!$E$1:$G$633,MATCH(D249,'2018 Stats'!B:B,0),1)</f>
        <v>16</v>
      </c>
      <c r="J249" s="2">
        <f>INDEX('2018 Stats'!$E$1:$G$633,MATCH(D249,'2018 Stats'!B:B,0),2)</f>
        <v>17.600000000000001</v>
      </c>
      <c r="K249" s="2">
        <f>INDEX('2018 Stats'!$E$1:$G$633,MATCH(D249,'2018 Stats'!B:B,0),3)</f>
        <v>281.3</v>
      </c>
      <c r="L249" s="2">
        <f t="shared" si="6"/>
        <v>-8</v>
      </c>
      <c r="M249" s="2">
        <f t="shared" si="7"/>
        <v>285.04000000000002</v>
      </c>
    </row>
    <row r="250" spans="1:13" x14ac:dyDescent="0.25">
      <c r="A250" s="2">
        <v>2018</v>
      </c>
      <c r="B250">
        <v>6</v>
      </c>
      <c r="C250" s="2">
        <v>7</v>
      </c>
      <c r="D250" s="2" t="s">
        <v>174</v>
      </c>
      <c r="E250" s="2" t="s">
        <v>104</v>
      </c>
      <c r="F250" s="2" t="s">
        <v>10</v>
      </c>
      <c r="G250" s="2" t="s">
        <v>347</v>
      </c>
      <c r="H250" s="2">
        <f>INDEX('2018 Stats'!$A$1:$G$633,MATCH(D250,'2018 Stats'!B:B,0),1)</f>
        <v>9</v>
      </c>
      <c r="I250" s="2">
        <f>INDEX('2018 Stats'!$E$1:$G$633,MATCH(D250,'2018 Stats'!B:B,0),1)</f>
        <v>16</v>
      </c>
      <c r="J250" s="2">
        <f>INDEX('2018 Stats'!$E$1:$G$633,MATCH(D250,'2018 Stats'!B:B,0),2)</f>
        <v>18.7</v>
      </c>
      <c r="K250" s="2">
        <f>INDEX('2018 Stats'!$E$1:$G$633,MATCH(D250,'2018 Stats'!B:B,0),3)</f>
        <v>299.42</v>
      </c>
      <c r="L250" s="2">
        <f t="shared" si="6"/>
        <v>-3</v>
      </c>
      <c r="M250" s="2">
        <f t="shared" si="7"/>
        <v>299.53600000000006</v>
      </c>
    </row>
    <row r="251" spans="1:13" x14ac:dyDescent="0.25">
      <c r="A251" s="2">
        <v>2018</v>
      </c>
      <c r="B251">
        <v>6</v>
      </c>
      <c r="C251" s="2">
        <v>8</v>
      </c>
      <c r="D251" s="2" t="s">
        <v>42</v>
      </c>
      <c r="E251" s="2" t="s">
        <v>127</v>
      </c>
      <c r="F251" s="2" t="s">
        <v>7</v>
      </c>
      <c r="G251" s="2" t="s">
        <v>352</v>
      </c>
      <c r="H251" s="2">
        <f>INDEX('2018 Stats'!$A$1:$G$633,MATCH(D251,'2018 Stats'!B:B,0),1)</f>
        <v>79</v>
      </c>
      <c r="I251" s="2">
        <f>INDEX('2018 Stats'!$E$1:$G$633,MATCH(D251,'2018 Stats'!B:B,0),1)</f>
        <v>8</v>
      </c>
      <c r="J251" s="2">
        <f>INDEX('2018 Stats'!$E$1:$G$633,MATCH(D251,'2018 Stats'!B:B,0),2)</f>
        <v>6.2</v>
      </c>
      <c r="K251" s="2">
        <f>INDEX('2018 Stats'!$E$1:$G$633,MATCH(D251,'2018 Stats'!B:B,0),3)</f>
        <v>49.7</v>
      </c>
      <c r="L251" s="2">
        <f t="shared" si="6"/>
        <v>-73</v>
      </c>
      <c r="M251" s="2">
        <f t="shared" si="7"/>
        <v>109.7</v>
      </c>
    </row>
    <row r="252" spans="1:13" x14ac:dyDescent="0.25">
      <c r="A252" s="2">
        <v>2018</v>
      </c>
      <c r="B252">
        <v>6</v>
      </c>
      <c r="C252" s="2">
        <v>9</v>
      </c>
      <c r="D252" s="2" t="s">
        <v>49</v>
      </c>
      <c r="E252" s="2" t="s">
        <v>155</v>
      </c>
      <c r="F252" s="2" t="s">
        <v>7</v>
      </c>
      <c r="G252" s="2" t="s">
        <v>354</v>
      </c>
      <c r="H252" s="2">
        <f>INDEX('2018 Stats'!$A$1:$G$633,MATCH(D252,'2018 Stats'!B:B,0),1)</f>
        <v>68</v>
      </c>
      <c r="I252" s="2">
        <f>INDEX('2018 Stats'!$E$1:$G$633,MATCH(D252,'2018 Stats'!B:B,0),1)</f>
        <v>12</v>
      </c>
      <c r="J252" s="2">
        <f>INDEX('2018 Stats'!$E$1:$G$633,MATCH(D252,'2018 Stats'!B:B,0),2)</f>
        <v>5.7</v>
      </c>
      <c r="K252" s="2">
        <f>INDEX('2018 Stats'!$E$1:$G$633,MATCH(D252,'2018 Stats'!B:B,0),3)</f>
        <v>68.099999999999994</v>
      </c>
      <c r="L252" s="2">
        <f t="shared" si="6"/>
        <v>-62</v>
      </c>
      <c r="M252" s="2">
        <f t="shared" si="7"/>
        <v>128.1</v>
      </c>
    </row>
    <row r="253" spans="1:13" x14ac:dyDescent="0.25">
      <c r="A253" s="2">
        <v>2018</v>
      </c>
      <c r="B253">
        <v>6</v>
      </c>
      <c r="C253" s="2">
        <v>10</v>
      </c>
      <c r="D253" s="2" t="s">
        <v>151</v>
      </c>
      <c r="E253" s="2" t="s">
        <v>111</v>
      </c>
      <c r="F253" s="2" t="s">
        <v>9</v>
      </c>
      <c r="G253" s="2" t="s">
        <v>353</v>
      </c>
      <c r="H253" s="2">
        <f>INDEX('2018 Stats'!$A$1:$G$633,MATCH(D253,'2018 Stats'!B:B,0),1)</f>
        <v>25</v>
      </c>
      <c r="I253" s="2">
        <f>INDEX('2018 Stats'!$E$1:$G$633,MATCH(D253,'2018 Stats'!B:B,0),1)</f>
        <v>9</v>
      </c>
      <c r="J253" s="2">
        <f>INDEX('2018 Stats'!$E$1:$G$633,MATCH(D253,'2018 Stats'!B:B,0),2)</f>
        <v>8.9</v>
      </c>
      <c r="K253" s="2">
        <f>INDEX('2018 Stats'!$E$1:$G$633,MATCH(D253,'2018 Stats'!B:B,0),3)</f>
        <v>80.099999999999994</v>
      </c>
      <c r="L253" s="2">
        <f t="shared" si="6"/>
        <v>-19</v>
      </c>
      <c r="M253" s="2">
        <f t="shared" si="7"/>
        <v>140.1</v>
      </c>
    </row>
    <row r="254" spans="1:13" x14ac:dyDescent="0.25">
      <c r="A254" s="2">
        <v>2018</v>
      </c>
      <c r="B254">
        <v>7</v>
      </c>
      <c r="C254" s="2">
        <v>1</v>
      </c>
      <c r="D254" s="2" t="s">
        <v>188</v>
      </c>
      <c r="E254" s="2" t="s">
        <v>98</v>
      </c>
      <c r="F254" s="2" t="s">
        <v>8</v>
      </c>
      <c r="G254" s="2" t="s">
        <v>353</v>
      </c>
      <c r="H254" s="2">
        <f>INDEX('2018 Stats'!$A$1:$G$633,MATCH(D254,'2018 Stats'!B:B,0),1)</f>
        <v>28</v>
      </c>
      <c r="I254" s="2">
        <f>INDEX('2018 Stats'!$E$1:$G$633,MATCH(D254,'2018 Stats'!B:B,0),1)</f>
        <v>16</v>
      </c>
      <c r="J254" s="2">
        <f>INDEX('2018 Stats'!$E$1:$G$633,MATCH(D254,'2018 Stats'!B:B,0),2)</f>
        <v>11.5</v>
      </c>
      <c r="K254" s="2">
        <f>INDEX('2018 Stats'!$E$1:$G$633,MATCH(D254,'2018 Stats'!B:B,0),3)</f>
        <v>183.6</v>
      </c>
      <c r="L254" s="2">
        <f t="shared" si="6"/>
        <v>-21</v>
      </c>
      <c r="M254" s="2">
        <f t="shared" si="7"/>
        <v>253.6</v>
      </c>
    </row>
    <row r="255" spans="1:13" x14ac:dyDescent="0.25">
      <c r="A255" s="2">
        <v>2018</v>
      </c>
      <c r="B255">
        <v>7</v>
      </c>
      <c r="C255" s="2">
        <v>2</v>
      </c>
      <c r="D255" s="2" t="s">
        <v>50</v>
      </c>
      <c r="E255" s="2" t="s">
        <v>155</v>
      </c>
      <c r="F255" s="2" t="s">
        <v>8</v>
      </c>
      <c r="G255" s="2" t="s">
        <v>354</v>
      </c>
      <c r="H255" s="2">
        <f>INDEX('2018 Stats'!$A$1:$G$633,MATCH(D255,'2018 Stats'!B:B,0),1)</f>
        <v>83</v>
      </c>
      <c r="I255" s="2">
        <f>INDEX('2018 Stats'!$E$1:$G$633,MATCH(D255,'2018 Stats'!B:B,0),1)</f>
        <v>11</v>
      </c>
      <c r="J255" s="2">
        <f>INDEX('2018 Stats'!$E$1:$G$633,MATCH(D255,'2018 Stats'!B:B,0),2)</f>
        <v>7.9</v>
      </c>
      <c r="K255" s="2">
        <f>INDEX('2018 Stats'!$E$1:$G$633,MATCH(D255,'2018 Stats'!B:B,0),3)</f>
        <v>87.4</v>
      </c>
      <c r="L255" s="2">
        <f t="shared" si="6"/>
        <v>-76</v>
      </c>
      <c r="M255" s="2">
        <f t="shared" si="7"/>
        <v>157.4</v>
      </c>
    </row>
    <row r="256" spans="1:13" x14ac:dyDescent="0.25">
      <c r="A256" s="2">
        <v>2018</v>
      </c>
      <c r="B256">
        <v>7</v>
      </c>
      <c r="C256" s="2">
        <v>3</v>
      </c>
      <c r="D256" s="2" t="s">
        <v>255</v>
      </c>
      <c r="E256" s="2" t="s">
        <v>101</v>
      </c>
      <c r="F256" s="2" t="s">
        <v>8</v>
      </c>
      <c r="G256" s="2" t="s">
        <v>352</v>
      </c>
      <c r="H256" s="2">
        <f>INDEX('2018 Stats'!$A$1:$G$633,MATCH(D256,'2018 Stats'!B:B,0),1)</f>
        <v>11</v>
      </c>
      <c r="I256" s="2">
        <f>INDEX('2018 Stats'!$E$1:$G$633,MATCH(D256,'2018 Stats'!B:B,0),1)</f>
        <v>16</v>
      </c>
      <c r="J256" s="2">
        <f>INDEX('2018 Stats'!$E$1:$G$633,MATCH(D256,'2018 Stats'!B:B,0),2)</f>
        <v>16.600000000000001</v>
      </c>
      <c r="K256" s="2">
        <f>INDEX('2018 Stats'!$E$1:$G$633,MATCH(D256,'2018 Stats'!B:B,0),3)</f>
        <v>265.60000000000002</v>
      </c>
      <c r="L256" s="2">
        <f t="shared" si="6"/>
        <v>-4</v>
      </c>
      <c r="M256" s="2">
        <f t="shared" si="7"/>
        <v>335.6</v>
      </c>
    </row>
    <row r="257" spans="1:13" x14ac:dyDescent="0.25">
      <c r="A257" s="2">
        <v>2018</v>
      </c>
      <c r="B257">
        <v>7</v>
      </c>
      <c r="C257" s="2">
        <v>4</v>
      </c>
      <c r="D257" s="2" t="s">
        <v>256</v>
      </c>
      <c r="E257" s="2" t="s">
        <v>93</v>
      </c>
      <c r="F257" s="2" t="s">
        <v>9</v>
      </c>
      <c r="G257" s="2" t="s">
        <v>347</v>
      </c>
      <c r="H257" s="2">
        <f>INDEX('2018 Stats'!$A$1:$G$633,MATCH(D257,'2018 Stats'!B:B,0),1)</f>
        <v>13</v>
      </c>
      <c r="I257" s="2">
        <f>INDEX('2018 Stats'!$E$1:$G$633,MATCH(D257,'2018 Stats'!B:B,0),1)</f>
        <v>11</v>
      </c>
      <c r="J257" s="2">
        <f>INDEX('2018 Stats'!$E$1:$G$633,MATCH(D257,'2018 Stats'!B:B,0),2)</f>
        <v>11.5</v>
      </c>
      <c r="K257" s="2">
        <f>INDEX('2018 Stats'!$E$1:$G$633,MATCH(D257,'2018 Stats'!B:B,0),3)</f>
        <v>126.3</v>
      </c>
      <c r="L257" s="2">
        <f t="shared" si="6"/>
        <v>-6</v>
      </c>
      <c r="M257" s="2">
        <f t="shared" si="7"/>
        <v>196.3</v>
      </c>
    </row>
    <row r="258" spans="1:13" x14ac:dyDescent="0.25">
      <c r="A258" s="2">
        <v>2018</v>
      </c>
      <c r="B258">
        <v>7</v>
      </c>
      <c r="C258" s="2">
        <v>5</v>
      </c>
      <c r="D258" s="2" t="s">
        <v>147</v>
      </c>
      <c r="E258" s="2" t="s">
        <v>95</v>
      </c>
      <c r="F258" s="2" t="s">
        <v>7</v>
      </c>
      <c r="G258" s="2" t="s">
        <v>349</v>
      </c>
      <c r="H258" s="2">
        <f>INDEX('2018 Stats'!$A$1:$G$633,MATCH(D258,'2018 Stats'!B:B,0),1)</f>
        <v>63</v>
      </c>
      <c r="I258" s="2">
        <f>INDEX('2018 Stats'!$E$1:$G$633,MATCH(D258,'2018 Stats'!B:B,0),1)</f>
        <v>6</v>
      </c>
      <c r="J258" s="2">
        <f>INDEX('2018 Stats'!$E$1:$G$633,MATCH(D258,'2018 Stats'!B:B,0),2)</f>
        <v>13.2</v>
      </c>
      <c r="K258" s="2">
        <f>INDEX('2018 Stats'!$E$1:$G$633,MATCH(D258,'2018 Stats'!B:B,0),3)</f>
        <v>79</v>
      </c>
      <c r="L258" s="2">
        <f t="shared" ref="L258:L321" si="8">B258-H258</f>
        <v>-56</v>
      </c>
      <c r="M258" s="2">
        <f t="shared" ref="M258:M321" si="9">IF(F258="QB", K258*0.8+10*B258, K258+10*B258)</f>
        <v>149</v>
      </c>
    </row>
    <row r="259" spans="1:13" x14ac:dyDescent="0.25">
      <c r="A259" s="2">
        <v>2018</v>
      </c>
      <c r="B259">
        <v>7</v>
      </c>
      <c r="C259" s="2">
        <v>6</v>
      </c>
      <c r="D259" s="2" t="s">
        <v>257</v>
      </c>
      <c r="E259" s="2" t="s">
        <v>103</v>
      </c>
      <c r="F259" s="2" t="s">
        <v>10</v>
      </c>
      <c r="G259" s="2" t="s">
        <v>355</v>
      </c>
      <c r="H259" s="2">
        <f>INDEX('2018 Stats'!$A$1:$G$633,MATCH(D259,'2018 Stats'!B:B,0),1)</f>
        <v>4</v>
      </c>
      <c r="I259" s="2">
        <f>INDEX('2018 Stats'!$E$1:$G$633,MATCH(D259,'2018 Stats'!B:B,0),1)</f>
        <v>16</v>
      </c>
      <c r="J259" s="2">
        <f>INDEX('2018 Stats'!$E$1:$G$633,MATCH(D259,'2018 Stats'!B:B,0),2)</f>
        <v>20.7</v>
      </c>
      <c r="K259" s="2">
        <f>INDEX('2018 Stats'!$E$1:$G$633,MATCH(D259,'2018 Stats'!B:B,0),3)</f>
        <v>331.7</v>
      </c>
      <c r="L259" s="2">
        <f t="shared" si="8"/>
        <v>3</v>
      </c>
      <c r="M259" s="2">
        <f t="shared" si="9"/>
        <v>335.36</v>
      </c>
    </row>
    <row r="260" spans="1:13" x14ac:dyDescent="0.25">
      <c r="A260" s="2">
        <v>2018</v>
      </c>
      <c r="B260">
        <v>7</v>
      </c>
      <c r="C260" s="2">
        <v>7</v>
      </c>
      <c r="D260" s="2" t="s">
        <v>67</v>
      </c>
      <c r="E260" s="2" t="s">
        <v>109</v>
      </c>
      <c r="F260" s="2" t="s">
        <v>8</v>
      </c>
      <c r="G260" s="2" t="s">
        <v>358</v>
      </c>
      <c r="H260" s="2">
        <f>INDEX('2018 Stats'!$A$1:$G$633,MATCH(D260,'2018 Stats'!B:B,0),1)</f>
        <v>23</v>
      </c>
      <c r="I260" s="2">
        <f>INDEX('2018 Stats'!$E$1:$G$633,MATCH(D260,'2018 Stats'!B:B,0),1)</f>
        <v>12</v>
      </c>
      <c r="J260" s="2">
        <f>INDEX('2018 Stats'!$E$1:$G$633,MATCH(D260,'2018 Stats'!B:B,0),2)</f>
        <v>16.5</v>
      </c>
      <c r="K260" s="2">
        <f>INDEX('2018 Stats'!$E$1:$G$633,MATCH(D260,'2018 Stats'!B:B,0),3)</f>
        <v>198.22</v>
      </c>
      <c r="L260" s="2">
        <f t="shared" si="8"/>
        <v>-16</v>
      </c>
      <c r="M260" s="2">
        <f t="shared" si="9"/>
        <v>268.22000000000003</v>
      </c>
    </row>
    <row r="261" spans="1:13" x14ac:dyDescent="0.25">
      <c r="A261" s="2">
        <v>2018</v>
      </c>
      <c r="B261">
        <v>7</v>
      </c>
      <c r="C261" s="2">
        <v>8</v>
      </c>
      <c r="D261" s="2" t="s">
        <v>141</v>
      </c>
      <c r="E261" s="2" t="s">
        <v>99</v>
      </c>
      <c r="F261" s="2" t="s">
        <v>8</v>
      </c>
      <c r="G261" s="2" t="s">
        <v>356</v>
      </c>
      <c r="H261" s="2">
        <f>INDEX('2018 Stats'!$A$1:$G$633,MATCH(D261,'2018 Stats'!B:B,0),1)</f>
        <v>26</v>
      </c>
      <c r="I261" s="2">
        <f>INDEX('2018 Stats'!$E$1:$G$633,MATCH(D261,'2018 Stats'!B:B,0),1)</f>
        <v>13</v>
      </c>
      <c r="J261" s="2">
        <f>INDEX('2018 Stats'!$E$1:$G$633,MATCH(D261,'2018 Stats'!B:B,0),2)</f>
        <v>14.3</v>
      </c>
      <c r="K261" s="2">
        <f>INDEX('2018 Stats'!$E$1:$G$633,MATCH(D261,'2018 Stats'!B:B,0),3)</f>
        <v>185.3</v>
      </c>
      <c r="L261" s="2">
        <f t="shared" si="8"/>
        <v>-19</v>
      </c>
      <c r="M261" s="2">
        <f t="shared" si="9"/>
        <v>255.3</v>
      </c>
    </row>
    <row r="262" spans="1:13" x14ac:dyDescent="0.25">
      <c r="A262" s="2">
        <v>2018</v>
      </c>
      <c r="B262">
        <v>7</v>
      </c>
      <c r="C262" s="2">
        <v>9</v>
      </c>
      <c r="D262" s="2" t="s">
        <v>68</v>
      </c>
      <c r="E262" s="2" t="s">
        <v>91</v>
      </c>
      <c r="F262" s="2" t="s">
        <v>7</v>
      </c>
      <c r="G262" s="2" t="s">
        <v>351</v>
      </c>
      <c r="H262" s="2">
        <f>INDEX('2018 Stats'!$A$1:$G$633,MATCH(D262,'2018 Stats'!B:B,0),1)</f>
        <v>18</v>
      </c>
      <c r="I262" s="2">
        <f>INDEX('2018 Stats'!$E$1:$G$633,MATCH(D262,'2018 Stats'!B:B,0),1)</f>
        <v>16</v>
      </c>
      <c r="J262" s="2">
        <f>INDEX('2018 Stats'!$E$1:$G$633,MATCH(D262,'2018 Stats'!B:B,0),2)</f>
        <v>12.1</v>
      </c>
      <c r="K262" s="2">
        <f>INDEX('2018 Stats'!$E$1:$G$633,MATCH(D262,'2018 Stats'!B:B,0),3)</f>
        <v>193.6</v>
      </c>
      <c r="L262" s="2">
        <f t="shared" si="8"/>
        <v>-11</v>
      </c>
      <c r="M262" s="2">
        <f t="shared" si="9"/>
        <v>263.60000000000002</v>
      </c>
    </row>
    <row r="263" spans="1:13" x14ac:dyDescent="0.25">
      <c r="A263" s="2">
        <v>2018</v>
      </c>
      <c r="B263">
        <v>7</v>
      </c>
      <c r="C263" s="2">
        <v>10</v>
      </c>
      <c r="D263" s="2" t="s">
        <v>209</v>
      </c>
      <c r="E263" s="2" t="s">
        <v>110</v>
      </c>
      <c r="F263" s="2" t="s">
        <v>7</v>
      </c>
      <c r="G263" s="2" t="s">
        <v>350</v>
      </c>
      <c r="H263" s="2">
        <f>INDEX('2018 Stats'!$A$1:$G$633,MATCH(D263,'2018 Stats'!B:B,0),1)</f>
        <v>54</v>
      </c>
      <c r="I263" s="2">
        <f>INDEX('2018 Stats'!$E$1:$G$633,MATCH(D263,'2018 Stats'!B:B,0),1)</f>
        <v>10</v>
      </c>
      <c r="J263" s="2">
        <f>INDEX('2018 Stats'!$E$1:$G$633,MATCH(D263,'2018 Stats'!B:B,0),2)</f>
        <v>9.1999999999999993</v>
      </c>
      <c r="K263" s="2">
        <f>INDEX('2018 Stats'!$E$1:$G$633,MATCH(D263,'2018 Stats'!B:B,0),3)</f>
        <v>91.6</v>
      </c>
      <c r="L263" s="2">
        <f t="shared" si="8"/>
        <v>-47</v>
      </c>
      <c r="M263" s="2">
        <f t="shared" si="9"/>
        <v>161.6</v>
      </c>
    </row>
    <row r="264" spans="1:13" x14ac:dyDescent="0.25">
      <c r="A264" s="2">
        <v>2018</v>
      </c>
      <c r="B264">
        <v>8</v>
      </c>
      <c r="C264" s="2">
        <v>1</v>
      </c>
      <c r="D264" s="2" t="s">
        <v>51</v>
      </c>
      <c r="E264" s="2" t="s">
        <v>119</v>
      </c>
      <c r="F264" s="2" t="s">
        <v>7</v>
      </c>
      <c r="G264" s="2" t="s">
        <v>350</v>
      </c>
      <c r="H264" s="2">
        <f>INDEX('2018 Stats'!$A$1:$G$633,MATCH(D264,'2018 Stats'!B:B,0),1)</f>
        <v>31</v>
      </c>
      <c r="I264" s="2">
        <f>INDEX('2018 Stats'!$E$1:$G$633,MATCH(D264,'2018 Stats'!B:B,0),1)</f>
        <v>16</v>
      </c>
      <c r="J264" s="2">
        <f>INDEX('2018 Stats'!$E$1:$G$633,MATCH(D264,'2018 Stats'!B:B,0),2)</f>
        <v>9.4</v>
      </c>
      <c r="K264" s="2">
        <f>INDEX('2018 Stats'!$E$1:$G$633,MATCH(D264,'2018 Stats'!B:B,0),3)</f>
        <v>150.30000000000001</v>
      </c>
      <c r="L264" s="2">
        <f t="shared" si="8"/>
        <v>-23</v>
      </c>
      <c r="M264" s="2">
        <f t="shared" si="9"/>
        <v>230.3</v>
      </c>
    </row>
    <row r="265" spans="1:13" x14ac:dyDescent="0.25">
      <c r="A265" s="2">
        <v>2018</v>
      </c>
      <c r="B265">
        <v>8</v>
      </c>
      <c r="C265" s="2">
        <v>2</v>
      </c>
      <c r="D265" s="2" t="s">
        <v>20</v>
      </c>
      <c r="E265" s="2" t="s">
        <v>138</v>
      </c>
      <c r="F265" s="2" t="s">
        <v>9</v>
      </c>
      <c r="G265" s="2" t="s">
        <v>351</v>
      </c>
      <c r="H265" s="2">
        <f>INDEX('2018 Stats'!$A$1:$G$633,MATCH(D265,'2018 Stats'!B:B,0),1)</f>
        <v>12</v>
      </c>
      <c r="I265" s="2">
        <f>INDEX('2018 Stats'!$E$1:$G$633,MATCH(D265,'2018 Stats'!B:B,0),1)</f>
        <v>16</v>
      </c>
      <c r="J265" s="2">
        <f>INDEX('2018 Stats'!$E$1:$G$633,MATCH(D265,'2018 Stats'!B:B,0),2)</f>
        <v>8.1999999999999993</v>
      </c>
      <c r="K265" s="2">
        <f>INDEX('2018 Stats'!$E$1:$G$633,MATCH(D265,'2018 Stats'!B:B,0),3)</f>
        <v>130.6</v>
      </c>
      <c r="L265" s="2">
        <f t="shared" si="8"/>
        <v>-4</v>
      </c>
      <c r="M265" s="2">
        <f t="shared" si="9"/>
        <v>210.6</v>
      </c>
    </row>
    <row r="266" spans="1:13" x14ac:dyDescent="0.25">
      <c r="A266" s="2">
        <v>2018</v>
      </c>
      <c r="B266">
        <v>8</v>
      </c>
      <c r="C266" s="2">
        <v>3</v>
      </c>
      <c r="D266" s="2" t="s">
        <v>190</v>
      </c>
      <c r="E266" s="2" t="s">
        <v>112</v>
      </c>
      <c r="F266" s="2" t="s">
        <v>10</v>
      </c>
      <c r="G266" s="2" t="s">
        <v>356</v>
      </c>
      <c r="H266" s="2">
        <f>INDEX('2018 Stats'!$A$1:$G$633,MATCH(D266,'2018 Stats'!B:B,0),1)</f>
        <v>12</v>
      </c>
      <c r="I266" s="2">
        <f>INDEX('2018 Stats'!$E$1:$G$633,MATCH(D266,'2018 Stats'!B:B,0),1)</f>
        <v>16</v>
      </c>
      <c r="J266" s="2">
        <f>INDEX('2018 Stats'!$E$1:$G$633,MATCH(D266,'2018 Stats'!B:B,0),2)</f>
        <v>17.7</v>
      </c>
      <c r="K266" s="2">
        <f>INDEX('2018 Stats'!$E$1:$G$633,MATCH(D266,'2018 Stats'!B:B,0),3)</f>
        <v>283.12</v>
      </c>
      <c r="L266" s="2">
        <f t="shared" si="8"/>
        <v>-4</v>
      </c>
      <c r="M266" s="2">
        <f t="shared" si="9"/>
        <v>306.49599999999998</v>
      </c>
    </row>
    <row r="267" spans="1:13" x14ac:dyDescent="0.25">
      <c r="A267" s="2">
        <v>2018</v>
      </c>
      <c r="B267">
        <v>8</v>
      </c>
      <c r="C267" s="2">
        <v>4</v>
      </c>
      <c r="D267" s="2" t="s">
        <v>297</v>
      </c>
      <c r="E267" s="2" t="s">
        <v>105</v>
      </c>
      <c r="F267" s="2" t="s">
        <v>7</v>
      </c>
      <c r="G267" s="2" t="s">
        <v>358</v>
      </c>
      <c r="H267" s="2">
        <f>INDEX('2018 Stats'!$A$1:$G$633,MATCH(D267,'2018 Stats'!B:B,0),1)</f>
        <v>37</v>
      </c>
      <c r="I267" s="2">
        <f>INDEX('2018 Stats'!$E$1:$G$633,MATCH(D267,'2018 Stats'!B:B,0),1)</f>
        <v>16</v>
      </c>
      <c r="J267" s="2">
        <f>INDEX('2018 Stats'!$E$1:$G$633,MATCH(D267,'2018 Stats'!B:B,0),2)</f>
        <v>8.1999999999999993</v>
      </c>
      <c r="K267" s="2">
        <f>INDEX('2018 Stats'!$E$1:$G$633,MATCH(D267,'2018 Stats'!B:B,0),3)</f>
        <v>132</v>
      </c>
      <c r="L267" s="2">
        <f t="shared" si="8"/>
        <v>-29</v>
      </c>
      <c r="M267" s="2">
        <f t="shared" si="9"/>
        <v>212</v>
      </c>
    </row>
    <row r="268" spans="1:13" x14ac:dyDescent="0.25">
      <c r="A268" s="2">
        <v>2018</v>
      </c>
      <c r="B268">
        <v>8</v>
      </c>
      <c r="C268" s="2">
        <v>5</v>
      </c>
      <c r="D268" s="2" t="s">
        <v>258</v>
      </c>
      <c r="E268" s="2" t="s">
        <v>104</v>
      </c>
      <c r="F268" s="2" t="s">
        <v>7</v>
      </c>
      <c r="G268" s="2" t="s">
        <v>355</v>
      </c>
      <c r="H268" s="2">
        <f>INDEX('2018 Stats'!$A$1:$G$633,MATCH(D268,'2018 Stats'!B:B,0),1)</f>
        <v>15</v>
      </c>
      <c r="I268" s="2">
        <f>INDEX('2018 Stats'!$E$1:$G$633,MATCH(D268,'2018 Stats'!B:B,0),1)</f>
        <v>14</v>
      </c>
      <c r="J268" s="2">
        <f>INDEX('2018 Stats'!$E$1:$G$633,MATCH(D268,'2018 Stats'!B:B,0),2)</f>
        <v>14.4</v>
      </c>
      <c r="K268" s="2">
        <f>INDEX('2018 Stats'!$E$1:$G$633,MATCH(D268,'2018 Stats'!B:B,0),3)</f>
        <v>201.4</v>
      </c>
      <c r="L268" s="2">
        <f t="shared" si="8"/>
        <v>-7</v>
      </c>
      <c r="M268" s="2">
        <f t="shared" si="9"/>
        <v>281.39999999999998</v>
      </c>
    </row>
    <row r="269" spans="1:13" x14ac:dyDescent="0.25">
      <c r="A269" s="2">
        <v>2018</v>
      </c>
      <c r="B269">
        <v>8</v>
      </c>
      <c r="C269" s="2">
        <v>6</v>
      </c>
      <c r="D269" s="2" t="s">
        <v>24</v>
      </c>
      <c r="E269" s="2" t="s">
        <v>135</v>
      </c>
      <c r="F269" s="2" t="s">
        <v>8</v>
      </c>
      <c r="G269" s="2" t="s">
        <v>349</v>
      </c>
      <c r="H269" s="2">
        <f>INDEX('2018 Stats'!$A$1:$G$633,MATCH(D269,'2018 Stats'!B:B,0),1)</f>
        <v>64</v>
      </c>
      <c r="I269" s="2">
        <f>INDEX('2018 Stats'!$E$1:$G$633,MATCH(D269,'2018 Stats'!B:B,0),1)</f>
        <v>10</v>
      </c>
      <c r="J269" s="2">
        <f>INDEX('2018 Stats'!$E$1:$G$633,MATCH(D269,'2018 Stats'!B:B,0),2)</f>
        <v>11.5</v>
      </c>
      <c r="K269" s="2">
        <f>INDEX('2018 Stats'!$E$1:$G$633,MATCH(D269,'2018 Stats'!B:B,0),3)</f>
        <v>115.1</v>
      </c>
      <c r="L269" s="2">
        <f t="shared" si="8"/>
        <v>-56</v>
      </c>
      <c r="M269" s="2">
        <f t="shared" si="9"/>
        <v>195.1</v>
      </c>
    </row>
    <row r="270" spans="1:13" x14ac:dyDescent="0.25">
      <c r="A270" s="2">
        <v>2018</v>
      </c>
      <c r="B270">
        <v>8</v>
      </c>
      <c r="C270" s="2">
        <v>7</v>
      </c>
      <c r="D270" s="2" t="s">
        <v>259</v>
      </c>
      <c r="E270" s="2" t="s">
        <v>103</v>
      </c>
      <c r="F270" s="2" t="s">
        <v>8</v>
      </c>
      <c r="G270" s="2" t="s">
        <v>347</v>
      </c>
      <c r="H270" s="2">
        <f>INDEX('2018 Stats'!$A$1:$G$633,MATCH(D270,'2018 Stats'!B:B,0),1)</f>
        <v>69</v>
      </c>
      <c r="I270" s="2">
        <f>INDEX('2018 Stats'!$E$1:$G$633,MATCH(D270,'2018 Stats'!B:B,0),1)</f>
        <v>7</v>
      </c>
      <c r="J270" s="2">
        <f>INDEX('2018 Stats'!$E$1:$G$633,MATCH(D270,'2018 Stats'!B:B,0),2)</f>
        <v>15.2</v>
      </c>
      <c r="K270" s="2">
        <f>INDEX('2018 Stats'!$E$1:$G$633,MATCH(D270,'2018 Stats'!B:B,0),3)</f>
        <v>106.3</v>
      </c>
      <c r="L270" s="2">
        <f t="shared" si="8"/>
        <v>-61</v>
      </c>
      <c r="M270" s="2">
        <f t="shared" si="9"/>
        <v>186.3</v>
      </c>
    </row>
    <row r="271" spans="1:13" x14ac:dyDescent="0.25">
      <c r="A271" s="2">
        <v>2018</v>
      </c>
      <c r="B271">
        <v>8</v>
      </c>
      <c r="C271" s="2">
        <v>8</v>
      </c>
      <c r="D271" s="2" t="s">
        <v>23</v>
      </c>
      <c r="E271" s="2" t="s">
        <v>155</v>
      </c>
      <c r="F271" s="2" t="s">
        <v>8</v>
      </c>
      <c r="G271" s="2" t="s">
        <v>352</v>
      </c>
      <c r="H271" s="2">
        <f>INDEX('2018 Stats'!$A$1:$G$633,MATCH(D271,'2018 Stats'!B:B,0),1)</f>
        <v>112</v>
      </c>
      <c r="I271" s="2">
        <f>INDEX('2018 Stats'!$E$1:$G$633,MATCH(D271,'2018 Stats'!B:B,0),1)</f>
        <v>8</v>
      </c>
      <c r="J271" s="2">
        <f>INDEX('2018 Stats'!$E$1:$G$633,MATCH(D271,'2018 Stats'!B:B,0),2)</f>
        <v>7.3</v>
      </c>
      <c r="K271" s="2">
        <f>INDEX('2018 Stats'!$E$1:$G$633,MATCH(D271,'2018 Stats'!B:B,0),3)</f>
        <v>58.6</v>
      </c>
      <c r="L271" s="2">
        <f t="shared" si="8"/>
        <v>-104</v>
      </c>
      <c r="M271" s="2">
        <f t="shared" si="9"/>
        <v>138.6</v>
      </c>
    </row>
    <row r="272" spans="1:13" x14ac:dyDescent="0.25">
      <c r="A272" s="2">
        <v>2018</v>
      </c>
      <c r="B272">
        <v>8</v>
      </c>
      <c r="C272" s="2">
        <v>9</v>
      </c>
      <c r="D272" s="2" t="s">
        <v>52</v>
      </c>
      <c r="E272" s="2" t="s">
        <v>127</v>
      </c>
      <c r="F272" s="2" t="s">
        <v>8</v>
      </c>
      <c r="G272" s="2" t="s">
        <v>354</v>
      </c>
      <c r="H272" s="2">
        <f>INDEX('2018 Stats'!$A$1:$G$633,MATCH(D272,'2018 Stats'!B:B,0),1)</f>
        <v>20</v>
      </c>
      <c r="I272" s="2">
        <f>INDEX('2018 Stats'!$E$1:$G$633,MATCH(D272,'2018 Stats'!B:B,0),1)</f>
        <v>12</v>
      </c>
      <c r="J272" s="2">
        <f>INDEX('2018 Stats'!$E$1:$G$633,MATCH(D272,'2018 Stats'!B:B,0),2)</f>
        <v>17.3</v>
      </c>
      <c r="K272" s="2">
        <f>INDEX('2018 Stats'!$E$1:$G$633,MATCH(D272,'2018 Stats'!B:B,0),3)</f>
        <v>207.42</v>
      </c>
      <c r="L272" s="2">
        <f t="shared" si="8"/>
        <v>-12</v>
      </c>
      <c r="M272" s="2">
        <f t="shared" si="9"/>
        <v>287.41999999999996</v>
      </c>
    </row>
    <row r="273" spans="1:13" x14ac:dyDescent="0.25">
      <c r="A273" s="2">
        <v>2018</v>
      </c>
      <c r="B273">
        <v>8</v>
      </c>
      <c r="C273" s="2">
        <v>10</v>
      </c>
      <c r="D273" s="2" t="s">
        <v>53</v>
      </c>
      <c r="E273" s="2" t="s">
        <v>127</v>
      </c>
      <c r="F273" s="2" t="s">
        <v>7</v>
      </c>
      <c r="G273" s="2" t="s">
        <v>353</v>
      </c>
      <c r="H273" s="2">
        <f>INDEX('2018 Stats'!$A$1:$G$633,MATCH(D273,'2018 Stats'!B:B,0),1)</f>
        <v>35</v>
      </c>
      <c r="I273" s="2">
        <f>INDEX('2018 Stats'!$E$1:$G$633,MATCH(D273,'2018 Stats'!B:B,0),1)</f>
        <v>13</v>
      </c>
      <c r="J273" s="2">
        <f>INDEX('2018 Stats'!$E$1:$G$633,MATCH(D273,'2018 Stats'!B:B,0),2)</f>
        <v>10.7</v>
      </c>
      <c r="K273" s="2">
        <f>INDEX('2018 Stats'!$E$1:$G$633,MATCH(D273,'2018 Stats'!B:B,0),3)</f>
        <v>139.1</v>
      </c>
      <c r="L273" s="2">
        <f t="shared" si="8"/>
        <v>-27</v>
      </c>
      <c r="M273" s="2">
        <f t="shared" si="9"/>
        <v>219.1</v>
      </c>
    </row>
    <row r="274" spans="1:13" x14ac:dyDescent="0.25">
      <c r="A274" s="2">
        <v>2018</v>
      </c>
      <c r="B274">
        <v>9</v>
      </c>
      <c r="C274" s="2">
        <v>1</v>
      </c>
      <c r="D274" s="2" t="s">
        <v>19</v>
      </c>
      <c r="E274" s="2" t="s">
        <v>123</v>
      </c>
      <c r="F274" s="2" t="s">
        <v>10</v>
      </c>
      <c r="G274" s="2" t="s">
        <v>353</v>
      </c>
      <c r="H274" s="2">
        <f>INDEX('2018 Stats'!$A$1:$G$633,MATCH(D274,'2018 Stats'!B:B,0),1)</f>
        <v>8</v>
      </c>
      <c r="I274" s="2">
        <f>INDEX('2018 Stats'!$E$1:$G$633,MATCH(D274,'2018 Stats'!B:B,0),1)</f>
        <v>15</v>
      </c>
      <c r="J274" s="2">
        <f>INDEX('2018 Stats'!$E$1:$G$633,MATCH(D274,'2018 Stats'!B:B,0),2)</f>
        <v>20.3</v>
      </c>
      <c r="K274" s="2">
        <f>INDEX('2018 Stats'!$E$1:$G$633,MATCH(D274,'2018 Stats'!B:B,0),3)</f>
        <v>304.98</v>
      </c>
      <c r="L274" s="2">
        <f t="shared" si="8"/>
        <v>1</v>
      </c>
      <c r="M274" s="2">
        <f t="shared" si="9"/>
        <v>333.98400000000004</v>
      </c>
    </row>
    <row r="275" spans="1:13" x14ac:dyDescent="0.25">
      <c r="A275" s="2">
        <v>2018</v>
      </c>
      <c r="B275">
        <v>9</v>
      </c>
      <c r="C275" s="2">
        <v>2</v>
      </c>
      <c r="D275" s="2" t="s">
        <v>167</v>
      </c>
      <c r="E275" s="2" t="s">
        <v>98</v>
      </c>
      <c r="F275" s="2" t="s">
        <v>9</v>
      </c>
      <c r="G275" s="2" t="s">
        <v>354</v>
      </c>
      <c r="H275" s="2">
        <f>INDEX('2018 Stats'!$A$1:$G$633,MATCH(D275,'2018 Stats'!B:B,0),1)</f>
        <v>95</v>
      </c>
      <c r="I275" s="2">
        <f>INDEX('2018 Stats'!$E$1:$G$633,MATCH(D275,'2018 Stats'!B:B,0),1)</f>
        <v>1</v>
      </c>
      <c r="J275" s="2">
        <f>INDEX('2018 Stats'!$E$1:$G$633,MATCH(D275,'2018 Stats'!B:B,0),2)</f>
        <v>9.1999999999999993</v>
      </c>
      <c r="K275" s="2">
        <f>INDEX('2018 Stats'!$E$1:$G$633,MATCH(D275,'2018 Stats'!B:B,0),3)</f>
        <v>9.1999999999999993</v>
      </c>
      <c r="L275" s="2">
        <f t="shared" si="8"/>
        <v>-86</v>
      </c>
      <c r="M275" s="2">
        <f t="shared" si="9"/>
        <v>99.2</v>
      </c>
    </row>
    <row r="276" spans="1:13" x14ac:dyDescent="0.25">
      <c r="A276" s="2">
        <v>2018</v>
      </c>
      <c r="B276">
        <v>9</v>
      </c>
      <c r="C276" s="2">
        <v>3</v>
      </c>
      <c r="D276" s="2" t="s">
        <v>164</v>
      </c>
      <c r="E276" s="2" t="s">
        <v>110</v>
      </c>
      <c r="F276" s="2" t="s">
        <v>8</v>
      </c>
      <c r="G276" s="2" t="s">
        <v>352</v>
      </c>
      <c r="H276" s="2">
        <f>INDEX('2018 Stats'!$A$1:$G$633,MATCH(D276,'2018 Stats'!B:B,0),1)</f>
        <v>87</v>
      </c>
      <c r="I276" s="2">
        <f>INDEX('2018 Stats'!$E$1:$G$633,MATCH(D276,'2018 Stats'!B:B,0),1)</f>
        <v>9</v>
      </c>
      <c r="J276" s="2">
        <f>INDEX('2018 Stats'!$E$1:$G$633,MATCH(D276,'2018 Stats'!B:B,0),2)</f>
        <v>9.1999999999999993</v>
      </c>
      <c r="K276" s="2">
        <f>INDEX('2018 Stats'!$E$1:$G$633,MATCH(D276,'2018 Stats'!B:B,0),3)</f>
        <v>82.8</v>
      </c>
      <c r="L276" s="2">
        <f t="shared" si="8"/>
        <v>-78</v>
      </c>
      <c r="M276" s="2">
        <f t="shared" si="9"/>
        <v>172.8</v>
      </c>
    </row>
    <row r="277" spans="1:13" x14ac:dyDescent="0.25">
      <c r="A277" s="2">
        <v>2018</v>
      </c>
      <c r="B277">
        <v>9</v>
      </c>
      <c r="C277" s="2">
        <v>4</v>
      </c>
      <c r="D277" s="2" t="s">
        <v>260</v>
      </c>
      <c r="E277" s="2" t="s">
        <v>111</v>
      </c>
      <c r="F277" s="2" t="s">
        <v>8</v>
      </c>
      <c r="G277" s="2" t="s">
        <v>347</v>
      </c>
      <c r="H277" s="2">
        <f>INDEX('2018 Stats'!$A$1:$G$633,MATCH(D277,'2018 Stats'!B:B,0),1)</f>
        <v>59</v>
      </c>
      <c r="I277" s="2">
        <f>INDEX('2018 Stats'!$E$1:$G$633,MATCH(D277,'2018 Stats'!B:B,0),1)</f>
        <v>14</v>
      </c>
      <c r="J277" s="2">
        <f>INDEX('2018 Stats'!$E$1:$G$633,MATCH(D277,'2018 Stats'!B:B,0),2)</f>
        <v>8.8000000000000007</v>
      </c>
      <c r="K277" s="2">
        <f>INDEX('2018 Stats'!$E$1:$G$633,MATCH(D277,'2018 Stats'!B:B,0),3)</f>
        <v>122.9</v>
      </c>
      <c r="L277" s="2">
        <f t="shared" si="8"/>
        <v>-50</v>
      </c>
      <c r="M277" s="2">
        <f t="shared" si="9"/>
        <v>212.9</v>
      </c>
    </row>
    <row r="278" spans="1:13" x14ac:dyDescent="0.25">
      <c r="A278" s="2">
        <v>2018</v>
      </c>
      <c r="B278">
        <v>9</v>
      </c>
      <c r="C278" s="2">
        <v>5</v>
      </c>
      <c r="D278" s="2" t="s">
        <v>143</v>
      </c>
      <c r="E278" s="2" t="s">
        <v>110</v>
      </c>
      <c r="F278" s="2" t="s">
        <v>9</v>
      </c>
      <c r="G278" s="2" t="s">
        <v>349</v>
      </c>
      <c r="H278" s="2">
        <f>INDEX('2018 Stats'!$A$1:$G$633,MATCH(D278,'2018 Stats'!B:B,0),1)</f>
        <v>15</v>
      </c>
      <c r="I278" s="2">
        <f>INDEX('2018 Stats'!$E$1:$G$633,MATCH(D278,'2018 Stats'!B:B,0),1)</f>
        <v>13</v>
      </c>
      <c r="J278" s="2">
        <f>INDEX('2018 Stats'!$E$1:$G$633,MATCH(D278,'2018 Stats'!B:B,0),2)</f>
        <v>9.1999999999999993</v>
      </c>
      <c r="K278" s="2">
        <f>INDEX('2018 Stats'!$E$1:$G$633,MATCH(D278,'2018 Stats'!B:B,0),3)</f>
        <v>119.8</v>
      </c>
      <c r="L278" s="2">
        <f t="shared" si="8"/>
        <v>-6</v>
      </c>
      <c r="M278" s="2">
        <f t="shared" si="9"/>
        <v>209.8</v>
      </c>
    </row>
    <row r="279" spans="1:13" x14ac:dyDescent="0.25">
      <c r="A279" s="2">
        <v>2018</v>
      </c>
      <c r="B279">
        <v>9</v>
      </c>
      <c r="C279" s="2">
        <v>6</v>
      </c>
      <c r="D279" s="2" t="s">
        <v>168</v>
      </c>
      <c r="E279" s="2" t="s">
        <v>112</v>
      </c>
      <c r="F279" s="2" t="s">
        <v>9</v>
      </c>
      <c r="G279" s="2" t="s">
        <v>355</v>
      </c>
      <c r="H279" s="2">
        <f>INDEX('2018 Stats'!$A$1:$G$633,MATCH(D279,'2018 Stats'!B:B,0),1)</f>
        <v>7</v>
      </c>
      <c r="I279" s="2">
        <f>INDEX('2018 Stats'!$E$1:$G$633,MATCH(D279,'2018 Stats'!B:B,0),1)</f>
        <v>16</v>
      </c>
      <c r="J279" s="2">
        <f>INDEX('2018 Stats'!$E$1:$G$633,MATCH(D279,'2018 Stats'!B:B,0),2)</f>
        <v>9.5</v>
      </c>
      <c r="K279" s="2">
        <f>INDEX('2018 Stats'!$E$1:$G$633,MATCH(D279,'2018 Stats'!B:B,0),3)</f>
        <v>151.4</v>
      </c>
      <c r="L279" s="2">
        <f t="shared" si="8"/>
        <v>2</v>
      </c>
      <c r="M279" s="2">
        <f t="shared" si="9"/>
        <v>241.4</v>
      </c>
    </row>
    <row r="280" spans="1:13" x14ac:dyDescent="0.25">
      <c r="A280" s="2">
        <v>2018</v>
      </c>
      <c r="B280">
        <v>9</v>
      </c>
      <c r="C280" s="2">
        <v>7</v>
      </c>
      <c r="D280" s="2" t="s">
        <v>261</v>
      </c>
      <c r="E280" s="2" t="s">
        <v>97</v>
      </c>
      <c r="F280" s="2" t="s">
        <v>9</v>
      </c>
      <c r="G280" s="2" t="s">
        <v>358</v>
      </c>
      <c r="H280" s="2">
        <f>INDEX('2018 Stats'!$A$1:$G$633,MATCH(D280,'2018 Stats'!B:B,0),1)</f>
        <v>8</v>
      </c>
      <c r="I280" s="2">
        <f>INDEX('2018 Stats'!$E$1:$G$633,MATCH(D280,'2018 Stats'!B:B,0),1)</f>
        <v>16</v>
      </c>
      <c r="J280" s="2">
        <f>INDEX('2018 Stats'!$E$1:$G$633,MATCH(D280,'2018 Stats'!B:B,0),2)</f>
        <v>9.1999999999999993</v>
      </c>
      <c r="K280" s="2">
        <f>INDEX('2018 Stats'!$E$1:$G$633,MATCH(D280,'2018 Stats'!B:B,0),3)</f>
        <v>147.1</v>
      </c>
      <c r="L280" s="2">
        <f t="shared" si="8"/>
        <v>1</v>
      </c>
      <c r="M280" s="2">
        <f t="shared" si="9"/>
        <v>237.1</v>
      </c>
    </row>
    <row r="281" spans="1:13" x14ac:dyDescent="0.25">
      <c r="A281" s="2">
        <v>2018</v>
      </c>
      <c r="B281">
        <v>9</v>
      </c>
      <c r="C281" s="2">
        <v>8</v>
      </c>
      <c r="D281" s="2" t="s">
        <v>237</v>
      </c>
      <c r="E281" s="2" t="s">
        <v>101</v>
      </c>
      <c r="F281" s="2" t="s">
        <v>8</v>
      </c>
      <c r="G281" s="2" t="s">
        <v>356</v>
      </c>
      <c r="H281" s="2">
        <f>INDEX('2018 Stats'!$A$1:$G$633,MATCH(D281,'2018 Stats'!B:B,0),1)</f>
        <v>51</v>
      </c>
      <c r="I281" s="2">
        <f>INDEX('2018 Stats'!$E$1:$G$633,MATCH(D281,'2018 Stats'!B:B,0),1)</f>
        <v>8</v>
      </c>
      <c r="J281" s="2">
        <f>INDEX('2018 Stats'!$E$1:$G$633,MATCH(D281,'2018 Stats'!B:B,0),2)</f>
        <v>16.899999999999999</v>
      </c>
      <c r="K281" s="2">
        <f>INDEX('2018 Stats'!$E$1:$G$633,MATCH(D281,'2018 Stats'!B:B,0),3)</f>
        <v>135.1</v>
      </c>
      <c r="L281" s="2">
        <f t="shared" si="8"/>
        <v>-42</v>
      </c>
      <c r="M281" s="2">
        <f t="shared" si="9"/>
        <v>225.1</v>
      </c>
    </row>
    <row r="282" spans="1:13" x14ac:dyDescent="0.25">
      <c r="A282" s="2">
        <v>2018</v>
      </c>
      <c r="B282">
        <v>9</v>
      </c>
      <c r="C282" s="2">
        <v>9</v>
      </c>
      <c r="D282" s="2" t="s">
        <v>28</v>
      </c>
      <c r="E282" s="2" t="s">
        <v>138</v>
      </c>
      <c r="F282" s="2" t="s">
        <v>8</v>
      </c>
      <c r="G282" s="2" t="s">
        <v>351</v>
      </c>
      <c r="H282" s="2">
        <f>INDEX('2018 Stats'!$A$1:$G$633,MATCH(D282,'2018 Stats'!B:B,0),1)</f>
        <v>85</v>
      </c>
      <c r="I282" s="2">
        <f>INDEX('2018 Stats'!$E$1:$G$633,MATCH(D282,'2018 Stats'!B:B,0),1)</f>
        <v>9</v>
      </c>
      <c r="J282" s="2">
        <f>INDEX('2018 Stats'!$E$1:$G$633,MATCH(D282,'2018 Stats'!B:B,0),2)</f>
        <v>9.6</v>
      </c>
      <c r="K282" s="2">
        <f>INDEX('2018 Stats'!$E$1:$G$633,MATCH(D282,'2018 Stats'!B:B,0),3)</f>
        <v>86.3</v>
      </c>
      <c r="L282" s="2">
        <f t="shared" si="8"/>
        <v>-76</v>
      </c>
      <c r="M282" s="2">
        <f t="shared" si="9"/>
        <v>176.3</v>
      </c>
    </row>
    <row r="283" spans="1:13" x14ac:dyDescent="0.25">
      <c r="A283" s="2">
        <v>2018</v>
      </c>
      <c r="B283">
        <v>9</v>
      </c>
      <c r="C283" s="2">
        <v>10</v>
      </c>
      <c r="D283" s="2" t="s">
        <v>262</v>
      </c>
      <c r="E283" s="2" t="s">
        <v>104</v>
      </c>
      <c r="F283" s="2" t="s">
        <v>7</v>
      </c>
      <c r="G283" s="2" t="s">
        <v>350</v>
      </c>
      <c r="H283" s="2">
        <f>INDEX('2018 Stats'!$A$1:$G$633,MATCH(D283,'2018 Stats'!B:B,0),1)</f>
        <v>67</v>
      </c>
      <c r="I283" s="2">
        <f>INDEX('2018 Stats'!$E$1:$G$633,MATCH(D283,'2018 Stats'!B:B,0),1)</f>
        <v>14</v>
      </c>
      <c r="J283" s="2">
        <f>INDEX('2018 Stats'!$E$1:$G$633,MATCH(D283,'2018 Stats'!B:B,0),2)</f>
        <v>5</v>
      </c>
      <c r="K283" s="2">
        <f>INDEX('2018 Stats'!$E$1:$G$633,MATCH(D283,'2018 Stats'!B:B,0),3)</f>
        <v>70.400000000000006</v>
      </c>
      <c r="L283" s="2">
        <f t="shared" si="8"/>
        <v>-58</v>
      </c>
      <c r="M283" s="2">
        <f t="shared" si="9"/>
        <v>160.4</v>
      </c>
    </row>
    <row r="284" spans="1:13" x14ac:dyDescent="0.25">
      <c r="A284" s="2">
        <v>2018</v>
      </c>
      <c r="B284">
        <v>10</v>
      </c>
      <c r="C284" s="2">
        <v>1</v>
      </c>
      <c r="D284" s="2" t="s">
        <v>162</v>
      </c>
      <c r="E284" s="2" t="s">
        <v>110</v>
      </c>
      <c r="F284" s="2" t="s">
        <v>7</v>
      </c>
      <c r="G284" s="2" t="s">
        <v>350</v>
      </c>
      <c r="H284" s="2">
        <f>INDEX('2018 Stats'!$A$1:$G$633,MATCH(D284,'2018 Stats'!B:B,0),1)</f>
        <v>19</v>
      </c>
      <c r="I284" s="2">
        <f>INDEX('2018 Stats'!$E$1:$G$633,MATCH(D284,'2018 Stats'!B:B,0),1)</f>
        <v>16</v>
      </c>
      <c r="J284" s="2">
        <f>INDEX('2018 Stats'!$E$1:$G$633,MATCH(D284,'2018 Stats'!B:B,0),2)</f>
        <v>11.8</v>
      </c>
      <c r="K284" s="2">
        <f>INDEX('2018 Stats'!$E$1:$G$633,MATCH(D284,'2018 Stats'!B:B,0),3)</f>
        <v>189</v>
      </c>
      <c r="L284" s="2">
        <f t="shared" si="8"/>
        <v>-9</v>
      </c>
      <c r="M284" s="2">
        <f t="shared" si="9"/>
        <v>289</v>
      </c>
    </row>
    <row r="285" spans="1:13" x14ac:dyDescent="0.25">
      <c r="A285" s="2">
        <v>2018</v>
      </c>
      <c r="B285">
        <v>10</v>
      </c>
      <c r="C285" s="2">
        <v>2</v>
      </c>
      <c r="D285" s="2" t="s">
        <v>218</v>
      </c>
      <c r="E285" s="2" t="s">
        <v>106</v>
      </c>
      <c r="F285" s="2" t="s">
        <v>9</v>
      </c>
      <c r="G285" s="2" t="s">
        <v>351</v>
      </c>
      <c r="H285" s="2">
        <f>INDEX('2018 Stats'!$A$1:$G$633,MATCH(D285,'2018 Stats'!B:B,0),1)</f>
        <v>35</v>
      </c>
      <c r="I285" s="2">
        <f>INDEX('2018 Stats'!$E$1:$G$633,MATCH(D285,'2018 Stats'!B:B,0),1)</f>
        <v>6</v>
      </c>
      <c r="J285" s="2">
        <f>INDEX('2018 Stats'!$E$1:$G$633,MATCH(D285,'2018 Stats'!B:B,0),2)</f>
        <v>10.1</v>
      </c>
      <c r="K285" s="2">
        <f>INDEX('2018 Stats'!$E$1:$G$633,MATCH(D285,'2018 Stats'!B:B,0),3)</f>
        <v>60.5</v>
      </c>
      <c r="L285" s="2">
        <f t="shared" si="8"/>
        <v>-25</v>
      </c>
      <c r="M285" s="2">
        <f t="shared" si="9"/>
        <v>160.5</v>
      </c>
    </row>
    <row r="286" spans="1:13" x14ac:dyDescent="0.25">
      <c r="A286" s="2">
        <v>2018</v>
      </c>
      <c r="B286">
        <v>10</v>
      </c>
      <c r="C286" s="2">
        <v>3</v>
      </c>
      <c r="D286" s="2" t="s">
        <v>40</v>
      </c>
      <c r="E286" s="2" t="s">
        <v>138</v>
      </c>
      <c r="F286" s="2" t="s">
        <v>7</v>
      </c>
      <c r="G286" s="2" t="s">
        <v>356</v>
      </c>
      <c r="H286" s="2">
        <f>INDEX('2018 Stats'!$A$1:$G$633,MATCH(D286,'2018 Stats'!B:B,0),1)</f>
        <v>44</v>
      </c>
      <c r="I286" s="2">
        <f>INDEX('2018 Stats'!$E$1:$G$633,MATCH(D286,'2018 Stats'!B:B,0),1)</f>
        <v>16</v>
      </c>
      <c r="J286" s="2">
        <f>INDEX('2018 Stats'!$E$1:$G$633,MATCH(D286,'2018 Stats'!B:B,0),2)</f>
        <v>7.2</v>
      </c>
      <c r="K286" s="2">
        <f>INDEX('2018 Stats'!$E$1:$G$633,MATCH(D286,'2018 Stats'!B:B,0),3)</f>
        <v>114.4</v>
      </c>
      <c r="L286" s="2">
        <f t="shared" si="8"/>
        <v>-34</v>
      </c>
      <c r="M286" s="2">
        <f t="shared" si="9"/>
        <v>214.4</v>
      </c>
    </row>
    <row r="287" spans="1:13" x14ac:dyDescent="0.25">
      <c r="A287" s="2">
        <v>2018</v>
      </c>
      <c r="B287">
        <v>10</v>
      </c>
      <c r="C287" s="2">
        <v>4</v>
      </c>
      <c r="D287" s="2" t="s">
        <v>235</v>
      </c>
      <c r="E287" s="2" t="s">
        <v>99</v>
      </c>
      <c r="F287" s="2" t="s">
        <v>10</v>
      </c>
      <c r="G287" s="2" t="s">
        <v>358</v>
      </c>
      <c r="H287" s="2">
        <f>INDEX('2018 Stats'!$A$1:$G$633,MATCH(D287,'2018 Stats'!B:B,0),1)</f>
        <v>23</v>
      </c>
      <c r="I287" s="2">
        <f>INDEX('2018 Stats'!$E$1:$G$633,MATCH(D287,'2018 Stats'!B:B,0),1)</f>
        <v>11</v>
      </c>
      <c r="J287" s="2">
        <f>INDEX('2018 Stats'!$E$1:$G$633,MATCH(D287,'2018 Stats'!B:B,0),2)</f>
        <v>17.600000000000001</v>
      </c>
      <c r="K287" s="2">
        <f>INDEX('2018 Stats'!$E$1:$G$633,MATCH(D287,'2018 Stats'!B:B,0),3)</f>
        <v>193.66</v>
      </c>
      <c r="L287" s="2">
        <f t="shared" si="8"/>
        <v>-13</v>
      </c>
      <c r="M287" s="2">
        <f t="shared" si="9"/>
        <v>254.928</v>
      </c>
    </row>
    <row r="288" spans="1:13" x14ac:dyDescent="0.25">
      <c r="A288" s="2">
        <v>2018</v>
      </c>
      <c r="B288">
        <v>10</v>
      </c>
      <c r="C288" s="2">
        <v>5</v>
      </c>
      <c r="D288" s="2" t="s">
        <v>137</v>
      </c>
      <c r="E288" s="2" t="s">
        <v>107</v>
      </c>
      <c r="F288" s="2" t="s">
        <v>7</v>
      </c>
      <c r="G288" s="2" t="s">
        <v>355</v>
      </c>
      <c r="H288" s="2">
        <f>INDEX('2018 Stats'!$A$1:$G$633,MATCH(D288,'2018 Stats'!B:B,0),1)</f>
        <v>33</v>
      </c>
      <c r="I288" s="2">
        <f>INDEX('2018 Stats'!$E$1:$G$633,MATCH(D288,'2018 Stats'!B:B,0),1)</f>
        <v>13</v>
      </c>
      <c r="J288" s="2">
        <f>INDEX('2018 Stats'!$E$1:$G$633,MATCH(D288,'2018 Stats'!B:B,0),2)</f>
        <v>10.8</v>
      </c>
      <c r="K288" s="2">
        <f>INDEX('2018 Stats'!$E$1:$G$633,MATCH(D288,'2018 Stats'!B:B,0),3)</f>
        <v>140.69999999999999</v>
      </c>
      <c r="L288" s="2">
        <f t="shared" si="8"/>
        <v>-23</v>
      </c>
      <c r="M288" s="2">
        <f t="shared" si="9"/>
        <v>240.7</v>
      </c>
    </row>
    <row r="289" spans="1:13" x14ac:dyDescent="0.25">
      <c r="A289" s="2">
        <v>2018</v>
      </c>
      <c r="B289">
        <v>10</v>
      </c>
      <c r="C289" s="2">
        <v>6</v>
      </c>
      <c r="D289" s="2" t="s">
        <v>132</v>
      </c>
      <c r="E289" s="2" t="s">
        <v>100</v>
      </c>
      <c r="F289" s="2" t="s">
        <v>7</v>
      </c>
      <c r="G289" s="2" t="s">
        <v>349</v>
      </c>
      <c r="H289" s="2">
        <f>INDEX('2018 Stats'!$A$1:$G$633,MATCH(D289,'2018 Stats'!B:B,0),1)</f>
        <v>49</v>
      </c>
      <c r="I289" s="2">
        <f>INDEX('2018 Stats'!$E$1:$G$633,MATCH(D289,'2018 Stats'!B:B,0),1)</f>
        <v>14</v>
      </c>
      <c r="J289" s="2">
        <f>INDEX('2018 Stats'!$E$1:$G$633,MATCH(D289,'2018 Stats'!B:B,0),2)</f>
        <v>7</v>
      </c>
      <c r="K289" s="2">
        <f>INDEX('2018 Stats'!$E$1:$G$633,MATCH(D289,'2018 Stats'!B:B,0),3)</f>
        <v>98.4</v>
      </c>
      <c r="L289" s="2">
        <f t="shared" si="8"/>
        <v>-39</v>
      </c>
      <c r="M289" s="2">
        <f t="shared" si="9"/>
        <v>198.4</v>
      </c>
    </row>
    <row r="290" spans="1:13" x14ac:dyDescent="0.25">
      <c r="A290" s="2">
        <v>2018</v>
      </c>
      <c r="B290">
        <v>10</v>
      </c>
      <c r="C290" s="2">
        <v>7</v>
      </c>
      <c r="D290" s="2" t="s">
        <v>386</v>
      </c>
      <c r="E290" s="2" t="s">
        <v>100</v>
      </c>
      <c r="F290" s="2" t="s">
        <v>346</v>
      </c>
      <c r="G290" s="2" t="s">
        <v>347</v>
      </c>
      <c r="H290" s="2">
        <f>INDEX('2018 Stats'!$A$1:$G$633,MATCH(D290,'2018 Stats'!B:B,0),1)</f>
        <v>12</v>
      </c>
      <c r="I290" s="2">
        <f>INDEX('2018 Stats'!$E$1:$G$633,MATCH(D290,'2018 Stats'!B:B,0),1)</f>
        <v>16</v>
      </c>
      <c r="J290" s="2">
        <f>INDEX('2018 Stats'!$E$1:$G$633,MATCH(D290,'2018 Stats'!B:B,0),2)</f>
        <v>7.3</v>
      </c>
      <c r="K290" s="2">
        <f>INDEX('2018 Stats'!$E$1:$G$633,MATCH(D290,'2018 Stats'!B:B,0),3)</f>
        <v>117</v>
      </c>
      <c r="L290" s="2">
        <f t="shared" si="8"/>
        <v>-2</v>
      </c>
      <c r="M290" s="2">
        <f t="shared" si="9"/>
        <v>217</v>
      </c>
    </row>
    <row r="291" spans="1:13" x14ac:dyDescent="0.25">
      <c r="A291" s="2">
        <v>2018</v>
      </c>
      <c r="B291">
        <v>10</v>
      </c>
      <c r="C291" s="2">
        <v>8</v>
      </c>
      <c r="D291" s="2" t="s">
        <v>428</v>
      </c>
      <c r="E291" s="2" t="s">
        <v>100</v>
      </c>
      <c r="F291" s="2" t="s">
        <v>8</v>
      </c>
      <c r="G291" s="2" t="s">
        <v>352</v>
      </c>
      <c r="H291" s="2">
        <f>INDEX('2018 Stats'!$A$1:$G$633,MATCH(D291,'2018 Stats'!B:B,0),1)</f>
        <v>81</v>
      </c>
      <c r="I291" s="2">
        <f>INDEX('2018 Stats'!$E$1:$G$633,MATCH(D291,'2018 Stats'!B:B,0),1)</f>
        <v>16</v>
      </c>
      <c r="J291" s="2">
        <f>INDEX('2018 Stats'!$E$1:$G$633,MATCH(D291,'2018 Stats'!B:B,0),2)</f>
        <v>5.6</v>
      </c>
      <c r="K291" s="2">
        <f>INDEX('2018 Stats'!$E$1:$G$633,MATCH(D291,'2018 Stats'!B:B,0),3)</f>
        <v>89.1</v>
      </c>
      <c r="L291" s="2">
        <f t="shared" si="8"/>
        <v>-71</v>
      </c>
      <c r="M291" s="2">
        <f t="shared" si="9"/>
        <v>189.1</v>
      </c>
    </row>
    <row r="292" spans="1:13" x14ac:dyDescent="0.25">
      <c r="A292" s="2">
        <v>2018</v>
      </c>
      <c r="B292">
        <v>10</v>
      </c>
      <c r="C292" s="2">
        <v>9</v>
      </c>
      <c r="D292" s="2" t="s">
        <v>263</v>
      </c>
      <c r="E292" s="2" t="s">
        <v>113</v>
      </c>
      <c r="F292" s="2" t="s">
        <v>7</v>
      </c>
      <c r="G292" s="2" t="s">
        <v>354</v>
      </c>
      <c r="H292" s="2">
        <f>INDEX('2018 Stats'!$A$1:$G$633,MATCH(D292,'2018 Stats'!B:B,0),1)</f>
        <v>34</v>
      </c>
      <c r="I292" s="2">
        <f>INDEX('2018 Stats'!$E$1:$G$633,MATCH(D292,'2018 Stats'!B:B,0),1)</f>
        <v>10</v>
      </c>
      <c r="J292" s="2">
        <f>INDEX('2018 Stats'!$E$1:$G$633,MATCH(D292,'2018 Stats'!B:B,0),2)</f>
        <v>13.9</v>
      </c>
      <c r="K292" s="2">
        <f>INDEX('2018 Stats'!$E$1:$G$633,MATCH(D292,'2018 Stats'!B:B,0),3)</f>
        <v>139.4</v>
      </c>
      <c r="L292" s="2">
        <f t="shared" si="8"/>
        <v>-24</v>
      </c>
      <c r="M292" s="2">
        <f t="shared" si="9"/>
        <v>239.4</v>
      </c>
    </row>
    <row r="293" spans="1:13" x14ac:dyDescent="0.25">
      <c r="A293" s="2">
        <v>2018</v>
      </c>
      <c r="B293">
        <v>10</v>
      </c>
      <c r="C293" s="2">
        <v>10</v>
      </c>
      <c r="D293" s="2" t="s">
        <v>264</v>
      </c>
      <c r="E293" s="2" t="s">
        <v>97</v>
      </c>
      <c r="F293" s="2" t="s">
        <v>7</v>
      </c>
      <c r="G293" s="2" t="s">
        <v>353</v>
      </c>
      <c r="H293" s="2">
        <f>INDEX('2018 Stats'!$A$1:$G$633,MATCH(D293,'2018 Stats'!B:B,0),1)</f>
        <v>11</v>
      </c>
      <c r="I293" s="2">
        <f>INDEX('2018 Stats'!$E$1:$G$633,MATCH(D293,'2018 Stats'!B:B,0),1)</f>
        <v>16</v>
      </c>
      <c r="J293" s="2">
        <f>INDEX('2018 Stats'!$E$1:$G$633,MATCH(D293,'2018 Stats'!B:B,0),2)</f>
        <v>14.6</v>
      </c>
      <c r="K293" s="2">
        <f>INDEX('2018 Stats'!$E$1:$G$633,MATCH(D293,'2018 Stats'!B:B,0),3)</f>
        <v>233.94</v>
      </c>
      <c r="L293" s="2">
        <f t="shared" si="8"/>
        <v>-1</v>
      </c>
      <c r="M293" s="2">
        <f t="shared" si="9"/>
        <v>333.94</v>
      </c>
    </row>
    <row r="294" spans="1:13" x14ac:dyDescent="0.25">
      <c r="A294" s="2">
        <v>2018</v>
      </c>
      <c r="B294">
        <v>11</v>
      </c>
      <c r="C294" s="2">
        <v>1</v>
      </c>
      <c r="D294" s="2" t="s">
        <v>217</v>
      </c>
      <c r="E294" s="2" t="s">
        <v>93</v>
      </c>
      <c r="F294" s="2" t="s">
        <v>8</v>
      </c>
      <c r="G294" s="2" t="s">
        <v>353</v>
      </c>
      <c r="H294" s="2">
        <f>INDEX('2018 Stats'!$A$1:$G$633,MATCH(D294,'2018 Stats'!B:B,0),1)</f>
        <v>30</v>
      </c>
      <c r="I294" s="2">
        <f>INDEX('2018 Stats'!$E$1:$G$633,MATCH(D294,'2018 Stats'!B:B,0),1)</f>
        <v>16</v>
      </c>
      <c r="J294" s="2">
        <f>INDEX('2018 Stats'!$E$1:$G$633,MATCH(D294,'2018 Stats'!B:B,0),2)</f>
        <v>11.4</v>
      </c>
      <c r="K294" s="2">
        <f>INDEX('2018 Stats'!$E$1:$G$633,MATCH(D294,'2018 Stats'!B:B,0),3)</f>
        <v>182.5</v>
      </c>
      <c r="L294" s="2">
        <f t="shared" si="8"/>
        <v>-19</v>
      </c>
      <c r="M294" s="2">
        <f t="shared" si="9"/>
        <v>292.5</v>
      </c>
    </row>
    <row r="295" spans="1:13" x14ac:dyDescent="0.25">
      <c r="A295" s="2">
        <v>2018</v>
      </c>
      <c r="B295">
        <v>11</v>
      </c>
      <c r="C295" s="2">
        <v>2</v>
      </c>
      <c r="D295" s="2" t="s">
        <v>191</v>
      </c>
      <c r="E295" s="2" t="s">
        <v>106</v>
      </c>
      <c r="F295" s="2" t="s">
        <v>10</v>
      </c>
      <c r="G295" s="2" t="s">
        <v>354</v>
      </c>
      <c r="H295" s="2">
        <f>INDEX('2018 Stats'!$A$1:$G$633,MATCH(D295,'2018 Stats'!B:B,0),1)</f>
        <v>5</v>
      </c>
      <c r="I295" s="2">
        <f>INDEX('2018 Stats'!$E$1:$G$633,MATCH(D295,'2018 Stats'!B:B,0),1)</f>
        <v>16</v>
      </c>
      <c r="J295" s="2">
        <f>INDEX('2018 Stats'!$E$1:$G$633,MATCH(D295,'2018 Stats'!B:B,0),2)</f>
        <v>20.5</v>
      </c>
      <c r="K295" s="2">
        <f>INDEX('2018 Stats'!$E$1:$G$633,MATCH(D295,'2018 Stats'!B:B,0),3)</f>
        <v>327.92</v>
      </c>
      <c r="L295" s="2">
        <f t="shared" si="8"/>
        <v>6</v>
      </c>
      <c r="M295" s="2">
        <f t="shared" si="9"/>
        <v>372.33600000000001</v>
      </c>
    </row>
    <row r="296" spans="1:13" x14ac:dyDescent="0.25">
      <c r="A296" s="2">
        <v>2018</v>
      </c>
      <c r="B296">
        <v>11</v>
      </c>
      <c r="C296" s="2">
        <v>3</v>
      </c>
      <c r="D296" s="2" t="s">
        <v>226</v>
      </c>
      <c r="E296" s="2" t="s">
        <v>114</v>
      </c>
      <c r="F296" s="2" t="s">
        <v>8</v>
      </c>
      <c r="G296" s="2" t="s">
        <v>352</v>
      </c>
      <c r="H296" s="2">
        <f>INDEX('2018 Stats'!$A$1:$G$633,MATCH(D296,'2018 Stats'!B:B,0),1)</f>
        <v>52</v>
      </c>
      <c r="I296" s="2">
        <f>INDEX('2018 Stats'!$E$1:$G$633,MATCH(D296,'2018 Stats'!B:B,0),1)</f>
        <v>15</v>
      </c>
      <c r="J296" s="2">
        <f>INDEX('2018 Stats'!$E$1:$G$633,MATCH(D296,'2018 Stats'!B:B,0),2)</f>
        <v>9</v>
      </c>
      <c r="K296" s="2">
        <f>INDEX('2018 Stats'!$E$1:$G$633,MATCH(D296,'2018 Stats'!B:B,0),3)</f>
        <v>134.41999999999999</v>
      </c>
      <c r="L296" s="2">
        <f t="shared" si="8"/>
        <v>-41</v>
      </c>
      <c r="M296" s="2">
        <f t="shared" si="9"/>
        <v>244.42</v>
      </c>
    </row>
    <row r="297" spans="1:13" x14ac:dyDescent="0.25">
      <c r="A297" s="2">
        <v>2018</v>
      </c>
      <c r="B297">
        <v>11</v>
      </c>
      <c r="C297" s="2">
        <v>4</v>
      </c>
      <c r="D297" s="2" t="s">
        <v>265</v>
      </c>
      <c r="E297" s="2" t="s">
        <v>99</v>
      </c>
      <c r="F297" s="2" t="s">
        <v>8</v>
      </c>
      <c r="G297" s="2" t="s">
        <v>347</v>
      </c>
      <c r="H297" s="2">
        <f>INDEX('2018 Stats'!$A$1:$G$633,MATCH(D297,'2018 Stats'!B:B,0),1)</f>
        <v>34</v>
      </c>
      <c r="I297" s="2">
        <f>INDEX('2018 Stats'!$E$1:$G$633,MATCH(D297,'2018 Stats'!B:B,0),1)</f>
        <v>16</v>
      </c>
      <c r="J297" s="2">
        <f>INDEX('2018 Stats'!$E$1:$G$633,MATCH(D297,'2018 Stats'!B:B,0),2)</f>
        <v>10.3</v>
      </c>
      <c r="K297" s="2">
        <f>INDEX('2018 Stats'!$E$1:$G$633,MATCH(D297,'2018 Stats'!B:B,0),3)</f>
        <v>165.4</v>
      </c>
      <c r="L297" s="2">
        <f t="shared" si="8"/>
        <v>-23</v>
      </c>
      <c r="M297" s="2">
        <f t="shared" si="9"/>
        <v>275.39999999999998</v>
      </c>
    </row>
    <row r="298" spans="1:13" x14ac:dyDescent="0.25">
      <c r="A298" s="2">
        <v>2018</v>
      </c>
      <c r="B298">
        <v>11</v>
      </c>
      <c r="C298" s="2">
        <v>5</v>
      </c>
      <c r="D298" s="2" t="s">
        <v>54</v>
      </c>
      <c r="E298" s="2" t="s">
        <v>135</v>
      </c>
      <c r="F298" s="2" t="s">
        <v>8</v>
      </c>
      <c r="G298" s="2" t="s">
        <v>349</v>
      </c>
      <c r="H298" s="2">
        <f>INDEX('2018 Stats'!$A$1:$G$633,MATCH(D298,'2018 Stats'!B:B,0),1)</f>
        <v>97</v>
      </c>
      <c r="I298" s="2">
        <f>INDEX('2018 Stats'!$E$1:$G$633,MATCH(D298,'2018 Stats'!B:B,0),1)</f>
        <v>15</v>
      </c>
      <c r="J298" s="2">
        <f>INDEX('2018 Stats'!$E$1:$G$633,MATCH(D298,'2018 Stats'!B:B,0),2)</f>
        <v>4.5999999999999996</v>
      </c>
      <c r="K298" s="2">
        <f>INDEX('2018 Stats'!$E$1:$G$633,MATCH(D298,'2018 Stats'!B:B,0),3)</f>
        <v>69</v>
      </c>
      <c r="L298" s="2">
        <f t="shared" si="8"/>
        <v>-86</v>
      </c>
      <c r="M298" s="2">
        <f t="shared" si="9"/>
        <v>179</v>
      </c>
    </row>
    <row r="299" spans="1:13" x14ac:dyDescent="0.25">
      <c r="A299" s="2">
        <v>2018</v>
      </c>
      <c r="B299">
        <v>11</v>
      </c>
      <c r="C299" s="2">
        <v>6</v>
      </c>
      <c r="D299" s="2" t="s">
        <v>416</v>
      </c>
      <c r="E299" s="2" t="s">
        <v>91</v>
      </c>
      <c r="F299" s="2" t="s">
        <v>8</v>
      </c>
      <c r="G299" s="2" t="s">
        <v>355</v>
      </c>
      <c r="H299" s="2">
        <f>INDEX('2018 Stats'!$A$1:$G$633,MATCH(D299,'2018 Stats'!B:B,0),1)</f>
        <v>31</v>
      </c>
      <c r="I299" s="2">
        <f>INDEX('2018 Stats'!$E$1:$G$633,MATCH(D299,'2018 Stats'!B:B,0),1)</f>
        <v>16</v>
      </c>
      <c r="J299" s="2">
        <f>INDEX('2018 Stats'!$E$1:$G$633,MATCH(D299,'2018 Stats'!B:B,0),2)</f>
        <v>11.4</v>
      </c>
      <c r="K299" s="2">
        <f>INDEX('2018 Stats'!$E$1:$G$633,MATCH(D299,'2018 Stats'!B:B,0),3)</f>
        <v>182.4</v>
      </c>
      <c r="L299" s="2">
        <f t="shared" si="8"/>
        <v>-20</v>
      </c>
      <c r="M299" s="2">
        <f t="shared" si="9"/>
        <v>292.39999999999998</v>
      </c>
    </row>
    <row r="300" spans="1:13" x14ac:dyDescent="0.25">
      <c r="A300" s="2">
        <v>2018</v>
      </c>
      <c r="B300">
        <v>11</v>
      </c>
      <c r="C300" s="2">
        <v>7</v>
      </c>
      <c r="D300" s="2" t="s">
        <v>120</v>
      </c>
      <c r="E300" s="2" t="s">
        <v>95</v>
      </c>
      <c r="F300" s="2" t="s">
        <v>8</v>
      </c>
      <c r="G300" s="2" t="s">
        <v>358</v>
      </c>
      <c r="H300" s="2">
        <f>INDEX('2018 Stats'!$A$1:$G$633,MATCH(D300,'2018 Stats'!B:B,0),1)</f>
        <v>37</v>
      </c>
      <c r="I300" s="2">
        <f>INDEX('2018 Stats'!$E$1:$G$633,MATCH(D300,'2018 Stats'!B:B,0),1)</f>
        <v>15</v>
      </c>
      <c r="J300" s="2">
        <f>INDEX('2018 Stats'!$E$1:$G$633,MATCH(D300,'2018 Stats'!B:B,0),2)</f>
        <v>10.4</v>
      </c>
      <c r="K300" s="2">
        <f>INDEX('2018 Stats'!$E$1:$G$633,MATCH(D300,'2018 Stats'!B:B,0),3)</f>
        <v>156.69999999999999</v>
      </c>
      <c r="L300" s="2">
        <f t="shared" si="8"/>
        <v>-26</v>
      </c>
      <c r="M300" s="2">
        <f t="shared" si="9"/>
        <v>266.7</v>
      </c>
    </row>
    <row r="301" spans="1:13" x14ac:dyDescent="0.25">
      <c r="A301" s="2">
        <v>2018</v>
      </c>
      <c r="B301">
        <v>11</v>
      </c>
      <c r="C301" s="2">
        <v>8</v>
      </c>
      <c r="D301" s="2" t="s">
        <v>165</v>
      </c>
      <c r="E301" s="2" t="s">
        <v>114</v>
      </c>
      <c r="F301" s="2" t="s">
        <v>8</v>
      </c>
      <c r="G301" s="2" t="s">
        <v>356</v>
      </c>
      <c r="H301" s="2">
        <f>INDEX('2018 Stats'!$A$1:$G$633,MATCH(D301,'2018 Stats'!B:B,0),1)</f>
        <v>105</v>
      </c>
      <c r="I301" s="2">
        <f>INDEX('2018 Stats'!$E$1:$G$633,MATCH(D301,'2018 Stats'!B:B,0),1)</f>
        <v>11</v>
      </c>
      <c r="J301" s="2">
        <f>INDEX('2018 Stats'!$E$1:$G$633,MATCH(D301,'2018 Stats'!B:B,0),2)</f>
        <v>5.5</v>
      </c>
      <c r="K301" s="2">
        <f>INDEX('2018 Stats'!$E$1:$G$633,MATCH(D301,'2018 Stats'!B:B,0),3)</f>
        <v>60.9</v>
      </c>
      <c r="L301" s="2">
        <f t="shared" si="8"/>
        <v>-94</v>
      </c>
      <c r="M301" s="2">
        <f t="shared" si="9"/>
        <v>170.9</v>
      </c>
    </row>
    <row r="302" spans="1:13" x14ac:dyDescent="0.25">
      <c r="A302" s="2">
        <v>2018</v>
      </c>
      <c r="B302">
        <v>11</v>
      </c>
      <c r="C302" s="2">
        <v>9</v>
      </c>
      <c r="D302" s="2" t="s">
        <v>195</v>
      </c>
      <c r="E302" s="2" t="s">
        <v>108</v>
      </c>
      <c r="F302" s="2" t="s">
        <v>196</v>
      </c>
      <c r="G302" s="2" t="s">
        <v>351</v>
      </c>
      <c r="H302" s="2">
        <f>INDEX('2018 Stats'!$A$1:$G$633,MATCH(D302,'2018 Stats'!B:B,0),1)</f>
        <v>2</v>
      </c>
      <c r="I302" s="2">
        <f>INDEX('2018 Stats'!$E$1:$G$633,MATCH(D302,'2018 Stats'!B:B,0),1)</f>
        <v>16</v>
      </c>
      <c r="J302" s="2">
        <f>INDEX('2018 Stats'!$E$1:$G$633,MATCH(D302,'2018 Stats'!B:B,0),2)</f>
        <v>9.4</v>
      </c>
      <c r="K302" s="2">
        <f>INDEX('2018 Stats'!$E$1:$G$633,MATCH(D302,'2018 Stats'!B:B,0),3)</f>
        <v>151</v>
      </c>
      <c r="L302" s="2">
        <f t="shared" si="8"/>
        <v>9</v>
      </c>
      <c r="M302" s="2">
        <f t="shared" si="9"/>
        <v>261</v>
      </c>
    </row>
    <row r="303" spans="1:13" x14ac:dyDescent="0.25">
      <c r="A303" s="2">
        <v>2018</v>
      </c>
      <c r="B303">
        <v>11</v>
      </c>
      <c r="C303" s="2">
        <v>10</v>
      </c>
      <c r="D303" s="2" t="s">
        <v>266</v>
      </c>
      <c r="E303" s="2" t="s">
        <v>105</v>
      </c>
      <c r="F303" s="2" t="s">
        <v>9</v>
      </c>
      <c r="G303" s="2" t="s">
        <v>350</v>
      </c>
      <c r="H303" s="2">
        <f>INDEX('2018 Stats'!$A$1:$G$633,MATCH(D303,'2018 Stats'!B:B,0),1)</f>
        <v>9</v>
      </c>
      <c r="I303" s="2">
        <f>INDEX('2018 Stats'!$E$1:$G$633,MATCH(D303,'2018 Stats'!B:B,0),1)</f>
        <v>16</v>
      </c>
      <c r="J303" s="2">
        <f>INDEX('2018 Stats'!$E$1:$G$633,MATCH(D303,'2018 Stats'!B:B,0),2)</f>
        <v>9</v>
      </c>
      <c r="K303" s="2">
        <f>INDEX('2018 Stats'!$E$1:$G$633,MATCH(D303,'2018 Stats'!B:B,0),3)</f>
        <v>143.9</v>
      </c>
      <c r="L303" s="2">
        <f t="shared" si="8"/>
        <v>2</v>
      </c>
      <c r="M303" s="2">
        <f t="shared" si="9"/>
        <v>253.9</v>
      </c>
    </row>
    <row r="304" spans="1:13" x14ac:dyDescent="0.25">
      <c r="A304" s="2">
        <v>2018</v>
      </c>
      <c r="B304">
        <v>12</v>
      </c>
      <c r="C304" s="2">
        <v>1</v>
      </c>
      <c r="D304" s="2" t="s">
        <v>267</v>
      </c>
      <c r="E304" s="2" t="s">
        <v>102</v>
      </c>
      <c r="F304" s="2" t="s">
        <v>8</v>
      </c>
      <c r="G304" s="2" t="s">
        <v>350</v>
      </c>
      <c r="H304" s="2">
        <f>INDEX('2018 Stats'!$A$1:$G$633,MATCH(D304,'2018 Stats'!B:B,0),1)</f>
        <v>104</v>
      </c>
      <c r="I304" s="2">
        <f>INDEX('2018 Stats'!$E$1:$G$633,MATCH(D304,'2018 Stats'!B:B,0),1)</f>
        <v>16</v>
      </c>
      <c r="J304" s="2">
        <f>INDEX('2018 Stats'!$E$1:$G$633,MATCH(D304,'2018 Stats'!B:B,0),2)</f>
        <v>3.8</v>
      </c>
      <c r="K304" s="2">
        <f>INDEX('2018 Stats'!$E$1:$G$633,MATCH(D304,'2018 Stats'!B:B,0),3)</f>
        <v>61.5</v>
      </c>
      <c r="L304" s="2">
        <f t="shared" si="8"/>
        <v>-92</v>
      </c>
      <c r="M304" s="2">
        <f t="shared" si="9"/>
        <v>181.5</v>
      </c>
    </row>
    <row r="305" spans="1:13" x14ac:dyDescent="0.25">
      <c r="A305" s="2">
        <v>2018</v>
      </c>
      <c r="B305">
        <v>12</v>
      </c>
      <c r="C305" s="2">
        <v>2</v>
      </c>
      <c r="D305" s="2" t="s">
        <v>31</v>
      </c>
      <c r="E305" s="2" t="s">
        <v>127</v>
      </c>
      <c r="F305" s="2" t="s">
        <v>7</v>
      </c>
      <c r="G305" s="2" t="s">
        <v>351</v>
      </c>
      <c r="H305" s="2">
        <f>INDEX('2018 Stats'!$A$1:$G$633,MATCH(D305,'2018 Stats'!B:B,0),1)</f>
        <v>7</v>
      </c>
      <c r="I305" s="2">
        <f>INDEX('2018 Stats'!$E$1:$G$633,MATCH(D305,'2018 Stats'!B:B,0),1)</f>
        <v>16</v>
      </c>
      <c r="J305" s="2">
        <f>INDEX('2018 Stats'!$E$1:$G$633,MATCH(D305,'2018 Stats'!B:B,0),2)</f>
        <v>17.3</v>
      </c>
      <c r="K305" s="2">
        <f>INDEX('2018 Stats'!$E$1:$G$633,MATCH(D305,'2018 Stats'!B:B,0),3)</f>
        <v>276.60000000000002</v>
      </c>
      <c r="L305" s="2">
        <f t="shared" si="8"/>
        <v>5</v>
      </c>
      <c r="M305" s="2">
        <f t="shared" si="9"/>
        <v>396.6</v>
      </c>
    </row>
    <row r="306" spans="1:13" x14ac:dyDescent="0.25">
      <c r="A306" s="2">
        <v>2018</v>
      </c>
      <c r="B306">
        <v>12</v>
      </c>
      <c r="C306" s="2">
        <v>3</v>
      </c>
      <c r="D306" s="2" t="s">
        <v>268</v>
      </c>
      <c r="E306" s="2" t="s">
        <v>106</v>
      </c>
      <c r="F306" s="2" t="s">
        <v>7</v>
      </c>
      <c r="G306" s="2" t="s">
        <v>356</v>
      </c>
      <c r="H306" s="2">
        <f>INDEX('2018 Stats'!$A$1:$G$633,MATCH(D306,'2018 Stats'!B:B,0),1)</f>
        <v>21</v>
      </c>
      <c r="I306" s="2">
        <f>INDEX('2018 Stats'!$E$1:$G$633,MATCH(D306,'2018 Stats'!B:B,0),1)</f>
        <v>12</v>
      </c>
      <c r="J306" s="2">
        <f>INDEX('2018 Stats'!$E$1:$G$633,MATCH(D306,'2018 Stats'!B:B,0),2)</f>
        <v>14.8</v>
      </c>
      <c r="K306" s="2">
        <f>INDEX('2018 Stats'!$E$1:$G$633,MATCH(D306,'2018 Stats'!B:B,0),3)</f>
        <v>178.1</v>
      </c>
      <c r="L306" s="2">
        <f t="shared" si="8"/>
        <v>-9</v>
      </c>
      <c r="M306" s="2">
        <f t="shared" si="9"/>
        <v>298.10000000000002</v>
      </c>
    </row>
    <row r="307" spans="1:13" x14ac:dyDescent="0.25">
      <c r="A307" s="2">
        <v>2018</v>
      </c>
      <c r="B307">
        <v>12</v>
      </c>
      <c r="C307" s="2">
        <v>4</v>
      </c>
      <c r="D307" s="2" t="s">
        <v>200</v>
      </c>
      <c r="E307" s="2" t="s">
        <v>113</v>
      </c>
      <c r="F307" s="2" t="s">
        <v>10</v>
      </c>
      <c r="G307" s="2" t="s">
        <v>358</v>
      </c>
      <c r="H307" s="2">
        <f>INDEX('2018 Stats'!$A$1:$G$633,MATCH(D307,'2018 Stats'!B:B,0),1)</f>
        <v>20</v>
      </c>
      <c r="I307" s="2">
        <f>INDEX('2018 Stats'!$E$1:$G$633,MATCH(D307,'2018 Stats'!B:B,0),1)</f>
        <v>16</v>
      </c>
      <c r="J307" s="2">
        <f>INDEX('2018 Stats'!$E$1:$G$633,MATCH(D307,'2018 Stats'!B:B,0),2)</f>
        <v>13.3</v>
      </c>
      <c r="K307" s="2">
        <f>INDEX('2018 Stats'!$E$1:$G$633,MATCH(D307,'2018 Stats'!B:B,0),3)</f>
        <v>212.18</v>
      </c>
      <c r="L307" s="2">
        <f t="shared" si="8"/>
        <v>-8</v>
      </c>
      <c r="M307" s="2">
        <f t="shared" si="9"/>
        <v>289.74400000000003</v>
      </c>
    </row>
    <row r="308" spans="1:13" x14ac:dyDescent="0.25">
      <c r="A308" s="2">
        <v>2018</v>
      </c>
      <c r="B308">
        <v>12</v>
      </c>
      <c r="C308" s="2">
        <v>5</v>
      </c>
      <c r="D308" s="2" t="s">
        <v>55</v>
      </c>
      <c r="E308" s="2" t="s">
        <v>155</v>
      </c>
      <c r="F308" s="2" t="s">
        <v>7</v>
      </c>
      <c r="G308" s="2" t="s">
        <v>355</v>
      </c>
      <c r="H308" s="2">
        <f>INDEX('2018 Stats'!$A$1:$G$633,MATCH(D308,'2018 Stats'!B:B,0),1)</f>
        <v>26</v>
      </c>
      <c r="I308" s="2">
        <f>INDEX('2018 Stats'!$E$1:$G$633,MATCH(D308,'2018 Stats'!B:B,0),1)</f>
        <v>14</v>
      </c>
      <c r="J308" s="2">
        <f>INDEX('2018 Stats'!$E$1:$G$633,MATCH(D308,'2018 Stats'!B:B,0),2)</f>
        <v>11.6</v>
      </c>
      <c r="K308" s="2">
        <f>INDEX('2018 Stats'!$E$1:$G$633,MATCH(D308,'2018 Stats'!B:B,0),3)</f>
        <v>162.5</v>
      </c>
      <c r="L308" s="2">
        <f t="shared" si="8"/>
        <v>-14</v>
      </c>
      <c r="M308" s="2">
        <f t="shared" si="9"/>
        <v>282.5</v>
      </c>
    </row>
    <row r="309" spans="1:13" x14ac:dyDescent="0.25">
      <c r="A309" s="2">
        <v>2018</v>
      </c>
      <c r="B309">
        <v>12</v>
      </c>
      <c r="C309" s="2">
        <v>6</v>
      </c>
      <c r="D309" s="2" t="s">
        <v>269</v>
      </c>
      <c r="E309" s="2" t="s">
        <v>102</v>
      </c>
      <c r="F309" s="2" t="s">
        <v>8</v>
      </c>
      <c r="G309" s="2" t="s">
        <v>349</v>
      </c>
      <c r="H309" s="2">
        <f>INDEX('2018 Stats'!$A$1:$G$633,MATCH(D309,'2018 Stats'!B:B,0),1)</f>
        <v>76</v>
      </c>
      <c r="I309" s="2">
        <f>INDEX('2018 Stats'!$E$1:$G$633,MATCH(D309,'2018 Stats'!B:B,0),1)</f>
        <v>16</v>
      </c>
      <c r="J309" s="2">
        <f>INDEX('2018 Stats'!$E$1:$G$633,MATCH(D309,'2018 Stats'!B:B,0),2)</f>
        <v>6.1</v>
      </c>
      <c r="K309" s="2">
        <f>INDEX('2018 Stats'!$E$1:$G$633,MATCH(D309,'2018 Stats'!B:B,0),3)</f>
        <v>97.7</v>
      </c>
      <c r="L309" s="2">
        <f t="shared" si="8"/>
        <v>-64</v>
      </c>
      <c r="M309" s="2">
        <f t="shared" si="9"/>
        <v>217.7</v>
      </c>
    </row>
    <row r="310" spans="1:13" x14ac:dyDescent="0.25">
      <c r="A310" s="2">
        <v>2018</v>
      </c>
      <c r="B310">
        <v>12</v>
      </c>
      <c r="C310" s="2">
        <v>7</v>
      </c>
      <c r="D310" s="2" t="s">
        <v>818</v>
      </c>
      <c r="E310" s="2" t="s">
        <v>96</v>
      </c>
      <c r="F310" s="2" t="s">
        <v>8</v>
      </c>
      <c r="G310" s="2" t="s">
        <v>347</v>
      </c>
      <c r="H310" s="2">
        <f>INDEX('2018 Stats'!$A$1:$G$633,MATCH(D310,'2018 Stats'!B:B,0),1)</f>
        <v>86</v>
      </c>
      <c r="I310" s="2">
        <f>INDEX('2018 Stats'!$E$1:$G$633,MATCH(D310,'2018 Stats'!B:B,0),1)</f>
        <v>13</v>
      </c>
      <c r="J310" s="2">
        <f>INDEX('2018 Stats'!$E$1:$G$633,MATCH(D310,'2018 Stats'!B:B,0),2)</f>
        <v>6.5</v>
      </c>
      <c r="K310" s="2">
        <f>INDEX('2018 Stats'!$E$1:$G$633,MATCH(D310,'2018 Stats'!B:B,0),3)</f>
        <v>84.9</v>
      </c>
      <c r="L310" s="2">
        <f t="shared" si="8"/>
        <v>-74</v>
      </c>
      <c r="M310" s="2">
        <f t="shared" si="9"/>
        <v>204.9</v>
      </c>
    </row>
    <row r="311" spans="1:13" x14ac:dyDescent="0.25">
      <c r="A311" s="2">
        <v>2018</v>
      </c>
      <c r="B311">
        <v>12</v>
      </c>
      <c r="C311" s="2">
        <v>8</v>
      </c>
      <c r="D311" s="2" t="s">
        <v>216</v>
      </c>
      <c r="E311" s="2" t="s">
        <v>89</v>
      </c>
      <c r="F311" s="2" t="s">
        <v>10</v>
      </c>
      <c r="G311" s="2" t="s">
        <v>352</v>
      </c>
      <c r="H311" s="2">
        <f>INDEX('2018 Stats'!$A$1:$G$633,MATCH(D311,'2018 Stats'!B:B,0),1)</f>
        <v>3</v>
      </c>
      <c r="I311" s="2">
        <f>INDEX('2018 Stats'!$E$1:$G$633,MATCH(D311,'2018 Stats'!B:B,0),1)</f>
        <v>16</v>
      </c>
      <c r="J311" s="2">
        <f>INDEX('2018 Stats'!$E$1:$G$633,MATCH(D311,'2018 Stats'!B:B,0),2)</f>
        <v>21.4</v>
      </c>
      <c r="K311" s="2">
        <f>INDEX('2018 Stats'!$E$1:$G$633,MATCH(D311,'2018 Stats'!B:B,0),3)</f>
        <v>341.86</v>
      </c>
      <c r="L311" s="2">
        <f t="shared" si="8"/>
        <v>9</v>
      </c>
      <c r="M311" s="2">
        <f t="shared" si="9"/>
        <v>393.488</v>
      </c>
    </row>
    <row r="312" spans="1:13" x14ac:dyDescent="0.25">
      <c r="A312" s="2">
        <v>2018</v>
      </c>
      <c r="B312">
        <v>12</v>
      </c>
      <c r="C312" s="2">
        <v>9</v>
      </c>
      <c r="D312" s="2" t="s">
        <v>270</v>
      </c>
      <c r="E312" s="2" t="s">
        <v>106</v>
      </c>
      <c r="F312" s="2" t="s">
        <v>7</v>
      </c>
      <c r="G312" s="2" t="s">
        <v>354</v>
      </c>
      <c r="H312" s="2">
        <f>INDEX('2018 Stats'!$A$1:$G$633,MATCH(D312,'2018 Stats'!B:B,0),1)</f>
        <v>76</v>
      </c>
      <c r="I312" s="2">
        <f>INDEX('2018 Stats'!$E$1:$G$633,MATCH(D312,'2018 Stats'!B:B,0),1)</f>
        <v>16</v>
      </c>
      <c r="J312" s="2">
        <f>INDEX('2018 Stats'!$E$1:$G$633,MATCH(D312,'2018 Stats'!B:B,0),2)</f>
        <v>3.8</v>
      </c>
      <c r="K312" s="2">
        <f>INDEX('2018 Stats'!$E$1:$G$633,MATCH(D312,'2018 Stats'!B:B,0),3)</f>
        <v>60.1</v>
      </c>
      <c r="L312" s="2">
        <f t="shared" si="8"/>
        <v>-64</v>
      </c>
      <c r="M312" s="2">
        <f t="shared" si="9"/>
        <v>180.1</v>
      </c>
    </row>
    <row r="313" spans="1:13" x14ac:dyDescent="0.25">
      <c r="A313" s="2">
        <v>2018</v>
      </c>
      <c r="B313">
        <v>12</v>
      </c>
      <c r="C313" s="2">
        <v>10</v>
      </c>
      <c r="D313" s="2" t="s">
        <v>271</v>
      </c>
      <c r="E313" s="2" t="s">
        <v>94</v>
      </c>
      <c r="F313" s="2" t="s">
        <v>9</v>
      </c>
      <c r="G313" s="2" t="s">
        <v>353</v>
      </c>
      <c r="H313" s="2">
        <f>INDEX('2018 Stats'!$A$1:$G$633,MATCH(D313,'2018 Stats'!B:B,0),1)</f>
        <v>28</v>
      </c>
      <c r="I313" s="2">
        <f>INDEX('2018 Stats'!$E$1:$G$633,MATCH(D313,'2018 Stats'!B:B,0),1)</f>
        <v>16</v>
      </c>
      <c r="J313" s="2">
        <f>INDEX('2018 Stats'!$E$1:$G$633,MATCH(D313,'2018 Stats'!B:B,0),2)</f>
        <v>4.7</v>
      </c>
      <c r="K313" s="2">
        <f>INDEX('2018 Stats'!$E$1:$G$633,MATCH(D313,'2018 Stats'!B:B,0),3)</f>
        <v>75.3</v>
      </c>
      <c r="L313" s="2">
        <f t="shared" si="8"/>
        <v>-16</v>
      </c>
      <c r="M313" s="2">
        <f t="shared" si="9"/>
        <v>195.3</v>
      </c>
    </row>
    <row r="314" spans="1:13" x14ac:dyDescent="0.25">
      <c r="A314" s="2">
        <v>2018</v>
      </c>
      <c r="B314">
        <v>13</v>
      </c>
      <c r="C314" s="2">
        <v>1</v>
      </c>
      <c r="D314" s="2" t="s">
        <v>56</v>
      </c>
      <c r="E314" s="2" t="s">
        <v>155</v>
      </c>
      <c r="F314" s="2" t="s">
        <v>10</v>
      </c>
      <c r="G314" s="2" t="s">
        <v>353</v>
      </c>
      <c r="H314" s="2">
        <f>INDEX('2018 Stats'!$A$1:$G$633,MATCH(D314,'2018 Stats'!B:B,0),1)</f>
        <v>40</v>
      </c>
      <c r="I314" s="2">
        <f>INDEX('2018 Stats'!$E$1:$G$633,MATCH(D314,'2018 Stats'!B:B,0),1)</f>
        <v>3</v>
      </c>
      <c r="J314" s="2">
        <f>INDEX('2018 Stats'!$E$1:$G$633,MATCH(D314,'2018 Stats'!B:B,0),2)</f>
        <v>16</v>
      </c>
      <c r="K314" s="2">
        <f>INDEX('2018 Stats'!$E$1:$G$633,MATCH(D314,'2018 Stats'!B:B,0),3)</f>
        <v>48.02</v>
      </c>
      <c r="L314" s="2">
        <f t="shared" si="8"/>
        <v>-27</v>
      </c>
      <c r="M314" s="2">
        <f t="shared" si="9"/>
        <v>168.416</v>
      </c>
    </row>
    <row r="315" spans="1:13" x14ac:dyDescent="0.25">
      <c r="A315" s="2">
        <v>2018</v>
      </c>
      <c r="B315">
        <v>13</v>
      </c>
      <c r="C315" s="2">
        <v>2</v>
      </c>
      <c r="D315" s="2" t="s">
        <v>204</v>
      </c>
      <c r="E315" s="2" t="s">
        <v>94</v>
      </c>
      <c r="F315" s="2" t="s">
        <v>10</v>
      </c>
      <c r="G315" s="2" t="s">
        <v>354</v>
      </c>
      <c r="H315" s="2">
        <f>INDEX('2018 Stats'!$A$1:$G$633,MATCH(D315,'2018 Stats'!B:B,0),1)</f>
        <v>11</v>
      </c>
      <c r="I315" s="2">
        <f>INDEX('2018 Stats'!$E$1:$G$633,MATCH(D315,'2018 Stats'!B:B,0),1)</f>
        <v>16</v>
      </c>
      <c r="J315" s="2">
        <f>INDEX('2018 Stats'!$E$1:$G$633,MATCH(D315,'2018 Stats'!B:B,0),2)</f>
        <v>17.8</v>
      </c>
      <c r="K315" s="2">
        <f>INDEX('2018 Stats'!$E$1:$G$633,MATCH(D315,'2018 Stats'!B:B,0),3)</f>
        <v>285.02</v>
      </c>
      <c r="L315" s="2">
        <f t="shared" si="8"/>
        <v>2</v>
      </c>
      <c r="M315" s="2">
        <f t="shared" si="9"/>
        <v>358.01599999999996</v>
      </c>
    </row>
    <row r="316" spans="1:13" x14ac:dyDescent="0.25">
      <c r="A316" s="2">
        <v>2018</v>
      </c>
      <c r="B316">
        <v>13</v>
      </c>
      <c r="C316" s="2">
        <v>3</v>
      </c>
      <c r="D316" s="2" t="s">
        <v>215</v>
      </c>
      <c r="E316" s="2" t="s">
        <v>108</v>
      </c>
      <c r="F316" s="2" t="s">
        <v>8</v>
      </c>
      <c r="G316" s="2" t="s">
        <v>352</v>
      </c>
      <c r="H316" s="2">
        <f>INDEX('2018 Stats'!$A$1:$G$633,MATCH(D316,'2018 Stats'!B:B,0),1)</f>
        <v>45</v>
      </c>
      <c r="I316" s="2">
        <f>INDEX('2018 Stats'!$E$1:$G$633,MATCH(D316,'2018 Stats'!B:B,0),1)</f>
        <v>16</v>
      </c>
      <c r="J316" s="2">
        <f>INDEX('2018 Stats'!$E$1:$G$633,MATCH(D316,'2018 Stats'!B:B,0),2)</f>
        <v>9</v>
      </c>
      <c r="K316" s="2">
        <f>INDEX('2018 Stats'!$E$1:$G$633,MATCH(D316,'2018 Stats'!B:B,0),3)</f>
        <v>143.9</v>
      </c>
      <c r="L316" s="2">
        <f t="shared" si="8"/>
        <v>-32</v>
      </c>
      <c r="M316" s="2">
        <f t="shared" si="9"/>
        <v>273.89999999999998</v>
      </c>
    </row>
    <row r="317" spans="1:13" x14ac:dyDescent="0.25">
      <c r="A317" s="2">
        <v>2018</v>
      </c>
      <c r="B317">
        <v>13</v>
      </c>
      <c r="C317" s="2">
        <v>4</v>
      </c>
      <c r="D317" s="2" t="s">
        <v>208</v>
      </c>
      <c r="E317" s="2" t="s">
        <v>96</v>
      </c>
      <c r="F317" s="2" t="s">
        <v>7</v>
      </c>
      <c r="G317" s="2" t="s">
        <v>347</v>
      </c>
      <c r="H317" s="2">
        <f>INDEX('2018 Stats'!$A$1:$G$633,MATCH(D317,'2018 Stats'!B:B,0),1)</f>
        <v>52</v>
      </c>
      <c r="I317" s="2">
        <f>INDEX('2018 Stats'!$E$1:$G$633,MATCH(D317,'2018 Stats'!B:B,0),1)</f>
        <v>12</v>
      </c>
      <c r="J317" s="2">
        <f>INDEX('2018 Stats'!$E$1:$G$633,MATCH(D317,'2018 Stats'!B:B,0),2)</f>
        <v>8</v>
      </c>
      <c r="K317" s="2">
        <f>INDEX('2018 Stats'!$E$1:$G$633,MATCH(D317,'2018 Stats'!B:B,0),3)</f>
        <v>95.9</v>
      </c>
      <c r="L317" s="2">
        <f t="shared" si="8"/>
        <v>-39</v>
      </c>
      <c r="M317" s="2">
        <f t="shared" si="9"/>
        <v>225.9</v>
      </c>
    </row>
    <row r="318" spans="1:13" x14ac:dyDescent="0.25">
      <c r="A318" s="2">
        <v>2018</v>
      </c>
      <c r="B318">
        <v>13</v>
      </c>
      <c r="C318" s="2">
        <v>5</v>
      </c>
      <c r="D318" s="2" t="s">
        <v>946</v>
      </c>
      <c r="E318" s="2" t="s">
        <v>111</v>
      </c>
      <c r="F318" s="2" t="s">
        <v>8</v>
      </c>
      <c r="G318" s="2" t="s">
        <v>349</v>
      </c>
      <c r="H318" s="2">
        <f>INDEX('2018 Stats'!$A$1:$G$633,MATCH(D318,'2018 Stats'!B:B,0),1)</f>
        <v>36</v>
      </c>
      <c r="I318" s="2">
        <f>INDEX('2018 Stats'!$E$1:$G$633,MATCH(D318,'2018 Stats'!B:B,0),1)</f>
        <v>16</v>
      </c>
      <c r="J318" s="2">
        <f>INDEX('2018 Stats'!$E$1:$G$633,MATCH(D318,'2018 Stats'!B:B,0),2)</f>
        <v>9.8000000000000007</v>
      </c>
      <c r="K318" s="2">
        <f>INDEX('2018 Stats'!$E$1:$G$633,MATCH(D318,'2018 Stats'!B:B,0),3)</f>
        <v>157</v>
      </c>
      <c r="L318" s="2">
        <f t="shared" si="8"/>
        <v>-23</v>
      </c>
      <c r="M318" s="2">
        <f t="shared" si="9"/>
        <v>287</v>
      </c>
    </row>
    <row r="319" spans="1:13" x14ac:dyDescent="0.25">
      <c r="A319" s="2">
        <v>2018</v>
      </c>
      <c r="B319">
        <v>13</v>
      </c>
      <c r="C319" s="2">
        <v>6</v>
      </c>
      <c r="D319" s="2" t="s">
        <v>390</v>
      </c>
      <c r="E319" s="2" t="s">
        <v>101</v>
      </c>
      <c r="F319" s="2" t="s">
        <v>346</v>
      </c>
      <c r="G319" s="2" t="s">
        <v>355</v>
      </c>
      <c r="H319" s="2">
        <f>INDEX('2018 Stats'!$A$1:$G$633,MATCH(D319,'2018 Stats'!B:B,0),1)</f>
        <v>2</v>
      </c>
      <c r="I319" s="2">
        <f>INDEX('2018 Stats'!$E$1:$G$633,MATCH(D319,'2018 Stats'!B:B,0),1)</f>
        <v>16</v>
      </c>
      <c r="J319" s="2">
        <f>INDEX('2018 Stats'!$E$1:$G$633,MATCH(D319,'2018 Stats'!B:B,0),2)</f>
        <v>9.4</v>
      </c>
      <c r="K319" s="2">
        <f>INDEX('2018 Stats'!$E$1:$G$633,MATCH(D319,'2018 Stats'!B:B,0),3)</f>
        <v>150</v>
      </c>
      <c r="L319" s="2">
        <f t="shared" si="8"/>
        <v>11</v>
      </c>
      <c r="M319" s="2">
        <f t="shared" si="9"/>
        <v>280</v>
      </c>
    </row>
    <row r="320" spans="1:13" x14ac:dyDescent="0.25">
      <c r="A320" s="2">
        <v>2018</v>
      </c>
      <c r="B320">
        <v>13</v>
      </c>
      <c r="C320" s="2">
        <v>7</v>
      </c>
      <c r="D320" s="2" t="s">
        <v>169</v>
      </c>
      <c r="E320" s="2" t="s">
        <v>96</v>
      </c>
      <c r="F320" s="2" t="s">
        <v>9</v>
      </c>
      <c r="G320" s="2" t="s">
        <v>358</v>
      </c>
      <c r="H320" s="2">
        <f>INDEX('2018 Stats'!$A$1:$G$633,MATCH(D320,'2018 Stats'!B:B,0),1)</f>
        <v>54</v>
      </c>
      <c r="I320" s="2">
        <f>INDEX('2018 Stats'!$E$1:$G$633,MATCH(D320,'2018 Stats'!B:B,0),1)</f>
        <v>4</v>
      </c>
      <c r="J320" s="2">
        <f>INDEX('2018 Stats'!$E$1:$G$633,MATCH(D320,'2018 Stats'!B:B,0),2)</f>
        <v>9.6999999999999993</v>
      </c>
      <c r="K320" s="2">
        <f>INDEX('2018 Stats'!$E$1:$G$633,MATCH(D320,'2018 Stats'!B:B,0),3)</f>
        <v>38.9</v>
      </c>
      <c r="L320" s="2">
        <f t="shared" si="8"/>
        <v>-41</v>
      </c>
      <c r="M320" s="2">
        <f t="shared" si="9"/>
        <v>168.9</v>
      </c>
    </row>
    <row r="321" spans="1:13" x14ac:dyDescent="0.25">
      <c r="A321" s="2">
        <v>2018</v>
      </c>
      <c r="B321">
        <v>13</v>
      </c>
      <c r="C321" s="2">
        <v>8</v>
      </c>
      <c r="D321" s="2" t="s">
        <v>160</v>
      </c>
      <c r="E321" s="2" t="s">
        <v>91</v>
      </c>
      <c r="F321" s="2" t="s">
        <v>10</v>
      </c>
      <c r="G321" s="2" t="s">
        <v>356</v>
      </c>
      <c r="H321" s="2">
        <f>INDEX('2018 Stats'!$A$1:$G$633,MATCH(D321,'2018 Stats'!B:B,0),1)</f>
        <v>2</v>
      </c>
      <c r="I321" s="2">
        <f>INDEX('2018 Stats'!$E$1:$G$633,MATCH(D321,'2018 Stats'!B:B,0),1)</f>
        <v>16</v>
      </c>
      <c r="J321" s="2">
        <f>INDEX('2018 Stats'!$E$1:$G$633,MATCH(D321,'2018 Stats'!B:B,0),2)</f>
        <v>22.2</v>
      </c>
      <c r="K321" s="2">
        <f>INDEX('2018 Stats'!$E$1:$G$633,MATCH(D321,'2018 Stats'!B:B,0),3)</f>
        <v>354.96</v>
      </c>
      <c r="L321" s="2">
        <f t="shared" si="8"/>
        <v>11</v>
      </c>
      <c r="M321" s="2">
        <f t="shared" si="9"/>
        <v>413.96800000000002</v>
      </c>
    </row>
    <row r="322" spans="1:13" x14ac:dyDescent="0.25">
      <c r="A322" s="2">
        <v>2018</v>
      </c>
      <c r="B322">
        <v>13</v>
      </c>
      <c r="C322" s="2">
        <v>9</v>
      </c>
      <c r="D322" s="2" t="s">
        <v>273</v>
      </c>
      <c r="E322" s="2" t="s">
        <v>99</v>
      </c>
      <c r="F322" s="2" t="s">
        <v>7</v>
      </c>
      <c r="G322" s="2" t="s">
        <v>351</v>
      </c>
      <c r="H322" s="2">
        <f>INDEX('2018 Stats'!$A$1:$G$633,MATCH(D322,'2018 Stats'!B:B,0),1)</f>
        <v>62</v>
      </c>
      <c r="I322" s="2">
        <f>INDEX('2018 Stats'!$E$1:$G$633,MATCH(D322,'2018 Stats'!B:B,0),1)</f>
        <v>11</v>
      </c>
      <c r="J322" s="2">
        <f>INDEX('2018 Stats'!$E$1:$G$633,MATCH(D322,'2018 Stats'!B:B,0),2)</f>
        <v>7.4</v>
      </c>
      <c r="K322" s="2">
        <f>INDEX('2018 Stats'!$E$1:$G$633,MATCH(D322,'2018 Stats'!B:B,0),3)</f>
        <v>81.099999999999994</v>
      </c>
      <c r="L322" s="2">
        <f t="shared" ref="L322:L353" si="10">B322-H322</f>
        <v>-49</v>
      </c>
      <c r="M322" s="2">
        <f t="shared" ref="M322:M353" si="11">IF(F322="QB", K322*0.8+10*B322, K322+10*B322)</f>
        <v>211.1</v>
      </c>
    </row>
    <row r="323" spans="1:13" x14ac:dyDescent="0.25">
      <c r="A323" s="2">
        <v>2018</v>
      </c>
      <c r="B323">
        <v>13</v>
      </c>
      <c r="C323" s="2">
        <v>10</v>
      </c>
      <c r="D323" s="2" t="s">
        <v>409</v>
      </c>
      <c r="E323" s="2" t="s">
        <v>112</v>
      </c>
      <c r="F323" s="2" t="s">
        <v>346</v>
      </c>
      <c r="G323" s="2" t="s">
        <v>350</v>
      </c>
      <c r="H323" s="2">
        <f>INDEX('2018 Stats'!$A$1:$G$633,MATCH(D323,'2018 Stats'!B:B,0),1)</f>
        <v>7</v>
      </c>
      <c r="I323" s="2">
        <f>INDEX('2018 Stats'!$E$1:$G$633,MATCH(D323,'2018 Stats'!B:B,0),1)</f>
        <v>16</v>
      </c>
      <c r="J323" s="2">
        <f>INDEX('2018 Stats'!$E$1:$G$633,MATCH(D323,'2018 Stats'!B:B,0),2)</f>
        <v>7.8</v>
      </c>
      <c r="K323" s="2">
        <f>INDEX('2018 Stats'!$E$1:$G$633,MATCH(D323,'2018 Stats'!B:B,0),3)</f>
        <v>124</v>
      </c>
      <c r="L323" s="2">
        <f t="shared" si="10"/>
        <v>6</v>
      </c>
      <c r="M323" s="2">
        <f t="shared" si="11"/>
        <v>254</v>
      </c>
    </row>
    <row r="324" spans="1:13" x14ac:dyDescent="0.25">
      <c r="A324" s="2">
        <v>2018</v>
      </c>
      <c r="B324">
        <v>14</v>
      </c>
      <c r="C324" s="2">
        <v>1</v>
      </c>
      <c r="D324" s="2" t="s">
        <v>274</v>
      </c>
      <c r="E324" s="2" t="s">
        <v>106</v>
      </c>
      <c r="F324" s="2" t="s">
        <v>7</v>
      </c>
      <c r="G324" s="2" t="s">
        <v>350</v>
      </c>
      <c r="H324" s="2">
        <f>INDEX('2018 Stats'!$A$1:$G$633,MATCH(D324,'2018 Stats'!B:B,0),1)</f>
        <v>27</v>
      </c>
      <c r="I324" s="2">
        <f>INDEX('2018 Stats'!$E$1:$G$633,MATCH(D324,'2018 Stats'!B:B,0),1)</f>
        <v>16</v>
      </c>
      <c r="J324" s="2">
        <f>INDEX('2018 Stats'!$E$1:$G$633,MATCH(D324,'2018 Stats'!B:B,0),2)</f>
        <v>10.1</v>
      </c>
      <c r="K324" s="2">
        <f>INDEX('2018 Stats'!$E$1:$G$633,MATCH(D324,'2018 Stats'!B:B,0),3)</f>
        <v>160.9</v>
      </c>
      <c r="L324" s="2">
        <f t="shared" si="10"/>
        <v>-13</v>
      </c>
      <c r="M324" s="2">
        <f t="shared" si="11"/>
        <v>300.89999999999998</v>
      </c>
    </row>
    <row r="325" spans="1:13" x14ac:dyDescent="0.25">
      <c r="A325" s="2">
        <v>2018</v>
      </c>
      <c r="B325">
        <v>14</v>
      </c>
      <c r="C325" s="2">
        <v>2</v>
      </c>
      <c r="D325" s="2" t="s">
        <v>391</v>
      </c>
      <c r="E325" s="2" t="s">
        <v>99</v>
      </c>
      <c r="F325" s="2" t="s">
        <v>346</v>
      </c>
      <c r="G325" s="2" t="s">
        <v>351</v>
      </c>
      <c r="H325" s="2">
        <f>INDEX('2018 Stats'!$A$1:$G$633,MATCH(D325,'2018 Stats'!B:B,0),1)</f>
        <v>24</v>
      </c>
      <c r="I325" s="2">
        <f>INDEX('2018 Stats'!$E$1:$G$633,MATCH(D325,'2018 Stats'!B:B,0),1)</f>
        <v>16</v>
      </c>
      <c r="J325" s="2">
        <f>INDEX('2018 Stats'!$E$1:$G$633,MATCH(D325,'2018 Stats'!B:B,0),2)</f>
        <v>6.1</v>
      </c>
      <c r="K325" s="2">
        <f>INDEX('2018 Stats'!$E$1:$G$633,MATCH(D325,'2018 Stats'!B:B,0),3)</f>
        <v>97</v>
      </c>
      <c r="L325" s="2">
        <f t="shared" si="10"/>
        <v>-10</v>
      </c>
      <c r="M325" s="2">
        <f t="shared" si="11"/>
        <v>237</v>
      </c>
    </row>
    <row r="326" spans="1:13" x14ac:dyDescent="0.25">
      <c r="A326" s="2">
        <v>2018</v>
      </c>
      <c r="B326">
        <v>14</v>
      </c>
      <c r="C326" s="2">
        <v>3</v>
      </c>
      <c r="D326" s="2" t="s">
        <v>388</v>
      </c>
      <c r="E326" s="2" t="s">
        <v>108</v>
      </c>
      <c r="F326" s="2" t="s">
        <v>346</v>
      </c>
      <c r="G326" s="2" t="s">
        <v>356</v>
      </c>
      <c r="H326" s="2">
        <f>INDEX('2018 Stats'!$A$1:$G$633,MATCH(D326,'2018 Stats'!B:B,0),1)</f>
        <v>5</v>
      </c>
      <c r="I326" s="2">
        <f>INDEX('2018 Stats'!$E$1:$G$633,MATCH(D326,'2018 Stats'!B:B,0),1)</f>
        <v>16</v>
      </c>
      <c r="J326" s="2">
        <f>INDEX('2018 Stats'!$E$1:$G$633,MATCH(D326,'2018 Stats'!B:B,0),2)</f>
        <v>8.1999999999999993</v>
      </c>
      <c r="K326" s="2">
        <f>INDEX('2018 Stats'!$E$1:$G$633,MATCH(D326,'2018 Stats'!B:B,0),3)</f>
        <v>132</v>
      </c>
      <c r="L326" s="2">
        <f t="shared" si="10"/>
        <v>9</v>
      </c>
      <c r="M326" s="2">
        <f t="shared" si="11"/>
        <v>272</v>
      </c>
    </row>
    <row r="327" spans="1:13" x14ac:dyDescent="0.25">
      <c r="A327" s="2">
        <v>2018</v>
      </c>
      <c r="B327">
        <v>14</v>
      </c>
      <c r="C327" s="2">
        <v>4</v>
      </c>
      <c r="D327" s="2" t="s">
        <v>392</v>
      </c>
      <c r="E327" s="2" t="s">
        <v>94</v>
      </c>
      <c r="F327" s="2" t="s">
        <v>346</v>
      </c>
      <c r="G327" s="2" t="s">
        <v>358</v>
      </c>
      <c r="H327" s="2">
        <f>INDEX('2018 Stats'!$A$1:$G$633,MATCH(D327,'2018 Stats'!B:B,0),1)</f>
        <v>15</v>
      </c>
      <c r="I327" s="2">
        <f>INDEX('2018 Stats'!$E$1:$G$633,MATCH(D327,'2018 Stats'!B:B,0),1)</f>
        <v>16</v>
      </c>
      <c r="J327" s="2">
        <f>INDEX('2018 Stats'!$E$1:$G$633,MATCH(D327,'2018 Stats'!B:B,0),2)</f>
        <v>7</v>
      </c>
      <c r="K327" s="2">
        <f>INDEX('2018 Stats'!$E$1:$G$633,MATCH(D327,'2018 Stats'!B:B,0),3)</f>
        <v>112</v>
      </c>
      <c r="L327" s="2">
        <f t="shared" si="10"/>
        <v>-1</v>
      </c>
      <c r="M327" s="2">
        <f t="shared" si="11"/>
        <v>252</v>
      </c>
    </row>
    <row r="328" spans="1:13" x14ac:dyDescent="0.25">
      <c r="A328" s="2">
        <v>2018</v>
      </c>
      <c r="B328">
        <v>14</v>
      </c>
      <c r="C328" s="2">
        <v>5</v>
      </c>
      <c r="D328" s="2" t="s">
        <v>276</v>
      </c>
      <c r="E328" s="2" t="s">
        <v>92</v>
      </c>
      <c r="F328" s="2" t="s">
        <v>9</v>
      </c>
      <c r="G328" s="2" t="s">
        <v>355</v>
      </c>
      <c r="H328" s="2">
        <f>INDEX('2018 Stats'!$A$1:$G$633,MATCH(D328,'2018 Stats'!B:B,0),1)</f>
        <v>55</v>
      </c>
      <c r="I328" s="2">
        <f>INDEX('2018 Stats'!$E$1:$G$633,MATCH(D328,'2018 Stats'!B:B,0),1)</f>
        <v>13</v>
      </c>
      <c r="J328" s="2">
        <f>INDEX('2018 Stats'!$E$1:$G$633,MATCH(D328,'2018 Stats'!B:B,0),2)</f>
        <v>2.9</v>
      </c>
      <c r="K328" s="2">
        <f>INDEX('2018 Stats'!$E$1:$G$633,MATCH(D328,'2018 Stats'!B:B,0),3)</f>
        <v>37.4</v>
      </c>
      <c r="L328" s="2">
        <f t="shared" si="10"/>
        <v>-41</v>
      </c>
      <c r="M328" s="2">
        <f t="shared" si="11"/>
        <v>177.4</v>
      </c>
    </row>
    <row r="329" spans="1:13" x14ac:dyDescent="0.25">
      <c r="A329" s="2">
        <v>2018</v>
      </c>
      <c r="B329">
        <v>14</v>
      </c>
      <c r="C329" s="2">
        <v>6</v>
      </c>
      <c r="D329" s="2" t="s">
        <v>410</v>
      </c>
      <c r="E329" s="2" t="s">
        <v>90</v>
      </c>
      <c r="F329" s="2" t="s">
        <v>346</v>
      </c>
      <c r="G329" s="2" t="s">
        <v>349</v>
      </c>
      <c r="H329" s="2">
        <f>INDEX('2018 Stats'!$A$1:$G$633,MATCH(D329,'2018 Stats'!B:B,0),1)</f>
        <v>19</v>
      </c>
      <c r="I329" s="2">
        <f>INDEX('2018 Stats'!$E$1:$G$633,MATCH(D329,'2018 Stats'!B:B,0),1)</f>
        <v>16</v>
      </c>
      <c r="J329" s="2">
        <f>INDEX('2018 Stats'!$E$1:$G$633,MATCH(D329,'2018 Stats'!B:B,0),2)</f>
        <v>6.4</v>
      </c>
      <c r="K329" s="2">
        <f>INDEX('2018 Stats'!$E$1:$G$633,MATCH(D329,'2018 Stats'!B:B,0),3)</f>
        <v>103</v>
      </c>
      <c r="L329" s="2">
        <f t="shared" si="10"/>
        <v>-5</v>
      </c>
      <c r="M329" s="2">
        <f t="shared" si="11"/>
        <v>243</v>
      </c>
    </row>
    <row r="330" spans="1:13" x14ac:dyDescent="0.25">
      <c r="A330" s="2">
        <v>2018</v>
      </c>
      <c r="B330">
        <v>14</v>
      </c>
      <c r="C330" s="2">
        <v>7</v>
      </c>
      <c r="D330" s="2" t="s">
        <v>277</v>
      </c>
      <c r="E330" s="2" t="s">
        <v>101</v>
      </c>
      <c r="F330" s="2" t="s">
        <v>196</v>
      </c>
      <c r="G330" s="2" t="s">
        <v>347</v>
      </c>
      <c r="H330" s="2">
        <f>INDEX('2018 Stats'!$A$1:$G$633,MATCH(D330,'2018 Stats'!B:B,0),1)</f>
        <v>12</v>
      </c>
      <c r="I330" s="2">
        <f>INDEX('2018 Stats'!$E$1:$G$633,MATCH(D330,'2018 Stats'!B:B,0),1)</f>
        <v>11</v>
      </c>
      <c r="J330" s="2">
        <f>INDEX('2018 Stats'!$E$1:$G$633,MATCH(D330,'2018 Stats'!B:B,0),2)</f>
        <v>11.3</v>
      </c>
      <c r="K330" s="2">
        <f>INDEX('2018 Stats'!$E$1:$G$633,MATCH(D330,'2018 Stats'!B:B,0),3)</f>
        <v>124</v>
      </c>
      <c r="L330" s="2">
        <f t="shared" si="10"/>
        <v>2</v>
      </c>
      <c r="M330" s="2">
        <f t="shared" si="11"/>
        <v>264</v>
      </c>
    </row>
    <row r="331" spans="1:13" x14ac:dyDescent="0.25">
      <c r="A331" s="2">
        <v>2018</v>
      </c>
      <c r="B331">
        <v>14</v>
      </c>
      <c r="C331" s="2">
        <v>8</v>
      </c>
      <c r="D331" s="2" t="s">
        <v>158</v>
      </c>
      <c r="E331" s="2" t="s">
        <v>113</v>
      </c>
      <c r="F331" s="2" t="s">
        <v>7</v>
      </c>
      <c r="G331" s="2" t="s">
        <v>352</v>
      </c>
      <c r="H331" s="2">
        <f>INDEX('2018 Stats'!$A$1:$G$633,MATCH(D331,'2018 Stats'!B:B,0),1)</f>
        <v>43</v>
      </c>
      <c r="I331" s="2">
        <f>INDEX('2018 Stats'!$E$1:$G$633,MATCH(D331,'2018 Stats'!B:B,0),1)</f>
        <v>14</v>
      </c>
      <c r="J331" s="2">
        <f>INDEX('2018 Stats'!$E$1:$G$633,MATCH(D331,'2018 Stats'!B:B,0),2)</f>
        <v>8.3000000000000007</v>
      </c>
      <c r="K331" s="2">
        <f>INDEX('2018 Stats'!$E$1:$G$633,MATCH(D331,'2018 Stats'!B:B,0),3)</f>
        <v>116.5</v>
      </c>
      <c r="L331" s="2">
        <f t="shared" si="10"/>
        <v>-29</v>
      </c>
      <c r="M331" s="2">
        <f t="shared" si="11"/>
        <v>256.5</v>
      </c>
    </row>
    <row r="332" spans="1:13" x14ac:dyDescent="0.25">
      <c r="A332" s="2">
        <v>2018</v>
      </c>
      <c r="B332">
        <v>14</v>
      </c>
      <c r="C332" s="2">
        <v>9</v>
      </c>
      <c r="D332" s="2" t="s">
        <v>57</v>
      </c>
      <c r="E332" s="2" t="s">
        <v>123</v>
      </c>
      <c r="F332" s="2" t="s">
        <v>8</v>
      </c>
      <c r="G332" s="2" t="s">
        <v>354</v>
      </c>
      <c r="H332" s="2">
        <f>INDEX('2018 Stats'!$A$1:$G$633,MATCH(D332,'2018 Stats'!B:B,0),1)</f>
        <v>211</v>
      </c>
      <c r="I332" s="2">
        <f>INDEX('2018 Stats'!$E$1:$G$633,MATCH(D332,'2018 Stats'!B:B,0),1)</f>
        <v>0</v>
      </c>
      <c r="J332" s="2">
        <f>INDEX('2018 Stats'!$E$1:$G$633,MATCH(D332,'2018 Stats'!B:B,0),2)</f>
        <v>0</v>
      </c>
      <c r="K332" s="2">
        <f>INDEX('2018 Stats'!$E$1:$G$633,MATCH(D332,'2018 Stats'!B:B,0),3)</f>
        <v>0</v>
      </c>
      <c r="L332" s="2">
        <f t="shared" si="10"/>
        <v>-197</v>
      </c>
      <c r="M332" s="2">
        <f t="shared" si="11"/>
        <v>140</v>
      </c>
    </row>
    <row r="333" spans="1:13" x14ac:dyDescent="0.25">
      <c r="A333" s="2">
        <v>2018</v>
      </c>
      <c r="B333">
        <v>14</v>
      </c>
      <c r="C333" s="2">
        <v>10</v>
      </c>
      <c r="D333" s="2" t="s">
        <v>229</v>
      </c>
      <c r="E333" s="2" t="s">
        <v>110</v>
      </c>
      <c r="F333" s="2" t="s">
        <v>8</v>
      </c>
      <c r="G333" s="2" t="s">
        <v>353</v>
      </c>
      <c r="H333" s="2">
        <f>INDEX('2018 Stats'!$A$1:$G$633,MATCH(D333,'2018 Stats'!B:B,0),1)</f>
        <v>67</v>
      </c>
      <c r="I333" s="2">
        <f>INDEX('2018 Stats'!$E$1:$G$633,MATCH(D333,'2018 Stats'!B:B,0),1)</f>
        <v>15</v>
      </c>
      <c r="J333" s="2">
        <f>INDEX('2018 Stats'!$E$1:$G$633,MATCH(D333,'2018 Stats'!B:B,0),2)</f>
        <v>7.3</v>
      </c>
      <c r="K333" s="2">
        <f>INDEX('2018 Stats'!$E$1:$G$633,MATCH(D333,'2018 Stats'!B:B,0),3)</f>
        <v>109.2</v>
      </c>
      <c r="L333" s="2">
        <f t="shared" si="10"/>
        <v>-53</v>
      </c>
      <c r="M333" s="2">
        <f t="shared" si="11"/>
        <v>249.2</v>
      </c>
    </row>
    <row r="334" spans="1:13" x14ac:dyDescent="0.25">
      <c r="A334" s="2">
        <v>2018</v>
      </c>
      <c r="B334">
        <v>15</v>
      </c>
      <c r="C334" s="2">
        <v>1</v>
      </c>
      <c r="D334" s="2" t="s">
        <v>437</v>
      </c>
      <c r="E334" s="2" t="s">
        <v>103</v>
      </c>
      <c r="F334" s="2" t="s">
        <v>346</v>
      </c>
      <c r="G334" s="2" t="s">
        <v>353</v>
      </c>
      <c r="H334" s="2">
        <f>INDEX('2018 Stats'!$A$1:$G$633,MATCH(D334,'2018 Stats'!B:B,0),1)</f>
        <v>3</v>
      </c>
      <c r="I334" s="2">
        <f>INDEX('2018 Stats'!$E$1:$G$633,MATCH(D334,'2018 Stats'!B:B,0),1)</f>
        <v>16</v>
      </c>
      <c r="J334" s="2">
        <f>INDEX('2018 Stats'!$E$1:$G$633,MATCH(D334,'2018 Stats'!B:B,0),2)</f>
        <v>9.1</v>
      </c>
      <c r="K334" s="2">
        <f>INDEX('2018 Stats'!$E$1:$G$633,MATCH(D334,'2018 Stats'!B:B,0),3)</f>
        <v>146</v>
      </c>
      <c r="L334" s="2">
        <f t="shared" si="10"/>
        <v>12</v>
      </c>
      <c r="M334" s="2">
        <f t="shared" si="11"/>
        <v>296</v>
      </c>
    </row>
    <row r="335" spans="1:13" x14ac:dyDescent="0.25">
      <c r="A335" s="2">
        <v>2018</v>
      </c>
      <c r="B335">
        <v>15</v>
      </c>
      <c r="C335" s="2">
        <v>2</v>
      </c>
      <c r="D335" s="2" t="s">
        <v>393</v>
      </c>
      <c r="E335" s="2" t="s">
        <v>113</v>
      </c>
      <c r="F335" s="2" t="s">
        <v>346</v>
      </c>
      <c r="G335" s="2" t="s">
        <v>354</v>
      </c>
      <c r="H335" s="2">
        <f>INDEX('2018 Stats'!$A$1:$G$633,MATCH(D335,'2018 Stats'!B:B,0),1)</f>
        <v>21</v>
      </c>
      <c r="I335" s="2">
        <f>INDEX('2018 Stats'!$E$1:$G$633,MATCH(D335,'2018 Stats'!B:B,0),1)</f>
        <v>16</v>
      </c>
      <c r="J335" s="2">
        <f>INDEX('2018 Stats'!$E$1:$G$633,MATCH(D335,'2018 Stats'!B:B,0),2)</f>
        <v>6.2</v>
      </c>
      <c r="K335" s="2">
        <f>INDEX('2018 Stats'!$E$1:$G$633,MATCH(D335,'2018 Stats'!B:B,0),3)</f>
        <v>100</v>
      </c>
      <c r="L335" s="2">
        <f t="shared" si="10"/>
        <v>-6</v>
      </c>
      <c r="M335" s="2">
        <f t="shared" si="11"/>
        <v>250</v>
      </c>
    </row>
    <row r="336" spans="1:13" x14ac:dyDescent="0.25">
      <c r="A336" s="2">
        <v>2018</v>
      </c>
      <c r="B336">
        <v>15</v>
      </c>
      <c r="C336" s="2">
        <v>3</v>
      </c>
      <c r="D336" s="2" t="s">
        <v>35</v>
      </c>
      <c r="E336" s="2" t="s">
        <v>127</v>
      </c>
      <c r="F336" s="2" t="s">
        <v>196</v>
      </c>
      <c r="G336" s="2" t="s">
        <v>352</v>
      </c>
      <c r="H336" s="2">
        <f>INDEX('2018 Stats'!$A$1:$G$633,MATCH(D336,'2018 Stats'!B:B,0),1)</f>
        <v>7</v>
      </c>
      <c r="I336" s="2">
        <f>INDEX('2018 Stats'!$E$1:$G$633,MATCH(D336,'2018 Stats'!B:B,0),1)</f>
        <v>16</v>
      </c>
      <c r="J336" s="2">
        <f>INDEX('2018 Stats'!$E$1:$G$633,MATCH(D336,'2018 Stats'!B:B,0),2)</f>
        <v>8.4</v>
      </c>
      <c r="K336" s="2">
        <f>INDEX('2018 Stats'!$E$1:$G$633,MATCH(D336,'2018 Stats'!B:B,0),3)</f>
        <v>134</v>
      </c>
      <c r="L336" s="2">
        <f t="shared" si="10"/>
        <v>8</v>
      </c>
      <c r="M336" s="2">
        <f t="shared" si="11"/>
        <v>284</v>
      </c>
    </row>
    <row r="337" spans="1:13" x14ac:dyDescent="0.25">
      <c r="A337" s="2">
        <v>2018</v>
      </c>
      <c r="B337">
        <v>15</v>
      </c>
      <c r="C337" s="2">
        <v>4</v>
      </c>
      <c r="D337" s="2" t="s">
        <v>74</v>
      </c>
      <c r="E337" s="2" t="s">
        <v>119</v>
      </c>
      <c r="F337" s="2" t="s">
        <v>7</v>
      </c>
      <c r="G337" s="2" t="s">
        <v>347</v>
      </c>
      <c r="H337" s="2">
        <f>INDEX('2018 Stats'!$A$1:$G$633,MATCH(D337,'2018 Stats'!B:B,0),1)</f>
        <v>94</v>
      </c>
      <c r="I337" s="2">
        <f>INDEX('2018 Stats'!$E$1:$G$633,MATCH(D337,'2018 Stats'!B:B,0),1)</f>
        <v>9</v>
      </c>
      <c r="J337" s="2">
        <f>INDEX('2018 Stats'!$E$1:$G$633,MATCH(D337,'2018 Stats'!B:B,0),2)</f>
        <v>2.2999999999999998</v>
      </c>
      <c r="K337" s="2">
        <f>INDEX('2018 Stats'!$E$1:$G$633,MATCH(D337,'2018 Stats'!B:B,0),3)</f>
        <v>20.7</v>
      </c>
      <c r="L337" s="2">
        <f t="shared" si="10"/>
        <v>-79</v>
      </c>
      <c r="M337" s="2">
        <f t="shared" si="11"/>
        <v>170.7</v>
      </c>
    </row>
    <row r="338" spans="1:13" x14ac:dyDescent="0.25">
      <c r="A338" s="2">
        <v>2018</v>
      </c>
      <c r="B338">
        <v>15</v>
      </c>
      <c r="C338" s="2">
        <v>5</v>
      </c>
      <c r="D338" s="2" t="s">
        <v>278</v>
      </c>
      <c r="E338" s="2" t="s">
        <v>90</v>
      </c>
      <c r="F338" s="2" t="s">
        <v>8</v>
      </c>
      <c r="G338" s="2" t="s">
        <v>349</v>
      </c>
      <c r="H338" s="2">
        <f>INDEX('2018 Stats'!$A$1:$G$633,MATCH(D338,'2018 Stats'!B:B,0),1)</f>
        <v>58</v>
      </c>
      <c r="I338" s="2">
        <f>INDEX('2018 Stats'!$E$1:$G$633,MATCH(D338,'2018 Stats'!B:B,0),1)</f>
        <v>12</v>
      </c>
      <c r="J338" s="2">
        <f>INDEX('2018 Stats'!$E$1:$G$633,MATCH(D338,'2018 Stats'!B:B,0),2)</f>
        <v>10.3</v>
      </c>
      <c r="K338" s="2">
        <f>INDEX('2018 Stats'!$E$1:$G$633,MATCH(D338,'2018 Stats'!B:B,0),3)</f>
        <v>123.5</v>
      </c>
      <c r="L338" s="2">
        <f t="shared" si="10"/>
        <v>-43</v>
      </c>
      <c r="M338" s="2">
        <f t="shared" si="11"/>
        <v>273.5</v>
      </c>
    </row>
    <row r="339" spans="1:13" x14ac:dyDescent="0.25">
      <c r="A339" s="2">
        <v>2018</v>
      </c>
      <c r="B339">
        <v>15</v>
      </c>
      <c r="C339" s="2">
        <v>6</v>
      </c>
      <c r="D339" s="2" t="s">
        <v>279</v>
      </c>
      <c r="E339" s="2" t="s">
        <v>101</v>
      </c>
      <c r="F339" s="2" t="s">
        <v>10</v>
      </c>
      <c r="G339" s="2" t="s">
        <v>355</v>
      </c>
      <c r="H339" s="2">
        <f>INDEX('2018 Stats'!$A$1:$G$633,MATCH(D339,'2018 Stats'!B:B,0),1)</f>
        <v>7</v>
      </c>
      <c r="I339" s="2">
        <f>INDEX('2018 Stats'!$E$1:$G$633,MATCH(D339,'2018 Stats'!B:B,0),1)</f>
        <v>16</v>
      </c>
      <c r="J339" s="2">
        <f>INDEX('2018 Stats'!$E$1:$G$633,MATCH(D339,'2018 Stats'!B:B,0),2)</f>
        <v>19.399999999999999</v>
      </c>
      <c r="K339" s="2">
        <f>INDEX('2018 Stats'!$E$1:$G$633,MATCH(D339,'2018 Stats'!B:B,0),3)</f>
        <v>310.32</v>
      </c>
      <c r="L339" s="2">
        <f t="shared" si="10"/>
        <v>8</v>
      </c>
      <c r="M339" s="2">
        <f t="shared" si="11"/>
        <v>398.25599999999997</v>
      </c>
    </row>
    <row r="340" spans="1:13" x14ac:dyDescent="0.25">
      <c r="A340" s="2">
        <v>2018</v>
      </c>
      <c r="B340">
        <v>15</v>
      </c>
      <c r="C340" s="2">
        <v>7</v>
      </c>
      <c r="D340" s="2" t="s">
        <v>407</v>
      </c>
      <c r="E340" s="2" t="s">
        <v>127</v>
      </c>
      <c r="F340" s="2" t="s">
        <v>346</v>
      </c>
      <c r="G340" s="2" t="s">
        <v>358</v>
      </c>
      <c r="H340" s="2">
        <f>INDEX('2018 Stats'!$A$1:$G$633,MATCH(D340,'2018 Stats'!B:B,0),1)</f>
        <v>4</v>
      </c>
      <c r="I340" s="2">
        <f>INDEX('2018 Stats'!$E$1:$G$633,MATCH(D340,'2018 Stats'!B:B,0),1)</f>
        <v>16</v>
      </c>
      <c r="J340" s="2">
        <f>INDEX('2018 Stats'!$E$1:$G$633,MATCH(D340,'2018 Stats'!B:B,0),2)</f>
        <v>8.4</v>
      </c>
      <c r="K340" s="2">
        <f>INDEX('2018 Stats'!$E$1:$G$633,MATCH(D340,'2018 Stats'!B:B,0),3)</f>
        <v>135</v>
      </c>
      <c r="L340" s="2">
        <f t="shared" si="10"/>
        <v>11</v>
      </c>
      <c r="M340" s="2">
        <f t="shared" si="11"/>
        <v>285</v>
      </c>
    </row>
    <row r="341" spans="1:13" x14ac:dyDescent="0.25">
      <c r="A341" s="2">
        <v>2018</v>
      </c>
      <c r="B341">
        <v>15</v>
      </c>
      <c r="C341" s="2">
        <v>8</v>
      </c>
      <c r="D341" s="2" t="s">
        <v>76</v>
      </c>
      <c r="E341" s="2" t="s">
        <v>91</v>
      </c>
      <c r="F341" s="2" t="s">
        <v>196</v>
      </c>
      <c r="G341" s="2" t="s">
        <v>356</v>
      </c>
      <c r="H341" s="2">
        <f>INDEX('2018 Stats'!$A$1:$G$633,MATCH(D341,'2018 Stats'!B:B,0),1)</f>
        <v>19</v>
      </c>
      <c r="I341" s="2">
        <f>INDEX('2018 Stats'!$E$1:$G$633,MATCH(D341,'2018 Stats'!B:B,0),1)</f>
        <v>13</v>
      </c>
      <c r="J341" s="2">
        <f>INDEX('2018 Stats'!$E$1:$G$633,MATCH(D341,'2018 Stats'!B:B,0),2)</f>
        <v>7.8</v>
      </c>
      <c r="K341" s="2">
        <f>INDEX('2018 Stats'!$E$1:$G$633,MATCH(D341,'2018 Stats'!B:B,0),3)</f>
        <v>101</v>
      </c>
      <c r="L341" s="2">
        <f t="shared" si="10"/>
        <v>-4</v>
      </c>
      <c r="M341" s="2">
        <f t="shared" si="11"/>
        <v>251</v>
      </c>
    </row>
    <row r="342" spans="1:13" x14ac:dyDescent="0.25">
      <c r="A342" s="2">
        <v>2018</v>
      </c>
      <c r="B342">
        <v>15</v>
      </c>
      <c r="C342" s="2">
        <v>9</v>
      </c>
      <c r="D342" s="2" t="s">
        <v>192</v>
      </c>
      <c r="E342" s="2" t="s">
        <v>98</v>
      </c>
      <c r="F342" s="2" t="s">
        <v>10</v>
      </c>
      <c r="G342" s="2" t="s">
        <v>351</v>
      </c>
      <c r="H342" s="2">
        <f>INDEX('2018 Stats'!$A$1:$G$633,MATCH(D342,'2018 Stats'!B:B,0),1)</f>
        <v>24</v>
      </c>
      <c r="I342" s="2">
        <f>INDEX('2018 Stats'!$E$1:$G$633,MATCH(D342,'2018 Stats'!B:B,0),1)</f>
        <v>14</v>
      </c>
      <c r="J342" s="2">
        <f>INDEX('2018 Stats'!$E$1:$G$633,MATCH(D342,'2018 Stats'!B:B,0),2)</f>
        <v>12.6</v>
      </c>
      <c r="K342" s="2">
        <f>INDEX('2018 Stats'!$E$1:$G$633,MATCH(D342,'2018 Stats'!B:B,0),3)</f>
        <v>175.92</v>
      </c>
      <c r="L342" s="2">
        <f t="shared" si="10"/>
        <v>-9</v>
      </c>
      <c r="M342" s="2">
        <f t="shared" si="11"/>
        <v>290.73599999999999</v>
      </c>
    </row>
    <row r="343" spans="1:13" x14ac:dyDescent="0.25">
      <c r="A343" s="2">
        <v>2018</v>
      </c>
      <c r="B343">
        <v>15</v>
      </c>
      <c r="C343" s="2">
        <v>10</v>
      </c>
      <c r="D343" s="2" t="s">
        <v>280</v>
      </c>
      <c r="E343" s="2" t="s">
        <v>99</v>
      </c>
      <c r="F343" s="2" t="s">
        <v>196</v>
      </c>
      <c r="G343" s="2" t="s">
        <v>350</v>
      </c>
      <c r="H343" s="2">
        <f>INDEX('2018 Stats'!$A$1:$G$633,MATCH(D343,'2018 Stats'!B:B,0),1)</f>
        <v>15</v>
      </c>
      <c r="I343" s="2">
        <f>INDEX('2018 Stats'!$E$1:$G$633,MATCH(D343,'2018 Stats'!B:B,0),1)</f>
        <v>16</v>
      </c>
      <c r="J343" s="2">
        <f>INDEX('2018 Stats'!$E$1:$G$633,MATCH(D343,'2018 Stats'!B:B,0),2)</f>
        <v>7.2</v>
      </c>
      <c r="K343" s="2">
        <f>INDEX('2018 Stats'!$E$1:$G$633,MATCH(D343,'2018 Stats'!B:B,0),3)</f>
        <v>115</v>
      </c>
      <c r="L343" s="2">
        <f t="shared" si="10"/>
        <v>0</v>
      </c>
      <c r="M343" s="2">
        <f t="shared" si="11"/>
        <v>265</v>
      </c>
    </row>
    <row r="344" spans="1:13" x14ac:dyDescent="0.25">
      <c r="A344" s="2">
        <v>2018</v>
      </c>
      <c r="B344">
        <v>16</v>
      </c>
      <c r="C344" s="2">
        <v>1</v>
      </c>
      <c r="D344" s="2" t="s">
        <v>281</v>
      </c>
      <c r="E344" s="2" t="s">
        <v>102</v>
      </c>
      <c r="F344" s="2" t="s">
        <v>8</v>
      </c>
      <c r="G344" s="2" t="s">
        <v>350</v>
      </c>
      <c r="H344" s="2">
        <f>INDEX('2018 Stats'!$A$1:$G$633,MATCH(D344,'2018 Stats'!B:B,0),1)</f>
        <v>43</v>
      </c>
      <c r="I344" s="2">
        <f>INDEX('2018 Stats'!$E$1:$G$633,MATCH(D344,'2018 Stats'!B:B,0),1)</f>
        <v>16</v>
      </c>
      <c r="J344" s="2">
        <f>INDEX('2018 Stats'!$E$1:$G$633,MATCH(D344,'2018 Stats'!B:B,0),2)</f>
        <v>9.4</v>
      </c>
      <c r="K344" s="2">
        <f>INDEX('2018 Stats'!$E$1:$G$633,MATCH(D344,'2018 Stats'!B:B,0),3)</f>
        <v>150.19999999999999</v>
      </c>
      <c r="L344" s="2">
        <f t="shared" si="10"/>
        <v>-27</v>
      </c>
      <c r="M344" s="2">
        <f t="shared" si="11"/>
        <v>310.2</v>
      </c>
    </row>
    <row r="345" spans="1:13" x14ac:dyDescent="0.25">
      <c r="A345" s="2">
        <v>2018</v>
      </c>
      <c r="B345">
        <v>16</v>
      </c>
      <c r="C345" s="2">
        <v>2</v>
      </c>
      <c r="D345" s="2" t="s">
        <v>58</v>
      </c>
      <c r="E345" s="2" t="s">
        <v>138</v>
      </c>
      <c r="F345" s="2" t="s">
        <v>8</v>
      </c>
      <c r="G345" s="2" t="s">
        <v>351</v>
      </c>
      <c r="H345" s="2">
        <f>INDEX('2018 Stats'!$A$1:$G$633,MATCH(D345,'2018 Stats'!B:B,0),1)</f>
        <v>101</v>
      </c>
      <c r="I345" s="2">
        <f>INDEX('2018 Stats'!$E$1:$G$633,MATCH(D345,'2018 Stats'!B:B,0),1)</f>
        <v>5</v>
      </c>
      <c r="J345" s="2">
        <f>INDEX('2018 Stats'!$E$1:$G$633,MATCH(D345,'2018 Stats'!B:B,0),2)</f>
        <v>12.5</v>
      </c>
      <c r="K345" s="2">
        <f>INDEX('2018 Stats'!$E$1:$G$633,MATCH(D345,'2018 Stats'!B:B,0),3)</f>
        <v>62.3</v>
      </c>
      <c r="L345" s="2">
        <f t="shared" si="10"/>
        <v>-85</v>
      </c>
      <c r="M345" s="2">
        <f t="shared" si="11"/>
        <v>222.3</v>
      </c>
    </row>
    <row r="346" spans="1:13" x14ac:dyDescent="0.25">
      <c r="A346" s="2">
        <v>2018</v>
      </c>
      <c r="B346">
        <v>16</v>
      </c>
      <c r="C346" s="2">
        <v>3</v>
      </c>
      <c r="D346" s="2" t="s">
        <v>282</v>
      </c>
      <c r="E346" s="2" t="s">
        <v>107</v>
      </c>
      <c r="F346" s="2" t="s">
        <v>8</v>
      </c>
      <c r="G346" s="2" t="s">
        <v>356</v>
      </c>
      <c r="H346" s="2">
        <f>INDEX('2018 Stats'!$A$1:$G$633,MATCH(D346,'2018 Stats'!B:B,0),1)</f>
        <v>84</v>
      </c>
      <c r="I346" s="2">
        <f>INDEX('2018 Stats'!$E$1:$G$633,MATCH(D346,'2018 Stats'!B:B,0),1)</f>
        <v>11</v>
      </c>
      <c r="J346" s="2">
        <f>INDEX('2018 Stats'!$E$1:$G$633,MATCH(D346,'2018 Stats'!B:B,0),2)</f>
        <v>7.9</v>
      </c>
      <c r="K346" s="2">
        <f>INDEX('2018 Stats'!$E$1:$G$633,MATCH(D346,'2018 Stats'!B:B,0),3)</f>
        <v>86.9</v>
      </c>
      <c r="L346" s="2">
        <f t="shared" si="10"/>
        <v>-68</v>
      </c>
      <c r="M346" s="2">
        <f t="shared" si="11"/>
        <v>246.9</v>
      </c>
    </row>
    <row r="347" spans="1:13" x14ac:dyDescent="0.25">
      <c r="A347" s="2">
        <v>2018</v>
      </c>
      <c r="B347">
        <v>16</v>
      </c>
      <c r="C347" s="2">
        <v>4</v>
      </c>
      <c r="D347" s="2" t="s">
        <v>59</v>
      </c>
      <c r="E347" s="2" t="s">
        <v>123</v>
      </c>
      <c r="F347" s="2" t="s">
        <v>196</v>
      </c>
      <c r="G347" s="2" t="s">
        <v>358</v>
      </c>
      <c r="H347" s="2">
        <f>INDEX('2018 Stats'!$A$1:$G$633,MATCH(D347,'2018 Stats'!B:B,0),1)</f>
        <v>5</v>
      </c>
      <c r="I347" s="2">
        <f>INDEX('2018 Stats'!$E$1:$G$633,MATCH(D347,'2018 Stats'!B:B,0),1)</f>
        <v>16</v>
      </c>
      <c r="J347" s="2">
        <f>INDEX('2018 Stats'!$E$1:$G$633,MATCH(D347,'2018 Stats'!B:B,0),2)</f>
        <v>8.8000000000000007</v>
      </c>
      <c r="K347" s="2">
        <f>INDEX('2018 Stats'!$E$1:$G$633,MATCH(D347,'2018 Stats'!B:B,0),3)</f>
        <v>140</v>
      </c>
      <c r="L347" s="2">
        <f t="shared" si="10"/>
        <v>11</v>
      </c>
      <c r="M347" s="2">
        <f t="shared" si="11"/>
        <v>300</v>
      </c>
    </row>
    <row r="348" spans="1:13" x14ac:dyDescent="0.25">
      <c r="A348" s="2">
        <v>2018</v>
      </c>
      <c r="B348">
        <v>16</v>
      </c>
      <c r="C348" s="2">
        <v>5</v>
      </c>
      <c r="D348" s="2" t="s">
        <v>283</v>
      </c>
      <c r="E348" s="2" t="s">
        <v>89</v>
      </c>
      <c r="F348" s="2" t="s">
        <v>196</v>
      </c>
      <c r="G348" s="2" t="s">
        <v>355</v>
      </c>
      <c r="H348" s="2">
        <f>INDEX('2018 Stats'!$A$1:$G$633,MATCH(D348,'2018 Stats'!B:B,0),1)</f>
        <v>25</v>
      </c>
      <c r="I348" s="2">
        <f>INDEX('2018 Stats'!$E$1:$G$633,MATCH(D348,'2018 Stats'!B:B,0),1)</f>
        <v>15</v>
      </c>
      <c r="J348" s="2">
        <f>INDEX('2018 Stats'!$E$1:$G$633,MATCH(D348,'2018 Stats'!B:B,0),2)</f>
        <v>5.9</v>
      </c>
      <c r="K348" s="2">
        <f>INDEX('2018 Stats'!$E$1:$G$633,MATCH(D348,'2018 Stats'!B:B,0),3)</f>
        <v>88.08</v>
      </c>
      <c r="L348" s="2">
        <f t="shared" si="10"/>
        <v>-9</v>
      </c>
      <c r="M348" s="2">
        <f t="shared" si="11"/>
        <v>248.07999999999998</v>
      </c>
    </row>
    <row r="349" spans="1:13" x14ac:dyDescent="0.25">
      <c r="A349" s="2">
        <v>2018</v>
      </c>
      <c r="B349">
        <v>16</v>
      </c>
      <c r="C349" s="2">
        <v>6</v>
      </c>
      <c r="D349" s="2" t="s">
        <v>221</v>
      </c>
      <c r="E349" s="2" t="s">
        <v>113</v>
      </c>
      <c r="F349" s="2" t="s">
        <v>196</v>
      </c>
      <c r="G349" s="2" t="s">
        <v>349</v>
      </c>
      <c r="H349" s="2">
        <f>INDEX('2018 Stats'!$A$1:$G$633,MATCH(D349,'2018 Stats'!B:B,0),1)</f>
        <v>11</v>
      </c>
      <c r="I349" s="2">
        <f>INDEX('2018 Stats'!$E$1:$G$633,MATCH(D349,'2018 Stats'!B:B,0),1)</f>
        <v>16</v>
      </c>
      <c r="J349" s="2">
        <f>INDEX('2018 Stats'!$E$1:$G$633,MATCH(D349,'2018 Stats'!B:B,0),2)</f>
        <v>7.8</v>
      </c>
      <c r="K349" s="2">
        <f>INDEX('2018 Stats'!$E$1:$G$633,MATCH(D349,'2018 Stats'!B:B,0),3)</f>
        <v>124.32</v>
      </c>
      <c r="L349" s="2">
        <f t="shared" si="10"/>
        <v>5</v>
      </c>
      <c r="M349" s="2">
        <f t="shared" si="11"/>
        <v>284.32</v>
      </c>
    </row>
    <row r="350" spans="1:13" x14ac:dyDescent="0.25">
      <c r="A350" s="2">
        <v>2018</v>
      </c>
      <c r="B350">
        <v>16</v>
      </c>
      <c r="C350" s="2">
        <v>7</v>
      </c>
      <c r="D350" s="2" t="s">
        <v>284</v>
      </c>
      <c r="E350" s="2" t="s">
        <v>94</v>
      </c>
      <c r="F350" s="2" t="s">
        <v>8</v>
      </c>
      <c r="G350" s="2" t="s">
        <v>347</v>
      </c>
      <c r="H350" s="2">
        <f>INDEX('2018 Stats'!$A$1:$G$633,MATCH(D350,'2018 Stats'!B:B,0),1)</f>
        <v>32</v>
      </c>
      <c r="I350" s="2">
        <f>INDEX('2018 Stats'!$E$1:$G$633,MATCH(D350,'2018 Stats'!B:B,0),1)</f>
        <v>16</v>
      </c>
      <c r="J350" s="2">
        <f>INDEX('2018 Stats'!$E$1:$G$633,MATCH(D350,'2018 Stats'!B:B,0),2)</f>
        <v>11.3</v>
      </c>
      <c r="K350" s="2">
        <f>INDEX('2018 Stats'!$E$1:$G$633,MATCH(D350,'2018 Stats'!B:B,0),3)</f>
        <v>180.2</v>
      </c>
      <c r="L350" s="2">
        <f t="shared" si="10"/>
        <v>-16</v>
      </c>
      <c r="M350" s="2">
        <f t="shared" si="11"/>
        <v>340.2</v>
      </c>
    </row>
    <row r="351" spans="1:13" x14ac:dyDescent="0.25">
      <c r="A351" s="2">
        <v>2018</v>
      </c>
      <c r="B351">
        <v>16</v>
      </c>
      <c r="C351" s="2">
        <v>8</v>
      </c>
      <c r="D351" s="2" t="s">
        <v>420</v>
      </c>
      <c r="E351" s="2" t="s">
        <v>109</v>
      </c>
      <c r="F351" s="2" t="s">
        <v>346</v>
      </c>
      <c r="G351" s="2" t="s">
        <v>352</v>
      </c>
      <c r="H351" s="2">
        <f>INDEX('2018 Stats'!$A$1:$G$633,MATCH(D351,'2018 Stats'!B:B,0),1)</f>
        <v>8</v>
      </c>
      <c r="I351" s="2">
        <f>INDEX('2018 Stats'!$E$1:$G$633,MATCH(D351,'2018 Stats'!B:B,0),1)</f>
        <v>16</v>
      </c>
      <c r="J351" s="2">
        <f>INDEX('2018 Stats'!$E$1:$G$633,MATCH(D351,'2018 Stats'!B:B,0),2)</f>
        <v>7.6</v>
      </c>
      <c r="K351" s="2">
        <f>INDEX('2018 Stats'!$E$1:$G$633,MATCH(D351,'2018 Stats'!B:B,0),3)</f>
        <v>122</v>
      </c>
      <c r="L351" s="2">
        <f t="shared" si="10"/>
        <v>8</v>
      </c>
      <c r="M351" s="2">
        <f t="shared" si="11"/>
        <v>282</v>
      </c>
    </row>
    <row r="352" spans="1:13" x14ac:dyDescent="0.25">
      <c r="A352" s="2">
        <v>2018</v>
      </c>
      <c r="B352">
        <v>16</v>
      </c>
      <c r="C352" s="2">
        <v>9</v>
      </c>
      <c r="D352" s="2" t="s">
        <v>60</v>
      </c>
      <c r="E352" s="2" t="s">
        <v>155</v>
      </c>
      <c r="F352" s="2" t="s">
        <v>196</v>
      </c>
      <c r="G352" s="2" t="s">
        <v>354</v>
      </c>
      <c r="H352" s="2">
        <f>INDEX('2018 Stats'!$A$1:$G$633,MATCH(D352,'2018 Stats'!B:B,0),1)</f>
        <v>10</v>
      </c>
      <c r="I352" s="2">
        <f>INDEX('2018 Stats'!$E$1:$G$633,MATCH(D352,'2018 Stats'!B:B,0),1)</f>
        <v>16</v>
      </c>
      <c r="J352" s="2">
        <f>INDEX('2018 Stats'!$E$1:$G$633,MATCH(D352,'2018 Stats'!B:B,0),2)</f>
        <v>8.1</v>
      </c>
      <c r="K352" s="2">
        <f>INDEX('2018 Stats'!$E$1:$G$633,MATCH(D352,'2018 Stats'!B:B,0),3)</f>
        <v>130</v>
      </c>
      <c r="L352" s="2">
        <f t="shared" si="10"/>
        <v>6</v>
      </c>
      <c r="M352" s="2">
        <f t="shared" si="11"/>
        <v>290</v>
      </c>
    </row>
    <row r="353" spans="1:13" s="1" customFormat="1" x14ac:dyDescent="0.25">
      <c r="A353" s="1">
        <v>2018</v>
      </c>
      <c r="B353" s="1">
        <v>16</v>
      </c>
      <c r="C353" s="1">
        <v>10</v>
      </c>
      <c r="D353" s="1" t="s">
        <v>220</v>
      </c>
      <c r="E353" s="1" t="s">
        <v>106</v>
      </c>
      <c r="F353" s="1" t="s">
        <v>196</v>
      </c>
      <c r="G353" s="1" t="s">
        <v>353</v>
      </c>
      <c r="H353" s="1">
        <f>INDEX('2018 Stats'!$A$1:$G$633,MATCH(D353,'2018 Stats'!B:B,0),1)</f>
        <v>13</v>
      </c>
      <c r="I353" s="1">
        <f>INDEX('2018 Stats'!$E$1:$G$633,MATCH(D353,'2018 Stats'!B:B,0),1)</f>
        <v>16</v>
      </c>
      <c r="J353" s="1">
        <f>INDEX('2018 Stats'!$E$1:$G$633,MATCH(D353,'2018 Stats'!B:B,0),2)</f>
        <v>7.6</v>
      </c>
      <c r="K353" s="1">
        <f>INDEX('2018 Stats'!$E$1:$G$633,MATCH(D353,'2018 Stats'!B:B,0),3)</f>
        <v>121</v>
      </c>
      <c r="L353" s="1">
        <f t="shared" si="10"/>
        <v>3</v>
      </c>
      <c r="M353" s="1">
        <f t="shared" si="11"/>
        <v>281</v>
      </c>
    </row>
    <row r="354" spans="1:13" x14ac:dyDescent="0.25">
      <c r="A354" s="2">
        <v>2019</v>
      </c>
      <c r="B354">
        <v>1</v>
      </c>
      <c r="C354" s="2">
        <v>1</v>
      </c>
      <c r="D354" s="2" t="s">
        <v>247</v>
      </c>
      <c r="E354" s="2" t="s">
        <v>93</v>
      </c>
      <c r="F354" s="2" t="s">
        <v>7</v>
      </c>
      <c r="G354" s="2" t="s">
        <v>351</v>
      </c>
      <c r="H354" s="2">
        <f>INDEX('2019 Stats'!$A$1:$G$691,MATCH(D354,'2019 Stats'!B:B,0),1)</f>
        <v>10</v>
      </c>
      <c r="I354" s="2">
        <f>INDEX('2019 Stats'!$E$1:$G$691,MATCH(D354,'2019 Stats'!B:B,0),1)</f>
        <v>13</v>
      </c>
      <c r="J354" s="2">
        <f>INDEX('2019 Stats'!$E$1:$G$691,MATCH(D354,'2019 Stats'!B:B,0),2)</f>
        <v>18.8</v>
      </c>
      <c r="K354" s="3">
        <f>INDEX('2019 Stats'!$E$1:$G$691,MATCH(D354,'2019 Stats'!B:B,0),3)</f>
        <v>244.1</v>
      </c>
      <c r="L354" s="2">
        <f t="shared" ref="L354:L417" si="12">B354-H354</f>
        <v>-9</v>
      </c>
      <c r="M354" s="2">
        <f t="shared" ref="M354:M417" si="13">IF(F354="QB", K354*0.8+10*B354, K354+10*B354)</f>
        <v>254.1</v>
      </c>
    </row>
    <row r="355" spans="1:13" x14ac:dyDescent="0.25">
      <c r="A355" s="2">
        <v>2019</v>
      </c>
      <c r="B355">
        <v>1</v>
      </c>
      <c r="C355" s="2">
        <v>2</v>
      </c>
      <c r="D355" s="2" t="s">
        <v>145</v>
      </c>
      <c r="E355" s="2" t="s">
        <v>111</v>
      </c>
      <c r="F355" s="2" t="s">
        <v>7</v>
      </c>
      <c r="G355" s="2" t="s">
        <v>347</v>
      </c>
      <c r="H355" s="2">
        <f>INDEX('2019 Stats'!$A$1:$G$691,MATCH(D355,'2019 Stats'!B:B,0),1)</f>
        <v>1</v>
      </c>
      <c r="I355" s="2">
        <f>INDEX('2019 Stats'!$E$1:$G$691,MATCH(D355,'2019 Stats'!B:B,0),1)</f>
        <v>16</v>
      </c>
      <c r="J355" s="2">
        <f>INDEX('2019 Stats'!$E$1:$G$691,MATCH(D355,'2019 Stats'!B:B,0),2)</f>
        <v>29.4</v>
      </c>
      <c r="K355" s="3">
        <f>INDEX('2019 Stats'!$E$1:$G$691,MATCH(D355,'2019 Stats'!B:B,0),3)</f>
        <v>471.2</v>
      </c>
      <c r="L355" s="2">
        <f t="shared" si="12"/>
        <v>0</v>
      </c>
      <c r="M355" s="2">
        <f t="shared" si="13"/>
        <v>481.2</v>
      </c>
    </row>
    <row r="356" spans="1:13" x14ac:dyDescent="0.25">
      <c r="A356">
        <v>2019</v>
      </c>
      <c r="B356">
        <v>1</v>
      </c>
      <c r="C356">
        <v>3</v>
      </c>
      <c r="D356" t="s">
        <v>37</v>
      </c>
      <c r="E356" t="s">
        <v>123</v>
      </c>
      <c r="F356" t="s">
        <v>7</v>
      </c>
      <c r="G356" t="s">
        <v>358</v>
      </c>
      <c r="H356" s="2">
        <f>INDEX('2019 Stats'!$A$1:$G$691,MATCH(D356,'2019 Stats'!B:B,0),1)</f>
        <v>9</v>
      </c>
      <c r="I356" s="2">
        <f>INDEX('2019 Stats'!$E$1:$G$691,MATCH(D356,'2019 Stats'!B:B,0),1)</f>
        <v>14</v>
      </c>
      <c r="J356" s="2">
        <f>INDEX('2019 Stats'!$E$1:$G$691,MATCH(D356,'2019 Stats'!B:B,0),2)</f>
        <v>17.8</v>
      </c>
      <c r="K356" s="3">
        <f>INDEX('2019 Stats'!$E$1:$G$691,MATCH(D356,'2019 Stats'!B:B,0),3)</f>
        <v>248.52</v>
      </c>
      <c r="L356" s="2">
        <f t="shared" si="12"/>
        <v>-8</v>
      </c>
      <c r="M356" s="2">
        <f t="shared" si="13"/>
        <v>258.52</v>
      </c>
    </row>
    <row r="357" spans="1:13" x14ac:dyDescent="0.25">
      <c r="A357">
        <v>2019</v>
      </c>
      <c r="B357">
        <v>1</v>
      </c>
      <c r="C357">
        <v>4</v>
      </c>
      <c r="D357" t="s">
        <v>79</v>
      </c>
      <c r="E357" t="s">
        <v>107</v>
      </c>
      <c r="F357" t="s">
        <v>7</v>
      </c>
      <c r="G357" t="s">
        <v>353</v>
      </c>
      <c r="H357" s="2">
        <f>INDEX('2019 Stats'!$A$1:$G$691,MATCH(D357,'2019 Stats'!B:B,0),1)</f>
        <v>16</v>
      </c>
      <c r="I357" s="2">
        <f>INDEX('2019 Stats'!$E$1:$G$691,MATCH(D357,'2019 Stats'!B:B,0),1)</f>
        <v>15</v>
      </c>
      <c r="J357" s="2">
        <f>INDEX('2019 Stats'!$E$1:$G$691,MATCH(D357,'2019 Stats'!B:B,0),2)</f>
        <v>14.3</v>
      </c>
      <c r="K357" s="3">
        <f>INDEX('2019 Stats'!$E$1:$G$691,MATCH(D357,'2019 Stats'!B:B,0),3)</f>
        <v>215</v>
      </c>
      <c r="L357" s="2">
        <f t="shared" si="12"/>
        <v>-15</v>
      </c>
      <c r="M357" s="2">
        <f t="shared" si="13"/>
        <v>225</v>
      </c>
    </row>
    <row r="358" spans="1:13" x14ac:dyDescent="0.25">
      <c r="A358">
        <v>2019</v>
      </c>
      <c r="B358">
        <v>1</v>
      </c>
      <c r="C358">
        <v>5</v>
      </c>
      <c r="D358" t="s">
        <v>134</v>
      </c>
      <c r="E358" t="s">
        <v>103</v>
      </c>
      <c r="F358" t="s">
        <v>8</v>
      </c>
      <c r="G358" t="s">
        <v>350</v>
      </c>
      <c r="H358" s="2">
        <f>INDEX('2019 Stats'!$A$1:$G$691,MATCH(D358,'2019 Stats'!B:B,0),1)</f>
        <v>5</v>
      </c>
      <c r="I358" s="2">
        <f>INDEX('2019 Stats'!$E$1:$G$691,MATCH(D358,'2019 Stats'!B:B,0),1)</f>
        <v>15</v>
      </c>
      <c r="J358" s="2">
        <f>INDEX('2019 Stats'!$E$1:$G$691,MATCH(D358,'2019 Stats'!B:B,0),2)</f>
        <v>17.899999999999999</v>
      </c>
      <c r="K358" s="3">
        <f>INDEX('2019 Stats'!$E$1:$G$691,MATCH(D358,'2019 Stats'!B:B,0),3)</f>
        <v>268.54000000000002</v>
      </c>
      <c r="L358" s="2">
        <f t="shared" si="12"/>
        <v>-4</v>
      </c>
      <c r="M358" s="2">
        <f t="shared" si="13"/>
        <v>278.54000000000002</v>
      </c>
    </row>
    <row r="359" spans="1:13" x14ac:dyDescent="0.25">
      <c r="A359">
        <v>2019</v>
      </c>
      <c r="B359">
        <v>1</v>
      </c>
      <c r="C359">
        <v>6</v>
      </c>
      <c r="D359" t="s">
        <v>115</v>
      </c>
      <c r="E359" t="s">
        <v>90</v>
      </c>
      <c r="F359" t="s">
        <v>7</v>
      </c>
      <c r="G359" t="s">
        <v>355</v>
      </c>
      <c r="H359" s="2">
        <f>INDEX('2019 Stats'!$A$1:$G$691,MATCH(D359,'2019 Stats'!B:B,0),1)</f>
        <v>37</v>
      </c>
      <c r="I359" s="2">
        <f>INDEX('2019 Stats'!$E$1:$G$691,MATCH(D359,'2019 Stats'!B:B,0),1)</f>
        <v>13</v>
      </c>
      <c r="J359" s="2">
        <f>INDEX('2019 Stats'!$E$1:$G$691,MATCH(D359,'2019 Stats'!B:B,0),2)</f>
        <v>10.9</v>
      </c>
      <c r="K359" s="3">
        <f>INDEX('2019 Stats'!$E$1:$G$691,MATCH(D359,'2019 Stats'!B:B,0),3)</f>
        <v>141.5</v>
      </c>
      <c r="L359" s="2">
        <f t="shared" si="12"/>
        <v>-36</v>
      </c>
      <c r="M359" s="2">
        <f t="shared" si="13"/>
        <v>151.5</v>
      </c>
    </row>
    <row r="360" spans="1:13" x14ac:dyDescent="0.25">
      <c r="A360">
        <v>2019</v>
      </c>
      <c r="B360">
        <v>1</v>
      </c>
      <c r="C360">
        <v>7</v>
      </c>
      <c r="D360" t="s">
        <v>22</v>
      </c>
      <c r="E360" t="s">
        <v>138</v>
      </c>
      <c r="F360" t="s">
        <v>8</v>
      </c>
      <c r="G360" t="s">
        <v>356</v>
      </c>
      <c r="H360" s="2">
        <f>INDEX('2019 Stats'!$A$1:$G$691,MATCH(D360,'2019 Stats'!B:B,0),1)</f>
        <v>22</v>
      </c>
      <c r="I360" s="2">
        <f>INDEX('2019 Stats'!$E$1:$G$691,MATCH(D360,'2019 Stats'!B:B,0),1)</f>
        <v>12</v>
      </c>
      <c r="J360" s="2">
        <f>INDEX('2019 Stats'!$E$1:$G$691,MATCH(D360,'2019 Stats'!B:B,0),2)</f>
        <v>17.7</v>
      </c>
      <c r="K360" s="3">
        <f>INDEX('2019 Stats'!$E$1:$G$691,MATCH(D360,'2019 Stats'!B:B,0),3)</f>
        <v>212.7</v>
      </c>
      <c r="L360" s="2">
        <f t="shared" si="12"/>
        <v>-21</v>
      </c>
      <c r="M360" s="2">
        <f t="shared" si="13"/>
        <v>222.7</v>
      </c>
    </row>
    <row r="361" spans="1:13" x14ac:dyDescent="0.25">
      <c r="A361">
        <v>2019</v>
      </c>
      <c r="B361">
        <v>1</v>
      </c>
      <c r="C361">
        <v>8</v>
      </c>
      <c r="D361" t="s">
        <v>128</v>
      </c>
      <c r="E361" t="s">
        <v>102</v>
      </c>
      <c r="F361" t="s">
        <v>7</v>
      </c>
      <c r="G361" t="s">
        <v>349</v>
      </c>
      <c r="H361" s="2">
        <f>INDEX('2019 Stats'!$A$1:$G$691,MATCH(D361,'2019 Stats'!B:B,0),1)</f>
        <v>3</v>
      </c>
      <c r="I361" s="2">
        <f>INDEX('2019 Stats'!$E$1:$G$691,MATCH(D361,'2019 Stats'!B:B,0),1)</f>
        <v>16</v>
      </c>
      <c r="J361" s="2">
        <f>INDEX('2019 Stats'!$E$1:$G$691,MATCH(D361,'2019 Stats'!B:B,0),2)</f>
        <v>19.5</v>
      </c>
      <c r="K361" s="3">
        <f>INDEX('2019 Stats'!$E$1:$G$691,MATCH(D361,'2019 Stats'!B:B,0),3)</f>
        <v>311.7</v>
      </c>
      <c r="L361" s="2">
        <f t="shared" si="12"/>
        <v>-2</v>
      </c>
      <c r="M361" s="2">
        <f t="shared" si="13"/>
        <v>321.7</v>
      </c>
    </row>
    <row r="362" spans="1:13" x14ac:dyDescent="0.25">
      <c r="A362">
        <v>2019</v>
      </c>
      <c r="B362">
        <v>1</v>
      </c>
      <c r="C362">
        <v>9</v>
      </c>
      <c r="D362" t="s">
        <v>12</v>
      </c>
      <c r="E362" t="s">
        <v>123</v>
      </c>
      <c r="F362" t="s">
        <v>8</v>
      </c>
      <c r="G362" t="s">
        <v>352</v>
      </c>
      <c r="H362" s="2">
        <f>INDEX('2019 Stats'!$A$1:$G$691,MATCH(D362,'2019 Stats'!B:B,0),1)</f>
        <v>1</v>
      </c>
      <c r="I362" s="2">
        <f>INDEX('2019 Stats'!$E$1:$G$691,MATCH(D362,'2019 Stats'!B:B,0),1)</f>
        <v>16</v>
      </c>
      <c r="J362" s="2">
        <f>INDEX('2019 Stats'!$E$1:$G$691,MATCH(D362,'2019 Stats'!B:B,0),2)</f>
        <v>23.4</v>
      </c>
      <c r="K362" s="3">
        <f>INDEX('2019 Stats'!$E$1:$G$691,MATCH(D362,'2019 Stats'!B:B,0),3)</f>
        <v>374.6</v>
      </c>
      <c r="L362" s="2">
        <f t="shared" si="12"/>
        <v>0</v>
      </c>
      <c r="M362" s="2">
        <f t="shared" si="13"/>
        <v>384.6</v>
      </c>
    </row>
    <row r="363" spans="1:13" x14ac:dyDescent="0.25">
      <c r="A363">
        <v>2019</v>
      </c>
      <c r="B363">
        <v>1</v>
      </c>
      <c r="C363">
        <v>10</v>
      </c>
      <c r="D363" t="s">
        <v>116</v>
      </c>
      <c r="E363" t="s">
        <v>91</v>
      </c>
      <c r="F363" t="s">
        <v>8</v>
      </c>
      <c r="G363" t="s">
        <v>354</v>
      </c>
      <c r="H363" s="2">
        <f>INDEX('2019 Stats'!$A$1:$G$691,MATCH(D363,'2019 Stats'!B:B,0),1)</f>
        <v>3</v>
      </c>
      <c r="I363" s="2">
        <f>INDEX('2019 Stats'!$E$1:$G$691,MATCH(D363,'2019 Stats'!B:B,0),1)</f>
        <v>15</v>
      </c>
      <c r="J363" s="2">
        <f>INDEX('2019 Stats'!$E$1:$G$691,MATCH(D363,'2019 Stats'!B:B,0),2)</f>
        <v>18.3</v>
      </c>
      <c r="K363" s="3">
        <f>INDEX('2019 Stats'!$E$1:$G$691,MATCH(D363,'2019 Stats'!B:B,0),3)</f>
        <v>274.10000000000002</v>
      </c>
      <c r="L363" s="2">
        <f t="shared" si="12"/>
        <v>-2</v>
      </c>
      <c r="M363" s="2">
        <f t="shared" si="13"/>
        <v>284.10000000000002</v>
      </c>
    </row>
    <row r="364" spans="1:13" x14ac:dyDescent="0.25">
      <c r="A364">
        <v>2019</v>
      </c>
      <c r="B364">
        <v>2</v>
      </c>
      <c r="C364">
        <v>1</v>
      </c>
      <c r="D364" t="s">
        <v>125</v>
      </c>
      <c r="E364" t="s">
        <v>101</v>
      </c>
      <c r="F364" t="s">
        <v>7</v>
      </c>
      <c r="G364" t="s">
        <v>354</v>
      </c>
      <c r="H364" s="2">
        <f>INDEX('2019 Stats'!$A$1:$G$691,MATCH(D364,'2019 Stats'!B:B,0),1)</f>
        <v>14</v>
      </c>
      <c r="I364" s="2">
        <f>INDEX('2019 Stats'!$E$1:$G$691,MATCH(D364,'2019 Stats'!B:B,0),1)</f>
        <v>15</v>
      </c>
      <c r="J364" s="2">
        <f>INDEX('2019 Stats'!$E$1:$G$691,MATCH(D364,'2019 Stats'!B:B,0),2)</f>
        <v>14.6</v>
      </c>
      <c r="K364" s="3">
        <f>INDEX('2019 Stats'!$E$1:$G$691,MATCH(D364,'2019 Stats'!B:B,0),3)</f>
        <v>219.4</v>
      </c>
      <c r="L364" s="2">
        <f t="shared" si="12"/>
        <v>-12</v>
      </c>
      <c r="M364" s="2">
        <f t="shared" si="13"/>
        <v>239.4</v>
      </c>
    </row>
    <row r="365" spans="1:13" x14ac:dyDescent="0.25">
      <c r="A365">
        <v>2019</v>
      </c>
      <c r="B365">
        <v>2</v>
      </c>
      <c r="C365">
        <v>2</v>
      </c>
      <c r="D365" t="s">
        <v>17</v>
      </c>
      <c r="E365" t="s">
        <v>135</v>
      </c>
      <c r="F365" t="s">
        <v>9</v>
      </c>
      <c r="G365" t="s">
        <v>352</v>
      </c>
      <c r="H365" s="2">
        <f>INDEX('2019 Stats'!$A$1:$G$691,MATCH(D365,'2019 Stats'!B:B,0),1)</f>
        <v>1</v>
      </c>
      <c r="I365" s="2">
        <f>INDEX('2019 Stats'!$E$1:$G$691,MATCH(D365,'2019 Stats'!B:B,0),1)</f>
        <v>16</v>
      </c>
      <c r="J365" s="2">
        <f>INDEX('2019 Stats'!$E$1:$G$691,MATCH(D365,'2019 Stats'!B:B,0),2)</f>
        <v>15.9</v>
      </c>
      <c r="K365" s="3">
        <f>INDEX('2019 Stats'!$E$1:$G$691,MATCH(D365,'2019 Stats'!B:B,0),3)</f>
        <v>254.3</v>
      </c>
      <c r="L365" s="2">
        <f t="shared" si="12"/>
        <v>1</v>
      </c>
      <c r="M365" s="2">
        <f t="shared" si="13"/>
        <v>274.3</v>
      </c>
    </row>
    <row r="366" spans="1:13" x14ac:dyDescent="0.25">
      <c r="A366">
        <v>2019</v>
      </c>
      <c r="B366">
        <v>2</v>
      </c>
      <c r="C366">
        <v>3</v>
      </c>
      <c r="D366" t="s">
        <v>21</v>
      </c>
      <c r="E366" t="s">
        <v>135</v>
      </c>
      <c r="F366" t="s">
        <v>8</v>
      </c>
      <c r="G366" t="s">
        <v>349</v>
      </c>
      <c r="H366" s="2">
        <f>INDEX('2019 Stats'!$A$1:$G$691,MATCH(D366,'2019 Stats'!B:B,0),1)</f>
        <v>32</v>
      </c>
      <c r="I366" s="2">
        <f>INDEX('2019 Stats'!$E$1:$G$691,MATCH(D366,'2019 Stats'!B:B,0),1)</f>
        <v>12</v>
      </c>
      <c r="J366" s="2">
        <f>INDEX('2019 Stats'!$E$1:$G$691,MATCH(D366,'2019 Stats'!B:B,0),2)</f>
        <v>15.7</v>
      </c>
      <c r="K366" s="3">
        <f>INDEX('2019 Stats'!$E$1:$G$691,MATCH(D366,'2019 Stats'!B:B,0),3)</f>
        <v>188.3</v>
      </c>
      <c r="L366" s="2">
        <f t="shared" si="12"/>
        <v>-30</v>
      </c>
      <c r="M366" s="2">
        <f t="shared" si="13"/>
        <v>208.3</v>
      </c>
    </row>
    <row r="367" spans="1:13" x14ac:dyDescent="0.25">
      <c r="A367">
        <v>2019</v>
      </c>
      <c r="B367">
        <v>2</v>
      </c>
      <c r="C367">
        <v>4</v>
      </c>
      <c r="D367" t="s">
        <v>117</v>
      </c>
      <c r="E367" t="s">
        <v>105</v>
      </c>
      <c r="F367" t="s">
        <v>8</v>
      </c>
      <c r="G367" t="s">
        <v>356</v>
      </c>
      <c r="H367" s="2">
        <f>INDEX('2019 Stats'!$A$1:$G$691,MATCH(D367,'2019 Stats'!B:B,0),1)</f>
        <v>25</v>
      </c>
      <c r="I367" s="2">
        <f>INDEX('2019 Stats'!$E$1:$G$691,MATCH(D367,'2019 Stats'!B:B,0),1)</f>
        <v>16</v>
      </c>
      <c r="J367" s="2">
        <f>INDEX('2019 Stats'!$E$1:$G$691,MATCH(D367,'2019 Stats'!B:B,0),2)</f>
        <v>12.6</v>
      </c>
      <c r="K367" s="3">
        <f>INDEX('2019 Stats'!$E$1:$G$691,MATCH(D367,'2019 Stats'!B:B,0),3)</f>
        <v>201.3</v>
      </c>
      <c r="L367" s="2">
        <f t="shared" si="12"/>
        <v>-23</v>
      </c>
      <c r="M367" s="2">
        <f t="shared" si="13"/>
        <v>221.3</v>
      </c>
    </row>
    <row r="368" spans="1:13" x14ac:dyDescent="0.25">
      <c r="A368">
        <v>2019</v>
      </c>
      <c r="B368">
        <v>2</v>
      </c>
      <c r="C368">
        <v>5</v>
      </c>
      <c r="D368" t="s">
        <v>251</v>
      </c>
      <c r="E368" t="s">
        <v>89</v>
      </c>
      <c r="F368" t="s">
        <v>8</v>
      </c>
      <c r="G368" t="s">
        <v>355</v>
      </c>
      <c r="H368" s="2">
        <f>INDEX('2019 Stats'!$A$1:$G$691,MATCH(D368,'2019 Stats'!B:B,0),1)</f>
        <v>65</v>
      </c>
      <c r="I368" s="2">
        <f>INDEX('2019 Stats'!$E$1:$G$691,MATCH(D368,'2019 Stats'!B:B,0),1)</f>
        <v>12</v>
      </c>
      <c r="J368" s="2">
        <f>INDEX('2019 Stats'!$E$1:$G$691,MATCH(D368,'2019 Stats'!B:B,0),2)</f>
        <v>9.4</v>
      </c>
      <c r="K368" s="3">
        <f>INDEX('2019 Stats'!$E$1:$G$691,MATCH(D368,'2019 Stats'!B:B,0),3)</f>
        <v>113.2</v>
      </c>
      <c r="L368" s="2">
        <f t="shared" si="12"/>
        <v>-63</v>
      </c>
      <c r="M368" s="2">
        <f t="shared" si="13"/>
        <v>133.19999999999999</v>
      </c>
    </row>
    <row r="369" spans="1:13" x14ac:dyDescent="0.25">
      <c r="A369">
        <v>2019</v>
      </c>
      <c r="B369">
        <v>2</v>
      </c>
      <c r="C369">
        <v>6</v>
      </c>
      <c r="D369" t="s">
        <v>126</v>
      </c>
      <c r="E369" t="s">
        <v>102</v>
      </c>
      <c r="F369" t="s">
        <v>8</v>
      </c>
      <c r="G369" t="s">
        <v>350</v>
      </c>
      <c r="H369" s="2">
        <f>INDEX('2019 Stats'!$A$1:$G$691,MATCH(D369,'2019 Stats'!B:B,0),1)</f>
        <v>10</v>
      </c>
      <c r="I369" s="2">
        <f>INDEX('2019 Stats'!$E$1:$G$691,MATCH(D369,'2019 Stats'!B:B,0),1)</f>
        <v>16</v>
      </c>
      <c r="J369" s="2">
        <f>INDEX('2019 Stats'!$E$1:$G$691,MATCH(D369,'2019 Stats'!B:B,0),2)</f>
        <v>15.4</v>
      </c>
      <c r="K369" s="3">
        <f>INDEX('2019 Stats'!$E$1:$G$691,MATCH(D369,'2019 Stats'!B:B,0),3)</f>
        <v>246.5</v>
      </c>
      <c r="L369" s="2">
        <f t="shared" si="12"/>
        <v>-8</v>
      </c>
      <c r="M369" s="2">
        <f t="shared" si="13"/>
        <v>266.5</v>
      </c>
    </row>
    <row r="370" spans="1:13" x14ac:dyDescent="0.25">
      <c r="A370">
        <v>2019</v>
      </c>
      <c r="B370">
        <v>2</v>
      </c>
      <c r="C370">
        <v>7</v>
      </c>
      <c r="D370" t="s">
        <v>285</v>
      </c>
      <c r="E370" t="s">
        <v>89</v>
      </c>
      <c r="F370" t="s">
        <v>7</v>
      </c>
      <c r="G370" t="s">
        <v>353</v>
      </c>
      <c r="H370" s="2">
        <f>INDEX('2019 Stats'!$A$1:$G$691,MATCH(D370,'2019 Stats'!B:B,0),1)</f>
        <v>35</v>
      </c>
      <c r="I370" s="2">
        <f>INDEX('2019 Stats'!$E$1:$G$691,MATCH(D370,'2019 Stats'!B:B,0),1)</f>
        <v>10</v>
      </c>
      <c r="J370" s="2">
        <f>INDEX('2019 Stats'!$E$1:$G$691,MATCH(D370,'2019 Stats'!B:B,0),2)</f>
        <v>14.6</v>
      </c>
      <c r="K370" s="3">
        <f>INDEX('2019 Stats'!$E$1:$G$691,MATCH(D370,'2019 Stats'!B:B,0),3)</f>
        <v>145.5</v>
      </c>
      <c r="L370" s="2">
        <f t="shared" si="12"/>
        <v>-33</v>
      </c>
      <c r="M370" s="2">
        <f t="shared" si="13"/>
        <v>165.5</v>
      </c>
    </row>
    <row r="371" spans="1:13" x14ac:dyDescent="0.25">
      <c r="A371">
        <v>2019</v>
      </c>
      <c r="B371">
        <v>2</v>
      </c>
      <c r="C371">
        <v>8</v>
      </c>
      <c r="D371" t="s">
        <v>136</v>
      </c>
      <c r="E371" t="s">
        <v>94</v>
      </c>
      <c r="F371" t="s">
        <v>8</v>
      </c>
      <c r="G371" t="s">
        <v>358</v>
      </c>
      <c r="H371" s="2">
        <f>INDEX('2019 Stats'!$A$1:$G$691,MATCH(D371,'2019 Stats'!B:B,0),1)</f>
        <v>6</v>
      </c>
      <c r="I371" s="2">
        <f>INDEX('2019 Stats'!$E$1:$G$691,MATCH(D371,'2019 Stats'!B:B,0),1)</f>
        <v>16</v>
      </c>
      <c r="J371" s="2">
        <f>INDEX('2019 Stats'!$E$1:$G$691,MATCH(D371,'2019 Stats'!B:B,0),2)</f>
        <v>16.3</v>
      </c>
      <c r="K371" s="3">
        <f>INDEX('2019 Stats'!$E$1:$G$691,MATCH(D371,'2019 Stats'!B:B,0),3)</f>
        <v>261.5</v>
      </c>
      <c r="L371" s="2">
        <f t="shared" si="12"/>
        <v>-4</v>
      </c>
      <c r="M371" s="2">
        <f t="shared" si="13"/>
        <v>281.5</v>
      </c>
    </row>
    <row r="372" spans="1:13" x14ac:dyDescent="0.25">
      <c r="A372">
        <v>2019</v>
      </c>
      <c r="B372">
        <v>2</v>
      </c>
      <c r="C372">
        <v>9</v>
      </c>
      <c r="D372" t="s">
        <v>286</v>
      </c>
      <c r="E372" t="s">
        <v>105</v>
      </c>
      <c r="F372" t="s">
        <v>7</v>
      </c>
      <c r="G372" t="s">
        <v>347</v>
      </c>
      <c r="H372" s="2">
        <f>INDEX('2019 Stats'!$A$1:$G$691,MATCH(D372,'2019 Stats'!B:B,0),1)</f>
        <v>8</v>
      </c>
      <c r="I372" s="2">
        <f>INDEX('2019 Stats'!$E$1:$G$691,MATCH(D372,'2019 Stats'!B:B,0),1)</f>
        <v>16</v>
      </c>
      <c r="J372" s="2">
        <f>INDEX('2019 Stats'!$E$1:$G$691,MATCH(D372,'2019 Stats'!B:B,0),2)</f>
        <v>16</v>
      </c>
      <c r="K372" s="3">
        <f>INDEX('2019 Stats'!$E$1:$G$691,MATCH(D372,'2019 Stats'!B:B,0),3)</f>
        <v>255.2</v>
      </c>
      <c r="L372" s="2">
        <f t="shared" si="12"/>
        <v>-6</v>
      </c>
      <c r="M372" s="2">
        <f t="shared" si="13"/>
        <v>275.2</v>
      </c>
    </row>
    <row r="373" spans="1:13" x14ac:dyDescent="0.25">
      <c r="A373">
        <v>2019</v>
      </c>
      <c r="B373">
        <v>2</v>
      </c>
      <c r="C373">
        <v>10</v>
      </c>
      <c r="D373" t="s">
        <v>144</v>
      </c>
      <c r="E373" t="s">
        <v>96</v>
      </c>
      <c r="F373" t="s">
        <v>7</v>
      </c>
      <c r="G373" t="s">
        <v>351</v>
      </c>
      <c r="H373" s="2">
        <f>INDEX('2019 Stats'!$A$1:$G$691,MATCH(D373,'2019 Stats'!B:B,0),1)</f>
        <v>13</v>
      </c>
      <c r="I373" s="2">
        <f>INDEX('2019 Stats'!$E$1:$G$691,MATCH(D373,'2019 Stats'!B:B,0),1)</f>
        <v>16</v>
      </c>
      <c r="J373" s="2">
        <f>INDEX('2019 Stats'!$E$1:$G$691,MATCH(D373,'2019 Stats'!B:B,0),2)</f>
        <v>14.1</v>
      </c>
      <c r="K373" s="3">
        <f>INDEX('2019 Stats'!$E$1:$G$691,MATCH(D373,'2019 Stats'!B:B,0),3)</f>
        <v>225.4</v>
      </c>
      <c r="L373" s="2">
        <f t="shared" si="12"/>
        <v>-11</v>
      </c>
      <c r="M373" s="2">
        <f t="shared" si="13"/>
        <v>245.4</v>
      </c>
    </row>
    <row r="374" spans="1:13" x14ac:dyDescent="0.25">
      <c r="A374">
        <v>2019</v>
      </c>
      <c r="B374">
        <v>3</v>
      </c>
      <c r="C374">
        <v>1</v>
      </c>
      <c r="D374" t="s">
        <v>11</v>
      </c>
      <c r="E374" t="s">
        <v>119</v>
      </c>
      <c r="F374" t="s">
        <v>8</v>
      </c>
      <c r="G374" t="s">
        <v>351</v>
      </c>
      <c r="H374" s="2">
        <f>INDEX('2019 Stats'!$A$1:$G$691,MATCH(D374,'2019 Stats'!B:B,0),1)</f>
        <v>15</v>
      </c>
      <c r="I374" s="2">
        <f>INDEX('2019 Stats'!$E$1:$G$691,MATCH(D374,'2019 Stats'!B:B,0),1)</f>
        <v>13</v>
      </c>
      <c r="J374" s="2">
        <f>INDEX('2019 Stats'!$E$1:$G$691,MATCH(D374,'2019 Stats'!B:B,0),2)</f>
        <v>17.899999999999999</v>
      </c>
      <c r="K374" s="3">
        <f>INDEX('2019 Stats'!$E$1:$G$691,MATCH(D374,'2019 Stats'!B:B,0),3)</f>
        <v>232.7</v>
      </c>
      <c r="L374" s="2">
        <f t="shared" si="12"/>
        <v>-12</v>
      </c>
      <c r="M374" s="2">
        <f t="shared" si="13"/>
        <v>262.7</v>
      </c>
    </row>
    <row r="375" spans="1:13" x14ac:dyDescent="0.25">
      <c r="A375">
        <v>2019</v>
      </c>
      <c r="B375">
        <v>3</v>
      </c>
      <c r="C375">
        <v>2</v>
      </c>
      <c r="D375" t="s">
        <v>61</v>
      </c>
      <c r="E375" t="s">
        <v>248</v>
      </c>
      <c r="F375" t="s">
        <v>8</v>
      </c>
      <c r="G375" t="s">
        <v>347</v>
      </c>
      <c r="H375" s="2">
        <f>INDEX('2019 Stats'!$A$1:$G$691,MATCH(D375,'2019 Stats'!B:B,0),1)</f>
        <v>152</v>
      </c>
      <c r="I375" s="2">
        <f>INDEX('2019 Stats'!$E$1:$G$691,MATCH(D375,'2019 Stats'!B:B,0),1)</f>
        <v>1</v>
      </c>
      <c r="J375" s="2">
        <f>INDEX('2019 Stats'!$E$1:$G$691,MATCH(D375,'2019 Stats'!B:B,0),2)</f>
        <v>16.100000000000001</v>
      </c>
      <c r="K375" s="3">
        <f>INDEX('2019 Stats'!$E$1:$G$691,MATCH(D375,'2019 Stats'!B:B,0),3)</f>
        <v>16.100000000000001</v>
      </c>
      <c r="L375" s="2">
        <f t="shared" si="12"/>
        <v>-149</v>
      </c>
      <c r="M375" s="2">
        <f t="shared" si="13"/>
        <v>46.1</v>
      </c>
    </row>
    <row r="376" spans="1:13" x14ac:dyDescent="0.25">
      <c r="A376">
        <v>2019</v>
      </c>
      <c r="B376">
        <v>3</v>
      </c>
      <c r="C376">
        <v>3</v>
      </c>
      <c r="D376" t="s">
        <v>146</v>
      </c>
      <c r="E376" t="s">
        <v>112</v>
      </c>
      <c r="F376" t="s">
        <v>7</v>
      </c>
      <c r="G376" t="s">
        <v>358</v>
      </c>
      <c r="H376" s="2">
        <f>INDEX('2019 Stats'!$A$1:$G$691,MATCH(D376,'2019 Stats'!B:B,0),1)</f>
        <v>6</v>
      </c>
      <c r="I376" s="2">
        <f>INDEX('2019 Stats'!$E$1:$G$691,MATCH(D376,'2019 Stats'!B:B,0),1)</f>
        <v>14</v>
      </c>
      <c r="J376" s="2">
        <f>INDEX('2019 Stats'!$E$1:$G$691,MATCH(D376,'2019 Stats'!B:B,0),2)</f>
        <v>20.9</v>
      </c>
      <c r="K376" s="3">
        <f>INDEX('2019 Stats'!$E$1:$G$691,MATCH(D376,'2019 Stats'!B:B,0),3)</f>
        <v>292.39999999999998</v>
      </c>
      <c r="L376" s="2">
        <f t="shared" si="12"/>
        <v>-3</v>
      </c>
      <c r="M376" s="2">
        <f t="shared" si="13"/>
        <v>322.39999999999998</v>
      </c>
    </row>
    <row r="377" spans="1:13" x14ac:dyDescent="0.25">
      <c r="A377">
        <v>2019</v>
      </c>
      <c r="B377">
        <v>3</v>
      </c>
      <c r="C377">
        <v>4</v>
      </c>
      <c r="D377" t="s">
        <v>52</v>
      </c>
      <c r="E377" t="s">
        <v>127</v>
      </c>
      <c r="F377" t="s">
        <v>8</v>
      </c>
      <c r="G377" t="s">
        <v>353</v>
      </c>
      <c r="H377" s="2">
        <f>INDEX('2019 Stats'!$A$1:$G$691,MATCH(D377,'2019 Stats'!B:B,0),1)</f>
        <v>7</v>
      </c>
      <c r="I377" s="2">
        <f>INDEX('2019 Stats'!$E$1:$G$691,MATCH(D377,'2019 Stats'!B:B,0),1)</f>
        <v>16</v>
      </c>
      <c r="J377" s="2">
        <f>INDEX('2019 Stats'!$E$1:$G$691,MATCH(D377,'2019 Stats'!B:B,0),2)</f>
        <v>16</v>
      </c>
      <c r="K377" s="3">
        <f>INDEX('2019 Stats'!$E$1:$G$691,MATCH(D377,'2019 Stats'!B:B,0),3)</f>
        <v>256.27999999999997</v>
      </c>
      <c r="L377" s="2">
        <f t="shared" si="12"/>
        <v>-4</v>
      </c>
      <c r="M377" s="2">
        <f t="shared" si="13"/>
        <v>286.27999999999997</v>
      </c>
    </row>
    <row r="378" spans="1:13" x14ac:dyDescent="0.25">
      <c r="A378">
        <v>2019</v>
      </c>
      <c r="B378">
        <v>3</v>
      </c>
      <c r="C378">
        <v>5</v>
      </c>
      <c r="D378" t="s">
        <v>118</v>
      </c>
      <c r="E378" t="s">
        <v>91</v>
      </c>
      <c r="F378" t="s">
        <v>7</v>
      </c>
      <c r="G378" t="s">
        <v>350</v>
      </c>
      <c r="H378" s="2">
        <f>INDEX('2019 Stats'!$A$1:$G$691,MATCH(D378,'2019 Stats'!B:B,0),1)</f>
        <v>20</v>
      </c>
      <c r="I378" s="2">
        <f>INDEX('2019 Stats'!$E$1:$G$691,MATCH(D378,'2019 Stats'!B:B,0),1)</f>
        <v>14</v>
      </c>
      <c r="J378" s="2">
        <f>INDEX('2019 Stats'!$E$1:$G$691,MATCH(D378,'2019 Stats'!B:B,0),2)</f>
        <v>14.1</v>
      </c>
      <c r="K378" s="3">
        <f>INDEX('2019 Stats'!$E$1:$G$691,MATCH(D378,'2019 Stats'!B:B,0),3)</f>
        <v>197.6</v>
      </c>
      <c r="L378" s="2">
        <f t="shared" si="12"/>
        <v>-17</v>
      </c>
      <c r="M378" s="2">
        <f t="shared" si="13"/>
        <v>227.6</v>
      </c>
    </row>
    <row r="379" spans="1:13" x14ac:dyDescent="0.25">
      <c r="A379">
        <v>2019</v>
      </c>
      <c r="B379">
        <v>3</v>
      </c>
      <c r="C379">
        <v>6</v>
      </c>
      <c r="D379" t="s">
        <v>263</v>
      </c>
      <c r="E379" t="s">
        <v>113</v>
      </c>
      <c r="F379" t="s">
        <v>7</v>
      </c>
      <c r="G379" t="s">
        <v>355</v>
      </c>
      <c r="H379" s="2">
        <f>INDEX('2019 Stats'!$A$1:$G$691,MATCH(D379,'2019 Stats'!B:B,0),1)</f>
        <v>54</v>
      </c>
      <c r="I379" s="2">
        <f>INDEX('2019 Stats'!$E$1:$G$691,MATCH(D379,'2019 Stats'!B:B,0),1)</f>
        <v>8</v>
      </c>
      <c r="J379" s="2">
        <f>INDEX('2019 Stats'!$E$1:$G$691,MATCH(D379,'2019 Stats'!B:B,0),2)</f>
        <v>10.6</v>
      </c>
      <c r="K379" s="3">
        <f>INDEX('2019 Stats'!$E$1:$G$691,MATCH(D379,'2019 Stats'!B:B,0),3)</f>
        <v>85</v>
      </c>
      <c r="L379" s="2">
        <f t="shared" si="12"/>
        <v>-51</v>
      </c>
      <c r="M379" s="2">
        <f t="shared" si="13"/>
        <v>115</v>
      </c>
    </row>
    <row r="380" spans="1:13" x14ac:dyDescent="0.25">
      <c r="A380">
        <v>2019</v>
      </c>
      <c r="B380">
        <v>3</v>
      </c>
      <c r="C380">
        <v>7</v>
      </c>
      <c r="D380" t="s">
        <v>62</v>
      </c>
      <c r="E380" t="s">
        <v>135</v>
      </c>
      <c r="F380" t="s">
        <v>7</v>
      </c>
      <c r="G380" t="s">
        <v>356</v>
      </c>
      <c r="H380" s="2">
        <f>INDEX('2019 Stats'!$A$1:$G$691,MATCH(D380,'2019 Stats'!B:B,0),1)</f>
        <v>38</v>
      </c>
      <c r="I380" s="2">
        <f>INDEX('2019 Stats'!$E$1:$G$691,MATCH(D380,'2019 Stats'!B:B,0),1)</f>
        <v>11</v>
      </c>
      <c r="J380" s="2">
        <f>INDEX('2019 Stats'!$E$1:$G$691,MATCH(D380,'2019 Stats'!B:B,0),2)</f>
        <v>12.8</v>
      </c>
      <c r="K380" s="3">
        <f>INDEX('2019 Stats'!$E$1:$G$691,MATCH(D380,'2019 Stats'!B:B,0),3)</f>
        <v>141.1</v>
      </c>
      <c r="L380" s="2">
        <f t="shared" si="12"/>
        <v>-35</v>
      </c>
      <c r="M380" s="2">
        <f t="shared" si="13"/>
        <v>171.1</v>
      </c>
    </row>
    <row r="381" spans="1:13" x14ac:dyDescent="0.25">
      <c r="A381">
        <v>2019</v>
      </c>
      <c r="B381">
        <v>3</v>
      </c>
      <c r="C381">
        <v>8</v>
      </c>
      <c r="D381" t="s">
        <v>82</v>
      </c>
      <c r="E381" t="s">
        <v>100</v>
      </c>
      <c r="F381" t="s">
        <v>7</v>
      </c>
      <c r="G381" t="s">
        <v>349</v>
      </c>
      <c r="H381" s="2">
        <f>INDEX('2019 Stats'!$A$1:$G$691,MATCH(D381,'2019 Stats'!B:B,0),1)</f>
        <v>7</v>
      </c>
      <c r="I381" s="2">
        <f>INDEX('2019 Stats'!$E$1:$G$691,MATCH(D381,'2019 Stats'!B:B,0),1)</f>
        <v>15</v>
      </c>
      <c r="J381" s="2">
        <f>INDEX('2019 Stats'!$E$1:$G$691,MATCH(D381,'2019 Stats'!B:B,0),2)</f>
        <v>17.3</v>
      </c>
      <c r="K381" s="3">
        <f>INDEX('2019 Stats'!$E$1:$G$691,MATCH(D381,'2019 Stats'!B:B,0),3)</f>
        <v>259.39999999999998</v>
      </c>
      <c r="L381" s="2">
        <f t="shared" si="12"/>
        <v>-4</v>
      </c>
      <c r="M381" s="2">
        <f t="shared" si="13"/>
        <v>289.39999999999998</v>
      </c>
    </row>
    <row r="382" spans="1:13" x14ac:dyDescent="0.25">
      <c r="A382">
        <v>2019</v>
      </c>
      <c r="B382">
        <v>3</v>
      </c>
      <c r="C382">
        <v>9</v>
      </c>
      <c r="D382" t="s">
        <v>183</v>
      </c>
      <c r="E382" t="s">
        <v>112</v>
      </c>
      <c r="F382" t="s">
        <v>8</v>
      </c>
      <c r="G382" t="s">
        <v>352</v>
      </c>
      <c r="H382" s="2">
        <f>INDEX('2019 Stats'!$A$1:$G$691,MATCH(D382,'2019 Stats'!B:B,0),1)</f>
        <v>63</v>
      </c>
      <c r="I382" s="2">
        <f>INDEX('2019 Stats'!$E$1:$G$691,MATCH(D382,'2019 Stats'!B:B,0),1)</f>
        <v>10</v>
      </c>
      <c r="J382" s="2">
        <f>INDEX('2019 Stats'!$E$1:$G$691,MATCH(D382,'2019 Stats'!B:B,0),2)</f>
        <v>11.4</v>
      </c>
      <c r="K382" s="3">
        <f>INDEX('2019 Stats'!$E$1:$G$691,MATCH(D382,'2019 Stats'!B:B,0),3)</f>
        <v>114.4</v>
      </c>
      <c r="L382" s="2">
        <f t="shared" si="12"/>
        <v>-60</v>
      </c>
      <c r="M382" s="2">
        <f t="shared" si="13"/>
        <v>144.4</v>
      </c>
    </row>
    <row r="383" spans="1:13" x14ac:dyDescent="0.25">
      <c r="A383">
        <v>2019</v>
      </c>
      <c r="B383">
        <v>3</v>
      </c>
      <c r="C383">
        <v>10</v>
      </c>
      <c r="D383" t="s">
        <v>77</v>
      </c>
      <c r="E383" t="s">
        <v>95</v>
      </c>
      <c r="F383" t="s">
        <v>7</v>
      </c>
      <c r="G383" t="s">
        <v>354</v>
      </c>
      <c r="H383" s="2">
        <f>INDEX('2019 Stats'!$A$1:$G$691,MATCH(D383,'2019 Stats'!B:B,0),1)</f>
        <v>21</v>
      </c>
      <c r="I383" s="2">
        <f>INDEX('2019 Stats'!$E$1:$G$691,MATCH(D383,'2019 Stats'!B:B,0),1)</f>
        <v>13</v>
      </c>
      <c r="J383" s="2">
        <f>INDEX('2019 Stats'!$E$1:$G$691,MATCH(D383,'2019 Stats'!B:B,0),2)</f>
        <v>14.7</v>
      </c>
      <c r="K383" s="3">
        <f>INDEX('2019 Stats'!$E$1:$G$691,MATCH(D383,'2019 Stats'!B:B,0),3)</f>
        <v>191.6</v>
      </c>
      <c r="L383" s="2">
        <f t="shared" si="12"/>
        <v>-18</v>
      </c>
      <c r="M383" s="2">
        <f t="shared" si="13"/>
        <v>221.6</v>
      </c>
    </row>
    <row r="384" spans="1:13" x14ac:dyDescent="0.25">
      <c r="A384">
        <v>2019</v>
      </c>
      <c r="B384">
        <v>4</v>
      </c>
      <c r="C384">
        <v>1</v>
      </c>
      <c r="D384" t="s">
        <v>325</v>
      </c>
      <c r="E384" t="s">
        <v>94</v>
      </c>
      <c r="F384" t="s">
        <v>7</v>
      </c>
      <c r="G384" t="s">
        <v>354</v>
      </c>
      <c r="H384" s="2">
        <f>INDEX('2019 Stats'!$A$1:$G$691,MATCH(D384,'2019 Stats'!B:B,0),1)</f>
        <v>23</v>
      </c>
      <c r="I384" s="2">
        <f>INDEX('2019 Stats'!$E$1:$G$691,MATCH(D384,'2019 Stats'!B:B,0),1)</f>
        <v>12</v>
      </c>
      <c r="J384" s="2">
        <f>INDEX('2019 Stats'!$E$1:$G$691,MATCH(D384,'2019 Stats'!B:B,0),2)</f>
        <v>15.1</v>
      </c>
      <c r="K384" s="3">
        <f>INDEX('2019 Stats'!$E$1:$G$691,MATCH(D384,'2019 Stats'!B:B,0),3)</f>
        <v>180.8</v>
      </c>
      <c r="L384" s="2">
        <f t="shared" si="12"/>
        <v>-19</v>
      </c>
      <c r="M384" s="2">
        <f t="shared" si="13"/>
        <v>220.8</v>
      </c>
    </row>
    <row r="385" spans="1:13" x14ac:dyDescent="0.25">
      <c r="A385">
        <v>2019</v>
      </c>
      <c r="B385">
        <v>4</v>
      </c>
      <c r="C385">
        <v>2</v>
      </c>
      <c r="D385" t="s">
        <v>258</v>
      </c>
      <c r="E385" t="s">
        <v>104</v>
      </c>
      <c r="F385" t="s">
        <v>7</v>
      </c>
      <c r="G385" t="s">
        <v>352</v>
      </c>
      <c r="H385" s="2">
        <f>INDEX('2019 Stats'!$A$1:$G$691,MATCH(D385,'2019 Stats'!B:B,0),1)</f>
        <v>12</v>
      </c>
      <c r="I385" s="2">
        <f>INDEX('2019 Stats'!$E$1:$G$691,MATCH(D385,'2019 Stats'!B:B,0),1)</f>
        <v>15</v>
      </c>
      <c r="J385" s="2">
        <f>INDEX('2019 Stats'!$E$1:$G$691,MATCH(D385,'2019 Stats'!B:B,0),2)</f>
        <v>15.5</v>
      </c>
      <c r="K385" s="3">
        <f>INDEX('2019 Stats'!$E$1:$G$691,MATCH(D385,'2019 Stats'!B:B,0),3)</f>
        <v>232.6</v>
      </c>
      <c r="L385" s="2">
        <f t="shared" si="12"/>
        <v>-8</v>
      </c>
      <c r="M385" s="2">
        <f t="shared" si="13"/>
        <v>272.60000000000002</v>
      </c>
    </row>
    <row r="386" spans="1:13" x14ac:dyDescent="0.25">
      <c r="A386">
        <v>2019</v>
      </c>
      <c r="B386">
        <v>4</v>
      </c>
      <c r="C386">
        <v>3</v>
      </c>
      <c r="D386" t="s">
        <v>63</v>
      </c>
      <c r="E386" t="s">
        <v>138</v>
      </c>
      <c r="F386" t="s">
        <v>7</v>
      </c>
      <c r="G386" t="s">
        <v>349</v>
      </c>
      <c r="H386" s="2">
        <f>INDEX('2019 Stats'!$A$1:$G$691,MATCH(D386,'2019 Stats'!B:B,0),1)</f>
        <v>2</v>
      </c>
      <c r="I386" s="2">
        <f>INDEX('2019 Stats'!$E$1:$G$691,MATCH(D386,'2019 Stats'!B:B,0),1)</f>
        <v>16</v>
      </c>
      <c r="J386" s="2">
        <f>INDEX('2019 Stats'!$E$1:$G$691,MATCH(D386,'2019 Stats'!B:B,0),2)</f>
        <v>19.7</v>
      </c>
      <c r="K386" s="3">
        <f>INDEX('2019 Stats'!$E$1:$G$691,MATCH(D386,'2019 Stats'!B:B,0),3)</f>
        <v>314.8</v>
      </c>
      <c r="L386" s="2">
        <f t="shared" si="12"/>
        <v>2</v>
      </c>
      <c r="M386" s="2">
        <f t="shared" si="13"/>
        <v>354.8</v>
      </c>
    </row>
    <row r="387" spans="1:13" x14ac:dyDescent="0.25">
      <c r="A387">
        <v>2019</v>
      </c>
      <c r="B387">
        <v>4</v>
      </c>
      <c r="C387">
        <v>4</v>
      </c>
      <c r="D387" t="s">
        <v>194</v>
      </c>
      <c r="E387" t="s">
        <v>98</v>
      </c>
      <c r="F387" t="s">
        <v>7</v>
      </c>
      <c r="G387" t="s">
        <v>356</v>
      </c>
      <c r="H387" s="2">
        <f>INDEX('2019 Stats'!$A$1:$G$691,MATCH(D387,'2019 Stats'!B:B,0),1)</f>
        <v>5</v>
      </c>
      <c r="I387" s="2">
        <f>INDEX('2019 Stats'!$E$1:$G$691,MATCH(D387,'2019 Stats'!B:B,0),1)</f>
        <v>15</v>
      </c>
      <c r="J387" s="2">
        <f>INDEX('2019 Stats'!$E$1:$G$691,MATCH(D387,'2019 Stats'!B:B,0),2)</f>
        <v>19.600000000000001</v>
      </c>
      <c r="K387" s="3">
        <f>INDEX('2019 Stats'!$E$1:$G$691,MATCH(D387,'2019 Stats'!B:B,0),3)</f>
        <v>294.60000000000002</v>
      </c>
      <c r="L387" s="2">
        <f t="shared" si="12"/>
        <v>-1</v>
      </c>
      <c r="M387" s="2">
        <f t="shared" si="13"/>
        <v>334.6</v>
      </c>
    </row>
    <row r="388" spans="1:13" x14ac:dyDescent="0.25">
      <c r="A388">
        <v>2019</v>
      </c>
      <c r="B388">
        <v>4</v>
      </c>
      <c r="C388">
        <v>5</v>
      </c>
      <c r="D388" t="s">
        <v>154</v>
      </c>
      <c r="E388" t="s">
        <v>112</v>
      </c>
      <c r="F388" t="s">
        <v>8</v>
      </c>
      <c r="G388" t="s">
        <v>355</v>
      </c>
      <c r="H388" s="2">
        <f>INDEX('2019 Stats'!$A$1:$G$691,MATCH(D388,'2019 Stats'!B:B,0),1)</f>
        <v>24</v>
      </c>
      <c r="I388" s="2">
        <f>INDEX('2019 Stats'!$E$1:$G$691,MATCH(D388,'2019 Stats'!B:B,0),1)</f>
        <v>15</v>
      </c>
      <c r="J388" s="2">
        <f>INDEX('2019 Stats'!$E$1:$G$691,MATCH(D388,'2019 Stats'!B:B,0),2)</f>
        <v>14.1</v>
      </c>
      <c r="K388" s="3">
        <f>INDEX('2019 Stats'!$E$1:$G$691,MATCH(D388,'2019 Stats'!B:B,0),3)</f>
        <v>212.1</v>
      </c>
      <c r="L388" s="2">
        <f t="shared" si="12"/>
        <v>-20</v>
      </c>
      <c r="M388" s="2">
        <f t="shared" si="13"/>
        <v>252.1</v>
      </c>
    </row>
    <row r="389" spans="1:13" x14ac:dyDescent="0.25">
      <c r="A389">
        <v>2019</v>
      </c>
      <c r="B389">
        <v>4</v>
      </c>
      <c r="C389">
        <v>6</v>
      </c>
      <c r="D389" t="s">
        <v>64</v>
      </c>
      <c r="E389" t="s">
        <v>135</v>
      </c>
      <c r="F389" t="s">
        <v>10</v>
      </c>
      <c r="G389" t="s">
        <v>350</v>
      </c>
      <c r="H389" s="2">
        <f>INDEX('2019 Stats'!$A$1:$G$691,MATCH(D389,'2019 Stats'!B:B,0),1)</f>
        <v>7</v>
      </c>
      <c r="I389" s="2">
        <f>INDEX('2019 Stats'!$E$1:$G$691,MATCH(D389,'2019 Stats'!B:B,0),1)</f>
        <v>14</v>
      </c>
      <c r="J389" s="2">
        <f>INDEX('2019 Stats'!$E$1:$G$691,MATCH(D389,'2019 Stats'!B:B,0),2)</f>
        <v>20.5</v>
      </c>
      <c r="K389" s="3">
        <f>INDEX('2019 Stats'!$E$1:$G$691,MATCH(D389,'2019 Stats'!B:B,0),3)</f>
        <v>287.04000000000002</v>
      </c>
      <c r="L389" s="2">
        <f t="shared" si="12"/>
        <v>-3</v>
      </c>
      <c r="M389" s="2">
        <f t="shared" si="13"/>
        <v>269.63200000000006</v>
      </c>
    </row>
    <row r="390" spans="1:13" x14ac:dyDescent="0.25">
      <c r="A390">
        <v>2019</v>
      </c>
      <c r="B390">
        <v>4</v>
      </c>
      <c r="C390">
        <v>7</v>
      </c>
      <c r="D390" t="s">
        <v>65</v>
      </c>
      <c r="E390" t="s">
        <v>155</v>
      </c>
      <c r="F390" t="s">
        <v>9</v>
      </c>
      <c r="G390" t="s">
        <v>353</v>
      </c>
      <c r="H390" s="2">
        <f>INDEX('2019 Stats'!$A$1:$G$691,MATCH(D390,'2019 Stats'!B:B,0),1)</f>
        <v>2</v>
      </c>
      <c r="I390" s="2">
        <f>INDEX('2019 Stats'!$E$1:$G$691,MATCH(D390,'2019 Stats'!B:B,0),1)</f>
        <v>14</v>
      </c>
      <c r="J390" s="2">
        <f>INDEX('2019 Stats'!$E$1:$G$691,MATCH(D390,'2019 Stats'!B:B,0),2)</f>
        <v>15.9</v>
      </c>
      <c r="K390" s="3">
        <f>INDEX('2019 Stats'!$E$1:$G$691,MATCH(D390,'2019 Stats'!B:B,0),3)</f>
        <v>222.5</v>
      </c>
      <c r="L390" s="2">
        <f t="shared" si="12"/>
        <v>2</v>
      </c>
      <c r="M390" s="2">
        <f t="shared" si="13"/>
        <v>262.5</v>
      </c>
    </row>
    <row r="391" spans="1:13" x14ac:dyDescent="0.25">
      <c r="A391">
        <v>2019</v>
      </c>
      <c r="B391">
        <v>4</v>
      </c>
      <c r="C391">
        <v>8</v>
      </c>
      <c r="D391" t="s">
        <v>287</v>
      </c>
      <c r="E391" t="s">
        <v>97</v>
      </c>
      <c r="F391" t="s">
        <v>7</v>
      </c>
      <c r="G391" t="s">
        <v>358</v>
      </c>
      <c r="H391" s="2">
        <f>INDEX('2019 Stats'!$A$1:$G$691,MATCH(D391,'2019 Stats'!B:B,0),1)</f>
        <v>24</v>
      </c>
      <c r="I391" s="2">
        <f>INDEX('2019 Stats'!$E$1:$G$691,MATCH(D391,'2019 Stats'!B:B,0),1)</f>
        <v>16</v>
      </c>
      <c r="J391" s="2">
        <f>INDEX('2019 Stats'!$E$1:$G$691,MATCH(D391,'2019 Stats'!B:B,0),2)</f>
        <v>10.6</v>
      </c>
      <c r="K391" s="3">
        <f>INDEX('2019 Stats'!$E$1:$G$691,MATCH(D391,'2019 Stats'!B:B,0),3)</f>
        <v>170.4</v>
      </c>
      <c r="L391" s="2">
        <f t="shared" si="12"/>
        <v>-20</v>
      </c>
      <c r="M391" s="2">
        <f t="shared" si="13"/>
        <v>210.4</v>
      </c>
    </row>
    <row r="392" spans="1:13" x14ac:dyDescent="0.25">
      <c r="A392">
        <v>2019</v>
      </c>
      <c r="B392">
        <v>4</v>
      </c>
      <c r="C392">
        <v>9</v>
      </c>
      <c r="D392" t="s">
        <v>177</v>
      </c>
      <c r="E392" t="s">
        <v>99</v>
      </c>
      <c r="F392" t="s">
        <v>9</v>
      </c>
      <c r="G392" t="s">
        <v>347</v>
      </c>
      <c r="H392" s="2">
        <f>INDEX('2019 Stats'!$A$1:$G$691,MATCH(D392,'2019 Stats'!B:B,0),1)</f>
        <v>4</v>
      </c>
      <c r="I392" s="2">
        <f>INDEX('2019 Stats'!$E$1:$G$691,MATCH(D392,'2019 Stats'!B:B,0),1)</f>
        <v>15</v>
      </c>
      <c r="J392" s="2">
        <f>INDEX('2019 Stats'!$E$1:$G$691,MATCH(D392,'2019 Stats'!B:B,0),2)</f>
        <v>14.4</v>
      </c>
      <c r="K392" s="3">
        <f>INDEX('2019 Stats'!$E$1:$G$691,MATCH(D392,'2019 Stats'!B:B,0),3)</f>
        <v>215.6</v>
      </c>
      <c r="L392" s="2">
        <f t="shared" si="12"/>
        <v>0</v>
      </c>
      <c r="M392" s="2">
        <f t="shared" si="13"/>
        <v>255.6</v>
      </c>
    </row>
    <row r="393" spans="1:13" x14ac:dyDescent="0.25">
      <c r="A393">
        <v>2019</v>
      </c>
      <c r="B393">
        <v>4</v>
      </c>
      <c r="C393">
        <v>10</v>
      </c>
      <c r="D393" t="s">
        <v>129</v>
      </c>
      <c r="E393" t="s">
        <v>101</v>
      </c>
      <c r="F393" t="s">
        <v>8</v>
      </c>
      <c r="G393" t="s">
        <v>351</v>
      </c>
      <c r="H393" s="2">
        <f>INDEX('2019 Stats'!$A$1:$G$691,MATCH(D393,'2019 Stats'!B:B,0),1)</f>
        <v>61</v>
      </c>
      <c r="I393" s="2">
        <f>INDEX('2019 Stats'!$E$1:$G$691,MATCH(D393,'2019 Stats'!B:B,0),1)</f>
        <v>14</v>
      </c>
      <c r="J393" s="2">
        <f>INDEX('2019 Stats'!$E$1:$G$691,MATCH(D393,'2019 Stats'!B:B,0),2)</f>
        <v>8.4</v>
      </c>
      <c r="K393" s="3">
        <f>INDEX('2019 Stats'!$E$1:$G$691,MATCH(D393,'2019 Stats'!B:B,0),3)</f>
        <v>117.5</v>
      </c>
      <c r="L393" s="2">
        <f t="shared" si="12"/>
        <v>-57</v>
      </c>
      <c r="M393" s="2">
        <f t="shared" si="13"/>
        <v>157.5</v>
      </c>
    </row>
    <row r="394" spans="1:13" x14ac:dyDescent="0.25">
      <c r="A394">
        <v>2019</v>
      </c>
      <c r="B394">
        <v>5</v>
      </c>
      <c r="C394">
        <v>1</v>
      </c>
      <c r="D394" t="s">
        <v>255</v>
      </c>
      <c r="E394" t="s">
        <v>101</v>
      </c>
      <c r="F394" t="s">
        <v>8</v>
      </c>
      <c r="G394" t="s">
        <v>351</v>
      </c>
      <c r="H394" s="2">
        <f>INDEX('2019 Stats'!$A$1:$G$691,MATCH(D394,'2019 Stats'!B:B,0),1)</f>
        <v>14</v>
      </c>
      <c r="I394" s="2">
        <f>INDEX('2019 Stats'!$E$1:$G$691,MATCH(D394,'2019 Stats'!B:B,0),1)</f>
        <v>15</v>
      </c>
      <c r="J394" s="2">
        <f>INDEX('2019 Stats'!$E$1:$G$691,MATCH(D394,'2019 Stats'!B:B,0),2)</f>
        <v>15.5</v>
      </c>
      <c r="K394" s="3">
        <f>INDEX('2019 Stats'!$E$1:$G$691,MATCH(D394,'2019 Stats'!B:B,0),3)</f>
        <v>232.9</v>
      </c>
      <c r="L394" s="2">
        <f t="shared" si="12"/>
        <v>-9</v>
      </c>
      <c r="M394" s="2">
        <f t="shared" si="13"/>
        <v>282.89999999999998</v>
      </c>
    </row>
    <row r="395" spans="1:13" x14ac:dyDescent="0.25">
      <c r="A395">
        <v>2019</v>
      </c>
      <c r="B395">
        <v>5</v>
      </c>
      <c r="C395">
        <v>2</v>
      </c>
      <c r="D395" t="s">
        <v>133</v>
      </c>
      <c r="E395" t="s">
        <v>106</v>
      </c>
      <c r="F395" t="s">
        <v>8</v>
      </c>
      <c r="G395" t="s">
        <v>347</v>
      </c>
      <c r="H395" s="2">
        <f>INDEX('2019 Stats'!$A$1:$G$691,MATCH(D395,'2019 Stats'!B:B,0),1)</f>
        <v>57</v>
      </c>
      <c r="I395" s="2">
        <f>INDEX('2019 Stats'!$E$1:$G$691,MATCH(D395,'2019 Stats'!B:B,0),1)</f>
        <v>10</v>
      </c>
      <c r="J395" s="2">
        <f>INDEX('2019 Stats'!$E$1:$G$691,MATCH(D395,'2019 Stats'!B:B,0),2)</f>
        <v>12.5</v>
      </c>
      <c r="K395" s="3">
        <f>INDEX('2019 Stats'!$E$1:$G$691,MATCH(D395,'2019 Stats'!B:B,0),3)</f>
        <v>125.1</v>
      </c>
      <c r="L395" s="2">
        <f t="shared" si="12"/>
        <v>-52</v>
      </c>
      <c r="M395" s="2">
        <f t="shared" si="13"/>
        <v>175.1</v>
      </c>
    </row>
    <row r="396" spans="1:13" x14ac:dyDescent="0.25">
      <c r="A396">
        <v>2019</v>
      </c>
      <c r="B396">
        <v>5</v>
      </c>
      <c r="C396">
        <v>3</v>
      </c>
      <c r="D396" t="s">
        <v>288</v>
      </c>
      <c r="E396" t="s">
        <v>113</v>
      </c>
      <c r="F396" t="s">
        <v>8</v>
      </c>
      <c r="G396" t="s">
        <v>358</v>
      </c>
      <c r="H396" s="2">
        <f>INDEX('2019 Stats'!$A$1:$G$691,MATCH(D396,'2019 Stats'!B:B,0),1)</f>
        <v>9</v>
      </c>
      <c r="I396" s="2">
        <f>INDEX('2019 Stats'!$E$1:$G$691,MATCH(D396,'2019 Stats'!B:B,0),1)</f>
        <v>16</v>
      </c>
      <c r="J396" s="2">
        <f>INDEX('2019 Stats'!$E$1:$G$691,MATCH(D396,'2019 Stats'!B:B,0),2)</f>
        <v>15.5</v>
      </c>
      <c r="K396" s="3">
        <f>INDEX('2019 Stats'!$E$1:$G$691,MATCH(D396,'2019 Stats'!B:B,0),3)</f>
        <v>248</v>
      </c>
      <c r="L396" s="2">
        <f t="shared" si="12"/>
        <v>-4</v>
      </c>
      <c r="M396" s="2">
        <f t="shared" si="13"/>
        <v>298</v>
      </c>
    </row>
    <row r="397" spans="1:13" x14ac:dyDescent="0.25">
      <c r="A397">
        <v>2019</v>
      </c>
      <c r="B397">
        <v>5</v>
      </c>
      <c r="C397">
        <v>4</v>
      </c>
      <c r="D397" t="s">
        <v>289</v>
      </c>
      <c r="E397" t="s">
        <v>91</v>
      </c>
      <c r="F397" t="s">
        <v>8</v>
      </c>
      <c r="G397" t="s">
        <v>353</v>
      </c>
      <c r="H397" s="2">
        <f>INDEX('2019 Stats'!$A$1:$G$691,MATCH(D397,'2019 Stats'!B:B,0),1)</f>
        <v>27</v>
      </c>
      <c r="I397" s="2">
        <f>INDEX('2019 Stats'!$E$1:$G$691,MATCH(D397,'2019 Stats'!B:B,0),1)</f>
        <v>13</v>
      </c>
      <c r="J397" s="2">
        <f>INDEX('2019 Stats'!$E$1:$G$691,MATCH(D397,'2019 Stats'!B:B,0),2)</f>
        <v>15.2</v>
      </c>
      <c r="K397" s="3">
        <f>INDEX('2019 Stats'!$E$1:$G$691,MATCH(D397,'2019 Stats'!B:B,0),3)</f>
        <v>197</v>
      </c>
      <c r="L397" s="2">
        <f t="shared" si="12"/>
        <v>-22</v>
      </c>
      <c r="M397" s="2">
        <f t="shared" si="13"/>
        <v>247</v>
      </c>
    </row>
    <row r="398" spans="1:13" x14ac:dyDescent="0.25">
      <c r="A398">
        <v>2019</v>
      </c>
      <c r="B398">
        <v>5</v>
      </c>
      <c r="C398">
        <v>5</v>
      </c>
      <c r="D398" t="s">
        <v>47</v>
      </c>
      <c r="E398" t="s">
        <v>104</v>
      </c>
      <c r="F398" t="s">
        <v>8</v>
      </c>
      <c r="G398" t="s">
        <v>350</v>
      </c>
      <c r="H398" s="2">
        <f>INDEX('2019 Stats'!$A$1:$G$691,MATCH(D398,'2019 Stats'!B:B,0),1)</f>
        <v>89</v>
      </c>
      <c r="I398" s="2">
        <f>INDEX('2019 Stats'!$E$1:$G$691,MATCH(D398,'2019 Stats'!B:B,0),1)</f>
        <v>11</v>
      </c>
      <c r="J398" s="2">
        <f>INDEX('2019 Stats'!$E$1:$G$691,MATCH(D398,'2019 Stats'!B:B,0),2)</f>
        <v>6.7</v>
      </c>
      <c r="K398" s="3">
        <f>INDEX('2019 Stats'!$E$1:$G$691,MATCH(D398,'2019 Stats'!B:B,0),3)</f>
        <v>73.7</v>
      </c>
      <c r="L398" s="2">
        <f t="shared" si="12"/>
        <v>-84</v>
      </c>
      <c r="M398" s="2">
        <f t="shared" si="13"/>
        <v>123.7</v>
      </c>
    </row>
    <row r="399" spans="1:13" x14ac:dyDescent="0.25">
      <c r="A399">
        <v>2019</v>
      </c>
      <c r="B399">
        <v>5</v>
      </c>
      <c r="C399">
        <v>6</v>
      </c>
      <c r="D399" t="s">
        <v>66</v>
      </c>
      <c r="E399" t="s">
        <v>119</v>
      </c>
      <c r="F399" t="s">
        <v>8</v>
      </c>
      <c r="G399" t="s">
        <v>355</v>
      </c>
      <c r="H399" s="2">
        <f>INDEX('2019 Stats'!$A$1:$G$691,MATCH(D399,'2019 Stats'!B:B,0),1)</f>
        <v>2</v>
      </c>
      <c r="I399" s="2">
        <f>INDEX('2019 Stats'!$E$1:$G$691,MATCH(D399,'2019 Stats'!B:B,0),1)</f>
        <v>14</v>
      </c>
      <c r="J399" s="2">
        <f>INDEX('2019 Stats'!$E$1:$G$691,MATCH(D399,'2019 Stats'!B:B,0),2)</f>
        <v>19.7</v>
      </c>
      <c r="K399" s="3">
        <f>INDEX('2019 Stats'!$E$1:$G$691,MATCH(D399,'2019 Stats'!B:B,0),3)</f>
        <v>276.10000000000002</v>
      </c>
      <c r="L399" s="2">
        <f t="shared" si="12"/>
        <v>3</v>
      </c>
      <c r="M399" s="2">
        <f t="shared" si="13"/>
        <v>326.10000000000002</v>
      </c>
    </row>
    <row r="400" spans="1:13" x14ac:dyDescent="0.25">
      <c r="A400">
        <v>2019</v>
      </c>
      <c r="B400">
        <v>5</v>
      </c>
      <c r="C400">
        <v>7</v>
      </c>
      <c r="D400" t="s">
        <v>268</v>
      </c>
      <c r="E400" t="s">
        <v>106</v>
      </c>
      <c r="F400" t="s">
        <v>7</v>
      </c>
      <c r="G400" t="s">
        <v>356</v>
      </c>
      <c r="H400" s="2">
        <f>INDEX('2019 Stats'!$A$1:$G$691,MATCH(D400,'2019 Stats'!B:B,0),1)</f>
        <v>22</v>
      </c>
      <c r="I400" s="2">
        <f>INDEX('2019 Stats'!$E$1:$G$691,MATCH(D400,'2019 Stats'!B:B,0),1)</f>
        <v>14</v>
      </c>
      <c r="J400" s="2">
        <f>INDEX('2019 Stats'!$E$1:$G$691,MATCH(D400,'2019 Stats'!B:B,0),2)</f>
        <v>13</v>
      </c>
      <c r="K400" s="3">
        <f>INDEX('2019 Stats'!$E$1:$G$691,MATCH(D400,'2019 Stats'!B:B,0),3)</f>
        <v>181.3</v>
      </c>
      <c r="L400" s="2">
        <f t="shared" si="12"/>
        <v>-17</v>
      </c>
      <c r="M400" s="2">
        <f t="shared" si="13"/>
        <v>231.3</v>
      </c>
    </row>
    <row r="401" spans="1:13" x14ac:dyDescent="0.25">
      <c r="A401">
        <v>2019</v>
      </c>
      <c r="B401">
        <v>5</v>
      </c>
      <c r="C401">
        <v>8</v>
      </c>
      <c r="D401" t="s">
        <v>237</v>
      </c>
      <c r="E401" t="s">
        <v>101</v>
      </c>
      <c r="F401" t="s">
        <v>8</v>
      </c>
      <c r="G401" t="s">
        <v>349</v>
      </c>
      <c r="H401" s="2">
        <f>INDEX('2019 Stats'!$A$1:$G$691,MATCH(D401,'2019 Stats'!B:B,0),1)</f>
        <v>4</v>
      </c>
      <c r="I401" s="2">
        <f>INDEX('2019 Stats'!$E$1:$G$691,MATCH(D401,'2019 Stats'!B:B,0),1)</f>
        <v>16</v>
      </c>
      <c r="J401" s="2">
        <f>INDEX('2019 Stats'!$E$1:$G$691,MATCH(D401,'2019 Stats'!B:B,0),2)</f>
        <v>16.899999999999999</v>
      </c>
      <c r="K401" s="3">
        <f>INDEX('2019 Stats'!$E$1:$G$691,MATCH(D401,'2019 Stats'!B:B,0),3)</f>
        <v>270.5</v>
      </c>
      <c r="L401" s="2">
        <f t="shared" si="12"/>
        <v>1</v>
      </c>
      <c r="M401" s="2">
        <f t="shared" si="13"/>
        <v>320.5</v>
      </c>
    </row>
    <row r="402" spans="1:13" x14ac:dyDescent="0.25">
      <c r="A402">
        <v>2019</v>
      </c>
      <c r="B402">
        <v>5</v>
      </c>
      <c r="C402">
        <v>9</v>
      </c>
      <c r="D402" t="s">
        <v>48</v>
      </c>
      <c r="E402" t="s">
        <v>108</v>
      </c>
      <c r="F402" t="s">
        <v>7</v>
      </c>
      <c r="G402" t="s">
        <v>352</v>
      </c>
      <c r="H402" s="2">
        <f>INDEX('2019 Stats'!$A$1:$G$691,MATCH(D402,'2019 Stats'!B:B,0),1)</f>
        <v>11</v>
      </c>
      <c r="I402" s="2">
        <f>INDEX('2019 Stats'!$E$1:$G$691,MATCH(D402,'2019 Stats'!B:B,0),1)</f>
        <v>15</v>
      </c>
      <c r="J402" s="2">
        <f>INDEX('2019 Stats'!$E$1:$G$691,MATCH(D402,'2019 Stats'!B:B,0),2)</f>
        <v>16.2</v>
      </c>
      <c r="K402" s="3">
        <f>INDEX('2019 Stats'!$E$1:$G$691,MATCH(D402,'2019 Stats'!B:B,0),3)</f>
        <v>242.5</v>
      </c>
      <c r="L402" s="2">
        <f t="shared" si="12"/>
        <v>-6</v>
      </c>
      <c r="M402" s="2">
        <f t="shared" si="13"/>
        <v>292.5</v>
      </c>
    </row>
    <row r="403" spans="1:13" x14ac:dyDescent="0.25">
      <c r="A403">
        <v>2019</v>
      </c>
      <c r="B403">
        <v>5</v>
      </c>
      <c r="C403">
        <v>10</v>
      </c>
      <c r="D403" t="s">
        <v>240</v>
      </c>
      <c r="E403" t="s">
        <v>104</v>
      </c>
      <c r="F403" t="s">
        <v>8</v>
      </c>
      <c r="G403" t="s">
        <v>354</v>
      </c>
      <c r="H403" s="2">
        <f>INDEX('2019 Stats'!$A$1:$G$691,MATCH(D403,'2019 Stats'!B:B,0),1)</f>
        <v>13</v>
      </c>
      <c r="I403" s="2">
        <f>INDEX('2019 Stats'!$E$1:$G$691,MATCH(D403,'2019 Stats'!B:B,0),1)</f>
        <v>16</v>
      </c>
      <c r="J403" s="2">
        <f>INDEX('2019 Stats'!$E$1:$G$691,MATCH(D403,'2019 Stats'!B:B,0),2)</f>
        <v>14.7</v>
      </c>
      <c r="K403" s="3">
        <f>INDEX('2019 Stats'!$E$1:$G$691,MATCH(D403,'2019 Stats'!B:B,0),3)</f>
        <v>235.2</v>
      </c>
      <c r="L403" s="2">
        <f t="shared" si="12"/>
        <v>-8</v>
      </c>
      <c r="M403" s="2">
        <f t="shared" si="13"/>
        <v>285.2</v>
      </c>
    </row>
    <row r="404" spans="1:13" x14ac:dyDescent="0.25">
      <c r="A404">
        <v>2019</v>
      </c>
      <c r="B404">
        <v>6</v>
      </c>
      <c r="C404">
        <v>1</v>
      </c>
      <c r="D404" t="s">
        <v>121</v>
      </c>
      <c r="E404" t="s">
        <v>96</v>
      </c>
      <c r="F404" t="s">
        <v>8</v>
      </c>
      <c r="G404" t="s">
        <v>354</v>
      </c>
      <c r="H404" s="2">
        <f>INDEX('2019 Stats'!$A$1:$G$691,MATCH(D404,'2019 Stats'!B:B,0),1)</f>
        <v>215</v>
      </c>
      <c r="I404" s="2">
        <f>INDEX('2019 Stats'!$E$1:$G$691,MATCH(D404,'2019 Stats'!B:B,0),1)</f>
        <v>0</v>
      </c>
      <c r="J404" s="2">
        <f>INDEX('2019 Stats'!$E$1:$G$691,MATCH(D404,'2019 Stats'!B:B,0),2)</f>
        <v>0</v>
      </c>
      <c r="K404" s="3">
        <f>INDEX('2019 Stats'!$E$1:$G$691,MATCH(D404,'2019 Stats'!B:B,0),3)</f>
        <v>0</v>
      </c>
      <c r="L404" s="2">
        <f t="shared" si="12"/>
        <v>-209</v>
      </c>
      <c r="M404" s="2">
        <f t="shared" si="13"/>
        <v>60</v>
      </c>
    </row>
    <row r="405" spans="1:13" x14ac:dyDescent="0.25">
      <c r="A405">
        <v>2019</v>
      </c>
      <c r="B405">
        <v>6</v>
      </c>
      <c r="C405">
        <v>2</v>
      </c>
      <c r="D405" t="s">
        <v>31</v>
      </c>
      <c r="E405" t="s">
        <v>127</v>
      </c>
      <c r="F405" t="s">
        <v>7</v>
      </c>
      <c r="G405" t="s">
        <v>352</v>
      </c>
      <c r="H405" s="2">
        <f>INDEX('2019 Stats'!$A$1:$G$691,MATCH(D405,'2019 Stats'!B:B,0),1)</f>
        <v>18</v>
      </c>
      <c r="I405" s="2">
        <f>INDEX('2019 Stats'!$E$1:$G$691,MATCH(D405,'2019 Stats'!B:B,0),1)</f>
        <v>15</v>
      </c>
      <c r="J405" s="2">
        <f>INDEX('2019 Stats'!$E$1:$G$691,MATCH(D405,'2019 Stats'!B:B,0),2)</f>
        <v>13.3</v>
      </c>
      <c r="K405" s="3">
        <f>INDEX('2019 Stats'!$E$1:$G$691,MATCH(D405,'2019 Stats'!B:B,0),3)</f>
        <v>200.2</v>
      </c>
      <c r="L405" s="2">
        <f t="shared" si="12"/>
        <v>-12</v>
      </c>
      <c r="M405" s="2">
        <f t="shared" si="13"/>
        <v>260.2</v>
      </c>
    </row>
    <row r="406" spans="1:13" x14ac:dyDescent="0.25">
      <c r="A406">
        <v>2019</v>
      </c>
      <c r="B406">
        <v>6</v>
      </c>
      <c r="C406">
        <v>3</v>
      </c>
      <c r="D406" t="s">
        <v>290</v>
      </c>
      <c r="E406" t="s">
        <v>99</v>
      </c>
      <c r="F406" t="s">
        <v>7</v>
      </c>
      <c r="G406" t="s">
        <v>349</v>
      </c>
      <c r="H406" s="2">
        <f>INDEX('2019 Stats'!$A$1:$G$691,MATCH(D406,'2019 Stats'!B:B,0),1)</f>
        <v>15</v>
      </c>
      <c r="I406" s="2">
        <f>INDEX('2019 Stats'!$E$1:$G$691,MATCH(D406,'2019 Stats'!B:B,0),1)</f>
        <v>16</v>
      </c>
      <c r="J406" s="2">
        <f>INDEX('2019 Stats'!$E$1:$G$691,MATCH(D406,'2019 Stats'!B:B,0),2)</f>
        <v>13.7</v>
      </c>
      <c r="K406" s="3">
        <f>INDEX('2019 Stats'!$E$1:$G$691,MATCH(D406,'2019 Stats'!B:B,0),3)</f>
        <v>218.7</v>
      </c>
      <c r="L406" s="2">
        <f t="shared" si="12"/>
        <v>-9</v>
      </c>
      <c r="M406" s="2">
        <f t="shared" si="13"/>
        <v>278.7</v>
      </c>
    </row>
    <row r="407" spans="1:13" x14ac:dyDescent="0.25">
      <c r="A407">
        <v>2019</v>
      </c>
      <c r="B407">
        <v>6</v>
      </c>
      <c r="C407">
        <v>4</v>
      </c>
      <c r="D407" t="s">
        <v>291</v>
      </c>
      <c r="E407" t="s">
        <v>96</v>
      </c>
      <c r="F407" t="s">
        <v>8</v>
      </c>
      <c r="G407" t="s">
        <v>356</v>
      </c>
      <c r="H407" s="2">
        <f>INDEX('2019 Stats'!$A$1:$G$691,MATCH(D407,'2019 Stats'!B:B,0),1)</f>
        <v>18</v>
      </c>
      <c r="I407" s="2">
        <f>INDEX('2019 Stats'!$E$1:$G$691,MATCH(D407,'2019 Stats'!B:B,0),1)</f>
        <v>16</v>
      </c>
      <c r="J407" s="2">
        <f>INDEX('2019 Stats'!$E$1:$G$691,MATCH(D407,'2019 Stats'!B:B,0),2)</f>
        <v>13.9</v>
      </c>
      <c r="K407" s="3">
        <f>INDEX('2019 Stats'!$E$1:$G$691,MATCH(D407,'2019 Stats'!B:B,0),3)</f>
        <v>222.9</v>
      </c>
      <c r="L407" s="2">
        <f t="shared" si="12"/>
        <v>-12</v>
      </c>
      <c r="M407" s="2">
        <f t="shared" si="13"/>
        <v>282.89999999999998</v>
      </c>
    </row>
    <row r="408" spans="1:13" x14ac:dyDescent="0.25">
      <c r="A408">
        <v>2019</v>
      </c>
      <c r="B408">
        <v>6</v>
      </c>
      <c r="C408">
        <v>5</v>
      </c>
      <c r="D408" t="s">
        <v>292</v>
      </c>
      <c r="E408" t="s">
        <v>109</v>
      </c>
      <c r="F408" t="s">
        <v>7</v>
      </c>
      <c r="G408" t="s">
        <v>355</v>
      </c>
      <c r="H408" s="2">
        <f>INDEX('2019 Stats'!$A$1:$G$691,MATCH(D408,'2019 Stats'!B:B,0),1)</f>
        <v>19</v>
      </c>
      <c r="I408" s="2">
        <f>INDEX('2019 Stats'!$E$1:$G$691,MATCH(D408,'2019 Stats'!B:B,0),1)</f>
        <v>16</v>
      </c>
      <c r="J408" s="2">
        <f>INDEX('2019 Stats'!$E$1:$G$691,MATCH(D408,'2019 Stats'!B:B,0),2)</f>
        <v>12.4</v>
      </c>
      <c r="K408" s="3">
        <f>INDEX('2019 Stats'!$E$1:$G$691,MATCH(D408,'2019 Stats'!B:B,0),3)</f>
        <v>197.7</v>
      </c>
      <c r="L408" s="2">
        <f t="shared" si="12"/>
        <v>-13</v>
      </c>
      <c r="M408" s="2">
        <f t="shared" si="13"/>
        <v>257.7</v>
      </c>
    </row>
    <row r="409" spans="1:13" x14ac:dyDescent="0.25">
      <c r="A409">
        <v>2019</v>
      </c>
      <c r="B409">
        <v>6</v>
      </c>
      <c r="C409">
        <v>6</v>
      </c>
      <c r="D409" t="s">
        <v>293</v>
      </c>
      <c r="E409" t="s">
        <v>92</v>
      </c>
      <c r="F409" t="s">
        <v>7</v>
      </c>
      <c r="G409" t="s">
        <v>350</v>
      </c>
      <c r="H409" s="2">
        <f>INDEX('2019 Stats'!$A$1:$G$691,MATCH(D409,'2019 Stats'!B:B,0),1)</f>
        <v>32</v>
      </c>
      <c r="I409" s="2">
        <f>INDEX('2019 Stats'!$E$1:$G$691,MATCH(D409,'2019 Stats'!B:B,0),1)</f>
        <v>12</v>
      </c>
      <c r="J409" s="2">
        <f>INDEX('2019 Stats'!$E$1:$G$691,MATCH(D409,'2019 Stats'!B:B,0),2)</f>
        <v>12.3</v>
      </c>
      <c r="K409" s="3">
        <f>INDEX('2019 Stats'!$E$1:$G$691,MATCH(D409,'2019 Stats'!B:B,0),3)</f>
        <v>147.9</v>
      </c>
      <c r="L409" s="2">
        <f t="shared" si="12"/>
        <v>-26</v>
      </c>
      <c r="M409" s="2">
        <f t="shared" si="13"/>
        <v>207.9</v>
      </c>
    </row>
    <row r="410" spans="1:13" x14ac:dyDescent="0.25">
      <c r="A410">
        <v>2019</v>
      </c>
      <c r="B410">
        <v>6</v>
      </c>
      <c r="C410">
        <v>7</v>
      </c>
      <c r="D410" t="s">
        <v>294</v>
      </c>
      <c r="E410" t="s">
        <v>97</v>
      </c>
      <c r="F410" t="s">
        <v>8</v>
      </c>
      <c r="G410" t="s">
        <v>353</v>
      </c>
      <c r="H410" s="2">
        <f>INDEX('2019 Stats'!$A$1:$G$691,MATCH(D410,'2019 Stats'!B:B,0),1)</f>
        <v>8</v>
      </c>
      <c r="I410" s="2">
        <f>INDEX('2019 Stats'!$E$1:$G$691,MATCH(D410,'2019 Stats'!B:B,0),1)</f>
        <v>16</v>
      </c>
      <c r="J410" s="2">
        <f>INDEX('2019 Stats'!$E$1:$G$691,MATCH(D410,'2019 Stats'!B:B,0),2)</f>
        <v>15.9</v>
      </c>
      <c r="K410" s="3">
        <f>INDEX('2019 Stats'!$E$1:$G$691,MATCH(D410,'2019 Stats'!B:B,0),3)</f>
        <v>254.9</v>
      </c>
      <c r="L410" s="2">
        <f t="shared" si="12"/>
        <v>-2</v>
      </c>
      <c r="M410" s="2">
        <f t="shared" si="13"/>
        <v>314.89999999999998</v>
      </c>
    </row>
    <row r="411" spans="1:13" x14ac:dyDescent="0.25">
      <c r="A411">
        <v>2019</v>
      </c>
      <c r="B411">
        <v>6</v>
      </c>
      <c r="C411">
        <v>8</v>
      </c>
      <c r="D411" t="s">
        <v>141</v>
      </c>
      <c r="E411" t="s">
        <v>99</v>
      </c>
      <c r="F411" t="s">
        <v>8</v>
      </c>
      <c r="G411" t="s">
        <v>358</v>
      </c>
      <c r="H411" s="2">
        <f>INDEX('2019 Stats'!$A$1:$G$691,MATCH(D411,'2019 Stats'!B:B,0),1)</f>
        <v>59</v>
      </c>
      <c r="I411" s="2">
        <f>INDEX('2019 Stats'!$E$1:$G$691,MATCH(D411,'2019 Stats'!B:B,0),1)</f>
        <v>10</v>
      </c>
      <c r="J411" s="2">
        <f>INDEX('2019 Stats'!$E$1:$G$691,MATCH(D411,'2019 Stats'!B:B,0),2)</f>
        <v>12.2</v>
      </c>
      <c r="K411" s="3">
        <f>INDEX('2019 Stats'!$E$1:$G$691,MATCH(D411,'2019 Stats'!B:B,0),3)</f>
        <v>122.2</v>
      </c>
      <c r="L411" s="2">
        <f t="shared" si="12"/>
        <v>-53</v>
      </c>
      <c r="M411" s="2">
        <f t="shared" si="13"/>
        <v>182.2</v>
      </c>
    </row>
    <row r="412" spans="1:13" x14ac:dyDescent="0.25">
      <c r="A412">
        <v>2019</v>
      </c>
      <c r="B412">
        <v>6</v>
      </c>
      <c r="C412">
        <v>9</v>
      </c>
      <c r="D412" t="s">
        <v>284</v>
      </c>
      <c r="E412" t="s">
        <v>94</v>
      </c>
      <c r="F412" t="s">
        <v>8</v>
      </c>
      <c r="G412" t="s">
        <v>347</v>
      </c>
      <c r="H412" s="2">
        <f>INDEX('2019 Stats'!$A$1:$G$691,MATCH(D412,'2019 Stats'!B:B,0),1)</f>
        <v>40</v>
      </c>
      <c r="I412" s="2">
        <f>INDEX('2019 Stats'!$E$1:$G$691,MATCH(D412,'2019 Stats'!B:B,0),1)</f>
        <v>15</v>
      </c>
      <c r="J412" s="2">
        <f>INDEX('2019 Stats'!$E$1:$G$691,MATCH(D412,'2019 Stats'!B:B,0),2)</f>
        <v>10.8</v>
      </c>
      <c r="K412" s="3">
        <f>INDEX('2019 Stats'!$E$1:$G$691,MATCH(D412,'2019 Stats'!B:B,0),3)</f>
        <v>161.30000000000001</v>
      </c>
      <c r="L412" s="2">
        <f t="shared" si="12"/>
        <v>-34</v>
      </c>
      <c r="M412" s="2">
        <f t="shared" si="13"/>
        <v>221.3</v>
      </c>
    </row>
    <row r="413" spans="1:13" x14ac:dyDescent="0.25">
      <c r="A413">
        <v>2019</v>
      </c>
      <c r="B413">
        <v>6</v>
      </c>
      <c r="C413">
        <v>10</v>
      </c>
      <c r="D413" t="s">
        <v>256</v>
      </c>
      <c r="E413" t="s">
        <v>93</v>
      </c>
      <c r="F413" t="s">
        <v>9</v>
      </c>
      <c r="G413" t="s">
        <v>351</v>
      </c>
      <c r="H413" s="2">
        <f>INDEX('2019 Stats'!$A$1:$G$691,MATCH(D413,'2019 Stats'!B:B,0),1)</f>
        <v>18</v>
      </c>
      <c r="I413" s="2">
        <f>INDEX('2019 Stats'!$E$1:$G$691,MATCH(D413,'2019 Stats'!B:B,0),1)</f>
        <v>8</v>
      </c>
      <c r="J413" s="2">
        <f>INDEX('2019 Stats'!$E$1:$G$691,MATCH(D413,'2019 Stats'!B:B,0),2)</f>
        <v>13.7</v>
      </c>
      <c r="K413" s="3">
        <f>INDEX('2019 Stats'!$E$1:$G$691,MATCH(D413,'2019 Stats'!B:B,0),3)</f>
        <v>109.4</v>
      </c>
      <c r="L413" s="2">
        <f t="shared" si="12"/>
        <v>-12</v>
      </c>
      <c r="M413" s="2">
        <f t="shared" si="13"/>
        <v>169.4</v>
      </c>
    </row>
    <row r="414" spans="1:13" x14ac:dyDescent="0.25">
      <c r="A414">
        <v>2019</v>
      </c>
      <c r="B414">
        <v>7</v>
      </c>
      <c r="C414">
        <v>1</v>
      </c>
      <c r="D414" t="s">
        <v>15</v>
      </c>
      <c r="E414" t="s">
        <v>138</v>
      </c>
      <c r="F414" t="s">
        <v>10</v>
      </c>
      <c r="G414" t="s">
        <v>351</v>
      </c>
      <c r="H414" s="2">
        <f>INDEX('2019 Stats'!$A$1:$G$691,MATCH(D414,'2019 Stats'!B:B,0),1)</f>
        <v>9</v>
      </c>
      <c r="I414" s="2">
        <f>INDEX('2019 Stats'!$E$1:$G$691,MATCH(D414,'2019 Stats'!B:B,0),1)</f>
        <v>16</v>
      </c>
      <c r="J414" s="2">
        <f>INDEX('2019 Stats'!$E$1:$G$691,MATCH(D414,'2019 Stats'!B:B,0),2)</f>
        <v>17.399999999999999</v>
      </c>
      <c r="K414" s="3">
        <f>INDEX('2019 Stats'!$E$1:$G$691,MATCH(D414,'2019 Stats'!B:B,0),3)</f>
        <v>278.38</v>
      </c>
      <c r="L414" s="2">
        <f t="shared" si="12"/>
        <v>-2</v>
      </c>
      <c r="M414" s="2">
        <f t="shared" si="13"/>
        <v>292.70400000000001</v>
      </c>
    </row>
    <row r="415" spans="1:13" x14ac:dyDescent="0.25">
      <c r="A415">
        <v>2019</v>
      </c>
      <c r="B415">
        <v>7</v>
      </c>
      <c r="C415">
        <v>2</v>
      </c>
      <c r="D415" t="s">
        <v>53</v>
      </c>
      <c r="E415" t="s">
        <v>127</v>
      </c>
      <c r="F415" t="s">
        <v>7</v>
      </c>
      <c r="G415" t="s">
        <v>347</v>
      </c>
      <c r="H415" s="2">
        <f>INDEX('2019 Stats'!$A$1:$G$691,MATCH(D415,'2019 Stats'!B:B,0),1)</f>
        <v>31</v>
      </c>
      <c r="I415" s="2">
        <f>INDEX('2019 Stats'!$E$1:$G$691,MATCH(D415,'2019 Stats'!B:B,0),1)</f>
        <v>16</v>
      </c>
      <c r="J415" s="2">
        <f>INDEX('2019 Stats'!$E$1:$G$691,MATCH(D415,'2019 Stats'!B:B,0),2)</f>
        <v>9.5</v>
      </c>
      <c r="K415" s="3">
        <f>INDEX('2019 Stats'!$E$1:$G$691,MATCH(D415,'2019 Stats'!B:B,0),3)</f>
        <v>152.6</v>
      </c>
      <c r="L415" s="2">
        <f t="shared" si="12"/>
        <v>-24</v>
      </c>
      <c r="M415" s="2">
        <f t="shared" si="13"/>
        <v>222.6</v>
      </c>
    </row>
    <row r="416" spans="1:13" x14ac:dyDescent="0.25">
      <c r="A416">
        <v>2019</v>
      </c>
      <c r="B416">
        <v>7</v>
      </c>
      <c r="C416">
        <v>3</v>
      </c>
      <c r="D416" t="s">
        <v>946</v>
      </c>
      <c r="E416" t="s">
        <v>111</v>
      </c>
      <c r="F416" t="s">
        <v>8</v>
      </c>
      <c r="G416" t="s">
        <v>358</v>
      </c>
      <c r="H416" s="2">
        <f>INDEX('2019 Stats'!$A$1:$G$691,MATCH(D416,'2019 Stats'!B:B,0),1)</f>
        <v>16</v>
      </c>
      <c r="I416" s="2">
        <f>INDEX('2019 Stats'!$E$1:$G$691,MATCH(D416,'2019 Stats'!B:B,0),1)</f>
        <v>15</v>
      </c>
      <c r="J416" s="2">
        <f>INDEX('2019 Stats'!$E$1:$G$691,MATCH(D416,'2019 Stats'!B:B,0),2)</f>
        <v>15.4</v>
      </c>
      <c r="K416" s="3">
        <f>INDEX('2019 Stats'!$E$1:$G$691,MATCH(D416,'2019 Stats'!B:B,0),3)</f>
        <v>230.5</v>
      </c>
      <c r="L416" s="2">
        <f t="shared" si="12"/>
        <v>-9</v>
      </c>
      <c r="M416" s="2">
        <f t="shared" si="13"/>
        <v>300.5</v>
      </c>
    </row>
    <row r="417" spans="1:13" x14ac:dyDescent="0.25">
      <c r="A417">
        <v>2019</v>
      </c>
      <c r="B417">
        <v>7</v>
      </c>
      <c r="C417">
        <v>4</v>
      </c>
      <c r="D417" t="s">
        <v>257</v>
      </c>
      <c r="E417" t="s">
        <v>103</v>
      </c>
      <c r="F417" t="s">
        <v>10</v>
      </c>
      <c r="G417" t="s">
        <v>353</v>
      </c>
      <c r="H417" s="2">
        <f>INDEX('2019 Stats'!$A$1:$G$691,MATCH(D417,'2019 Stats'!B:B,0),1)</f>
        <v>4</v>
      </c>
      <c r="I417" s="2">
        <f>INDEX('2019 Stats'!$E$1:$G$691,MATCH(D417,'2019 Stats'!B:B,0),1)</f>
        <v>15</v>
      </c>
      <c r="J417" s="2">
        <f>INDEX('2019 Stats'!$E$1:$G$691,MATCH(D417,'2019 Stats'!B:B,0),2)</f>
        <v>21.4</v>
      </c>
      <c r="K417" s="3">
        <f>INDEX('2019 Stats'!$E$1:$G$691,MATCH(D417,'2019 Stats'!B:B,0),3)</f>
        <v>320.98</v>
      </c>
      <c r="L417" s="2">
        <f t="shared" si="12"/>
        <v>3</v>
      </c>
      <c r="M417" s="2">
        <f t="shared" si="13"/>
        <v>326.78400000000005</v>
      </c>
    </row>
    <row r="418" spans="1:13" x14ac:dyDescent="0.25">
      <c r="A418">
        <v>2019</v>
      </c>
      <c r="B418">
        <v>7</v>
      </c>
      <c r="C418">
        <v>5</v>
      </c>
      <c r="D418" t="s">
        <v>295</v>
      </c>
      <c r="E418" t="s">
        <v>100</v>
      </c>
      <c r="F418" t="s">
        <v>8</v>
      </c>
      <c r="G418" t="s">
        <v>350</v>
      </c>
      <c r="H418" s="2">
        <f>INDEX('2019 Stats'!$A$1:$G$691,MATCH(D418,'2019 Stats'!B:B,0),1)</f>
        <v>42</v>
      </c>
      <c r="I418" s="2">
        <f>INDEX('2019 Stats'!$E$1:$G$691,MATCH(D418,'2019 Stats'!B:B,0),1)</f>
        <v>15</v>
      </c>
      <c r="J418" s="2">
        <f>INDEX('2019 Stats'!$E$1:$G$691,MATCH(D418,'2019 Stats'!B:B,0),2)</f>
        <v>10.4</v>
      </c>
      <c r="K418" s="3">
        <f>INDEX('2019 Stats'!$E$1:$G$691,MATCH(D418,'2019 Stats'!B:B,0),3)</f>
        <v>156.69999999999999</v>
      </c>
      <c r="L418" s="2">
        <f t="shared" ref="L418:L481" si="14">B418-H418</f>
        <v>-35</v>
      </c>
      <c r="M418" s="2">
        <f t="shared" ref="M418:M481" si="15">IF(F418="QB", K418*0.8+10*B418, K418+10*B418)</f>
        <v>226.7</v>
      </c>
    </row>
    <row r="419" spans="1:13" x14ac:dyDescent="0.25">
      <c r="A419">
        <v>2019</v>
      </c>
      <c r="B419">
        <v>7</v>
      </c>
      <c r="C419">
        <v>6</v>
      </c>
      <c r="D419" t="s">
        <v>250</v>
      </c>
      <c r="E419" t="s">
        <v>90</v>
      </c>
      <c r="F419" t="s">
        <v>7</v>
      </c>
      <c r="G419" t="s">
        <v>355</v>
      </c>
      <c r="H419" s="2">
        <f>INDEX('2019 Stats'!$A$1:$G$691,MATCH(D419,'2019 Stats'!B:B,0),1)</f>
        <v>17</v>
      </c>
      <c r="I419" s="2">
        <f>INDEX('2019 Stats'!$E$1:$G$691,MATCH(D419,'2019 Stats'!B:B,0),1)</f>
        <v>14</v>
      </c>
      <c r="J419" s="2">
        <f>INDEX('2019 Stats'!$E$1:$G$691,MATCH(D419,'2019 Stats'!B:B,0),2)</f>
        <v>15.3</v>
      </c>
      <c r="K419" s="3">
        <f>INDEX('2019 Stats'!$E$1:$G$691,MATCH(D419,'2019 Stats'!B:B,0),3)</f>
        <v>214.2</v>
      </c>
      <c r="L419" s="2">
        <f t="shared" si="14"/>
        <v>-10</v>
      </c>
      <c r="M419" s="2">
        <f t="shared" si="15"/>
        <v>284.2</v>
      </c>
    </row>
    <row r="420" spans="1:13" x14ac:dyDescent="0.25">
      <c r="A420">
        <v>2019</v>
      </c>
      <c r="B420">
        <v>7</v>
      </c>
      <c r="C420">
        <v>7</v>
      </c>
      <c r="D420" t="s">
        <v>189</v>
      </c>
      <c r="E420" t="s">
        <v>94</v>
      </c>
      <c r="F420" t="s">
        <v>9</v>
      </c>
      <c r="G420" t="s">
        <v>356</v>
      </c>
      <c r="H420" s="2">
        <f>INDEX('2019 Stats'!$A$1:$G$691,MATCH(D420,'2019 Stats'!B:B,0),1)</f>
        <v>9</v>
      </c>
      <c r="I420" s="2">
        <f>INDEX('2019 Stats'!$E$1:$G$691,MATCH(D420,'2019 Stats'!B:B,0),1)</f>
        <v>12</v>
      </c>
      <c r="J420" s="2">
        <f>INDEX('2019 Stats'!$E$1:$G$691,MATCH(D420,'2019 Stats'!B:B,0),2)</f>
        <v>12.5</v>
      </c>
      <c r="K420" s="3">
        <f>INDEX('2019 Stats'!$E$1:$G$691,MATCH(D420,'2019 Stats'!B:B,0),3)</f>
        <v>150.19999999999999</v>
      </c>
      <c r="L420" s="2">
        <f t="shared" si="14"/>
        <v>-2</v>
      </c>
      <c r="M420" s="2">
        <f t="shared" si="15"/>
        <v>220.2</v>
      </c>
    </row>
    <row r="421" spans="1:13" x14ac:dyDescent="0.25">
      <c r="A421">
        <v>2019</v>
      </c>
      <c r="B421">
        <v>7</v>
      </c>
      <c r="C421">
        <v>8</v>
      </c>
      <c r="D421" t="s">
        <v>67</v>
      </c>
      <c r="E421" t="s">
        <v>155</v>
      </c>
      <c r="F421" t="s">
        <v>8</v>
      </c>
      <c r="G421" t="s">
        <v>349</v>
      </c>
      <c r="H421" s="2">
        <f>INDEX('2019 Stats'!$A$1:$G$691,MATCH(D421,'2019 Stats'!B:B,0),1)</f>
        <v>30</v>
      </c>
      <c r="I421" s="2">
        <f>INDEX('2019 Stats'!$E$1:$G$691,MATCH(D421,'2019 Stats'!B:B,0),1)</f>
        <v>17</v>
      </c>
      <c r="J421" s="2">
        <f>INDEX('2019 Stats'!$E$1:$G$691,MATCH(D421,'2019 Stats'!B:B,0),2)</f>
        <v>11.2</v>
      </c>
      <c r="K421" s="3">
        <f>INDEX('2019 Stats'!$E$1:$G$691,MATCH(D421,'2019 Stats'!B:B,0),3)</f>
        <v>190.3</v>
      </c>
      <c r="L421" s="2">
        <f t="shared" si="14"/>
        <v>-23</v>
      </c>
      <c r="M421" s="2">
        <f t="shared" si="15"/>
        <v>260.3</v>
      </c>
    </row>
    <row r="422" spans="1:13" x14ac:dyDescent="0.25">
      <c r="A422">
        <v>2019</v>
      </c>
      <c r="B422">
        <v>7</v>
      </c>
      <c r="C422">
        <v>9</v>
      </c>
      <c r="D422" t="s">
        <v>46</v>
      </c>
      <c r="E422" t="s">
        <v>119</v>
      </c>
      <c r="F422" t="s">
        <v>9</v>
      </c>
      <c r="G422" t="s">
        <v>352</v>
      </c>
      <c r="H422" s="2">
        <f>INDEX('2019 Stats'!$A$1:$G$691,MATCH(D422,'2019 Stats'!B:B,0),1)</f>
        <v>29</v>
      </c>
      <c r="I422" s="2">
        <f>INDEX('2019 Stats'!$E$1:$G$691,MATCH(D422,'2019 Stats'!B:B,0),1)</f>
        <v>14</v>
      </c>
      <c r="J422" s="2">
        <f>INDEX('2019 Stats'!$E$1:$G$691,MATCH(D422,'2019 Stats'!B:B,0),2)</f>
        <v>6</v>
      </c>
      <c r="K422" s="3">
        <f>INDEX('2019 Stats'!$E$1:$G$691,MATCH(D422,'2019 Stats'!B:B,0),3)</f>
        <v>83.9</v>
      </c>
      <c r="L422" s="2">
        <f t="shared" si="14"/>
        <v>-22</v>
      </c>
      <c r="M422" s="2">
        <f t="shared" si="15"/>
        <v>153.9</v>
      </c>
    </row>
    <row r="423" spans="1:13" x14ac:dyDescent="0.25">
      <c r="A423">
        <v>2019</v>
      </c>
      <c r="B423">
        <v>7</v>
      </c>
      <c r="C423">
        <v>10</v>
      </c>
      <c r="D423" t="s">
        <v>160</v>
      </c>
      <c r="E423" t="s">
        <v>91</v>
      </c>
      <c r="F423" t="s">
        <v>10</v>
      </c>
      <c r="G423" t="s">
        <v>354</v>
      </c>
      <c r="H423" s="2">
        <f>INDEX('2019 Stats'!$A$1:$G$691,MATCH(D423,'2019 Stats'!B:B,0),1)</f>
        <v>11</v>
      </c>
      <c r="I423" s="2">
        <f>INDEX('2019 Stats'!$E$1:$G$691,MATCH(D423,'2019 Stats'!B:B,0),1)</f>
        <v>15</v>
      </c>
      <c r="J423" s="2">
        <f>INDEX('2019 Stats'!$E$1:$G$691,MATCH(D423,'2019 Stats'!B:B,0),2)</f>
        <v>17.8</v>
      </c>
      <c r="K423" s="3">
        <f>INDEX('2019 Stats'!$E$1:$G$691,MATCH(D423,'2019 Stats'!B:B,0),3)</f>
        <v>267.33999999999997</v>
      </c>
      <c r="L423" s="2">
        <f t="shared" si="14"/>
        <v>-4</v>
      </c>
      <c r="M423" s="2">
        <f t="shared" si="15"/>
        <v>283.87199999999996</v>
      </c>
    </row>
    <row r="424" spans="1:13" x14ac:dyDescent="0.25">
      <c r="A424">
        <v>2019</v>
      </c>
      <c r="B424">
        <v>8</v>
      </c>
      <c r="C424">
        <v>1</v>
      </c>
      <c r="D424" t="s">
        <v>278</v>
      </c>
      <c r="E424" t="s">
        <v>90</v>
      </c>
      <c r="F424" t="s">
        <v>8</v>
      </c>
      <c r="G424" t="s">
        <v>354</v>
      </c>
      <c r="H424" s="2">
        <f>INDEX('2019 Stats'!$A$1:$G$691,MATCH(D424,'2019 Stats'!B:B,0),1)</f>
        <v>38</v>
      </c>
      <c r="I424" s="2">
        <f>INDEX('2019 Stats'!$E$1:$G$691,MATCH(D424,'2019 Stats'!B:B,0),1)</f>
        <v>13</v>
      </c>
      <c r="J424" s="2">
        <f>INDEX('2019 Stats'!$E$1:$G$691,MATCH(D424,'2019 Stats'!B:B,0),2)</f>
        <v>12.9</v>
      </c>
      <c r="K424" s="3">
        <f>INDEX('2019 Stats'!$E$1:$G$691,MATCH(D424,'2019 Stats'!B:B,0),3)</f>
        <v>168.2</v>
      </c>
      <c r="L424" s="2">
        <f t="shared" si="14"/>
        <v>-30</v>
      </c>
      <c r="M424" s="2">
        <f t="shared" si="15"/>
        <v>248.2</v>
      </c>
    </row>
    <row r="425" spans="1:13" x14ac:dyDescent="0.25">
      <c r="A425">
        <v>2019</v>
      </c>
      <c r="B425">
        <v>8</v>
      </c>
      <c r="C425">
        <v>2</v>
      </c>
      <c r="D425" t="s">
        <v>142</v>
      </c>
      <c r="E425" t="s">
        <v>105</v>
      </c>
      <c r="F425" t="s">
        <v>8</v>
      </c>
      <c r="G425" t="s">
        <v>352</v>
      </c>
      <c r="H425" s="2">
        <f>INDEX('2019 Stats'!$A$1:$G$691,MATCH(D425,'2019 Stats'!B:B,0),1)</f>
        <v>12</v>
      </c>
      <c r="I425" s="2">
        <f>INDEX('2019 Stats'!$E$1:$G$691,MATCH(D425,'2019 Stats'!B:B,0),1)</f>
        <v>16</v>
      </c>
      <c r="J425" s="2">
        <f>INDEX('2019 Stats'!$E$1:$G$691,MATCH(D425,'2019 Stats'!B:B,0),2)</f>
        <v>14.8</v>
      </c>
      <c r="K425" s="3">
        <f>INDEX('2019 Stats'!$E$1:$G$691,MATCH(D425,'2019 Stats'!B:B,0),3)</f>
        <v>237.4</v>
      </c>
      <c r="L425" s="2">
        <f t="shared" si="14"/>
        <v>-4</v>
      </c>
      <c r="M425" s="2">
        <f t="shared" si="15"/>
        <v>317.39999999999998</v>
      </c>
    </row>
    <row r="426" spans="1:13" x14ac:dyDescent="0.25">
      <c r="A426">
        <v>2019</v>
      </c>
      <c r="B426">
        <v>8</v>
      </c>
      <c r="C426">
        <v>3</v>
      </c>
      <c r="D426" t="s">
        <v>253</v>
      </c>
      <c r="E426" t="s">
        <v>107</v>
      </c>
      <c r="F426" t="s">
        <v>8</v>
      </c>
      <c r="G426" t="s">
        <v>349</v>
      </c>
      <c r="H426" s="2">
        <f>INDEX('2019 Stats'!$A$1:$G$691,MATCH(D426,'2019 Stats'!B:B,0),1)</f>
        <v>39</v>
      </c>
      <c r="I426" s="2">
        <f>INDEX('2019 Stats'!$E$1:$G$691,MATCH(D426,'2019 Stats'!B:B,0),1)</f>
        <v>16</v>
      </c>
      <c r="J426" s="2">
        <f>INDEX('2019 Stats'!$E$1:$G$691,MATCH(D426,'2019 Stats'!B:B,0),2)</f>
        <v>10.1</v>
      </c>
      <c r="K426" s="3">
        <f>INDEX('2019 Stats'!$E$1:$G$691,MATCH(D426,'2019 Stats'!B:B,0),3)</f>
        <v>162.30000000000001</v>
      </c>
      <c r="L426" s="2">
        <f t="shared" si="14"/>
        <v>-31</v>
      </c>
      <c r="M426" s="2">
        <f t="shared" si="15"/>
        <v>242.3</v>
      </c>
    </row>
    <row r="427" spans="1:13" x14ac:dyDescent="0.25">
      <c r="A427">
        <v>2019</v>
      </c>
      <c r="B427">
        <v>8</v>
      </c>
      <c r="C427">
        <v>4</v>
      </c>
      <c r="D427" t="s">
        <v>296</v>
      </c>
      <c r="E427" t="s">
        <v>111</v>
      </c>
      <c r="F427" t="s">
        <v>8</v>
      </c>
      <c r="G427" t="s">
        <v>356</v>
      </c>
      <c r="H427" s="2">
        <f>INDEX('2019 Stats'!$A$1:$G$691,MATCH(D427,'2019 Stats'!B:B,0),1)</f>
        <v>36</v>
      </c>
      <c r="I427" s="2">
        <f>INDEX('2019 Stats'!$E$1:$G$691,MATCH(D427,'2019 Stats'!B:B,0),1)</f>
        <v>16</v>
      </c>
      <c r="J427" s="2">
        <f>INDEX('2019 Stats'!$E$1:$G$691,MATCH(D427,'2019 Stats'!B:B,0),2)</f>
        <v>10.7</v>
      </c>
      <c r="K427" s="3">
        <f>INDEX('2019 Stats'!$E$1:$G$691,MATCH(D427,'2019 Stats'!B:B,0),3)</f>
        <v>171.7</v>
      </c>
      <c r="L427" s="2">
        <f t="shared" si="14"/>
        <v>-28</v>
      </c>
      <c r="M427" s="2">
        <f t="shared" si="15"/>
        <v>251.7</v>
      </c>
    </row>
    <row r="428" spans="1:13" x14ac:dyDescent="0.25">
      <c r="A428">
        <v>2019</v>
      </c>
      <c r="B428">
        <v>8</v>
      </c>
      <c r="C428">
        <v>5</v>
      </c>
      <c r="D428" t="s">
        <v>266</v>
      </c>
      <c r="E428" t="s">
        <v>105</v>
      </c>
      <c r="F428" t="s">
        <v>9</v>
      </c>
      <c r="G428" t="s">
        <v>355</v>
      </c>
      <c r="H428" s="2">
        <f>INDEX('2019 Stats'!$A$1:$G$691,MATCH(D428,'2019 Stats'!B:B,0),1)</f>
        <v>85</v>
      </c>
      <c r="I428" s="2">
        <f>INDEX('2019 Stats'!$E$1:$G$691,MATCH(D428,'2019 Stats'!B:B,0),1)</f>
        <v>4</v>
      </c>
      <c r="J428" s="2">
        <f>INDEX('2019 Stats'!$E$1:$G$691,MATCH(D428,'2019 Stats'!B:B,0),2)</f>
        <v>3.8</v>
      </c>
      <c r="K428" s="3">
        <f>INDEX('2019 Stats'!$E$1:$G$691,MATCH(D428,'2019 Stats'!B:B,0),3)</f>
        <v>15.1</v>
      </c>
      <c r="L428" s="2">
        <f t="shared" si="14"/>
        <v>-77</v>
      </c>
      <c r="M428" s="2">
        <f t="shared" si="15"/>
        <v>95.1</v>
      </c>
    </row>
    <row r="429" spans="1:13" x14ac:dyDescent="0.25">
      <c r="A429">
        <v>2019</v>
      </c>
      <c r="B429">
        <v>8</v>
      </c>
      <c r="C429">
        <v>6</v>
      </c>
      <c r="D429" t="s">
        <v>217</v>
      </c>
      <c r="E429" t="s">
        <v>93</v>
      </c>
      <c r="F429" t="s">
        <v>8</v>
      </c>
      <c r="G429" t="s">
        <v>350</v>
      </c>
      <c r="H429" s="2">
        <f>INDEX('2019 Stats'!$A$1:$G$691,MATCH(D429,'2019 Stats'!B:B,0),1)</f>
        <v>48</v>
      </c>
      <c r="I429" s="2">
        <f>INDEX('2019 Stats'!$E$1:$G$691,MATCH(D429,'2019 Stats'!B:B,0),1)</f>
        <v>10</v>
      </c>
      <c r="J429" s="2">
        <f>INDEX('2019 Stats'!$E$1:$G$691,MATCH(D429,'2019 Stats'!B:B,0),2)</f>
        <v>14.2</v>
      </c>
      <c r="K429" s="3">
        <f>INDEX('2019 Stats'!$E$1:$G$691,MATCH(D429,'2019 Stats'!B:B,0),3)</f>
        <v>141.80000000000001</v>
      </c>
      <c r="L429" s="2">
        <f t="shared" si="14"/>
        <v>-40</v>
      </c>
      <c r="M429" s="2">
        <f t="shared" si="15"/>
        <v>221.8</v>
      </c>
    </row>
    <row r="430" spans="1:13" x14ac:dyDescent="0.25">
      <c r="A430">
        <v>2019</v>
      </c>
      <c r="B430">
        <v>8</v>
      </c>
      <c r="C430">
        <v>7</v>
      </c>
      <c r="D430" t="s">
        <v>188</v>
      </c>
      <c r="E430" t="s">
        <v>98</v>
      </c>
      <c r="F430" t="s">
        <v>8</v>
      </c>
      <c r="G430" t="s">
        <v>353</v>
      </c>
      <c r="H430" s="2">
        <f>INDEX('2019 Stats'!$A$1:$G$691,MATCH(D430,'2019 Stats'!B:B,0),1)</f>
        <v>62</v>
      </c>
      <c r="I430" s="2">
        <f>INDEX('2019 Stats'!$E$1:$G$691,MATCH(D430,'2019 Stats'!B:B,0),1)</f>
        <v>15</v>
      </c>
      <c r="J430" s="2">
        <f>INDEX('2019 Stats'!$E$1:$G$691,MATCH(D430,'2019 Stats'!B:B,0),2)</f>
        <v>7.7</v>
      </c>
      <c r="K430" s="3">
        <f>INDEX('2019 Stats'!$E$1:$G$691,MATCH(D430,'2019 Stats'!B:B,0),3)</f>
        <v>115.1</v>
      </c>
      <c r="L430" s="2">
        <f t="shared" si="14"/>
        <v>-54</v>
      </c>
      <c r="M430" s="2">
        <f t="shared" si="15"/>
        <v>195.1</v>
      </c>
    </row>
    <row r="431" spans="1:13" x14ac:dyDescent="0.25">
      <c r="A431">
        <v>2019</v>
      </c>
      <c r="B431">
        <v>8</v>
      </c>
      <c r="C431">
        <v>8</v>
      </c>
      <c r="D431" t="s">
        <v>297</v>
      </c>
      <c r="E431" t="s">
        <v>103</v>
      </c>
      <c r="F431" t="s">
        <v>7</v>
      </c>
      <c r="G431" t="s">
        <v>358</v>
      </c>
      <c r="H431" s="2">
        <f>INDEX('2019 Stats'!$A$1:$G$691,MATCH(D431,'2019 Stats'!B:B,0),1)</f>
        <v>29</v>
      </c>
      <c r="I431" s="2">
        <f>INDEX('2019 Stats'!$E$1:$G$691,MATCH(D431,'2019 Stats'!B:B,0),1)</f>
        <v>16</v>
      </c>
      <c r="J431" s="2">
        <f>INDEX('2019 Stats'!$E$1:$G$691,MATCH(D431,'2019 Stats'!B:B,0),2)</f>
        <v>9.6</v>
      </c>
      <c r="K431" s="3">
        <f>INDEX('2019 Stats'!$E$1:$G$691,MATCH(D431,'2019 Stats'!B:B,0),3)</f>
        <v>154</v>
      </c>
      <c r="L431" s="2">
        <f t="shared" si="14"/>
        <v>-21</v>
      </c>
      <c r="M431" s="2">
        <f t="shared" si="15"/>
        <v>234</v>
      </c>
    </row>
    <row r="432" spans="1:13" x14ac:dyDescent="0.25">
      <c r="A432">
        <v>2019</v>
      </c>
      <c r="B432">
        <v>8</v>
      </c>
      <c r="C432">
        <v>9</v>
      </c>
      <c r="D432" t="s">
        <v>298</v>
      </c>
      <c r="E432" t="s">
        <v>94</v>
      </c>
      <c r="F432" t="s">
        <v>7</v>
      </c>
      <c r="G432" t="s">
        <v>347</v>
      </c>
      <c r="H432" s="2">
        <f>INDEX('2019 Stats'!$A$1:$G$691,MATCH(D432,'2019 Stats'!B:B,0),1)</f>
        <v>4</v>
      </c>
      <c r="I432" s="2">
        <f>INDEX('2019 Stats'!$E$1:$G$691,MATCH(D432,'2019 Stats'!B:B,0),1)</f>
        <v>16</v>
      </c>
      <c r="J432" s="2">
        <f>INDEX('2019 Stats'!$E$1:$G$691,MATCH(D432,'2019 Stats'!B:B,0),2)</f>
        <v>19.3</v>
      </c>
      <c r="K432" s="3">
        <f>INDEX('2019 Stats'!$E$1:$G$691,MATCH(D432,'2019 Stats'!B:B,0),3)</f>
        <v>309</v>
      </c>
      <c r="L432" s="2">
        <f t="shared" si="14"/>
        <v>4</v>
      </c>
      <c r="M432" s="2">
        <f t="shared" si="15"/>
        <v>389</v>
      </c>
    </row>
    <row r="433" spans="1:13" x14ac:dyDescent="0.25">
      <c r="A433">
        <v>2019</v>
      </c>
      <c r="B433">
        <v>8</v>
      </c>
      <c r="C433">
        <v>10</v>
      </c>
      <c r="D433" t="s">
        <v>24</v>
      </c>
      <c r="E433" t="s">
        <v>135</v>
      </c>
      <c r="F433" t="s">
        <v>8</v>
      </c>
      <c r="G433" t="s">
        <v>351</v>
      </c>
      <c r="H433" s="2">
        <f>INDEX('2019 Stats'!$A$1:$G$691,MATCH(D433,'2019 Stats'!B:B,0),1)</f>
        <v>50</v>
      </c>
      <c r="I433" s="2">
        <f>INDEX('2019 Stats'!$E$1:$G$691,MATCH(D433,'2019 Stats'!B:B,0),1)</f>
        <v>14</v>
      </c>
      <c r="J433" s="2">
        <f>INDEX('2019 Stats'!$E$1:$G$691,MATCH(D433,'2019 Stats'!B:B,0),2)</f>
        <v>9.9</v>
      </c>
      <c r="K433" s="3">
        <f>INDEX('2019 Stats'!$E$1:$G$691,MATCH(D433,'2019 Stats'!B:B,0),3)</f>
        <v>138.5</v>
      </c>
      <c r="L433" s="2">
        <f t="shared" si="14"/>
        <v>-42</v>
      </c>
      <c r="M433" s="2">
        <f t="shared" si="15"/>
        <v>218.5</v>
      </c>
    </row>
    <row r="434" spans="1:13" x14ac:dyDescent="0.25">
      <c r="A434">
        <v>2019</v>
      </c>
      <c r="B434">
        <v>9</v>
      </c>
      <c r="C434">
        <v>1</v>
      </c>
      <c r="D434" t="s">
        <v>68</v>
      </c>
      <c r="E434" t="s">
        <v>155</v>
      </c>
      <c r="F434" t="s">
        <v>7</v>
      </c>
      <c r="G434" t="s">
        <v>351</v>
      </c>
      <c r="H434" s="2">
        <f>INDEX('2019 Stats'!$A$1:$G$691,MATCH(D434,'2019 Stats'!B:B,0),1)</f>
        <v>39</v>
      </c>
      <c r="I434" s="2">
        <f>INDEX('2019 Stats'!$E$1:$G$691,MATCH(D434,'2019 Stats'!B:B,0),1)</f>
        <v>14</v>
      </c>
      <c r="J434" s="2">
        <f>INDEX('2019 Stats'!$E$1:$G$691,MATCH(D434,'2019 Stats'!B:B,0),2)</f>
        <v>9.6999999999999993</v>
      </c>
      <c r="K434" s="3">
        <f>INDEX('2019 Stats'!$E$1:$G$691,MATCH(D434,'2019 Stats'!B:B,0),3)</f>
        <v>135.4</v>
      </c>
      <c r="L434" s="2">
        <f t="shared" si="14"/>
        <v>-30</v>
      </c>
      <c r="M434" s="2">
        <f t="shared" si="15"/>
        <v>225.4</v>
      </c>
    </row>
    <row r="435" spans="1:13" x14ac:dyDescent="0.25">
      <c r="A435">
        <v>2019</v>
      </c>
      <c r="B435">
        <v>9</v>
      </c>
      <c r="C435">
        <v>2</v>
      </c>
      <c r="D435" t="s">
        <v>299</v>
      </c>
      <c r="E435" t="s">
        <v>105</v>
      </c>
      <c r="F435" t="s">
        <v>10</v>
      </c>
      <c r="G435" t="s">
        <v>347</v>
      </c>
      <c r="H435" s="2">
        <f>INDEX('2019 Stats'!$A$1:$G$691,MATCH(D435,'2019 Stats'!B:B,0),1)</f>
        <v>20</v>
      </c>
      <c r="I435" s="2">
        <f>INDEX('2019 Stats'!$E$1:$G$691,MATCH(D435,'2019 Stats'!B:B,0),1)</f>
        <v>16</v>
      </c>
      <c r="J435" s="2">
        <f>INDEX('2019 Stats'!$E$1:$G$691,MATCH(D435,'2019 Stats'!B:B,0),2)</f>
        <v>14.3</v>
      </c>
      <c r="K435" s="3">
        <f>INDEX('2019 Stats'!$E$1:$G$691,MATCH(D435,'2019 Stats'!B:B,0),3)</f>
        <v>229.18</v>
      </c>
      <c r="L435" s="2">
        <f t="shared" si="14"/>
        <v>-11</v>
      </c>
      <c r="M435" s="2">
        <f t="shared" si="15"/>
        <v>273.34400000000005</v>
      </c>
    </row>
    <row r="436" spans="1:13" x14ac:dyDescent="0.25">
      <c r="A436">
        <v>2019</v>
      </c>
      <c r="B436">
        <v>9</v>
      </c>
      <c r="C436">
        <v>3</v>
      </c>
      <c r="D436" t="s">
        <v>69</v>
      </c>
      <c r="E436" t="s">
        <v>123</v>
      </c>
      <c r="F436" t="s">
        <v>9</v>
      </c>
      <c r="G436" t="s">
        <v>358</v>
      </c>
      <c r="H436" s="2">
        <f>INDEX('2019 Stats'!$A$1:$G$691,MATCH(D436,'2019 Stats'!B:B,0),1)</f>
        <v>7</v>
      </c>
      <c r="I436" s="2">
        <f>INDEX('2019 Stats'!$E$1:$G$691,MATCH(D436,'2019 Stats'!B:B,0),1)</f>
        <v>14</v>
      </c>
      <c r="J436" s="2">
        <f>INDEX('2019 Stats'!$E$1:$G$691,MATCH(D436,'2019 Stats'!B:B,0),2)</f>
        <v>12</v>
      </c>
      <c r="K436" s="3">
        <f>INDEX('2019 Stats'!$E$1:$G$691,MATCH(D436,'2019 Stats'!B:B,0),3)</f>
        <v>167.5</v>
      </c>
      <c r="L436" s="2">
        <f t="shared" si="14"/>
        <v>2</v>
      </c>
      <c r="M436" s="2">
        <f t="shared" si="15"/>
        <v>257.5</v>
      </c>
    </row>
    <row r="437" spans="1:13" x14ac:dyDescent="0.25">
      <c r="A437">
        <v>2019</v>
      </c>
      <c r="B437">
        <v>9</v>
      </c>
      <c r="C437">
        <v>4</v>
      </c>
      <c r="D437" t="s">
        <v>70</v>
      </c>
      <c r="E437" t="s">
        <v>135</v>
      </c>
      <c r="F437" t="s">
        <v>7</v>
      </c>
      <c r="G437" t="s">
        <v>353</v>
      </c>
      <c r="H437" s="2">
        <f>INDEX('2019 Stats'!$A$1:$G$691,MATCH(D437,'2019 Stats'!B:B,0),1)</f>
        <v>41</v>
      </c>
      <c r="I437" s="2">
        <f>INDEX('2019 Stats'!$E$1:$G$691,MATCH(D437,'2019 Stats'!B:B,0),1)</f>
        <v>13</v>
      </c>
      <c r="J437" s="2">
        <f>INDEX('2019 Stats'!$E$1:$G$691,MATCH(D437,'2019 Stats'!B:B,0),2)</f>
        <v>9.1</v>
      </c>
      <c r="K437" s="3">
        <f>INDEX('2019 Stats'!$E$1:$G$691,MATCH(D437,'2019 Stats'!B:B,0),3)</f>
        <v>118.6</v>
      </c>
      <c r="L437" s="2">
        <f t="shared" si="14"/>
        <v>-32</v>
      </c>
      <c r="M437" s="2">
        <f t="shared" si="15"/>
        <v>208.6</v>
      </c>
    </row>
    <row r="438" spans="1:13" x14ac:dyDescent="0.25">
      <c r="A438">
        <v>2019</v>
      </c>
      <c r="B438">
        <v>9</v>
      </c>
      <c r="C438">
        <v>5</v>
      </c>
      <c r="D438" t="s">
        <v>264</v>
      </c>
      <c r="E438" t="s">
        <v>97</v>
      </c>
      <c r="F438" t="s">
        <v>7</v>
      </c>
      <c r="G438" t="s">
        <v>350</v>
      </c>
      <c r="H438" s="2">
        <f>INDEX('2019 Stats'!$A$1:$G$691,MATCH(D438,'2019 Stats'!B:B,0),1)</f>
        <v>27</v>
      </c>
      <c r="I438" s="2">
        <f>INDEX('2019 Stats'!$E$1:$G$691,MATCH(D438,'2019 Stats'!B:B,0),1)</f>
        <v>16</v>
      </c>
      <c r="J438" s="2">
        <f>INDEX('2019 Stats'!$E$1:$G$691,MATCH(D438,'2019 Stats'!B:B,0),2)</f>
        <v>10.199999999999999</v>
      </c>
      <c r="K438" s="3">
        <f>INDEX('2019 Stats'!$E$1:$G$691,MATCH(D438,'2019 Stats'!B:B,0),3)</f>
        <v>163.9</v>
      </c>
      <c r="L438" s="2">
        <f t="shared" si="14"/>
        <v>-18</v>
      </c>
      <c r="M438" s="2">
        <f t="shared" si="15"/>
        <v>253.9</v>
      </c>
    </row>
    <row r="439" spans="1:13" x14ac:dyDescent="0.25">
      <c r="A439">
        <v>2019</v>
      </c>
      <c r="B439">
        <v>9</v>
      </c>
      <c r="C439">
        <v>6</v>
      </c>
      <c r="D439" t="s">
        <v>235</v>
      </c>
      <c r="E439" t="s">
        <v>99</v>
      </c>
      <c r="F439" t="s">
        <v>10</v>
      </c>
      <c r="G439" t="s">
        <v>355</v>
      </c>
      <c r="H439" s="2">
        <f>INDEX('2019 Stats'!$A$1:$G$691,MATCH(D439,'2019 Stats'!B:B,0),1)</f>
        <v>10</v>
      </c>
      <c r="I439" s="2">
        <f>INDEX('2019 Stats'!$E$1:$G$691,MATCH(D439,'2019 Stats'!B:B,0),1)</f>
        <v>16</v>
      </c>
      <c r="J439" s="2">
        <f>INDEX('2019 Stats'!$E$1:$G$691,MATCH(D439,'2019 Stats'!B:B,0),2)</f>
        <v>17.2</v>
      </c>
      <c r="K439" s="3">
        <f>INDEX('2019 Stats'!$E$1:$G$691,MATCH(D439,'2019 Stats'!B:B,0),3)</f>
        <v>275.86</v>
      </c>
      <c r="L439" s="2">
        <f t="shared" si="14"/>
        <v>-1</v>
      </c>
      <c r="M439" s="2">
        <f t="shared" si="15"/>
        <v>310.68799999999999</v>
      </c>
    </row>
    <row r="440" spans="1:13" x14ac:dyDescent="0.25">
      <c r="A440">
        <v>2019</v>
      </c>
      <c r="B440">
        <v>9</v>
      </c>
      <c r="C440">
        <v>7</v>
      </c>
      <c r="D440" t="s">
        <v>86</v>
      </c>
      <c r="E440" t="s">
        <v>111</v>
      </c>
      <c r="F440" t="s">
        <v>10</v>
      </c>
      <c r="G440" t="s">
        <v>356</v>
      </c>
      <c r="H440" s="2">
        <f>INDEX('2019 Stats'!$A$1:$G$691,MATCH(D440,'2019 Stats'!B:B,0),1)</f>
        <v>51</v>
      </c>
      <c r="I440" s="2">
        <f>INDEX('2019 Stats'!$E$1:$G$691,MATCH(D440,'2019 Stats'!B:B,0),1)</f>
        <v>2</v>
      </c>
      <c r="J440" s="2">
        <f>INDEX('2019 Stats'!$E$1:$G$691,MATCH(D440,'2019 Stats'!B:B,0),2)</f>
        <v>8.3000000000000007</v>
      </c>
      <c r="K440" s="3">
        <f>INDEX('2019 Stats'!$E$1:$G$691,MATCH(D440,'2019 Stats'!B:B,0),3)</f>
        <v>16.68</v>
      </c>
      <c r="L440" s="2">
        <f t="shared" si="14"/>
        <v>-42</v>
      </c>
      <c r="M440" s="2">
        <f t="shared" si="15"/>
        <v>103.34399999999999</v>
      </c>
    </row>
    <row r="441" spans="1:13" x14ac:dyDescent="0.25">
      <c r="A441">
        <v>2019</v>
      </c>
      <c r="B441">
        <v>9</v>
      </c>
      <c r="C441">
        <v>8</v>
      </c>
      <c r="D441" t="s">
        <v>300</v>
      </c>
      <c r="E441" t="s">
        <v>110</v>
      </c>
      <c r="F441" t="s">
        <v>7</v>
      </c>
      <c r="G441" t="s">
        <v>349</v>
      </c>
      <c r="H441" s="2">
        <f>INDEX('2019 Stats'!$A$1:$G$691,MATCH(D441,'2019 Stats'!B:B,0),1)</f>
        <v>69</v>
      </c>
      <c r="I441" s="2">
        <f>INDEX('2019 Stats'!$E$1:$G$691,MATCH(D441,'2019 Stats'!B:B,0),1)</f>
        <v>5</v>
      </c>
      <c r="J441" s="2">
        <f>INDEX('2019 Stats'!$E$1:$G$691,MATCH(D441,'2019 Stats'!B:B,0),2)</f>
        <v>11.5</v>
      </c>
      <c r="K441" s="3">
        <f>INDEX('2019 Stats'!$E$1:$G$691,MATCH(D441,'2019 Stats'!B:B,0),3)</f>
        <v>57.4</v>
      </c>
      <c r="L441" s="2">
        <f t="shared" si="14"/>
        <v>-60</v>
      </c>
      <c r="M441" s="2">
        <f t="shared" si="15"/>
        <v>147.4</v>
      </c>
    </row>
    <row r="442" spans="1:13" x14ac:dyDescent="0.25">
      <c r="A442">
        <v>2019</v>
      </c>
      <c r="B442">
        <v>9</v>
      </c>
      <c r="C442">
        <v>9</v>
      </c>
      <c r="D442" t="s">
        <v>174</v>
      </c>
      <c r="E442" t="s">
        <v>104</v>
      </c>
      <c r="F442" t="s">
        <v>10</v>
      </c>
      <c r="G442" t="s">
        <v>352</v>
      </c>
      <c r="H442" s="2">
        <f>INDEX('2019 Stats'!$A$1:$G$691,MATCH(D442,'2019 Stats'!B:B,0),1)</f>
        <v>3</v>
      </c>
      <c r="I442" s="2">
        <f>INDEX('2019 Stats'!$E$1:$G$691,MATCH(D442,'2019 Stats'!B:B,0),1)</f>
        <v>16</v>
      </c>
      <c r="J442" s="2">
        <f>INDEX('2019 Stats'!$E$1:$G$691,MATCH(D442,'2019 Stats'!B:B,0),2)</f>
        <v>20.5</v>
      </c>
      <c r="K442" s="3">
        <f>INDEX('2019 Stats'!$E$1:$G$691,MATCH(D442,'2019 Stats'!B:B,0),3)</f>
        <v>328.6</v>
      </c>
      <c r="L442" s="2">
        <f t="shared" si="14"/>
        <v>6</v>
      </c>
      <c r="M442" s="2">
        <f t="shared" si="15"/>
        <v>352.88000000000005</v>
      </c>
    </row>
    <row r="443" spans="1:13" x14ac:dyDescent="0.25">
      <c r="A443">
        <v>2019</v>
      </c>
      <c r="B443">
        <v>9</v>
      </c>
      <c r="C443">
        <v>10</v>
      </c>
      <c r="D443" t="s">
        <v>201</v>
      </c>
      <c r="E443" t="s">
        <v>113</v>
      </c>
      <c r="F443" t="s">
        <v>8</v>
      </c>
      <c r="G443" t="s">
        <v>354</v>
      </c>
      <c r="H443" s="2">
        <f>INDEX('2019 Stats'!$A$1:$G$691,MATCH(D443,'2019 Stats'!B:B,0),1)</f>
        <v>28</v>
      </c>
      <c r="I443" s="2">
        <f>INDEX('2019 Stats'!$E$1:$G$691,MATCH(D443,'2019 Stats'!B:B,0),1)</f>
        <v>13</v>
      </c>
      <c r="J443" s="2">
        <f>INDEX('2019 Stats'!$E$1:$G$691,MATCH(D443,'2019 Stats'!B:B,0),2)</f>
        <v>14.9</v>
      </c>
      <c r="K443" s="3">
        <f>INDEX('2019 Stats'!$E$1:$G$691,MATCH(D443,'2019 Stats'!B:B,0),3)</f>
        <v>193.9</v>
      </c>
      <c r="L443" s="2">
        <f t="shared" si="14"/>
        <v>-19</v>
      </c>
      <c r="M443" s="2">
        <f t="shared" si="15"/>
        <v>283.89999999999998</v>
      </c>
    </row>
    <row r="444" spans="1:13" x14ac:dyDescent="0.25">
      <c r="A444">
        <v>2019</v>
      </c>
      <c r="B444">
        <v>10</v>
      </c>
      <c r="C444">
        <v>1</v>
      </c>
      <c r="D444" t="s">
        <v>301</v>
      </c>
      <c r="E444" t="s">
        <v>89</v>
      </c>
      <c r="F444" t="s">
        <v>9</v>
      </c>
      <c r="G444" t="s">
        <v>354</v>
      </c>
      <c r="H444" s="2">
        <f>INDEX('2019 Stats'!$A$1:$G$691,MATCH(D444,'2019 Stats'!B:B,0),1)</f>
        <v>30</v>
      </c>
      <c r="I444" s="2">
        <f>INDEX('2019 Stats'!$E$1:$G$691,MATCH(D444,'2019 Stats'!B:B,0),1)</f>
        <v>14</v>
      </c>
      <c r="J444" s="2">
        <f>INDEX('2019 Stats'!$E$1:$G$691,MATCH(D444,'2019 Stats'!B:B,0),2)</f>
        <v>6</v>
      </c>
      <c r="K444" s="3">
        <f>INDEX('2019 Stats'!$E$1:$G$691,MATCH(D444,'2019 Stats'!B:B,0),3)</f>
        <v>83.5</v>
      </c>
      <c r="L444" s="2">
        <f t="shared" si="14"/>
        <v>-20</v>
      </c>
      <c r="M444" s="2">
        <f t="shared" si="15"/>
        <v>183.5</v>
      </c>
    </row>
    <row r="445" spans="1:13" x14ac:dyDescent="0.25">
      <c r="A445">
        <v>2019</v>
      </c>
      <c r="B445">
        <v>10</v>
      </c>
      <c r="C445">
        <v>2</v>
      </c>
      <c r="D445" t="s">
        <v>259</v>
      </c>
      <c r="E445" t="s">
        <v>103</v>
      </c>
      <c r="F445" t="s">
        <v>8</v>
      </c>
      <c r="G445" t="s">
        <v>352</v>
      </c>
      <c r="H445" s="2">
        <f>INDEX('2019 Stats'!$A$1:$G$691,MATCH(D445,'2019 Stats'!B:B,0),1)</f>
        <v>53</v>
      </c>
      <c r="I445" s="2">
        <f>INDEX('2019 Stats'!$E$1:$G$691,MATCH(D445,'2019 Stats'!B:B,0),1)</f>
        <v>11</v>
      </c>
      <c r="J445" s="2">
        <f>INDEX('2019 Stats'!$E$1:$G$691,MATCH(D445,'2019 Stats'!B:B,0),2)</f>
        <v>12.2</v>
      </c>
      <c r="K445" s="3">
        <f>INDEX('2019 Stats'!$E$1:$G$691,MATCH(D445,'2019 Stats'!B:B,0),3)</f>
        <v>134</v>
      </c>
      <c r="L445" s="2">
        <f t="shared" si="14"/>
        <v>-43</v>
      </c>
      <c r="M445" s="2">
        <f t="shared" si="15"/>
        <v>234</v>
      </c>
    </row>
    <row r="446" spans="1:13" x14ac:dyDescent="0.25">
      <c r="A446">
        <v>2019</v>
      </c>
      <c r="B446">
        <v>10</v>
      </c>
      <c r="C446">
        <v>3</v>
      </c>
      <c r="D446" t="s">
        <v>302</v>
      </c>
      <c r="E446" t="s">
        <v>102</v>
      </c>
      <c r="F446" t="s">
        <v>7</v>
      </c>
      <c r="G446" t="s">
        <v>349</v>
      </c>
      <c r="H446" s="2">
        <f>INDEX('2019 Stats'!$A$1:$G$691,MATCH(D446,'2019 Stats'!B:B,0),1)</f>
        <v>53</v>
      </c>
      <c r="I446" s="2">
        <f>INDEX('2019 Stats'!$E$1:$G$691,MATCH(D446,'2019 Stats'!B:B,0),1)</f>
        <v>15</v>
      </c>
      <c r="J446" s="2">
        <f>INDEX('2019 Stats'!$E$1:$G$691,MATCH(D446,'2019 Stats'!B:B,0),2)</f>
        <v>5.9</v>
      </c>
      <c r="K446" s="3">
        <f>INDEX('2019 Stats'!$E$1:$G$691,MATCH(D446,'2019 Stats'!B:B,0),3)</f>
        <v>89.2</v>
      </c>
      <c r="L446" s="2">
        <f t="shared" si="14"/>
        <v>-43</v>
      </c>
      <c r="M446" s="2">
        <f t="shared" si="15"/>
        <v>189.2</v>
      </c>
    </row>
    <row r="447" spans="1:13" x14ac:dyDescent="0.25">
      <c r="A447">
        <v>2019</v>
      </c>
      <c r="B447">
        <v>10</v>
      </c>
      <c r="C447">
        <v>4</v>
      </c>
      <c r="D447" t="s">
        <v>262</v>
      </c>
      <c r="E447" t="s">
        <v>104</v>
      </c>
      <c r="F447" t="s">
        <v>7</v>
      </c>
      <c r="G447" t="s">
        <v>356</v>
      </c>
      <c r="H447" s="2">
        <f>INDEX('2019 Stats'!$A$1:$G$691,MATCH(D447,'2019 Stats'!B:B,0),1)</f>
        <v>58</v>
      </c>
      <c r="I447" s="2">
        <f>INDEX('2019 Stats'!$E$1:$G$691,MATCH(D447,'2019 Stats'!B:B,0),1)</f>
        <v>10</v>
      </c>
      <c r="J447" s="2">
        <f>INDEX('2019 Stats'!$E$1:$G$691,MATCH(D447,'2019 Stats'!B:B,0),2)</f>
        <v>7.5</v>
      </c>
      <c r="K447" s="3">
        <f>INDEX('2019 Stats'!$E$1:$G$691,MATCH(D447,'2019 Stats'!B:B,0),3)</f>
        <v>75.3</v>
      </c>
      <c r="L447" s="2">
        <f t="shared" si="14"/>
        <v>-48</v>
      </c>
      <c r="M447" s="2">
        <f t="shared" si="15"/>
        <v>175.3</v>
      </c>
    </row>
    <row r="448" spans="1:13" x14ac:dyDescent="0.25">
      <c r="A448">
        <v>2019</v>
      </c>
      <c r="B448">
        <v>10</v>
      </c>
      <c r="C448">
        <v>5</v>
      </c>
      <c r="D448" t="s">
        <v>269</v>
      </c>
      <c r="E448" t="s">
        <v>102</v>
      </c>
      <c r="F448" t="s">
        <v>8</v>
      </c>
      <c r="G448" t="s">
        <v>355</v>
      </c>
      <c r="H448" s="2">
        <f>INDEX('2019 Stats'!$A$1:$G$691,MATCH(D448,'2019 Stats'!B:B,0),1)</f>
        <v>22</v>
      </c>
      <c r="I448" s="2">
        <f>INDEX('2019 Stats'!$E$1:$G$691,MATCH(D448,'2019 Stats'!B:B,0),1)</f>
        <v>14</v>
      </c>
      <c r="J448" s="2">
        <f>INDEX('2019 Stats'!$E$1:$G$691,MATCH(D448,'2019 Stats'!B:B,0),2)</f>
        <v>15.2</v>
      </c>
      <c r="K448" s="3">
        <f>INDEX('2019 Stats'!$E$1:$G$691,MATCH(D448,'2019 Stats'!B:B,0),3)</f>
        <v>212.7</v>
      </c>
      <c r="L448" s="2">
        <f t="shared" si="14"/>
        <v>-12</v>
      </c>
      <c r="M448" s="2">
        <f t="shared" si="15"/>
        <v>312.7</v>
      </c>
    </row>
    <row r="449" spans="1:13" x14ac:dyDescent="0.25">
      <c r="A449">
        <v>2019</v>
      </c>
      <c r="B449">
        <v>10</v>
      </c>
      <c r="C449">
        <v>6</v>
      </c>
      <c r="D449" t="s">
        <v>71</v>
      </c>
      <c r="E449" t="s">
        <v>138</v>
      </c>
      <c r="F449" t="s">
        <v>8</v>
      </c>
      <c r="G449" t="s">
        <v>350</v>
      </c>
      <c r="H449" s="2">
        <f>INDEX('2019 Stats'!$A$1:$G$691,MATCH(D449,'2019 Stats'!B:B,0),1)</f>
        <v>83</v>
      </c>
      <c r="I449" s="2">
        <f>INDEX('2019 Stats'!$E$1:$G$691,MATCH(D449,'2019 Stats'!B:B,0),1)</f>
        <v>16</v>
      </c>
      <c r="J449" s="2">
        <f>INDEX('2019 Stats'!$E$1:$G$691,MATCH(D449,'2019 Stats'!B:B,0),2)</f>
        <v>5.3</v>
      </c>
      <c r="K449" s="3">
        <f>INDEX('2019 Stats'!$E$1:$G$691,MATCH(D449,'2019 Stats'!B:B,0),3)</f>
        <v>84.1</v>
      </c>
      <c r="L449" s="2">
        <f t="shared" si="14"/>
        <v>-73</v>
      </c>
      <c r="M449" s="2">
        <f t="shared" si="15"/>
        <v>184.1</v>
      </c>
    </row>
    <row r="450" spans="1:13" x14ac:dyDescent="0.25">
      <c r="A450">
        <v>2019</v>
      </c>
      <c r="B450">
        <v>10</v>
      </c>
      <c r="C450">
        <v>7</v>
      </c>
      <c r="D450" t="s">
        <v>152</v>
      </c>
      <c r="E450" t="s">
        <v>90</v>
      </c>
      <c r="F450" t="s">
        <v>8</v>
      </c>
      <c r="G450" t="s">
        <v>353</v>
      </c>
      <c r="H450" s="2">
        <f>INDEX('2019 Stats'!$A$1:$G$691,MATCH(D450,'2019 Stats'!B:B,0),1)</f>
        <v>35</v>
      </c>
      <c r="I450" s="2">
        <f>INDEX('2019 Stats'!$E$1:$G$691,MATCH(D450,'2019 Stats'!B:B,0),1)</f>
        <v>16</v>
      </c>
      <c r="J450" s="2">
        <f>INDEX('2019 Stats'!$E$1:$G$691,MATCH(D450,'2019 Stats'!B:B,0),2)</f>
        <v>11.1</v>
      </c>
      <c r="K450" s="3">
        <f>INDEX('2019 Stats'!$E$1:$G$691,MATCH(D450,'2019 Stats'!B:B,0),3)</f>
        <v>177.4</v>
      </c>
      <c r="L450" s="2">
        <f t="shared" si="14"/>
        <v>-25</v>
      </c>
      <c r="M450" s="2">
        <f t="shared" si="15"/>
        <v>277.39999999999998</v>
      </c>
    </row>
    <row r="451" spans="1:13" x14ac:dyDescent="0.25">
      <c r="A451">
        <v>2019</v>
      </c>
      <c r="B451">
        <v>10</v>
      </c>
      <c r="C451">
        <v>8</v>
      </c>
      <c r="D451" t="s">
        <v>180</v>
      </c>
      <c r="E451" t="s">
        <v>102</v>
      </c>
      <c r="F451" t="s">
        <v>10</v>
      </c>
      <c r="G451" t="s">
        <v>358</v>
      </c>
      <c r="H451" s="2">
        <f>INDEX('2019 Stats'!$A$1:$G$691,MATCH(D451,'2019 Stats'!B:B,0),1)</f>
        <v>2</v>
      </c>
      <c r="I451" s="2">
        <f>INDEX('2019 Stats'!$E$1:$G$691,MATCH(D451,'2019 Stats'!B:B,0),1)</f>
        <v>16</v>
      </c>
      <c r="J451" s="2">
        <f>INDEX('2019 Stats'!$E$1:$G$691,MATCH(D451,'2019 Stats'!B:B,0),2)</f>
        <v>21.1</v>
      </c>
      <c r="K451" s="3">
        <f>INDEX('2019 Stats'!$E$1:$G$691,MATCH(D451,'2019 Stats'!B:B,0),3)</f>
        <v>337.78</v>
      </c>
      <c r="L451" s="2">
        <f t="shared" si="14"/>
        <v>8</v>
      </c>
      <c r="M451" s="2">
        <f t="shared" si="15"/>
        <v>370.22399999999999</v>
      </c>
    </row>
    <row r="452" spans="1:13" x14ac:dyDescent="0.25">
      <c r="A452">
        <v>2019</v>
      </c>
      <c r="B452">
        <v>10</v>
      </c>
      <c r="C452">
        <v>9</v>
      </c>
      <c r="D452" t="s">
        <v>72</v>
      </c>
      <c r="E452" t="s">
        <v>155</v>
      </c>
      <c r="F452" t="s">
        <v>8</v>
      </c>
      <c r="G452" t="s">
        <v>347</v>
      </c>
      <c r="H452" s="2">
        <f>INDEX('2019 Stats'!$A$1:$G$691,MATCH(D452,'2019 Stats'!B:B,0),1)</f>
        <v>133</v>
      </c>
      <c r="I452" s="2">
        <f>INDEX('2019 Stats'!$E$1:$G$691,MATCH(D452,'2019 Stats'!B:B,0),1)</f>
        <v>11</v>
      </c>
      <c r="J452" s="2">
        <f>INDEX('2019 Stats'!$E$1:$G$691,MATCH(D452,'2019 Stats'!B:B,0),2)</f>
        <v>3.1</v>
      </c>
      <c r="K452" s="3">
        <f>INDEX('2019 Stats'!$E$1:$G$691,MATCH(D452,'2019 Stats'!B:B,0),3)</f>
        <v>34.54</v>
      </c>
      <c r="L452" s="2">
        <f t="shared" si="14"/>
        <v>-123</v>
      </c>
      <c r="M452" s="2">
        <f t="shared" si="15"/>
        <v>134.54</v>
      </c>
    </row>
    <row r="453" spans="1:13" x14ac:dyDescent="0.25">
      <c r="A453">
        <v>2019</v>
      </c>
      <c r="B453">
        <v>10</v>
      </c>
      <c r="C453">
        <v>10</v>
      </c>
      <c r="D453" t="s">
        <v>55</v>
      </c>
      <c r="E453" t="s">
        <v>155</v>
      </c>
      <c r="F453" t="s">
        <v>7</v>
      </c>
      <c r="G453" t="s">
        <v>351</v>
      </c>
      <c r="H453" s="2">
        <f>INDEX('2019 Stats'!$A$1:$G$691,MATCH(D453,'2019 Stats'!B:B,0),1)</f>
        <v>46</v>
      </c>
      <c r="I453" s="2">
        <f>INDEX('2019 Stats'!$E$1:$G$691,MATCH(D453,'2019 Stats'!B:B,0),1)</f>
        <v>13</v>
      </c>
      <c r="J453" s="2">
        <f>INDEX('2019 Stats'!$E$1:$G$691,MATCH(D453,'2019 Stats'!B:B,0),2)</f>
        <v>7.9</v>
      </c>
      <c r="K453" s="3">
        <f>INDEX('2019 Stats'!$E$1:$G$691,MATCH(D453,'2019 Stats'!B:B,0),3)</f>
        <v>103.3</v>
      </c>
      <c r="L453" s="2">
        <f t="shared" si="14"/>
        <v>-36</v>
      </c>
      <c r="M453" s="2">
        <f t="shared" si="15"/>
        <v>203.3</v>
      </c>
    </row>
    <row r="454" spans="1:13" x14ac:dyDescent="0.25">
      <c r="A454">
        <v>2019</v>
      </c>
      <c r="B454">
        <v>11</v>
      </c>
      <c r="C454">
        <v>1</v>
      </c>
      <c r="D454" t="s">
        <v>303</v>
      </c>
      <c r="E454" t="s">
        <v>89</v>
      </c>
      <c r="F454" t="s">
        <v>8</v>
      </c>
      <c r="G454" t="s">
        <v>351</v>
      </c>
      <c r="H454" s="2">
        <f>INDEX('2019 Stats'!$A$1:$G$691,MATCH(D454,'2019 Stats'!B:B,0),1)</f>
        <v>54</v>
      </c>
      <c r="I454" s="2">
        <f>INDEX('2019 Stats'!$E$1:$G$691,MATCH(D454,'2019 Stats'!B:B,0),1)</f>
        <v>15</v>
      </c>
      <c r="J454" s="2">
        <f>INDEX('2019 Stats'!$E$1:$G$691,MATCH(D454,'2019 Stats'!B:B,0),2)</f>
        <v>8.9</v>
      </c>
      <c r="K454" s="3">
        <f>INDEX('2019 Stats'!$E$1:$G$691,MATCH(D454,'2019 Stats'!B:B,0),3)</f>
        <v>133.5</v>
      </c>
      <c r="L454" s="2">
        <f t="shared" si="14"/>
        <v>-43</v>
      </c>
      <c r="M454" s="2">
        <f t="shared" si="15"/>
        <v>243.5</v>
      </c>
    </row>
    <row r="455" spans="1:13" x14ac:dyDescent="0.25">
      <c r="A455">
        <v>2019</v>
      </c>
      <c r="B455">
        <v>11</v>
      </c>
      <c r="C455">
        <v>2</v>
      </c>
      <c r="D455" t="s">
        <v>216</v>
      </c>
      <c r="E455" t="s">
        <v>89</v>
      </c>
      <c r="F455" t="s">
        <v>10</v>
      </c>
      <c r="G455" t="s">
        <v>347</v>
      </c>
      <c r="H455" s="2">
        <f>INDEX('2019 Stats'!$A$1:$G$691,MATCH(D455,'2019 Stats'!B:B,0),1)</f>
        <v>53</v>
      </c>
      <c r="I455" s="2">
        <f>INDEX('2019 Stats'!$E$1:$G$691,MATCH(D455,'2019 Stats'!B:B,0),1)</f>
        <v>2</v>
      </c>
      <c r="J455" s="2">
        <f>INDEX('2019 Stats'!$E$1:$G$691,MATCH(D455,'2019 Stats'!B:B,0),2)</f>
        <v>6.4</v>
      </c>
      <c r="K455" s="3">
        <f>INDEX('2019 Stats'!$E$1:$G$691,MATCH(D455,'2019 Stats'!B:B,0),3)</f>
        <v>12.74</v>
      </c>
      <c r="L455" s="2">
        <f t="shared" si="14"/>
        <v>-42</v>
      </c>
      <c r="M455" s="2">
        <f t="shared" si="15"/>
        <v>120.19200000000001</v>
      </c>
    </row>
    <row r="456" spans="1:13" x14ac:dyDescent="0.25">
      <c r="A456">
        <v>2019</v>
      </c>
      <c r="B456">
        <v>11</v>
      </c>
      <c r="C456">
        <v>3</v>
      </c>
      <c r="D456" t="s">
        <v>304</v>
      </c>
      <c r="E456" t="s">
        <v>101</v>
      </c>
      <c r="F456" t="s">
        <v>7</v>
      </c>
      <c r="G456" t="s">
        <v>358</v>
      </c>
      <c r="H456" s="2">
        <f>INDEX('2019 Stats'!$A$1:$G$691,MATCH(D456,'2019 Stats'!B:B,0),1)</f>
        <v>97</v>
      </c>
      <c r="I456" s="2">
        <f>INDEX('2019 Stats'!$E$1:$G$691,MATCH(D456,'2019 Stats'!B:B,0),1)</f>
        <v>13</v>
      </c>
      <c r="J456" s="2">
        <f>INDEX('2019 Stats'!$E$1:$G$691,MATCH(D456,'2019 Stats'!B:B,0),2)</f>
        <v>1.7</v>
      </c>
      <c r="K456" s="3">
        <f>INDEX('2019 Stats'!$E$1:$G$691,MATCH(D456,'2019 Stats'!B:B,0),3)</f>
        <v>22.4</v>
      </c>
      <c r="L456" s="2">
        <f t="shared" si="14"/>
        <v>-86</v>
      </c>
      <c r="M456" s="2">
        <f t="shared" si="15"/>
        <v>132.4</v>
      </c>
    </row>
    <row r="457" spans="1:13" x14ac:dyDescent="0.25">
      <c r="A457">
        <v>2019</v>
      </c>
      <c r="B457">
        <v>11</v>
      </c>
      <c r="C457">
        <v>4</v>
      </c>
      <c r="D457" t="s">
        <v>195</v>
      </c>
      <c r="E457" t="s">
        <v>108</v>
      </c>
      <c r="F457" t="s">
        <v>196</v>
      </c>
      <c r="G457" t="s">
        <v>353</v>
      </c>
      <c r="H457" s="2">
        <f>INDEX('2019 Stats'!$A$1:$G$691,MATCH(D457,'2019 Stats'!B:B,0),1)</f>
        <v>3</v>
      </c>
      <c r="I457" s="2">
        <f>INDEX('2019 Stats'!$E$1:$G$691,MATCH(D457,'2019 Stats'!B:B,0),1)</f>
        <v>16</v>
      </c>
      <c r="J457" s="2">
        <f>INDEX('2019 Stats'!$E$1:$G$691,MATCH(D457,'2019 Stats'!B:B,0),2)</f>
        <v>8.9</v>
      </c>
      <c r="K457" s="3">
        <f>INDEX('2019 Stats'!$E$1:$G$691,MATCH(D457,'2019 Stats'!B:B,0),3)</f>
        <v>143</v>
      </c>
      <c r="L457" s="2">
        <f t="shared" si="14"/>
        <v>8</v>
      </c>
      <c r="M457" s="2">
        <f t="shared" si="15"/>
        <v>253</v>
      </c>
    </row>
    <row r="458" spans="1:13" x14ac:dyDescent="0.25">
      <c r="A458">
        <v>2019</v>
      </c>
      <c r="B458">
        <v>11</v>
      </c>
      <c r="C458">
        <v>5</v>
      </c>
      <c r="D458" t="s">
        <v>19</v>
      </c>
      <c r="E458" t="s">
        <v>123</v>
      </c>
      <c r="F458" t="s">
        <v>10</v>
      </c>
      <c r="G458" t="s">
        <v>350</v>
      </c>
      <c r="H458" s="2">
        <f>INDEX('2019 Stats'!$A$1:$G$691,MATCH(D458,'2019 Stats'!B:B,0),1)</f>
        <v>21</v>
      </c>
      <c r="I458" s="2">
        <f>INDEX('2019 Stats'!$E$1:$G$691,MATCH(D458,'2019 Stats'!B:B,0),1)</f>
        <v>11</v>
      </c>
      <c r="J458" s="2">
        <f>INDEX('2019 Stats'!$E$1:$G$691,MATCH(D458,'2019 Stats'!B:B,0),2)</f>
        <v>20.399999999999999</v>
      </c>
      <c r="K458" s="3">
        <f>INDEX('2019 Stats'!$E$1:$G$691,MATCH(D458,'2019 Stats'!B:B,0),3)</f>
        <v>224.76</v>
      </c>
      <c r="L458" s="2">
        <f t="shared" si="14"/>
        <v>-10</v>
      </c>
      <c r="M458" s="2">
        <f t="shared" si="15"/>
        <v>289.80799999999999</v>
      </c>
    </row>
    <row r="459" spans="1:13" x14ac:dyDescent="0.25">
      <c r="A459">
        <v>2019</v>
      </c>
      <c r="B459">
        <v>11</v>
      </c>
      <c r="C459">
        <v>6</v>
      </c>
      <c r="D459" t="s">
        <v>305</v>
      </c>
      <c r="E459" t="s">
        <v>109</v>
      </c>
      <c r="F459" t="s">
        <v>8</v>
      </c>
      <c r="G459" t="s">
        <v>355</v>
      </c>
      <c r="H459" s="2">
        <f>INDEX('2019 Stats'!$A$1:$G$691,MATCH(D459,'2019 Stats'!B:B,0),1)</f>
        <v>19</v>
      </c>
      <c r="I459" s="2">
        <f>INDEX('2019 Stats'!$E$1:$G$691,MATCH(D459,'2019 Stats'!B:B,0),1)</f>
        <v>16</v>
      </c>
      <c r="J459" s="2">
        <f>INDEX('2019 Stats'!$E$1:$G$691,MATCH(D459,'2019 Stats'!B:B,0),2)</f>
        <v>13.9</v>
      </c>
      <c r="K459" s="3">
        <f>INDEX('2019 Stats'!$E$1:$G$691,MATCH(D459,'2019 Stats'!B:B,0),3)</f>
        <v>222.42</v>
      </c>
      <c r="L459" s="2">
        <f t="shared" si="14"/>
        <v>-8</v>
      </c>
      <c r="M459" s="2">
        <f t="shared" si="15"/>
        <v>332.41999999999996</v>
      </c>
    </row>
    <row r="460" spans="1:13" x14ac:dyDescent="0.25">
      <c r="A460">
        <v>2019</v>
      </c>
      <c r="B460">
        <v>11</v>
      </c>
      <c r="C460">
        <v>7</v>
      </c>
      <c r="D460" t="s">
        <v>73</v>
      </c>
      <c r="E460" t="s">
        <v>123</v>
      </c>
      <c r="F460" t="s">
        <v>7</v>
      </c>
      <c r="G460" t="s">
        <v>356</v>
      </c>
      <c r="H460" s="2">
        <f>INDEX('2019 Stats'!$A$1:$G$691,MATCH(D460,'2019 Stats'!B:B,0),1)</f>
        <v>28</v>
      </c>
      <c r="I460" s="2">
        <f>INDEX('2019 Stats'!$E$1:$G$691,MATCH(D460,'2019 Stats'!B:B,0),1)</f>
        <v>16</v>
      </c>
      <c r="J460" s="2">
        <f>INDEX('2019 Stats'!$E$1:$G$691,MATCH(D460,'2019 Stats'!B:B,0),2)</f>
        <v>9.8000000000000007</v>
      </c>
      <c r="K460" s="3">
        <f>INDEX('2019 Stats'!$E$1:$G$691,MATCH(D460,'2019 Stats'!B:B,0),3)</f>
        <v>157.19999999999999</v>
      </c>
      <c r="L460" s="2">
        <f t="shared" si="14"/>
        <v>-17</v>
      </c>
      <c r="M460" s="2">
        <f t="shared" si="15"/>
        <v>267.2</v>
      </c>
    </row>
    <row r="461" spans="1:13" x14ac:dyDescent="0.25">
      <c r="A461">
        <v>2019</v>
      </c>
      <c r="B461">
        <v>11</v>
      </c>
      <c r="C461">
        <v>8</v>
      </c>
      <c r="D461" t="s">
        <v>306</v>
      </c>
      <c r="E461" t="s">
        <v>108</v>
      </c>
      <c r="F461" t="s">
        <v>10</v>
      </c>
      <c r="G461" t="s">
        <v>349</v>
      </c>
      <c r="H461" s="2">
        <f>INDEX('2019 Stats'!$A$1:$G$691,MATCH(D461,'2019 Stats'!B:B,0),1)</f>
        <v>1</v>
      </c>
      <c r="I461" s="2">
        <f>INDEX('2019 Stats'!$E$1:$G$691,MATCH(D461,'2019 Stats'!B:B,0),1)</f>
        <v>15</v>
      </c>
      <c r="J461" s="2">
        <f>INDEX('2019 Stats'!$E$1:$G$691,MATCH(D461,'2019 Stats'!B:B,0),2)</f>
        <v>27.7</v>
      </c>
      <c r="K461" s="3">
        <f>INDEX('2019 Stats'!$E$1:$G$691,MATCH(D461,'2019 Stats'!B:B,0),3)</f>
        <v>415.68</v>
      </c>
      <c r="L461" s="2">
        <f t="shared" si="14"/>
        <v>10</v>
      </c>
      <c r="M461" s="2">
        <f t="shared" si="15"/>
        <v>442.54400000000004</v>
      </c>
    </row>
    <row r="462" spans="1:13" x14ac:dyDescent="0.25">
      <c r="A462">
        <v>2019</v>
      </c>
      <c r="B462">
        <v>11</v>
      </c>
      <c r="C462">
        <v>9</v>
      </c>
      <c r="D462" t="s">
        <v>249</v>
      </c>
      <c r="E462" t="s">
        <v>109</v>
      </c>
      <c r="F462" t="s">
        <v>7</v>
      </c>
      <c r="G462" t="s">
        <v>352</v>
      </c>
      <c r="H462" s="2">
        <f>INDEX('2019 Stats'!$A$1:$G$691,MATCH(D462,'2019 Stats'!B:B,0),1)</f>
        <v>36</v>
      </c>
      <c r="I462" s="2">
        <f>INDEX('2019 Stats'!$E$1:$G$691,MATCH(D462,'2019 Stats'!B:B,0),1)</f>
        <v>16</v>
      </c>
      <c r="J462" s="2">
        <f>INDEX('2019 Stats'!$E$1:$G$691,MATCH(D462,'2019 Stats'!B:B,0),2)</f>
        <v>8.9</v>
      </c>
      <c r="K462" s="3">
        <f>INDEX('2019 Stats'!$E$1:$G$691,MATCH(D462,'2019 Stats'!B:B,0),3)</f>
        <v>142.19999999999999</v>
      </c>
      <c r="L462" s="2">
        <f t="shared" si="14"/>
        <v>-25</v>
      </c>
      <c r="M462" s="2">
        <f t="shared" si="15"/>
        <v>252.2</v>
      </c>
    </row>
    <row r="463" spans="1:13" x14ac:dyDescent="0.25">
      <c r="A463">
        <v>2019</v>
      </c>
      <c r="B463">
        <v>11</v>
      </c>
      <c r="C463">
        <v>10</v>
      </c>
      <c r="D463" t="s">
        <v>148</v>
      </c>
      <c r="E463" t="s">
        <v>93</v>
      </c>
      <c r="F463" t="s">
        <v>8</v>
      </c>
      <c r="G463" t="s">
        <v>354</v>
      </c>
      <c r="H463" s="2">
        <f>INDEX('2019 Stats'!$A$1:$G$691,MATCH(D463,'2019 Stats'!B:B,0),1)</f>
        <v>45</v>
      </c>
      <c r="I463" s="2">
        <f>INDEX('2019 Stats'!$E$1:$G$691,MATCH(D463,'2019 Stats'!B:B,0),1)</f>
        <v>11</v>
      </c>
      <c r="J463" s="2">
        <f>INDEX('2019 Stats'!$E$1:$G$691,MATCH(D463,'2019 Stats'!B:B,0),2)</f>
        <v>13.8</v>
      </c>
      <c r="K463" s="3">
        <f>INDEX('2019 Stats'!$E$1:$G$691,MATCH(D463,'2019 Stats'!B:B,0),3)</f>
        <v>152.19999999999999</v>
      </c>
      <c r="L463" s="2">
        <f t="shared" si="14"/>
        <v>-34</v>
      </c>
      <c r="M463" s="2">
        <f t="shared" si="15"/>
        <v>262.2</v>
      </c>
    </row>
    <row r="464" spans="1:13" x14ac:dyDescent="0.25">
      <c r="A464">
        <v>2019</v>
      </c>
      <c r="B464">
        <v>12</v>
      </c>
      <c r="C464">
        <v>1</v>
      </c>
      <c r="D464" t="s">
        <v>84</v>
      </c>
      <c r="E464" t="s">
        <v>99</v>
      </c>
      <c r="F464" t="s">
        <v>7</v>
      </c>
      <c r="G464" t="s">
        <v>354</v>
      </c>
      <c r="H464" s="2">
        <f>INDEX('2019 Stats'!$A$1:$G$691,MATCH(D464,'2019 Stats'!B:B,0),1)</f>
        <v>43</v>
      </c>
      <c r="I464" s="2">
        <f>INDEX('2019 Stats'!$E$1:$G$691,MATCH(D464,'2019 Stats'!B:B,0),1)</f>
        <v>10</v>
      </c>
      <c r="J464" s="2">
        <f>INDEX('2019 Stats'!$E$1:$G$691,MATCH(D464,'2019 Stats'!B:B,0),2)</f>
        <v>11.1</v>
      </c>
      <c r="K464" s="3">
        <f>INDEX('2019 Stats'!$E$1:$G$691,MATCH(D464,'2019 Stats'!B:B,0),3)</f>
        <v>111.4</v>
      </c>
      <c r="L464" s="2">
        <f t="shared" si="14"/>
        <v>-31</v>
      </c>
      <c r="M464" s="2">
        <f t="shared" si="15"/>
        <v>231.4</v>
      </c>
    </row>
    <row r="465" spans="1:13" x14ac:dyDescent="0.25">
      <c r="A465">
        <v>2019</v>
      </c>
      <c r="B465">
        <v>12</v>
      </c>
      <c r="C465">
        <v>2</v>
      </c>
      <c r="D465" t="s">
        <v>254</v>
      </c>
      <c r="E465" t="s">
        <v>98</v>
      </c>
      <c r="F465" t="s">
        <v>7</v>
      </c>
      <c r="G465" t="s">
        <v>352</v>
      </c>
      <c r="H465" s="2">
        <f>INDEX('2019 Stats'!$A$1:$G$691,MATCH(D465,'2019 Stats'!B:B,0),1)</f>
        <v>65</v>
      </c>
      <c r="I465" s="2">
        <f>INDEX('2019 Stats'!$E$1:$G$691,MATCH(D465,'2019 Stats'!B:B,0),1)</f>
        <v>16</v>
      </c>
      <c r="J465" s="2">
        <f>INDEX('2019 Stats'!$E$1:$G$691,MATCH(D465,'2019 Stats'!B:B,0),2)</f>
        <v>4.0999999999999996</v>
      </c>
      <c r="K465" s="3">
        <f>INDEX('2019 Stats'!$E$1:$G$691,MATCH(D465,'2019 Stats'!B:B,0),3)</f>
        <v>66.3</v>
      </c>
      <c r="L465" s="2">
        <f t="shared" si="14"/>
        <v>-53</v>
      </c>
      <c r="M465" s="2">
        <f t="shared" si="15"/>
        <v>186.3</v>
      </c>
    </row>
    <row r="466" spans="1:13" x14ac:dyDescent="0.25">
      <c r="A466">
        <v>2019</v>
      </c>
      <c r="B466">
        <v>12</v>
      </c>
      <c r="C466">
        <v>3</v>
      </c>
      <c r="D466" t="s">
        <v>277</v>
      </c>
      <c r="E466" t="s">
        <v>101</v>
      </c>
      <c r="F466" t="s">
        <v>196</v>
      </c>
      <c r="G466" t="s">
        <v>349</v>
      </c>
      <c r="H466" s="2">
        <f>INDEX('2019 Stats'!$A$1:$G$691,MATCH(D466,'2019 Stats'!B:B,0),1)</f>
        <v>9</v>
      </c>
      <c r="I466" s="2">
        <f>INDEX('2019 Stats'!$E$1:$G$691,MATCH(D466,'2019 Stats'!B:B,0),1)</f>
        <v>16</v>
      </c>
      <c r="J466" s="2">
        <f>INDEX('2019 Stats'!$E$1:$G$691,MATCH(D466,'2019 Stats'!B:B,0),2)</f>
        <v>7.8</v>
      </c>
      <c r="K466" s="3">
        <f>INDEX('2019 Stats'!$E$1:$G$691,MATCH(D466,'2019 Stats'!B:B,0),3)</f>
        <v>124</v>
      </c>
      <c r="L466" s="2">
        <f t="shared" si="14"/>
        <v>3</v>
      </c>
      <c r="M466" s="2">
        <f t="shared" si="15"/>
        <v>244</v>
      </c>
    </row>
    <row r="467" spans="1:13" x14ac:dyDescent="0.25">
      <c r="A467">
        <v>2019</v>
      </c>
      <c r="B467">
        <v>12</v>
      </c>
      <c r="C467">
        <v>4</v>
      </c>
      <c r="D467" t="s">
        <v>307</v>
      </c>
      <c r="E467" t="s">
        <v>103</v>
      </c>
      <c r="F467" t="s">
        <v>8</v>
      </c>
      <c r="G467" t="s">
        <v>356</v>
      </c>
      <c r="H467" s="2">
        <f>INDEX('2019 Stats'!$A$1:$G$691,MATCH(D467,'2019 Stats'!B:B,0),1)</f>
        <v>105</v>
      </c>
      <c r="I467" s="2">
        <f>INDEX('2019 Stats'!$E$1:$G$691,MATCH(D467,'2019 Stats'!B:B,0),1)</f>
        <v>9</v>
      </c>
      <c r="J467" s="2">
        <f>INDEX('2019 Stats'!$E$1:$G$691,MATCH(D467,'2019 Stats'!B:B,0),2)</f>
        <v>5.9</v>
      </c>
      <c r="K467" s="3">
        <f>INDEX('2019 Stats'!$E$1:$G$691,MATCH(D467,'2019 Stats'!B:B,0),3)</f>
        <v>52.8</v>
      </c>
      <c r="L467" s="2">
        <f t="shared" si="14"/>
        <v>-93</v>
      </c>
      <c r="M467" s="2">
        <f t="shared" si="15"/>
        <v>172.8</v>
      </c>
    </row>
    <row r="468" spans="1:13" x14ac:dyDescent="0.25">
      <c r="A468">
        <v>2019</v>
      </c>
      <c r="B468">
        <v>12</v>
      </c>
      <c r="C468">
        <v>5</v>
      </c>
      <c r="D468" t="s">
        <v>279</v>
      </c>
      <c r="E468" t="s">
        <v>101</v>
      </c>
      <c r="F468" t="s">
        <v>10</v>
      </c>
      <c r="G468" t="s">
        <v>355</v>
      </c>
      <c r="H468" s="2">
        <f>INDEX('2019 Stats'!$A$1:$G$691,MATCH(D468,'2019 Stats'!B:B,0),1)</f>
        <v>13</v>
      </c>
      <c r="I468" s="2">
        <f>INDEX('2019 Stats'!$E$1:$G$691,MATCH(D468,'2019 Stats'!B:B,0),1)</f>
        <v>16</v>
      </c>
      <c r="J468" s="2">
        <f>INDEX('2019 Stats'!$E$1:$G$691,MATCH(D468,'2019 Stats'!B:B,0),2)</f>
        <v>15.5</v>
      </c>
      <c r="K468" s="3">
        <f>INDEX('2019 Stats'!$E$1:$G$691,MATCH(D468,'2019 Stats'!B:B,0),3)</f>
        <v>247.52</v>
      </c>
      <c r="L468" s="2">
        <f t="shared" si="14"/>
        <v>-1</v>
      </c>
      <c r="M468" s="2">
        <f t="shared" si="15"/>
        <v>318.01600000000002</v>
      </c>
    </row>
    <row r="469" spans="1:13" x14ac:dyDescent="0.25">
      <c r="A469">
        <v>2019</v>
      </c>
      <c r="B469">
        <v>12</v>
      </c>
      <c r="C469">
        <v>6</v>
      </c>
      <c r="D469" t="s">
        <v>360</v>
      </c>
      <c r="E469" t="s">
        <v>97</v>
      </c>
      <c r="F469" t="s">
        <v>346</v>
      </c>
      <c r="G469" t="s">
        <v>350</v>
      </c>
      <c r="H469" s="2">
        <f>INDEX('2019 Stats'!$A$1:$G$691,MATCH(D469,'2019 Stats'!B:B,0),1)</f>
        <v>17</v>
      </c>
      <c r="I469" s="2">
        <f>INDEX('2019 Stats'!$E$1:$G$691,MATCH(D469,'2019 Stats'!B:B,0),1)</f>
        <v>16</v>
      </c>
      <c r="J469" s="2">
        <f>INDEX('2019 Stats'!$E$1:$G$691,MATCH(D469,'2019 Stats'!B:B,0),2)</f>
        <v>6.6</v>
      </c>
      <c r="K469" s="3">
        <f>INDEX('2019 Stats'!$E$1:$G$691,MATCH(D469,'2019 Stats'!B:B,0),3)</f>
        <v>105</v>
      </c>
      <c r="L469" s="2">
        <f t="shared" si="14"/>
        <v>-5</v>
      </c>
      <c r="M469" s="2">
        <f t="shared" si="15"/>
        <v>225</v>
      </c>
    </row>
    <row r="470" spans="1:13" x14ac:dyDescent="0.25">
      <c r="A470">
        <v>2019</v>
      </c>
      <c r="B470">
        <v>12</v>
      </c>
      <c r="C470">
        <v>7</v>
      </c>
      <c r="D470" t="s">
        <v>308</v>
      </c>
      <c r="E470" t="s">
        <v>104</v>
      </c>
      <c r="F470" t="s">
        <v>8</v>
      </c>
      <c r="G470" t="s">
        <v>353</v>
      </c>
      <c r="H470" s="2">
        <f>INDEX('2019 Stats'!$A$1:$G$691,MATCH(D470,'2019 Stats'!B:B,0),1)</f>
        <v>33</v>
      </c>
      <c r="I470" s="2">
        <f>INDEX('2019 Stats'!$E$1:$G$691,MATCH(D470,'2019 Stats'!B:B,0),1)</f>
        <v>16</v>
      </c>
      <c r="J470" s="2">
        <f>INDEX('2019 Stats'!$E$1:$G$691,MATCH(D470,'2019 Stats'!B:B,0),2)</f>
        <v>11.7</v>
      </c>
      <c r="K470" s="3">
        <f>INDEX('2019 Stats'!$E$1:$G$691,MATCH(D470,'2019 Stats'!B:B,0),3)</f>
        <v>187.1</v>
      </c>
      <c r="L470" s="2">
        <f t="shared" si="14"/>
        <v>-21</v>
      </c>
      <c r="M470" s="2">
        <f t="shared" si="15"/>
        <v>307.10000000000002</v>
      </c>
    </row>
    <row r="471" spans="1:13" x14ac:dyDescent="0.25">
      <c r="A471">
        <v>2019</v>
      </c>
      <c r="B471">
        <v>12</v>
      </c>
      <c r="C471">
        <v>8</v>
      </c>
      <c r="D471" t="s">
        <v>16</v>
      </c>
      <c r="E471" t="s">
        <v>127</v>
      </c>
      <c r="F471" t="s">
        <v>10</v>
      </c>
      <c r="G471" t="s">
        <v>358</v>
      </c>
      <c r="H471" s="2">
        <f>INDEX('2019 Stats'!$A$1:$G$691,MATCH(D471,'2019 Stats'!B:B,0),1)</f>
        <v>12</v>
      </c>
      <c r="I471" s="2">
        <f>INDEX('2019 Stats'!$E$1:$G$691,MATCH(D471,'2019 Stats'!B:B,0),1)</f>
        <v>16</v>
      </c>
      <c r="J471" s="2">
        <f>INDEX('2019 Stats'!$E$1:$G$691,MATCH(D471,'2019 Stats'!B:B,0),2)</f>
        <v>16.5</v>
      </c>
      <c r="K471" s="3">
        <f>INDEX('2019 Stats'!$E$1:$G$691,MATCH(D471,'2019 Stats'!B:B,0),3)</f>
        <v>263.68</v>
      </c>
      <c r="L471" s="2">
        <f t="shared" si="14"/>
        <v>0</v>
      </c>
      <c r="M471" s="2">
        <f t="shared" si="15"/>
        <v>330.94400000000002</v>
      </c>
    </row>
    <row r="472" spans="1:13" x14ac:dyDescent="0.25">
      <c r="A472">
        <v>2019</v>
      </c>
      <c r="B472">
        <v>12</v>
      </c>
      <c r="C472">
        <v>9</v>
      </c>
      <c r="D472" t="s">
        <v>14</v>
      </c>
      <c r="E472" t="s">
        <v>105</v>
      </c>
      <c r="F472" t="s">
        <v>7</v>
      </c>
      <c r="G472" t="s">
        <v>347</v>
      </c>
      <c r="H472" s="2">
        <f>INDEX('2019 Stats'!$A$1:$G$691,MATCH(D472,'2019 Stats'!B:B,0),1)</f>
        <v>47</v>
      </c>
      <c r="I472" s="2">
        <f>INDEX('2019 Stats'!$E$1:$G$691,MATCH(D472,'2019 Stats'!B:B,0),1)</f>
        <v>8</v>
      </c>
      <c r="J472" s="2">
        <f>INDEX('2019 Stats'!$E$1:$G$691,MATCH(D472,'2019 Stats'!B:B,0),2)</f>
        <v>12.7</v>
      </c>
      <c r="K472" s="3">
        <f>INDEX('2019 Stats'!$E$1:$G$691,MATCH(D472,'2019 Stats'!B:B,0),3)</f>
        <v>101.4</v>
      </c>
      <c r="L472" s="2">
        <f t="shared" si="14"/>
        <v>-35</v>
      </c>
      <c r="M472" s="2">
        <f t="shared" si="15"/>
        <v>221.4</v>
      </c>
    </row>
    <row r="473" spans="1:13" x14ac:dyDescent="0.25">
      <c r="A473">
        <v>2019</v>
      </c>
      <c r="B473">
        <v>12</v>
      </c>
      <c r="C473">
        <v>10</v>
      </c>
      <c r="D473" t="s">
        <v>164</v>
      </c>
      <c r="E473" t="s">
        <v>107</v>
      </c>
      <c r="F473" t="s">
        <v>8</v>
      </c>
      <c r="G473" t="s">
        <v>351</v>
      </c>
      <c r="H473" s="2">
        <f>INDEX('2019 Stats'!$A$1:$G$691,MATCH(D473,'2019 Stats'!B:B,0),1)</f>
        <v>26</v>
      </c>
      <c r="I473" s="2">
        <f>INDEX('2019 Stats'!$E$1:$G$691,MATCH(D473,'2019 Stats'!B:B,0),1)</f>
        <v>16</v>
      </c>
      <c r="J473" s="2">
        <f>INDEX('2019 Stats'!$E$1:$G$691,MATCH(D473,'2019 Stats'!B:B,0),2)</f>
        <v>12.4</v>
      </c>
      <c r="K473" s="3">
        <f>INDEX('2019 Stats'!$E$1:$G$691,MATCH(D473,'2019 Stats'!B:B,0),3)</f>
        <v>197.7</v>
      </c>
      <c r="L473" s="2">
        <f t="shared" si="14"/>
        <v>-14</v>
      </c>
      <c r="M473" s="2">
        <f t="shared" si="15"/>
        <v>317.7</v>
      </c>
    </row>
    <row r="474" spans="1:13" x14ac:dyDescent="0.25">
      <c r="A474">
        <v>2019</v>
      </c>
      <c r="B474">
        <v>13</v>
      </c>
      <c r="C474">
        <v>1</v>
      </c>
      <c r="D474" t="s">
        <v>386</v>
      </c>
      <c r="E474" t="s">
        <v>100</v>
      </c>
      <c r="F474" t="s">
        <v>346</v>
      </c>
      <c r="G474" t="s">
        <v>351</v>
      </c>
      <c r="H474" s="2">
        <f>INDEX('2019 Stats'!$A$1:$G$691,MATCH(D474,'2019 Stats'!B:B,0),1)</f>
        <v>18</v>
      </c>
      <c r="I474" s="2">
        <f>INDEX('2019 Stats'!$E$1:$G$691,MATCH(D474,'2019 Stats'!B:B,0),1)</f>
        <v>16</v>
      </c>
      <c r="J474" s="2">
        <f>INDEX('2019 Stats'!$E$1:$G$691,MATCH(D474,'2019 Stats'!B:B,0),2)</f>
        <v>6.3</v>
      </c>
      <c r="K474" s="3">
        <f>INDEX('2019 Stats'!$E$1:$G$691,MATCH(D474,'2019 Stats'!B:B,0),3)</f>
        <v>101</v>
      </c>
      <c r="L474" s="2">
        <f t="shared" si="14"/>
        <v>-5</v>
      </c>
      <c r="M474" s="2">
        <f t="shared" si="15"/>
        <v>231</v>
      </c>
    </row>
    <row r="475" spans="1:13" x14ac:dyDescent="0.25">
      <c r="A475">
        <v>2019</v>
      </c>
      <c r="B475">
        <v>13</v>
      </c>
      <c r="C475">
        <v>2</v>
      </c>
      <c r="D475" t="s">
        <v>58</v>
      </c>
      <c r="E475" t="s">
        <v>138</v>
      </c>
      <c r="F475" t="s">
        <v>8</v>
      </c>
      <c r="G475" t="s">
        <v>347</v>
      </c>
      <c r="H475" s="2">
        <f>INDEX('2019 Stats'!$A$1:$G$691,MATCH(D475,'2019 Stats'!B:B,0),1)</f>
        <v>88</v>
      </c>
      <c r="I475" s="2">
        <f>INDEX('2019 Stats'!$E$1:$G$691,MATCH(D475,'2019 Stats'!B:B,0),1)</f>
        <v>16</v>
      </c>
      <c r="J475" s="2">
        <f>INDEX('2019 Stats'!$E$1:$G$691,MATCH(D475,'2019 Stats'!B:B,0),2)</f>
        <v>4.7</v>
      </c>
      <c r="K475" s="3">
        <f>INDEX('2019 Stats'!$E$1:$G$691,MATCH(D475,'2019 Stats'!B:B,0),3)</f>
        <v>75.400000000000006</v>
      </c>
      <c r="L475" s="2">
        <f t="shared" si="14"/>
        <v>-75</v>
      </c>
      <c r="M475" s="2">
        <f t="shared" si="15"/>
        <v>205.4</v>
      </c>
    </row>
    <row r="476" spans="1:13" x14ac:dyDescent="0.25">
      <c r="A476">
        <v>2019</v>
      </c>
      <c r="B476">
        <v>13</v>
      </c>
      <c r="C476">
        <v>3</v>
      </c>
      <c r="D476" t="s">
        <v>176</v>
      </c>
      <c r="E476" t="s">
        <v>95</v>
      </c>
      <c r="F476" t="s">
        <v>8</v>
      </c>
      <c r="G476" t="s">
        <v>358</v>
      </c>
      <c r="H476" s="2">
        <f>INDEX('2019 Stats'!$A$1:$G$691,MATCH(D476,'2019 Stats'!B:B,0),1)</f>
        <v>47</v>
      </c>
      <c r="I476" s="2">
        <f>INDEX('2019 Stats'!$E$1:$G$691,MATCH(D476,'2019 Stats'!B:B,0),1)</f>
        <v>14</v>
      </c>
      <c r="J476" s="2">
        <f>INDEX('2019 Stats'!$E$1:$G$691,MATCH(D476,'2019 Stats'!B:B,0),2)</f>
        <v>10.199999999999999</v>
      </c>
      <c r="K476" s="3">
        <f>INDEX('2019 Stats'!$E$1:$G$691,MATCH(D476,'2019 Stats'!B:B,0),3)</f>
        <v>143.1</v>
      </c>
      <c r="L476" s="2">
        <f t="shared" si="14"/>
        <v>-34</v>
      </c>
      <c r="M476" s="2">
        <f t="shared" si="15"/>
        <v>273.10000000000002</v>
      </c>
    </row>
    <row r="477" spans="1:13" x14ac:dyDescent="0.25">
      <c r="A477">
        <v>2019</v>
      </c>
      <c r="B477">
        <v>13</v>
      </c>
      <c r="C477">
        <v>4</v>
      </c>
      <c r="D477" t="s">
        <v>309</v>
      </c>
      <c r="E477" t="s">
        <v>92</v>
      </c>
      <c r="F477" t="s">
        <v>10</v>
      </c>
      <c r="G477" t="s">
        <v>353</v>
      </c>
      <c r="H477" s="2">
        <f>INDEX('2019 Stats'!$A$1:$G$691,MATCH(D477,'2019 Stats'!B:B,0),1)</f>
        <v>6</v>
      </c>
      <c r="I477" s="2">
        <f>INDEX('2019 Stats'!$E$1:$G$691,MATCH(D477,'2019 Stats'!B:B,0),1)</f>
        <v>16</v>
      </c>
      <c r="J477" s="2">
        <f>INDEX('2019 Stats'!$E$1:$G$691,MATCH(D477,'2019 Stats'!B:B,0),2)</f>
        <v>18</v>
      </c>
      <c r="K477" s="3">
        <f>INDEX('2019 Stats'!$E$1:$G$691,MATCH(D477,'2019 Stats'!B:B,0),3)</f>
        <v>288.56</v>
      </c>
      <c r="L477" s="2">
        <f t="shared" si="14"/>
        <v>7</v>
      </c>
      <c r="M477" s="2">
        <f t="shared" si="15"/>
        <v>360.84800000000001</v>
      </c>
    </row>
    <row r="478" spans="1:13" x14ac:dyDescent="0.25">
      <c r="A478">
        <v>2019</v>
      </c>
      <c r="B478">
        <v>13</v>
      </c>
      <c r="C478">
        <v>5</v>
      </c>
      <c r="D478" t="s">
        <v>59</v>
      </c>
      <c r="E478" t="s">
        <v>123</v>
      </c>
      <c r="F478" t="s">
        <v>196</v>
      </c>
      <c r="G478" t="s">
        <v>350</v>
      </c>
      <c r="H478" s="2">
        <f>INDEX('2019 Stats'!$A$1:$G$691,MATCH(D478,'2019 Stats'!B:B,0),1)</f>
        <v>2</v>
      </c>
      <c r="I478" s="2">
        <f>INDEX('2019 Stats'!$E$1:$G$691,MATCH(D478,'2019 Stats'!B:B,0),1)</f>
        <v>16</v>
      </c>
      <c r="J478" s="2">
        <f>INDEX('2019 Stats'!$E$1:$G$691,MATCH(D478,'2019 Stats'!B:B,0),2)</f>
        <v>9.4</v>
      </c>
      <c r="K478" s="3">
        <f>INDEX('2019 Stats'!$E$1:$G$691,MATCH(D478,'2019 Stats'!B:B,0),3)</f>
        <v>150</v>
      </c>
      <c r="L478" s="2">
        <f t="shared" si="14"/>
        <v>11</v>
      </c>
      <c r="M478" s="2">
        <f t="shared" si="15"/>
        <v>280</v>
      </c>
    </row>
    <row r="479" spans="1:13" x14ac:dyDescent="0.25">
      <c r="A479">
        <v>2019</v>
      </c>
      <c r="B479">
        <v>13</v>
      </c>
      <c r="C479">
        <v>6</v>
      </c>
      <c r="D479" t="s">
        <v>390</v>
      </c>
      <c r="E479" t="s">
        <v>101</v>
      </c>
      <c r="F479" t="s">
        <v>346</v>
      </c>
      <c r="G479" t="s">
        <v>355</v>
      </c>
      <c r="H479" s="2">
        <f>INDEX('2019 Stats'!$A$1:$G$691,MATCH(D479,'2019 Stats'!B:B,0),1)</f>
        <v>5</v>
      </c>
      <c r="I479" s="2">
        <f>INDEX('2019 Stats'!$E$1:$G$691,MATCH(D479,'2019 Stats'!B:B,0),1)</f>
        <v>16</v>
      </c>
      <c r="J479" s="2">
        <f>INDEX('2019 Stats'!$E$1:$G$691,MATCH(D479,'2019 Stats'!B:B,0),2)</f>
        <v>9.1</v>
      </c>
      <c r="K479" s="3">
        <f>INDEX('2019 Stats'!$E$1:$G$691,MATCH(D479,'2019 Stats'!B:B,0),3)</f>
        <v>146</v>
      </c>
      <c r="L479" s="2">
        <f t="shared" si="14"/>
        <v>8</v>
      </c>
      <c r="M479" s="2">
        <f t="shared" si="15"/>
        <v>276</v>
      </c>
    </row>
    <row r="480" spans="1:13" x14ac:dyDescent="0.25">
      <c r="A480">
        <v>2019</v>
      </c>
      <c r="B480">
        <v>13</v>
      </c>
      <c r="C480">
        <v>7</v>
      </c>
      <c r="D480" t="s">
        <v>310</v>
      </c>
      <c r="E480" t="s">
        <v>90</v>
      </c>
      <c r="F480" t="s">
        <v>10</v>
      </c>
      <c r="G480" t="s">
        <v>356</v>
      </c>
      <c r="H480" s="2">
        <f>INDEX('2019 Stats'!$A$1:$G$691,MATCH(D480,'2019 Stats'!B:B,0),1)</f>
        <v>8</v>
      </c>
      <c r="I480" s="2">
        <f>INDEX('2019 Stats'!$E$1:$G$691,MATCH(D480,'2019 Stats'!B:B,0),1)</f>
        <v>16</v>
      </c>
      <c r="J480" s="2">
        <f>INDEX('2019 Stats'!$E$1:$G$691,MATCH(D480,'2019 Stats'!B:B,0),2)</f>
        <v>17.8</v>
      </c>
      <c r="K480" s="3">
        <f>INDEX('2019 Stats'!$E$1:$G$691,MATCH(D480,'2019 Stats'!B:B,0),3)</f>
        <v>285.27999999999997</v>
      </c>
      <c r="L480" s="2">
        <f t="shared" si="14"/>
        <v>5</v>
      </c>
      <c r="M480" s="2">
        <f t="shared" si="15"/>
        <v>358.22399999999999</v>
      </c>
    </row>
    <row r="481" spans="1:13" x14ac:dyDescent="0.25">
      <c r="A481">
        <v>2019</v>
      </c>
      <c r="B481">
        <v>13</v>
      </c>
      <c r="C481">
        <v>8</v>
      </c>
      <c r="D481" t="s">
        <v>167</v>
      </c>
      <c r="E481" t="s">
        <v>98</v>
      </c>
      <c r="F481" t="s">
        <v>9</v>
      </c>
      <c r="G481" t="s">
        <v>349</v>
      </c>
      <c r="H481" s="2">
        <f>INDEX('2019 Stats'!$A$1:$G$691,MATCH(D481,'2019 Stats'!B:B,0),1)</f>
        <v>43</v>
      </c>
      <c r="I481" s="2">
        <f>INDEX('2019 Stats'!$E$1:$G$691,MATCH(D481,'2019 Stats'!B:B,0),1)</f>
        <v>7</v>
      </c>
      <c r="J481" s="2">
        <f>INDEX('2019 Stats'!$E$1:$G$691,MATCH(D481,'2019 Stats'!B:B,0),2)</f>
        <v>7.8</v>
      </c>
      <c r="K481" s="3">
        <f>INDEX('2019 Stats'!$E$1:$G$691,MATCH(D481,'2019 Stats'!B:B,0),3)</f>
        <v>54.5</v>
      </c>
      <c r="L481" s="2">
        <f t="shared" si="14"/>
        <v>-30</v>
      </c>
      <c r="M481" s="2">
        <f t="shared" si="15"/>
        <v>184.5</v>
      </c>
    </row>
    <row r="482" spans="1:13" x14ac:dyDescent="0.25">
      <c r="A482">
        <v>2019</v>
      </c>
      <c r="B482">
        <v>13</v>
      </c>
      <c r="C482">
        <v>9</v>
      </c>
      <c r="D482" t="s">
        <v>311</v>
      </c>
      <c r="E482" t="s">
        <v>114</v>
      </c>
      <c r="F482" t="s">
        <v>7</v>
      </c>
      <c r="G482" t="s">
        <v>352</v>
      </c>
      <c r="H482" s="2">
        <f>INDEX('2019 Stats'!$A$1:$G$691,MATCH(D482,'2019 Stats'!B:B,0),1)</f>
        <v>71</v>
      </c>
      <c r="I482" s="2">
        <f>INDEX('2019 Stats'!$E$1:$G$691,MATCH(D482,'2019 Stats'!B:B,0),1)</f>
        <v>12</v>
      </c>
      <c r="J482" s="2">
        <f>INDEX('2019 Stats'!$E$1:$G$691,MATCH(D482,'2019 Stats'!B:B,0),2)</f>
        <v>4.3</v>
      </c>
      <c r="K482" s="3">
        <f>INDEX('2019 Stats'!$E$1:$G$691,MATCH(D482,'2019 Stats'!B:B,0),3)</f>
        <v>51.8</v>
      </c>
      <c r="L482" s="2">
        <f t="shared" ref="L482:L513" si="16">B482-H482</f>
        <v>-58</v>
      </c>
      <c r="M482" s="2">
        <f t="shared" ref="M482:M513" si="17">IF(F482="QB", K482*0.8+10*B482, K482+10*B482)</f>
        <v>181.8</v>
      </c>
    </row>
    <row r="483" spans="1:13" x14ac:dyDescent="0.25">
      <c r="A483">
        <v>2019</v>
      </c>
      <c r="B483">
        <v>13</v>
      </c>
      <c r="C483">
        <v>10</v>
      </c>
      <c r="D483" t="s">
        <v>74</v>
      </c>
      <c r="E483" t="s">
        <v>119</v>
      </c>
      <c r="F483" t="s">
        <v>7</v>
      </c>
      <c r="G483" t="s">
        <v>354</v>
      </c>
      <c r="H483" s="2">
        <f>INDEX('2019 Stats'!$A$1:$G$691,MATCH(D483,'2019 Stats'!B:B,0),1)</f>
        <v>25</v>
      </c>
      <c r="I483" s="2">
        <f>INDEX('2019 Stats'!$E$1:$G$691,MATCH(D483,'2019 Stats'!B:B,0),1)</f>
        <v>16</v>
      </c>
      <c r="J483" s="2">
        <f>INDEX('2019 Stats'!$E$1:$G$691,MATCH(D483,'2019 Stats'!B:B,0),2)</f>
        <v>10.4</v>
      </c>
      <c r="K483" s="3">
        <f>INDEX('2019 Stats'!$E$1:$G$691,MATCH(D483,'2019 Stats'!B:B,0),3)</f>
        <v>166.3</v>
      </c>
      <c r="L483" s="2">
        <f t="shared" si="16"/>
        <v>-12</v>
      </c>
      <c r="M483" s="2">
        <f t="shared" si="17"/>
        <v>296.3</v>
      </c>
    </row>
    <row r="484" spans="1:13" x14ac:dyDescent="0.25">
      <c r="A484">
        <v>2019</v>
      </c>
      <c r="B484">
        <v>14</v>
      </c>
      <c r="C484">
        <v>1</v>
      </c>
      <c r="D484" t="s">
        <v>409</v>
      </c>
      <c r="E484" t="s">
        <v>112</v>
      </c>
      <c r="F484" t="s">
        <v>346</v>
      </c>
      <c r="G484" t="s">
        <v>354</v>
      </c>
      <c r="H484" s="2">
        <f>INDEX('2019 Stats'!$A$1:$G$691,MATCH(D484,'2019 Stats'!B:B,0),1)</f>
        <v>7</v>
      </c>
      <c r="I484" s="2">
        <f>INDEX('2019 Stats'!$E$1:$G$691,MATCH(D484,'2019 Stats'!B:B,0),1)</f>
        <v>16</v>
      </c>
      <c r="J484" s="2">
        <f>INDEX('2019 Stats'!$E$1:$G$691,MATCH(D484,'2019 Stats'!B:B,0),2)</f>
        <v>8.9</v>
      </c>
      <c r="K484" s="3">
        <f>INDEX('2019 Stats'!$E$1:$G$691,MATCH(D484,'2019 Stats'!B:B,0),3)</f>
        <v>143</v>
      </c>
      <c r="L484" s="2">
        <f t="shared" si="16"/>
        <v>7</v>
      </c>
      <c r="M484" s="2">
        <f t="shared" si="17"/>
        <v>283</v>
      </c>
    </row>
    <row r="485" spans="1:13" x14ac:dyDescent="0.25">
      <c r="A485">
        <v>2019</v>
      </c>
      <c r="B485">
        <v>14</v>
      </c>
      <c r="C485">
        <v>2</v>
      </c>
      <c r="D485" t="s">
        <v>75</v>
      </c>
      <c r="E485" t="s">
        <v>135</v>
      </c>
      <c r="F485" t="s">
        <v>196</v>
      </c>
      <c r="G485" t="s">
        <v>352</v>
      </c>
      <c r="H485" s="2">
        <f>INDEX('2019 Stats'!$A$1:$G$691,MATCH(D485,'2019 Stats'!B:B,0),1)</f>
        <v>1</v>
      </c>
      <c r="I485" s="2">
        <f>INDEX('2019 Stats'!$E$1:$G$691,MATCH(D485,'2019 Stats'!B:B,0),1)</f>
        <v>16</v>
      </c>
      <c r="J485" s="2">
        <f>INDEX('2019 Stats'!$E$1:$G$691,MATCH(D485,'2019 Stats'!B:B,0),2)</f>
        <v>9.6</v>
      </c>
      <c r="K485" s="3">
        <f>INDEX('2019 Stats'!$E$1:$G$691,MATCH(D485,'2019 Stats'!B:B,0),3)</f>
        <v>153</v>
      </c>
      <c r="L485" s="2">
        <f t="shared" si="16"/>
        <v>13</v>
      </c>
      <c r="M485" s="2">
        <f t="shared" si="17"/>
        <v>293</v>
      </c>
    </row>
    <row r="486" spans="1:13" x14ac:dyDescent="0.25">
      <c r="A486">
        <v>2019</v>
      </c>
      <c r="B486">
        <v>14</v>
      </c>
      <c r="C486">
        <v>3</v>
      </c>
      <c r="D486" t="s">
        <v>219</v>
      </c>
      <c r="E486" t="s">
        <v>97</v>
      </c>
      <c r="F486" t="s">
        <v>10</v>
      </c>
      <c r="G486" t="s">
        <v>349</v>
      </c>
      <c r="H486" s="2">
        <f>INDEX('2019 Stats'!$A$1:$G$691,MATCH(D486,'2019 Stats'!B:B,0),1)</f>
        <v>26</v>
      </c>
      <c r="I486" s="2">
        <f>INDEX('2019 Stats'!$E$1:$G$691,MATCH(D486,'2019 Stats'!B:B,0),1)</f>
        <v>15</v>
      </c>
      <c r="J486" s="2">
        <f>INDEX('2019 Stats'!$E$1:$G$691,MATCH(D486,'2019 Stats'!B:B,0),2)</f>
        <v>13.5</v>
      </c>
      <c r="K486" s="3">
        <f>INDEX('2019 Stats'!$E$1:$G$691,MATCH(D486,'2019 Stats'!B:B,0),3)</f>
        <v>202.82</v>
      </c>
      <c r="L486" s="2">
        <f t="shared" si="16"/>
        <v>-12</v>
      </c>
      <c r="M486" s="2">
        <f t="shared" si="17"/>
        <v>302.25599999999997</v>
      </c>
    </row>
    <row r="487" spans="1:13" x14ac:dyDescent="0.25">
      <c r="A487">
        <v>2019</v>
      </c>
      <c r="B487">
        <v>14</v>
      </c>
      <c r="C487">
        <v>4</v>
      </c>
      <c r="D487" t="s">
        <v>418</v>
      </c>
      <c r="E487" t="s">
        <v>92</v>
      </c>
      <c r="F487" t="s">
        <v>346</v>
      </c>
      <c r="G487" t="s">
        <v>356</v>
      </c>
      <c r="H487" s="2">
        <f>INDEX('2019 Stats'!$A$1:$G$691,MATCH(D487,'2019 Stats'!B:B,0),1)</f>
        <v>10</v>
      </c>
      <c r="I487" s="2">
        <f>INDEX('2019 Stats'!$E$1:$G$691,MATCH(D487,'2019 Stats'!B:B,0),1)</f>
        <v>16</v>
      </c>
      <c r="J487" s="2">
        <f>INDEX('2019 Stats'!$E$1:$G$691,MATCH(D487,'2019 Stats'!B:B,0),2)</f>
        <v>8.1999999999999993</v>
      </c>
      <c r="K487" s="3">
        <f>INDEX('2019 Stats'!$E$1:$G$691,MATCH(D487,'2019 Stats'!B:B,0),3)</f>
        <v>132</v>
      </c>
      <c r="L487" s="2">
        <f t="shared" si="16"/>
        <v>4</v>
      </c>
      <c r="M487" s="2">
        <f t="shared" si="17"/>
        <v>272</v>
      </c>
    </row>
    <row r="488" spans="1:13" x14ac:dyDescent="0.25">
      <c r="A488">
        <v>2019</v>
      </c>
      <c r="B488">
        <v>14</v>
      </c>
      <c r="C488">
        <v>5</v>
      </c>
      <c r="D488" t="s">
        <v>222</v>
      </c>
      <c r="E488" t="s">
        <v>91</v>
      </c>
      <c r="F488" t="s">
        <v>9</v>
      </c>
      <c r="G488" t="s">
        <v>355</v>
      </c>
      <c r="H488" s="2">
        <f>INDEX('2019 Stats'!$A$1:$G$691,MATCH(D488,'2019 Stats'!B:B,0),1)</f>
        <v>6</v>
      </c>
      <c r="I488" s="2">
        <f>INDEX('2019 Stats'!$E$1:$G$691,MATCH(D488,'2019 Stats'!B:B,0),1)</f>
        <v>13</v>
      </c>
      <c r="J488" s="2">
        <f>INDEX('2019 Stats'!$E$1:$G$691,MATCH(D488,'2019 Stats'!B:B,0),2)</f>
        <v>14.7</v>
      </c>
      <c r="K488" s="3">
        <f>INDEX('2019 Stats'!$E$1:$G$691,MATCH(D488,'2019 Stats'!B:B,0),3)</f>
        <v>191.7</v>
      </c>
      <c r="L488" s="2">
        <f t="shared" si="16"/>
        <v>8</v>
      </c>
      <c r="M488" s="2">
        <f t="shared" si="17"/>
        <v>331.7</v>
      </c>
    </row>
    <row r="489" spans="1:13" x14ac:dyDescent="0.25">
      <c r="A489">
        <v>2019</v>
      </c>
      <c r="B489">
        <v>14</v>
      </c>
      <c r="C489">
        <v>6</v>
      </c>
      <c r="D489" t="s">
        <v>20</v>
      </c>
      <c r="E489" t="s">
        <v>138</v>
      </c>
      <c r="F489" t="s">
        <v>9</v>
      </c>
      <c r="G489" t="s">
        <v>350</v>
      </c>
      <c r="H489" s="2">
        <f>INDEX('2019 Stats'!$A$1:$G$691,MATCH(D489,'2019 Stats'!B:B,0),1)</f>
        <v>21</v>
      </c>
      <c r="I489" s="2">
        <f>INDEX('2019 Stats'!$E$1:$G$691,MATCH(D489,'2019 Stats'!B:B,0),1)</f>
        <v>16</v>
      </c>
      <c r="J489" s="2">
        <f>INDEX('2019 Stats'!$E$1:$G$691,MATCH(D489,'2019 Stats'!B:B,0),2)</f>
        <v>6.3</v>
      </c>
      <c r="K489" s="3">
        <f>INDEX('2019 Stats'!$E$1:$G$691,MATCH(D489,'2019 Stats'!B:B,0),3)</f>
        <v>100.7</v>
      </c>
      <c r="L489" s="2">
        <f t="shared" si="16"/>
        <v>-7</v>
      </c>
      <c r="M489" s="2">
        <f t="shared" si="17"/>
        <v>240.7</v>
      </c>
    </row>
    <row r="490" spans="1:13" x14ac:dyDescent="0.25">
      <c r="A490">
        <v>2019</v>
      </c>
      <c r="B490">
        <v>14</v>
      </c>
      <c r="C490">
        <v>7</v>
      </c>
      <c r="D490" t="s">
        <v>261</v>
      </c>
      <c r="E490" t="s">
        <v>97</v>
      </c>
      <c r="F490" t="s">
        <v>9</v>
      </c>
      <c r="G490" t="s">
        <v>353</v>
      </c>
      <c r="H490" s="2">
        <f>INDEX('2019 Stats'!$A$1:$G$691,MATCH(D490,'2019 Stats'!B:B,0),1)</f>
        <v>71</v>
      </c>
      <c r="I490" s="2">
        <f>INDEX('2019 Stats'!$E$1:$G$691,MATCH(D490,'2019 Stats'!B:B,0),1)</f>
        <v>8</v>
      </c>
      <c r="J490" s="2">
        <f>INDEX('2019 Stats'!$E$1:$G$691,MATCH(D490,'2019 Stats'!B:B,0),2)</f>
        <v>2.8</v>
      </c>
      <c r="K490" s="3">
        <f>INDEX('2019 Stats'!$E$1:$G$691,MATCH(D490,'2019 Stats'!B:B,0),3)</f>
        <v>22.4</v>
      </c>
      <c r="L490" s="2">
        <f t="shared" si="16"/>
        <v>-57</v>
      </c>
      <c r="M490" s="2">
        <f t="shared" si="17"/>
        <v>162.4</v>
      </c>
    </row>
    <row r="491" spans="1:13" x14ac:dyDescent="0.25">
      <c r="A491">
        <v>2019</v>
      </c>
      <c r="B491">
        <v>14</v>
      </c>
      <c r="C491">
        <v>8</v>
      </c>
      <c r="D491" t="s">
        <v>313</v>
      </c>
      <c r="E491" t="s">
        <v>108</v>
      </c>
      <c r="F491" t="s">
        <v>9</v>
      </c>
      <c r="G491" t="s">
        <v>358</v>
      </c>
      <c r="H491" s="2">
        <f>INDEX('2019 Stats'!$A$1:$G$691,MATCH(D491,'2019 Stats'!B:B,0),1)</f>
        <v>5</v>
      </c>
      <c r="I491" s="2">
        <f>INDEX('2019 Stats'!$E$1:$G$691,MATCH(D491,'2019 Stats'!B:B,0),1)</f>
        <v>15</v>
      </c>
      <c r="J491" s="2">
        <f>INDEX('2019 Stats'!$E$1:$G$691,MATCH(D491,'2019 Stats'!B:B,0),2)</f>
        <v>13.8</v>
      </c>
      <c r="K491" s="3">
        <f>INDEX('2019 Stats'!$E$1:$G$691,MATCH(D491,'2019 Stats'!B:B,0),3)</f>
        <v>207.2</v>
      </c>
      <c r="L491" s="2">
        <f t="shared" si="16"/>
        <v>9</v>
      </c>
      <c r="M491" s="2">
        <f t="shared" si="17"/>
        <v>347.2</v>
      </c>
    </row>
    <row r="492" spans="1:13" x14ac:dyDescent="0.25">
      <c r="A492">
        <v>2019</v>
      </c>
      <c r="B492">
        <v>14</v>
      </c>
      <c r="C492">
        <v>9</v>
      </c>
      <c r="D492" t="s">
        <v>392</v>
      </c>
      <c r="E492" t="s">
        <v>94</v>
      </c>
      <c r="F492" t="s">
        <v>346</v>
      </c>
      <c r="G492" t="s">
        <v>347</v>
      </c>
      <c r="H492" s="2">
        <f>INDEX('2019 Stats'!$A$1:$G$691,MATCH(D492,'2019 Stats'!B:B,0),1)</f>
        <v>26</v>
      </c>
      <c r="I492" s="2">
        <f>INDEX('2019 Stats'!$E$1:$G$691,MATCH(D492,'2019 Stats'!B:B,0),1)</f>
        <v>16</v>
      </c>
      <c r="J492" s="2">
        <f>INDEX('2019 Stats'!$E$1:$G$691,MATCH(D492,'2019 Stats'!B:B,0),2)</f>
        <v>5.2</v>
      </c>
      <c r="K492" s="3">
        <f>INDEX('2019 Stats'!$E$1:$G$691,MATCH(D492,'2019 Stats'!B:B,0),3)</f>
        <v>84</v>
      </c>
      <c r="L492" s="2">
        <f t="shared" si="16"/>
        <v>-12</v>
      </c>
      <c r="M492" s="2">
        <f t="shared" si="17"/>
        <v>224</v>
      </c>
    </row>
    <row r="493" spans="1:13" x14ac:dyDescent="0.25">
      <c r="A493">
        <v>2019</v>
      </c>
      <c r="B493">
        <v>14</v>
      </c>
      <c r="C493">
        <v>10</v>
      </c>
      <c r="D493" t="s">
        <v>51</v>
      </c>
      <c r="E493" t="s">
        <v>119</v>
      </c>
      <c r="F493" t="s">
        <v>7</v>
      </c>
      <c r="G493" t="s">
        <v>351</v>
      </c>
      <c r="H493" s="2">
        <f>INDEX('2019 Stats'!$A$1:$G$691,MATCH(D493,'2019 Stats'!B:B,0),1)</f>
        <v>42</v>
      </c>
      <c r="I493" s="2">
        <f>INDEX('2019 Stats'!$E$1:$G$691,MATCH(D493,'2019 Stats'!B:B,0),1)</f>
        <v>16</v>
      </c>
      <c r="J493" s="2">
        <f>INDEX('2019 Stats'!$E$1:$G$691,MATCH(D493,'2019 Stats'!B:B,0),2)</f>
        <v>7.3</v>
      </c>
      <c r="K493" s="3">
        <f>INDEX('2019 Stats'!$E$1:$G$691,MATCH(D493,'2019 Stats'!B:B,0),3)</f>
        <v>116.5</v>
      </c>
      <c r="L493" s="2">
        <f t="shared" si="16"/>
        <v>-28</v>
      </c>
      <c r="M493" s="2">
        <f t="shared" si="17"/>
        <v>256.5</v>
      </c>
    </row>
    <row r="494" spans="1:13" x14ac:dyDescent="0.25">
      <c r="A494">
        <v>2019</v>
      </c>
      <c r="B494">
        <v>15</v>
      </c>
      <c r="C494">
        <v>1</v>
      </c>
      <c r="D494" t="s">
        <v>314</v>
      </c>
      <c r="E494" t="s">
        <v>103</v>
      </c>
      <c r="F494" t="s">
        <v>196</v>
      </c>
      <c r="G494" t="s">
        <v>351</v>
      </c>
      <c r="H494" s="2">
        <f>INDEX('2019 Stats'!$A$1:$G$691,MATCH(D494,'2019 Stats'!B:B,0),1)</f>
        <v>19</v>
      </c>
      <c r="I494" s="2">
        <f>INDEX('2019 Stats'!$E$1:$G$691,MATCH(D494,'2019 Stats'!B:B,0),1)</f>
        <v>16</v>
      </c>
      <c r="J494" s="2">
        <f>INDEX('2019 Stats'!$E$1:$G$691,MATCH(D494,'2019 Stats'!B:B,0),2)</f>
        <v>6.6</v>
      </c>
      <c r="K494" s="3">
        <f>INDEX('2019 Stats'!$E$1:$G$691,MATCH(D494,'2019 Stats'!B:B,0),3)</f>
        <v>106</v>
      </c>
      <c r="L494" s="2">
        <f t="shared" si="16"/>
        <v>-4</v>
      </c>
      <c r="M494" s="2">
        <f t="shared" si="17"/>
        <v>256</v>
      </c>
    </row>
    <row r="495" spans="1:13" x14ac:dyDescent="0.25">
      <c r="A495">
        <v>2019</v>
      </c>
      <c r="B495">
        <v>15</v>
      </c>
      <c r="C495">
        <v>2</v>
      </c>
      <c r="D495" t="s">
        <v>35</v>
      </c>
      <c r="E495" t="s">
        <v>127</v>
      </c>
      <c r="F495" t="s">
        <v>196</v>
      </c>
      <c r="G495" t="s">
        <v>347</v>
      </c>
      <c r="H495" s="2">
        <f>INDEX('2019 Stats'!$A$1:$G$691,MATCH(D495,'2019 Stats'!B:B,0),1)</f>
        <v>35</v>
      </c>
      <c r="I495" s="2">
        <f>INDEX('2019 Stats'!$E$1:$G$691,MATCH(D495,'2019 Stats'!B:B,0),1)</f>
        <v>4</v>
      </c>
      <c r="J495" s="2">
        <f>INDEX('2019 Stats'!$E$1:$G$691,MATCH(D495,'2019 Stats'!B:B,0),2)</f>
        <v>8</v>
      </c>
      <c r="K495" s="3">
        <f>INDEX('2019 Stats'!$E$1:$G$691,MATCH(D495,'2019 Stats'!B:B,0),3)</f>
        <v>32</v>
      </c>
      <c r="L495" s="2">
        <f t="shared" si="16"/>
        <v>-20</v>
      </c>
      <c r="M495" s="2">
        <f t="shared" si="17"/>
        <v>182</v>
      </c>
    </row>
    <row r="496" spans="1:13" x14ac:dyDescent="0.25">
      <c r="A496">
        <v>2019</v>
      </c>
      <c r="B496">
        <v>15</v>
      </c>
      <c r="C496">
        <v>3</v>
      </c>
      <c r="D496" t="s">
        <v>391</v>
      </c>
      <c r="E496" t="s">
        <v>99</v>
      </c>
      <c r="F496" t="s">
        <v>346</v>
      </c>
      <c r="G496" t="s">
        <v>358</v>
      </c>
      <c r="H496" s="2">
        <f>INDEX('2019 Stats'!$A$1:$G$691,MATCH(D496,'2019 Stats'!B:B,0),1)</f>
        <v>15</v>
      </c>
      <c r="I496" s="2">
        <f>INDEX('2019 Stats'!$E$1:$G$691,MATCH(D496,'2019 Stats'!B:B,0),1)</f>
        <v>16</v>
      </c>
      <c r="J496" s="2">
        <f>INDEX('2019 Stats'!$E$1:$G$691,MATCH(D496,'2019 Stats'!B:B,0),2)</f>
        <v>6.8</v>
      </c>
      <c r="K496" s="3">
        <f>INDEX('2019 Stats'!$E$1:$G$691,MATCH(D496,'2019 Stats'!B:B,0),3)</f>
        <v>109</v>
      </c>
      <c r="L496" s="2">
        <f t="shared" si="16"/>
        <v>0</v>
      </c>
      <c r="M496" s="2">
        <f t="shared" si="17"/>
        <v>259</v>
      </c>
    </row>
    <row r="497" spans="1:13" x14ac:dyDescent="0.25">
      <c r="A497">
        <v>2019</v>
      </c>
      <c r="B497">
        <v>15</v>
      </c>
      <c r="C497">
        <v>4</v>
      </c>
      <c r="D497" t="s">
        <v>394</v>
      </c>
      <c r="E497" t="s">
        <v>123</v>
      </c>
      <c r="F497" t="s">
        <v>346</v>
      </c>
      <c r="G497" t="s">
        <v>353</v>
      </c>
      <c r="H497" s="2">
        <f>INDEX('2019 Stats'!$A$1:$G$691,MATCH(D497,'2019 Stats'!B:B,0),1)</f>
        <v>8</v>
      </c>
      <c r="I497" s="2">
        <f>INDEX('2019 Stats'!$E$1:$G$691,MATCH(D497,'2019 Stats'!B:B,0),1)</f>
        <v>16</v>
      </c>
      <c r="J497" s="2">
        <f>INDEX('2019 Stats'!$E$1:$G$691,MATCH(D497,'2019 Stats'!B:B,0),2)</f>
        <v>8.8000000000000007</v>
      </c>
      <c r="K497" s="3">
        <f>INDEX('2019 Stats'!$E$1:$G$691,MATCH(D497,'2019 Stats'!B:B,0),3)</f>
        <v>141</v>
      </c>
      <c r="L497" s="2">
        <f t="shared" si="16"/>
        <v>7</v>
      </c>
      <c r="M497" s="2">
        <f t="shared" si="17"/>
        <v>291</v>
      </c>
    </row>
    <row r="498" spans="1:13" x14ac:dyDescent="0.25">
      <c r="A498">
        <v>2019</v>
      </c>
      <c r="B498">
        <v>15</v>
      </c>
      <c r="C498">
        <v>5</v>
      </c>
      <c r="D498" t="s">
        <v>206</v>
      </c>
      <c r="E498" t="s">
        <v>104</v>
      </c>
      <c r="F498" t="s">
        <v>7</v>
      </c>
      <c r="G498" t="s">
        <v>350</v>
      </c>
      <c r="H498" s="2">
        <f>INDEX('2019 Stats'!$A$1:$G$691,MATCH(D498,'2019 Stats'!B:B,0),1)</f>
        <v>94</v>
      </c>
      <c r="I498" s="2">
        <f>INDEX('2019 Stats'!$E$1:$G$691,MATCH(D498,'2019 Stats'!B:B,0),1)</f>
        <v>9</v>
      </c>
      <c r="J498" s="2">
        <f>INDEX('2019 Stats'!$E$1:$G$691,MATCH(D498,'2019 Stats'!B:B,0),2)</f>
        <v>3.2</v>
      </c>
      <c r="K498" s="3">
        <f>INDEX('2019 Stats'!$E$1:$G$691,MATCH(D498,'2019 Stats'!B:B,0),3)</f>
        <v>28.8</v>
      </c>
      <c r="L498" s="2">
        <f t="shared" si="16"/>
        <v>-79</v>
      </c>
      <c r="M498" s="2">
        <f t="shared" si="17"/>
        <v>178.8</v>
      </c>
    </row>
    <row r="499" spans="1:13" x14ac:dyDescent="0.25">
      <c r="A499">
        <v>2019</v>
      </c>
      <c r="B499">
        <v>15</v>
      </c>
      <c r="C499">
        <v>6</v>
      </c>
      <c r="D499" t="s">
        <v>315</v>
      </c>
      <c r="E499" t="s">
        <v>108</v>
      </c>
      <c r="F499" t="s">
        <v>8</v>
      </c>
      <c r="G499" t="s">
        <v>355</v>
      </c>
      <c r="H499" s="2">
        <f>INDEX('2019 Stats'!$A$1:$G$691,MATCH(D499,'2019 Stats'!B:B,0),1)</f>
        <v>46</v>
      </c>
      <c r="I499" s="2">
        <f>INDEX('2019 Stats'!$E$1:$G$691,MATCH(D499,'2019 Stats'!B:B,0),1)</f>
        <v>14</v>
      </c>
      <c r="J499" s="2">
        <f>INDEX('2019 Stats'!$E$1:$G$691,MATCH(D499,'2019 Stats'!B:B,0),2)</f>
        <v>10.5</v>
      </c>
      <c r="K499" s="3">
        <f>INDEX('2019 Stats'!$E$1:$G$691,MATCH(D499,'2019 Stats'!B:B,0),3)</f>
        <v>146.4</v>
      </c>
      <c r="L499" s="2">
        <f t="shared" si="16"/>
        <v>-31</v>
      </c>
      <c r="M499" s="2">
        <f t="shared" si="17"/>
        <v>296.39999999999998</v>
      </c>
    </row>
    <row r="500" spans="1:13" x14ac:dyDescent="0.25">
      <c r="A500">
        <v>2019</v>
      </c>
      <c r="B500">
        <v>15</v>
      </c>
      <c r="C500">
        <v>7</v>
      </c>
      <c r="D500" t="s">
        <v>316</v>
      </c>
      <c r="E500" t="s">
        <v>103</v>
      </c>
      <c r="F500" t="s">
        <v>9</v>
      </c>
      <c r="G500" t="s">
        <v>356</v>
      </c>
      <c r="H500" s="2">
        <f>INDEX('2019 Stats'!$A$1:$G$691,MATCH(D500,'2019 Stats'!B:B,0),1)</f>
        <v>112</v>
      </c>
      <c r="I500" s="2">
        <f>INDEX('2019 Stats'!$E$1:$G$691,MATCH(D500,'2019 Stats'!B:B,0),1)</f>
        <v>4</v>
      </c>
      <c r="J500" s="2">
        <f>INDEX('2019 Stats'!$E$1:$G$691,MATCH(D500,'2019 Stats'!B:B,0),2)</f>
        <v>0.4</v>
      </c>
      <c r="K500" s="3">
        <f>INDEX('2019 Stats'!$E$1:$G$691,MATCH(D500,'2019 Stats'!B:B,0),3)</f>
        <v>1.8</v>
      </c>
      <c r="L500" s="2">
        <f t="shared" si="16"/>
        <v>-97</v>
      </c>
      <c r="M500" s="2">
        <f t="shared" si="17"/>
        <v>151.80000000000001</v>
      </c>
    </row>
    <row r="501" spans="1:13" x14ac:dyDescent="0.25">
      <c r="A501">
        <v>2019</v>
      </c>
      <c r="B501">
        <v>15</v>
      </c>
      <c r="C501">
        <v>8</v>
      </c>
      <c r="D501" t="s">
        <v>317</v>
      </c>
      <c r="E501" t="s">
        <v>107</v>
      </c>
      <c r="F501" t="s">
        <v>9</v>
      </c>
      <c r="G501" t="s">
        <v>349</v>
      </c>
      <c r="H501" s="2">
        <f>INDEX('2019 Stats'!$A$1:$G$691,MATCH(D501,'2019 Stats'!B:B,0),1)</f>
        <v>113</v>
      </c>
      <c r="I501" s="2">
        <f>INDEX('2019 Stats'!$E$1:$G$691,MATCH(D501,'2019 Stats'!B:B,0),1)</f>
        <v>1</v>
      </c>
      <c r="J501" s="2">
        <f>INDEX('2019 Stats'!$E$1:$G$691,MATCH(D501,'2019 Stats'!B:B,0),2)</f>
        <v>1.7</v>
      </c>
      <c r="K501" s="3">
        <f>INDEX('2019 Stats'!$E$1:$G$691,MATCH(D501,'2019 Stats'!B:B,0),3)</f>
        <v>1.7</v>
      </c>
      <c r="L501" s="2">
        <f t="shared" si="16"/>
        <v>-98</v>
      </c>
      <c r="M501" s="2">
        <f t="shared" si="17"/>
        <v>151.69999999999999</v>
      </c>
    </row>
    <row r="502" spans="1:13" x14ac:dyDescent="0.25">
      <c r="A502">
        <v>2019</v>
      </c>
      <c r="B502">
        <v>15</v>
      </c>
      <c r="C502">
        <v>9</v>
      </c>
      <c r="D502" t="s">
        <v>388</v>
      </c>
      <c r="E502" t="s">
        <v>108</v>
      </c>
      <c r="F502" t="s">
        <v>346</v>
      </c>
      <c r="G502" t="s">
        <v>352</v>
      </c>
      <c r="H502" s="2">
        <f>INDEX('2019 Stats'!$A$1:$G$691,MATCH(D502,'2019 Stats'!B:B,0),1)</f>
        <v>4</v>
      </c>
      <c r="I502" s="2">
        <f>INDEX('2019 Stats'!$E$1:$G$691,MATCH(D502,'2019 Stats'!B:B,0),1)</f>
        <v>16</v>
      </c>
      <c r="J502" s="2">
        <f>INDEX('2019 Stats'!$E$1:$G$691,MATCH(D502,'2019 Stats'!B:B,0),2)</f>
        <v>9.4</v>
      </c>
      <c r="K502" s="3">
        <f>INDEX('2019 Stats'!$E$1:$G$691,MATCH(D502,'2019 Stats'!B:B,0),3)</f>
        <v>150</v>
      </c>
      <c r="L502" s="2">
        <f t="shared" si="16"/>
        <v>11</v>
      </c>
      <c r="M502" s="2">
        <f t="shared" si="17"/>
        <v>300</v>
      </c>
    </row>
    <row r="503" spans="1:13" x14ac:dyDescent="0.25">
      <c r="A503">
        <v>2019</v>
      </c>
      <c r="B503">
        <v>15</v>
      </c>
      <c r="C503">
        <v>10</v>
      </c>
      <c r="D503" t="s">
        <v>143</v>
      </c>
      <c r="E503" t="s">
        <v>110</v>
      </c>
      <c r="F503" t="s">
        <v>9</v>
      </c>
      <c r="G503" t="s">
        <v>354</v>
      </c>
      <c r="H503" s="2">
        <f>INDEX('2019 Stats'!$A$1:$G$691,MATCH(D503,'2019 Stats'!B:B,0),1)</f>
        <v>121</v>
      </c>
      <c r="I503" s="2">
        <f>INDEX('2019 Stats'!$E$1:$G$691,MATCH(D503,'2019 Stats'!B:B,0),1)</f>
        <v>0</v>
      </c>
      <c r="J503" s="2">
        <f>INDEX('2019 Stats'!$E$1:$G$691,MATCH(D503,'2019 Stats'!B:B,0),2)</f>
        <v>0</v>
      </c>
      <c r="K503" s="3">
        <f>INDEX('2019 Stats'!$E$1:$G$691,MATCH(D503,'2019 Stats'!B:B,0),3)</f>
        <v>0</v>
      </c>
      <c r="L503" s="2">
        <f t="shared" si="16"/>
        <v>-106</v>
      </c>
      <c r="M503" s="2">
        <f t="shared" si="17"/>
        <v>150</v>
      </c>
    </row>
    <row r="504" spans="1:13" x14ac:dyDescent="0.25">
      <c r="A504">
        <v>2019</v>
      </c>
      <c r="B504">
        <v>16</v>
      </c>
      <c r="C504">
        <v>1</v>
      </c>
      <c r="D504" t="s">
        <v>76</v>
      </c>
      <c r="E504" t="s">
        <v>248</v>
      </c>
      <c r="F504" t="s">
        <v>196</v>
      </c>
      <c r="G504" t="s">
        <v>354</v>
      </c>
      <c r="H504" s="2">
        <f>INDEX('2019 Stats'!$A$1:$G$691,MATCH(D504,'2019 Stats'!B:B,0),1)</f>
        <v>34</v>
      </c>
      <c r="I504" s="2">
        <f>INDEX('2019 Stats'!$E$1:$G$691,MATCH(D504,'2019 Stats'!B:B,0),1)</f>
        <v>7</v>
      </c>
      <c r="J504" s="2">
        <f>INDEX('2019 Stats'!$E$1:$G$691,MATCH(D504,'2019 Stats'!B:B,0),2)</f>
        <v>6.4</v>
      </c>
      <c r="K504" s="3">
        <f>INDEX('2019 Stats'!$E$1:$G$691,MATCH(D504,'2019 Stats'!B:B,0),3)</f>
        <v>45</v>
      </c>
      <c r="L504" s="2">
        <f t="shared" si="16"/>
        <v>-18</v>
      </c>
      <c r="M504" s="2">
        <f t="shared" si="17"/>
        <v>205</v>
      </c>
    </row>
    <row r="505" spans="1:13" x14ac:dyDescent="0.25">
      <c r="A505">
        <v>2019</v>
      </c>
      <c r="B505">
        <v>16</v>
      </c>
      <c r="C505">
        <v>2</v>
      </c>
      <c r="D505" t="s">
        <v>318</v>
      </c>
      <c r="E505" t="s">
        <v>89</v>
      </c>
      <c r="F505" t="s">
        <v>7</v>
      </c>
      <c r="G505" t="s">
        <v>352</v>
      </c>
      <c r="H505" s="2">
        <f>INDEX('2019 Stats'!$A$1:$G$691,MATCH(D505,'2019 Stats'!B:B,0),1)</f>
        <v>45</v>
      </c>
      <c r="I505" s="2">
        <f>INDEX('2019 Stats'!$E$1:$G$691,MATCH(D505,'2019 Stats'!B:B,0),1)</f>
        <v>14</v>
      </c>
      <c r="J505" s="2">
        <f>INDEX('2019 Stats'!$E$1:$G$691,MATCH(D505,'2019 Stats'!B:B,0),2)</f>
        <v>7.5</v>
      </c>
      <c r="K505" s="3">
        <f>INDEX('2019 Stats'!$E$1:$G$691,MATCH(D505,'2019 Stats'!B:B,0),3)</f>
        <v>104.4</v>
      </c>
      <c r="L505" s="2">
        <f t="shared" si="16"/>
        <v>-29</v>
      </c>
      <c r="M505" s="2">
        <f t="shared" si="17"/>
        <v>264.39999999999998</v>
      </c>
    </row>
    <row r="506" spans="1:13" x14ac:dyDescent="0.25">
      <c r="A506">
        <v>2019</v>
      </c>
      <c r="B506">
        <v>16</v>
      </c>
      <c r="C506">
        <v>3</v>
      </c>
      <c r="D506" t="s">
        <v>420</v>
      </c>
      <c r="E506" t="s">
        <v>109</v>
      </c>
      <c r="F506" t="s">
        <v>346</v>
      </c>
      <c r="G506" t="s">
        <v>349</v>
      </c>
      <c r="H506" s="2">
        <f>INDEX('2019 Stats'!$A$1:$G$691,MATCH(D506,'2019 Stats'!B:B,0),1)</f>
        <v>19</v>
      </c>
      <c r="I506" s="2">
        <f>INDEX('2019 Stats'!$E$1:$G$691,MATCH(D506,'2019 Stats'!B:B,0),1)</f>
        <v>16</v>
      </c>
      <c r="J506" s="2">
        <f>INDEX('2019 Stats'!$E$1:$G$691,MATCH(D506,'2019 Stats'!B:B,0),2)</f>
        <v>6.2</v>
      </c>
      <c r="K506" s="3">
        <f>INDEX('2019 Stats'!$E$1:$G$691,MATCH(D506,'2019 Stats'!B:B,0),3)</f>
        <v>99</v>
      </c>
      <c r="L506" s="2">
        <f t="shared" si="16"/>
        <v>-3</v>
      </c>
      <c r="M506" s="2">
        <f t="shared" si="17"/>
        <v>259</v>
      </c>
    </row>
    <row r="507" spans="1:13" x14ac:dyDescent="0.25">
      <c r="A507">
        <v>2019</v>
      </c>
      <c r="B507">
        <v>16</v>
      </c>
      <c r="C507">
        <v>4</v>
      </c>
      <c r="D507" t="s">
        <v>319</v>
      </c>
      <c r="E507" t="s">
        <v>93</v>
      </c>
      <c r="F507" t="s">
        <v>196</v>
      </c>
      <c r="G507" t="s">
        <v>356</v>
      </c>
      <c r="H507" s="2">
        <f>INDEX('2019 Stats'!$A$1:$G$691,MATCH(D507,'2019 Stats'!B:B,0),1)</f>
        <v>30</v>
      </c>
      <c r="I507" s="2">
        <f>INDEX('2019 Stats'!$E$1:$G$691,MATCH(D507,'2019 Stats'!B:B,0),1)</f>
        <v>16</v>
      </c>
      <c r="J507" s="2">
        <f>INDEX('2019 Stats'!$E$1:$G$691,MATCH(D507,'2019 Stats'!B:B,0),2)</f>
        <v>4.4000000000000004</v>
      </c>
      <c r="K507" s="3">
        <f>INDEX('2019 Stats'!$E$1:$G$691,MATCH(D507,'2019 Stats'!B:B,0),3)</f>
        <v>71</v>
      </c>
      <c r="L507" s="2">
        <f t="shared" si="16"/>
        <v>-14</v>
      </c>
      <c r="M507" s="2">
        <f t="shared" si="17"/>
        <v>231</v>
      </c>
    </row>
    <row r="508" spans="1:13" x14ac:dyDescent="0.25">
      <c r="A508">
        <v>2019</v>
      </c>
      <c r="B508">
        <v>16</v>
      </c>
      <c r="C508">
        <v>5</v>
      </c>
      <c r="D508" t="s">
        <v>280</v>
      </c>
      <c r="E508" t="s">
        <v>99</v>
      </c>
      <c r="F508" t="s">
        <v>196</v>
      </c>
      <c r="G508" t="s">
        <v>355</v>
      </c>
      <c r="H508" s="2">
        <f>INDEX('2019 Stats'!$A$1:$G$691,MATCH(D508,'2019 Stats'!B:B,0),1)</f>
        <v>21</v>
      </c>
      <c r="I508" s="2">
        <f>INDEX('2019 Stats'!$E$1:$G$691,MATCH(D508,'2019 Stats'!B:B,0),1)</f>
        <v>16</v>
      </c>
      <c r="J508" s="2">
        <f>INDEX('2019 Stats'!$E$1:$G$691,MATCH(D508,'2019 Stats'!B:B,0),2)</f>
        <v>6.4</v>
      </c>
      <c r="K508" s="3">
        <f>INDEX('2019 Stats'!$E$1:$G$691,MATCH(D508,'2019 Stats'!B:B,0),3)</f>
        <v>103</v>
      </c>
      <c r="L508" s="2">
        <f t="shared" si="16"/>
        <v>-5</v>
      </c>
      <c r="M508" s="2">
        <f t="shared" si="17"/>
        <v>263</v>
      </c>
    </row>
    <row r="509" spans="1:13" x14ac:dyDescent="0.25">
      <c r="A509">
        <v>2019</v>
      </c>
      <c r="B509">
        <v>16</v>
      </c>
      <c r="C509">
        <v>6</v>
      </c>
      <c r="D509" t="s">
        <v>175</v>
      </c>
      <c r="E509" t="s">
        <v>111</v>
      </c>
      <c r="F509" t="s">
        <v>8</v>
      </c>
      <c r="G509" t="s">
        <v>350</v>
      </c>
      <c r="H509" s="2">
        <f>INDEX('2019 Stats'!$A$1:$G$691,MATCH(D509,'2019 Stats'!B:B,0),1)</f>
        <v>183</v>
      </c>
      <c r="I509" s="2">
        <f>INDEX('2019 Stats'!$E$1:$G$691,MATCH(D509,'2019 Stats'!B:B,0),1)</f>
        <v>8</v>
      </c>
      <c r="J509" s="2">
        <f>INDEX('2019 Stats'!$E$1:$G$691,MATCH(D509,'2019 Stats'!B:B,0),2)</f>
        <v>0.7</v>
      </c>
      <c r="K509" s="3">
        <f>INDEX('2019 Stats'!$E$1:$G$691,MATCH(D509,'2019 Stats'!B:B,0),3)</f>
        <v>5.8</v>
      </c>
      <c r="L509" s="2">
        <f t="shared" si="16"/>
        <v>-167</v>
      </c>
      <c r="M509" s="2">
        <f t="shared" si="17"/>
        <v>165.8</v>
      </c>
    </row>
    <row r="510" spans="1:13" x14ac:dyDescent="0.25">
      <c r="A510">
        <v>2019</v>
      </c>
      <c r="B510">
        <v>16</v>
      </c>
      <c r="C510">
        <v>7</v>
      </c>
      <c r="D510" t="s">
        <v>162</v>
      </c>
      <c r="E510" t="s">
        <v>110</v>
      </c>
      <c r="F510" t="s">
        <v>7</v>
      </c>
      <c r="G510" t="s">
        <v>353</v>
      </c>
      <c r="H510" s="2">
        <f>INDEX('2019 Stats'!$A$1:$G$691,MATCH(D510,'2019 Stats'!B:B,0),1)</f>
        <v>33</v>
      </c>
      <c r="I510" s="2">
        <f>INDEX('2019 Stats'!$E$1:$G$691,MATCH(D510,'2019 Stats'!B:B,0),1)</f>
        <v>15</v>
      </c>
      <c r="J510" s="2">
        <f>INDEX('2019 Stats'!$E$1:$G$691,MATCH(D510,'2019 Stats'!B:B,0),2)</f>
        <v>9.8000000000000007</v>
      </c>
      <c r="K510" s="3">
        <f>INDEX('2019 Stats'!$E$1:$G$691,MATCH(D510,'2019 Stats'!B:B,0),3)</f>
        <v>147</v>
      </c>
      <c r="L510" s="2">
        <f t="shared" si="16"/>
        <v>-17</v>
      </c>
      <c r="M510" s="2">
        <f t="shared" si="17"/>
        <v>307</v>
      </c>
    </row>
    <row r="511" spans="1:13" x14ac:dyDescent="0.25">
      <c r="A511">
        <v>2019</v>
      </c>
      <c r="B511">
        <v>16</v>
      </c>
      <c r="C511">
        <v>8</v>
      </c>
      <c r="D511" t="s">
        <v>320</v>
      </c>
      <c r="E511" t="s">
        <v>94</v>
      </c>
      <c r="F511" t="s">
        <v>196</v>
      </c>
      <c r="G511" t="s">
        <v>358</v>
      </c>
      <c r="H511" s="2">
        <f>INDEX('2019 Stats'!$A$1:$G$691,MATCH(D511,'2019 Stats'!B:B,0),1)</f>
        <v>31</v>
      </c>
      <c r="I511" s="2">
        <f>INDEX('2019 Stats'!$E$1:$G$691,MATCH(D511,'2019 Stats'!B:B,0),1)</f>
        <v>8</v>
      </c>
      <c r="J511" s="2">
        <f>INDEX('2019 Stats'!$E$1:$G$691,MATCH(D511,'2019 Stats'!B:B,0),2)</f>
        <v>7.2</v>
      </c>
      <c r="K511" s="3">
        <f>INDEX('2019 Stats'!$E$1:$G$691,MATCH(D511,'2019 Stats'!B:B,0),3)</f>
        <v>58</v>
      </c>
      <c r="L511" s="2">
        <f t="shared" si="16"/>
        <v>-15</v>
      </c>
      <c r="M511" s="2">
        <f t="shared" si="17"/>
        <v>218</v>
      </c>
    </row>
    <row r="512" spans="1:13" x14ac:dyDescent="0.25">
      <c r="A512">
        <v>2019</v>
      </c>
      <c r="B512">
        <v>16</v>
      </c>
      <c r="C512">
        <v>9</v>
      </c>
      <c r="D512" t="s">
        <v>218</v>
      </c>
      <c r="E512" t="s">
        <v>106</v>
      </c>
      <c r="F512" t="s">
        <v>9</v>
      </c>
      <c r="G512" t="s">
        <v>347</v>
      </c>
      <c r="H512" s="2">
        <f>INDEX('2019 Stats'!$A$1:$G$691,MATCH(D512,'2019 Stats'!B:B,0),1)</f>
        <v>15</v>
      </c>
      <c r="I512" s="2">
        <f>INDEX('2019 Stats'!$E$1:$G$691,MATCH(D512,'2019 Stats'!B:B,0),1)</f>
        <v>16</v>
      </c>
      <c r="J512" s="2">
        <f>INDEX('2019 Stats'!$E$1:$G$691,MATCH(D512,'2019 Stats'!B:B,0),2)</f>
        <v>7</v>
      </c>
      <c r="K512" s="3">
        <f>INDEX('2019 Stats'!$E$1:$G$691,MATCH(D512,'2019 Stats'!B:B,0),3)</f>
        <v>111.8</v>
      </c>
      <c r="L512" s="2">
        <f t="shared" si="16"/>
        <v>1</v>
      </c>
      <c r="M512" s="2">
        <f t="shared" si="17"/>
        <v>271.8</v>
      </c>
    </row>
    <row r="513" spans="1:13" s="1" customFormat="1" x14ac:dyDescent="0.25">
      <c r="A513" s="1">
        <v>2019</v>
      </c>
      <c r="B513" s="1">
        <v>16</v>
      </c>
      <c r="C513" s="1">
        <v>10</v>
      </c>
      <c r="D513" s="1" t="s">
        <v>190</v>
      </c>
      <c r="E513" s="1" t="s">
        <v>112</v>
      </c>
      <c r="F513" s="1" t="s">
        <v>10</v>
      </c>
      <c r="G513" s="1" t="s">
        <v>351</v>
      </c>
      <c r="H513" s="1">
        <f>INDEX('2019 Stats'!$A$1:$G$691,MATCH(D513,'2019 Stats'!B:B,0),1)</f>
        <v>15</v>
      </c>
      <c r="I513" s="1">
        <f>INDEX('2019 Stats'!$E$1:$G$691,MATCH(D513,'2019 Stats'!B:B,0),1)</f>
        <v>15</v>
      </c>
      <c r="J513" s="1">
        <f>INDEX('2019 Stats'!$E$1:$G$691,MATCH(D513,'2019 Stats'!B:B,0),2)</f>
        <v>16.3</v>
      </c>
      <c r="K513" s="4">
        <f>INDEX('2019 Stats'!$E$1:$G$691,MATCH(D513,'2019 Stats'!B:B,0),3)</f>
        <v>244.42</v>
      </c>
      <c r="L513" s="1">
        <f t="shared" si="16"/>
        <v>1</v>
      </c>
      <c r="M513" s="1">
        <f t="shared" si="17"/>
        <v>355.536</v>
      </c>
    </row>
    <row r="514" spans="1:13" x14ac:dyDescent="0.25">
      <c r="A514">
        <v>2020</v>
      </c>
      <c r="B514">
        <v>1</v>
      </c>
      <c r="C514">
        <v>1</v>
      </c>
      <c r="D514" t="s">
        <v>145</v>
      </c>
      <c r="E514" t="s">
        <v>111</v>
      </c>
      <c r="F514" t="s">
        <v>7</v>
      </c>
      <c r="G514" t="s">
        <v>358</v>
      </c>
      <c r="L514" s="2"/>
    </row>
    <row r="515" spans="1:13" x14ac:dyDescent="0.25">
      <c r="A515">
        <v>2020</v>
      </c>
      <c r="B515">
        <v>1</v>
      </c>
      <c r="C515">
        <v>2</v>
      </c>
      <c r="D515" t="s">
        <v>247</v>
      </c>
      <c r="E515" t="s">
        <v>93</v>
      </c>
      <c r="F515" t="s">
        <v>7</v>
      </c>
      <c r="G515" t="s">
        <v>355</v>
      </c>
      <c r="L515" s="2"/>
    </row>
    <row r="516" spans="1:13" x14ac:dyDescent="0.25">
      <c r="A516">
        <v>2020</v>
      </c>
      <c r="B516">
        <v>1</v>
      </c>
      <c r="C516">
        <v>3</v>
      </c>
      <c r="D516" t="s">
        <v>128</v>
      </c>
      <c r="E516" t="s">
        <v>102</v>
      </c>
      <c r="F516" t="s">
        <v>7</v>
      </c>
      <c r="G516" t="s">
        <v>349</v>
      </c>
      <c r="L516" s="2"/>
    </row>
    <row r="517" spans="1:13" x14ac:dyDescent="0.25">
      <c r="A517">
        <v>2020</v>
      </c>
      <c r="B517">
        <v>1</v>
      </c>
      <c r="C517">
        <v>4</v>
      </c>
      <c r="D517" t="s">
        <v>12</v>
      </c>
      <c r="E517" t="s">
        <v>123</v>
      </c>
      <c r="F517" t="s">
        <v>8</v>
      </c>
      <c r="G517" t="s">
        <v>347</v>
      </c>
      <c r="L517" s="2"/>
    </row>
    <row r="518" spans="1:13" x14ac:dyDescent="0.25">
      <c r="A518">
        <v>2020</v>
      </c>
      <c r="B518">
        <v>1</v>
      </c>
      <c r="C518">
        <v>5</v>
      </c>
      <c r="D518" t="s">
        <v>146</v>
      </c>
      <c r="E518" t="s">
        <v>112</v>
      </c>
      <c r="F518" t="s">
        <v>7</v>
      </c>
      <c r="G518" t="s">
        <v>354</v>
      </c>
      <c r="L518" s="2"/>
    </row>
    <row r="519" spans="1:13" x14ac:dyDescent="0.25">
      <c r="A519">
        <v>2020</v>
      </c>
      <c r="B519">
        <v>1</v>
      </c>
      <c r="C519">
        <v>6</v>
      </c>
      <c r="D519" t="s">
        <v>194</v>
      </c>
      <c r="E519" t="s">
        <v>98</v>
      </c>
      <c r="F519" t="s">
        <v>7</v>
      </c>
      <c r="G519" t="s">
        <v>350</v>
      </c>
      <c r="L519" s="2"/>
    </row>
    <row r="520" spans="1:13" x14ac:dyDescent="0.25">
      <c r="A520">
        <v>2020</v>
      </c>
      <c r="B520">
        <v>1</v>
      </c>
      <c r="C520">
        <v>7</v>
      </c>
      <c r="D520" t="s">
        <v>37</v>
      </c>
      <c r="E520" t="s">
        <v>123</v>
      </c>
      <c r="F520" t="s">
        <v>7</v>
      </c>
      <c r="G520" t="s">
        <v>351</v>
      </c>
      <c r="L520" s="2"/>
    </row>
    <row r="521" spans="1:13" x14ac:dyDescent="0.25">
      <c r="A521">
        <v>2020</v>
      </c>
      <c r="B521">
        <v>1</v>
      </c>
      <c r="C521">
        <v>8</v>
      </c>
      <c r="D521" t="s">
        <v>286</v>
      </c>
      <c r="E521" t="s">
        <v>105</v>
      </c>
      <c r="F521" t="s">
        <v>7</v>
      </c>
      <c r="G521" t="s">
        <v>353</v>
      </c>
      <c r="L521" s="2"/>
    </row>
    <row r="522" spans="1:13" x14ac:dyDescent="0.25">
      <c r="A522">
        <v>2020</v>
      </c>
      <c r="B522">
        <v>2</v>
      </c>
      <c r="C522">
        <v>1</v>
      </c>
      <c r="D522" t="s">
        <v>77</v>
      </c>
      <c r="E522" t="s">
        <v>321</v>
      </c>
      <c r="F522" t="s">
        <v>7</v>
      </c>
      <c r="G522" t="s">
        <v>353</v>
      </c>
      <c r="L522" s="2"/>
    </row>
    <row r="523" spans="1:13" x14ac:dyDescent="0.25">
      <c r="A523">
        <v>2020</v>
      </c>
      <c r="B523">
        <v>2</v>
      </c>
      <c r="C523">
        <v>2</v>
      </c>
      <c r="D523" t="s">
        <v>63</v>
      </c>
      <c r="E523" t="s">
        <v>138</v>
      </c>
      <c r="F523" t="s">
        <v>7</v>
      </c>
      <c r="G523" t="s">
        <v>351</v>
      </c>
      <c r="L523" s="2"/>
    </row>
    <row r="524" spans="1:13" x14ac:dyDescent="0.25">
      <c r="A524">
        <v>2020</v>
      </c>
      <c r="B524">
        <v>2</v>
      </c>
      <c r="C524">
        <v>3</v>
      </c>
      <c r="D524" t="s">
        <v>298</v>
      </c>
      <c r="E524" t="s">
        <v>94</v>
      </c>
      <c r="F524" t="s">
        <v>7</v>
      </c>
      <c r="G524" t="s">
        <v>350</v>
      </c>
      <c r="L524" s="2"/>
    </row>
    <row r="525" spans="1:13" x14ac:dyDescent="0.25">
      <c r="A525">
        <v>2020</v>
      </c>
      <c r="B525">
        <v>2</v>
      </c>
      <c r="C525">
        <v>4</v>
      </c>
      <c r="D525" t="s">
        <v>78</v>
      </c>
      <c r="E525" t="s">
        <v>135</v>
      </c>
      <c r="F525" t="s">
        <v>7</v>
      </c>
      <c r="G525" t="s">
        <v>354</v>
      </c>
      <c r="L525" s="2"/>
    </row>
    <row r="526" spans="1:13" x14ac:dyDescent="0.25">
      <c r="A526">
        <v>2020</v>
      </c>
      <c r="B526">
        <v>2</v>
      </c>
      <c r="C526">
        <v>5</v>
      </c>
      <c r="D526" t="s">
        <v>144</v>
      </c>
      <c r="E526" t="s">
        <v>96</v>
      </c>
      <c r="F526" t="s">
        <v>7</v>
      </c>
      <c r="G526" t="s">
        <v>347</v>
      </c>
      <c r="L526" s="2"/>
    </row>
    <row r="527" spans="1:13" x14ac:dyDescent="0.25">
      <c r="A527">
        <v>2020</v>
      </c>
      <c r="B527">
        <v>2</v>
      </c>
      <c r="C527">
        <v>6</v>
      </c>
      <c r="D527" t="s">
        <v>290</v>
      </c>
      <c r="E527" t="s">
        <v>99</v>
      </c>
      <c r="F527" t="s">
        <v>7</v>
      </c>
      <c r="G527" t="s">
        <v>349</v>
      </c>
      <c r="L527" s="2"/>
    </row>
    <row r="528" spans="1:13" x14ac:dyDescent="0.25">
      <c r="A528">
        <v>2020</v>
      </c>
      <c r="B528">
        <v>2</v>
      </c>
      <c r="C528">
        <v>7</v>
      </c>
      <c r="D528" t="s">
        <v>134</v>
      </c>
      <c r="E528" t="s">
        <v>90</v>
      </c>
      <c r="F528" t="s">
        <v>8</v>
      </c>
      <c r="G528" t="s">
        <v>355</v>
      </c>
      <c r="L528" s="2"/>
    </row>
    <row r="529" spans="1:12" x14ac:dyDescent="0.25">
      <c r="A529">
        <v>2020</v>
      </c>
      <c r="B529">
        <v>2</v>
      </c>
      <c r="C529">
        <v>8</v>
      </c>
      <c r="D529" t="s">
        <v>250</v>
      </c>
      <c r="E529" t="s">
        <v>90</v>
      </c>
      <c r="F529" t="s">
        <v>7</v>
      </c>
      <c r="G529" t="s">
        <v>358</v>
      </c>
      <c r="L529" s="2"/>
    </row>
    <row r="530" spans="1:12" x14ac:dyDescent="0.25">
      <c r="A530">
        <v>2020</v>
      </c>
      <c r="B530">
        <v>3</v>
      </c>
      <c r="C530">
        <v>1</v>
      </c>
      <c r="D530" t="s">
        <v>22</v>
      </c>
      <c r="E530" t="s">
        <v>138</v>
      </c>
      <c r="F530" t="s">
        <v>8</v>
      </c>
      <c r="G530" t="s">
        <v>358</v>
      </c>
      <c r="L530" s="2"/>
    </row>
    <row r="531" spans="1:12" x14ac:dyDescent="0.25">
      <c r="A531">
        <v>2020</v>
      </c>
      <c r="B531">
        <v>3</v>
      </c>
      <c r="C531">
        <v>2</v>
      </c>
      <c r="D531" t="s">
        <v>116</v>
      </c>
      <c r="E531" t="s">
        <v>91</v>
      </c>
      <c r="F531" t="s">
        <v>8</v>
      </c>
      <c r="G531" t="s">
        <v>355</v>
      </c>
      <c r="L531" s="2"/>
    </row>
    <row r="532" spans="1:12" x14ac:dyDescent="0.25">
      <c r="A532">
        <v>2020</v>
      </c>
      <c r="B532">
        <v>3</v>
      </c>
      <c r="C532">
        <v>3</v>
      </c>
      <c r="D532" t="s">
        <v>21</v>
      </c>
      <c r="E532" t="s">
        <v>135</v>
      </c>
      <c r="F532" t="s">
        <v>8</v>
      </c>
      <c r="G532" t="s">
        <v>349</v>
      </c>
      <c r="L532" s="2"/>
    </row>
    <row r="533" spans="1:12" x14ac:dyDescent="0.25">
      <c r="A533">
        <v>2020</v>
      </c>
      <c r="B533">
        <v>3</v>
      </c>
      <c r="C533">
        <v>4</v>
      </c>
      <c r="D533" t="s">
        <v>17</v>
      </c>
      <c r="E533" t="s">
        <v>135</v>
      </c>
      <c r="F533" t="s">
        <v>9</v>
      </c>
      <c r="G533" t="s">
        <v>347</v>
      </c>
      <c r="L533" s="2"/>
    </row>
    <row r="534" spans="1:12" x14ac:dyDescent="0.25">
      <c r="A534">
        <v>2020</v>
      </c>
      <c r="B534">
        <v>3</v>
      </c>
      <c r="C534">
        <v>5</v>
      </c>
      <c r="D534" t="s">
        <v>66</v>
      </c>
      <c r="E534" t="s">
        <v>119</v>
      </c>
      <c r="F534" t="s">
        <v>8</v>
      </c>
      <c r="G534" t="s">
        <v>354</v>
      </c>
      <c r="L534" s="2"/>
    </row>
    <row r="535" spans="1:12" x14ac:dyDescent="0.25">
      <c r="A535">
        <v>2020</v>
      </c>
      <c r="B535">
        <v>3</v>
      </c>
      <c r="C535">
        <v>6</v>
      </c>
      <c r="D535" t="s">
        <v>65</v>
      </c>
      <c r="E535" t="s">
        <v>155</v>
      </c>
      <c r="F535" t="s">
        <v>9</v>
      </c>
      <c r="G535" t="s">
        <v>350</v>
      </c>
      <c r="L535" s="2"/>
    </row>
    <row r="536" spans="1:12" x14ac:dyDescent="0.25">
      <c r="A536">
        <v>2020</v>
      </c>
      <c r="B536">
        <v>3</v>
      </c>
      <c r="C536">
        <v>7</v>
      </c>
      <c r="D536" t="s">
        <v>11</v>
      </c>
      <c r="E536" t="s">
        <v>119</v>
      </c>
      <c r="F536" t="s">
        <v>8</v>
      </c>
      <c r="G536" t="s">
        <v>351</v>
      </c>
      <c r="L536" s="2"/>
    </row>
    <row r="537" spans="1:12" x14ac:dyDescent="0.25">
      <c r="A537">
        <v>2020</v>
      </c>
      <c r="B537">
        <v>3</v>
      </c>
      <c r="C537">
        <v>8</v>
      </c>
      <c r="D537" t="s">
        <v>183</v>
      </c>
      <c r="E537" t="s">
        <v>112</v>
      </c>
      <c r="F537" t="s">
        <v>8</v>
      </c>
      <c r="G537" t="s">
        <v>353</v>
      </c>
      <c r="L537" s="2"/>
    </row>
    <row r="538" spans="1:12" x14ac:dyDescent="0.25">
      <c r="A538">
        <v>2020</v>
      </c>
      <c r="B538">
        <v>4</v>
      </c>
      <c r="C538">
        <v>1</v>
      </c>
      <c r="D538" t="s">
        <v>288</v>
      </c>
      <c r="E538" t="s">
        <v>113</v>
      </c>
      <c r="F538" t="s">
        <v>8</v>
      </c>
      <c r="G538" t="s">
        <v>353</v>
      </c>
      <c r="L538" s="2"/>
    </row>
    <row r="539" spans="1:12" x14ac:dyDescent="0.25">
      <c r="A539">
        <v>2020</v>
      </c>
      <c r="B539">
        <v>4</v>
      </c>
      <c r="C539">
        <v>2</v>
      </c>
      <c r="D539" t="s">
        <v>126</v>
      </c>
      <c r="E539" t="s">
        <v>102</v>
      </c>
      <c r="F539" t="s">
        <v>8</v>
      </c>
      <c r="G539" t="s">
        <v>351</v>
      </c>
      <c r="L539" s="2"/>
    </row>
    <row r="540" spans="1:12" x14ac:dyDescent="0.25">
      <c r="A540">
        <v>2020</v>
      </c>
      <c r="B540">
        <v>4</v>
      </c>
      <c r="C540">
        <v>3</v>
      </c>
      <c r="D540" t="s">
        <v>272</v>
      </c>
      <c r="E540" t="s">
        <v>111</v>
      </c>
      <c r="F540" t="s">
        <v>8</v>
      </c>
      <c r="G540" t="s">
        <v>350</v>
      </c>
      <c r="L540" s="2"/>
    </row>
    <row r="541" spans="1:12" x14ac:dyDescent="0.25">
      <c r="A541">
        <v>2020</v>
      </c>
      <c r="B541">
        <v>4</v>
      </c>
      <c r="C541">
        <v>4</v>
      </c>
      <c r="D541" t="s">
        <v>115</v>
      </c>
      <c r="E541" t="s">
        <v>103</v>
      </c>
      <c r="F541" t="s">
        <v>7</v>
      </c>
      <c r="G541" t="s">
        <v>354</v>
      </c>
      <c r="L541" s="2"/>
    </row>
    <row r="542" spans="1:12" x14ac:dyDescent="0.25">
      <c r="A542">
        <v>2020</v>
      </c>
      <c r="B542">
        <v>4</v>
      </c>
      <c r="C542">
        <v>5</v>
      </c>
      <c r="D542" t="s">
        <v>306</v>
      </c>
      <c r="E542" t="s">
        <v>108</v>
      </c>
      <c r="F542" t="s">
        <v>10</v>
      </c>
      <c r="G542" t="s">
        <v>347</v>
      </c>
      <c r="L542" s="2"/>
    </row>
    <row r="543" spans="1:12" x14ac:dyDescent="0.25">
      <c r="A543">
        <v>2020</v>
      </c>
      <c r="B543">
        <v>4</v>
      </c>
      <c r="C543">
        <v>6</v>
      </c>
      <c r="D543" t="s">
        <v>79</v>
      </c>
      <c r="E543" t="s">
        <v>135</v>
      </c>
      <c r="F543" t="s">
        <v>7</v>
      </c>
      <c r="G543" t="s">
        <v>349</v>
      </c>
      <c r="L543" s="2"/>
    </row>
    <row r="544" spans="1:12" x14ac:dyDescent="0.25">
      <c r="A544">
        <v>2020</v>
      </c>
      <c r="B544">
        <v>4</v>
      </c>
      <c r="C544">
        <v>7</v>
      </c>
      <c r="D544" t="s">
        <v>64</v>
      </c>
      <c r="E544" t="s">
        <v>135</v>
      </c>
      <c r="F544" t="s">
        <v>10</v>
      </c>
      <c r="G544" t="s">
        <v>355</v>
      </c>
    </row>
    <row r="545" spans="1:7" x14ac:dyDescent="0.25">
      <c r="A545">
        <v>2020</v>
      </c>
      <c r="B545">
        <v>4</v>
      </c>
      <c r="C545">
        <v>8</v>
      </c>
      <c r="D545" t="s">
        <v>258</v>
      </c>
      <c r="E545" t="s">
        <v>104</v>
      </c>
      <c r="F545" t="s">
        <v>7</v>
      </c>
      <c r="G545" t="s">
        <v>358</v>
      </c>
    </row>
    <row r="546" spans="1:7" x14ac:dyDescent="0.25">
      <c r="A546">
        <v>2020</v>
      </c>
      <c r="B546">
        <v>5</v>
      </c>
      <c r="C546">
        <v>1</v>
      </c>
      <c r="D546" t="s">
        <v>285</v>
      </c>
      <c r="E546" t="s">
        <v>89</v>
      </c>
      <c r="F546" t="s">
        <v>7</v>
      </c>
      <c r="G546" t="s">
        <v>358</v>
      </c>
    </row>
    <row r="547" spans="1:7" x14ac:dyDescent="0.25">
      <c r="A547">
        <v>2020</v>
      </c>
      <c r="B547">
        <v>5</v>
      </c>
      <c r="C547">
        <v>2</v>
      </c>
      <c r="D547" t="s">
        <v>125</v>
      </c>
      <c r="E547" t="s">
        <v>91</v>
      </c>
      <c r="F547" t="s">
        <v>7</v>
      </c>
      <c r="G547" t="s">
        <v>355</v>
      </c>
    </row>
    <row r="548" spans="1:7" x14ac:dyDescent="0.25">
      <c r="A548">
        <v>2020</v>
      </c>
      <c r="B548">
        <v>5</v>
      </c>
      <c r="C548">
        <v>3</v>
      </c>
      <c r="D548" t="s">
        <v>117</v>
      </c>
      <c r="E548" t="s">
        <v>105</v>
      </c>
      <c r="F548" t="s">
        <v>8</v>
      </c>
      <c r="G548" t="s">
        <v>349</v>
      </c>
    </row>
    <row r="549" spans="1:7" x14ac:dyDescent="0.25">
      <c r="A549">
        <v>2020</v>
      </c>
      <c r="B549">
        <v>5</v>
      </c>
      <c r="C549">
        <v>4</v>
      </c>
      <c r="D549" t="s">
        <v>322</v>
      </c>
      <c r="E549" t="s">
        <v>106</v>
      </c>
      <c r="F549" t="s">
        <v>7</v>
      </c>
      <c r="G549" t="s">
        <v>347</v>
      </c>
    </row>
    <row r="550" spans="1:7" x14ac:dyDescent="0.25">
      <c r="A550">
        <v>2020</v>
      </c>
      <c r="B550">
        <v>5</v>
      </c>
      <c r="C550">
        <v>5</v>
      </c>
      <c r="D550" t="s">
        <v>237</v>
      </c>
      <c r="E550" t="s">
        <v>101</v>
      </c>
      <c r="F550" t="s">
        <v>8</v>
      </c>
      <c r="G550" t="s">
        <v>354</v>
      </c>
    </row>
    <row r="551" spans="1:7" x14ac:dyDescent="0.25">
      <c r="A551">
        <v>2020</v>
      </c>
      <c r="B551">
        <v>5</v>
      </c>
      <c r="C551">
        <v>6</v>
      </c>
      <c r="D551" t="s">
        <v>251</v>
      </c>
      <c r="E551" t="s">
        <v>89</v>
      </c>
      <c r="F551" t="s">
        <v>8</v>
      </c>
      <c r="G551" t="s">
        <v>350</v>
      </c>
    </row>
    <row r="552" spans="1:7" x14ac:dyDescent="0.25">
      <c r="A552">
        <v>2020</v>
      </c>
      <c r="B552">
        <v>5</v>
      </c>
      <c r="C552">
        <v>7</v>
      </c>
      <c r="D552" t="s">
        <v>294</v>
      </c>
      <c r="E552" t="s">
        <v>97</v>
      </c>
      <c r="F552" t="s">
        <v>8</v>
      </c>
      <c r="G552" t="s">
        <v>351</v>
      </c>
    </row>
    <row r="553" spans="1:7" x14ac:dyDescent="0.25">
      <c r="A553">
        <v>2020</v>
      </c>
      <c r="B553">
        <v>5</v>
      </c>
      <c r="C553">
        <v>8</v>
      </c>
      <c r="D553" t="s">
        <v>305</v>
      </c>
      <c r="E553" t="s">
        <v>109</v>
      </c>
      <c r="F553" t="s">
        <v>8</v>
      </c>
      <c r="G553" t="s">
        <v>353</v>
      </c>
    </row>
    <row r="554" spans="1:7" x14ac:dyDescent="0.25">
      <c r="A554">
        <v>2020</v>
      </c>
      <c r="B554">
        <v>6</v>
      </c>
      <c r="C554">
        <v>1</v>
      </c>
      <c r="D554" t="s">
        <v>323</v>
      </c>
      <c r="E554" t="s">
        <v>113</v>
      </c>
      <c r="F554" t="s">
        <v>7</v>
      </c>
      <c r="G554" t="s">
        <v>353</v>
      </c>
    </row>
    <row r="555" spans="1:7" x14ac:dyDescent="0.25">
      <c r="A555">
        <v>2020</v>
      </c>
      <c r="B555">
        <v>6</v>
      </c>
      <c r="C555">
        <v>2</v>
      </c>
      <c r="D555" t="s">
        <v>313</v>
      </c>
      <c r="E555" t="s">
        <v>108</v>
      </c>
      <c r="F555" t="s">
        <v>9</v>
      </c>
      <c r="G555" t="s">
        <v>351</v>
      </c>
    </row>
    <row r="556" spans="1:7" x14ac:dyDescent="0.25">
      <c r="A556">
        <v>2020</v>
      </c>
      <c r="B556">
        <v>6</v>
      </c>
      <c r="C556">
        <v>3</v>
      </c>
      <c r="D556" t="s">
        <v>240</v>
      </c>
      <c r="E556" t="s">
        <v>104</v>
      </c>
      <c r="F556" t="s">
        <v>8</v>
      </c>
      <c r="G556" t="s">
        <v>350</v>
      </c>
    </row>
    <row r="557" spans="1:7" x14ac:dyDescent="0.25">
      <c r="A557">
        <v>2020</v>
      </c>
      <c r="B557">
        <v>6</v>
      </c>
      <c r="C557">
        <v>4</v>
      </c>
      <c r="D557" t="s">
        <v>136</v>
      </c>
      <c r="E557" t="s">
        <v>94</v>
      </c>
      <c r="F557" t="s">
        <v>8</v>
      </c>
      <c r="G557" t="s">
        <v>354</v>
      </c>
    </row>
    <row r="558" spans="1:7" x14ac:dyDescent="0.25">
      <c r="A558">
        <v>2020</v>
      </c>
      <c r="B558">
        <v>6</v>
      </c>
      <c r="C558">
        <v>5</v>
      </c>
      <c r="D558" t="s">
        <v>324</v>
      </c>
      <c r="E558" t="s">
        <v>110</v>
      </c>
      <c r="F558" t="s">
        <v>8</v>
      </c>
      <c r="G558" t="s">
        <v>347</v>
      </c>
    </row>
    <row r="559" spans="1:7" x14ac:dyDescent="0.25">
      <c r="A559">
        <v>2020</v>
      </c>
      <c r="B559">
        <v>6</v>
      </c>
      <c r="C559">
        <v>6</v>
      </c>
      <c r="D559" t="s">
        <v>177</v>
      </c>
      <c r="E559" t="s">
        <v>99</v>
      </c>
      <c r="F559" t="s">
        <v>9</v>
      </c>
      <c r="G559" t="s">
        <v>349</v>
      </c>
    </row>
    <row r="560" spans="1:7" x14ac:dyDescent="0.25">
      <c r="A560">
        <v>2020</v>
      </c>
      <c r="B560">
        <v>6</v>
      </c>
      <c r="C560">
        <v>7</v>
      </c>
      <c r="D560" t="s">
        <v>325</v>
      </c>
      <c r="E560" t="s">
        <v>109</v>
      </c>
      <c r="F560" t="s">
        <v>7</v>
      </c>
      <c r="G560" t="s">
        <v>355</v>
      </c>
    </row>
    <row r="561" spans="1:7" x14ac:dyDescent="0.25">
      <c r="A561">
        <v>2020</v>
      </c>
      <c r="B561">
        <v>6</v>
      </c>
      <c r="C561">
        <v>8</v>
      </c>
      <c r="D561" t="s">
        <v>255</v>
      </c>
      <c r="E561" t="s">
        <v>101</v>
      </c>
      <c r="F561" t="s">
        <v>8</v>
      </c>
      <c r="G561" t="s">
        <v>358</v>
      </c>
    </row>
    <row r="562" spans="1:7" x14ac:dyDescent="0.25">
      <c r="A562">
        <v>2020</v>
      </c>
      <c r="B562">
        <v>7</v>
      </c>
      <c r="C562">
        <v>1</v>
      </c>
      <c r="D562" t="s">
        <v>289</v>
      </c>
      <c r="E562" t="s">
        <v>91</v>
      </c>
      <c r="F562" t="s">
        <v>8</v>
      </c>
      <c r="G562" t="s">
        <v>358</v>
      </c>
    </row>
    <row r="563" spans="1:7" x14ac:dyDescent="0.25">
      <c r="A563">
        <v>2020</v>
      </c>
      <c r="B563">
        <v>7</v>
      </c>
      <c r="C563">
        <v>2</v>
      </c>
      <c r="D563" t="s">
        <v>326</v>
      </c>
      <c r="E563" t="s">
        <v>98</v>
      </c>
      <c r="F563" t="s">
        <v>8</v>
      </c>
      <c r="G563" t="s">
        <v>355</v>
      </c>
    </row>
    <row r="564" spans="1:7" x14ac:dyDescent="0.25">
      <c r="A564">
        <v>2020</v>
      </c>
      <c r="B564">
        <v>7</v>
      </c>
      <c r="C564">
        <v>3</v>
      </c>
      <c r="D564" t="s">
        <v>315</v>
      </c>
      <c r="E564" t="s">
        <v>108</v>
      </c>
      <c r="F564" t="s">
        <v>8</v>
      </c>
      <c r="G564" t="s">
        <v>349</v>
      </c>
    </row>
    <row r="565" spans="1:7" x14ac:dyDescent="0.25">
      <c r="A565">
        <v>2020</v>
      </c>
      <c r="B565">
        <v>7</v>
      </c>
      <c r="C565">
        <v>4</v>
      </c>
      <c r="D565" t="s">
        <v>327</v>
      </c>
      <c r="E565" t="s">
        <v>100</v>
      </c>
      <c r="F565" t="s">
        <v>8</v>
      </c>
      <c r="G565" t="s">
        <v>347</v>
      </c>
    </row>
    <row r="566" spans="1:7" x14ac:dyDescent="0.25">
      <c r="A566">
        <v>2020</v>
      </c>
      <c r="B566">
        <v>7</v>
      </c>
      <c r="C566">
        <v>5</v>
      </c>
      <c r="D566" t="s">
        <v>328</v>
      </c>
      <c r="E566" t="s">
        <v>110</v>
      </c>
      <c r="F566" t="s">
        <v>7</v>
      </c>
      <c r="G566" t="s">
        <v>354</v>
      </c>
    </row>
    <row r="567" spans="1:7" x14ac:dyDescent="0.25">
      <c r="A567">
        <v>2020</v>
      </c>
      <c r="B567">
        <v>7</v>
      </c>
      <c r="C567">
        <v>6</v>
      </c>
      <c r="D567" t="s">
        <v>133</v>
      </c>
      <c r="E567" t="s">
        <v>106</v>
      </c>
      <c r="F567" t="s">
        <v>8</v>
      </c>
      <c r="G567" t="s">
        <v>350</v>
      </c>
    </row>
    <row r="568" spans="1:7" x14ac:dyDescent="0.25">
      <c r="A568">
        <v>2020</v>
      </c>
      <c r="B568">
        <v>7</v>
      </c>
      <c r="C568">
        <v>7</v>
      </c>
      <c r="D568" t="s">
        <v>80</v>
      </c>
      <c r="E568" t="s">
        <v>155</v>
      </c>
      <c r="F568" t="s">
        <v>7</v>
      </c>
      <c r="G568" t="s">
        <v>351</v>
      </c>
    </row>
    <row r="569" spans="1:7" x14ac:dyDescent="0.25">
      <c r="A569">
        <v>2020</v>
      </c>
      <c r="B569">
        <v>7</v>
      </c>
      <c r="C569">
        <v>8</v>
      </c>
      <c r="D569" t="s">
        <v>121</v>
      </c>
      <c r="E569" t="s">
        <v>96</v>
      </c>
      <c r="F569" t="s">
        <v>8</v>
      </c>
      <c r="G569" t="s">
        <v>353</v>
      </c>
    </row>
    <row r="570" spans="1:7" x14ac:dyDescent="0.25">
      <c r="A570">
        <v>2020</v>
      </c>
      <c r="B570">
        <v>8</v>
      </c>
      <c r="C570">
        <v>1</v>
      </c>
      <c r="D570" t="s">
        <v>174</v>
      </c>
      <c r="E570" t="s">
        <v>104</v>
      </c>
      <c r="F570" t="s">
        <v>10</v>
      </c>
      <c r="G570" t="s">
        <v>353</v>
      </c>
    </row>
    <row r="571" spans="1:7" x14ac:dyDescent="0.25">
      <c r="A571">
        <v>2020</v>
      </c>
      <c r="B571">
        <v>8</v>
      </c>
      <c r="C571">
        <v>2</v>
      </c>
      <c r="D571" t="s">
        <v>308</v>
      </c>
      <c r="E571" t="s">
        <v>104</v>
      </c>
      <c r="F571" t="s">
        <v>8</v>
      </c>
      <c r="G571" t="s">
        <v>351</v>
      </c>
    </row>
    <row r="572" spans="1:7" x14ac:dyDescent="0.25">
      <c r="A572">
        <v>2020</v>
      </c>
      <c r="B572">
        <v>8</v>
      </c>
      <c r="C572">
        <v>3</v>
      </c>
      <c r="D572" t="s">
        <v>154</v>
      </c>
      <c r="E572" t="s">
        <v>92</v>
      </c>
      <c r="F572" t="s">
        <v>8</v>
      </c>
      <c r="G572" t="s">
        <v>350</v>
      </c>
    </row>
    <row r="573" spans="1:7" x14ac:dyDescent="0.25">
      <c r="A573">
        <v>2020</v>
      </c>
      <c r="B573">
        <v>8</v>
      </c>
      <c r="C573">
        <v>4</v>
      </c>
      <c r="D573" t="s">
        <v>329</v>
      </c>
      <c r="E573" t="s">
        <v>101</v>
      </c>
      <c r="F573" t="s">
        <v>7</v>
      </c>
      <c r="G573" t="s">
        <v>354</v>
      </c>
    </row>
    <row r="574" spans="1:7" x14ac:dyDescent="0.25">
      <c r="A574">
        <v>2020</v>
      </c>
      <c r="B574">
        <v>8</v>
      </c>
      <c r="C574">
        <v>5</v>
      </c>
      <c r="D574" t="s">
        <v>180</v>
      </c>
      <c r="E574" t="s">
        <v>102</v>
      </c>
      <c r="F574" t="s">
        <v>10</v>
      </c>
      <c r="G574" t="s">
        <v>347</v>
      </c>
    </row>
    <row r="575" spans="1:7" x14ac:dyDescent="0.25">
      <c r="A575">
        <v>2020</v>
      </c>
      <c r="B575">
        <v>8</v>
      </c>
      <c r="C575">
        <v>6</v>
      </c>
      <c r="D575" t="s">
        <v>257</v>
      </c>
      <c r="E575" t="s">
        <v>103</v>
      </c>
      <c r="F575" t="s">
        <v>10</v>
      </c>
      <c r="G575" t="s">
        <v>349</v>
      </c>
    </row>
    <row r="576" spans="1:7" x14ac:dyDescent="0.25">
      <c r="A576">
        <v>2020</v>
      </c>
      <c r="B576">
        <v>8</v>
      </c>
      <c r="C576">
        <v>7</v>
      </c>
      <c r="D576" t="s">
        <v>287</v>
      </c>
      <c r="E576" t="s">
        <v>97</v>
      </c>
      <c r="F576" t="s">
        <v>7</v>
      </c>
      <c r="G576" t="s">
        <v>355</v>
      </c>
    </row>
    <row r="577" spans="1:7" x14ac:dyDescent="0.25">
      <c r="A577">
        <v>2020</v>
      </c>
      <c r="B577">
        <v>8</v>
      </c>
      <c r="C577">
        <v>8</v>
      </c>
      <c r="D577" t="s">
        <v>310</v>
      </c>
      <c r="E577" t="s">
        <v>90</v>
      </c>
      <c r="F577" t="s">
        <v>10</v>
      </c>
      <c r="G577" t="s">
        <v>358</v>
      </c>
    </row>
    <row r="578" spans="1:7" x14ac:dyDescent="0.25">
      <c r="A578">
        <v>2020</v>
      </c>
      <c r="B578">
        <v>9</v>
      </c>
      <c r="C578">
        <v>1</v>
      </c>
      <c r="D578" t="s">
        <v>81</v>
      </c>
      <c r="E578" t="s">
        <v>321</v>
      </c>
      <c r="F578" t="s">
        <v>9</v>
      </c>
      <c r="G578" t="s">
        <v>358</v>
      </c>
    </row>
    <row r="579" spans="1:7" x14ac:dyDescent="0.25">
      <c r="A579">
        <v>2020</v>
      </c>
      <c r="B579">
        <v>9</v>
      </c>
      <c r="C579">
        <v>2</v>
      </c>
      <c r="D579" t="s">
        <v>142</v>
      </c>
      <c r="E579" t="s">
        <v>105</v>
      </c>
      <c r="F579" t="s">
        <v>8</v>
      </c>
      <c r="G579" t="s">
        <v>355</v>
      </c>
    </row>
    <row r="580" spans="1:7" x14ac:dyDescent="0.25">
      <c r="A580">
        <v>2020</v>
      </c>
      <c r="B580">
        <v>9</v>
      </c>
      <c r="C580">
        <v>3</v>
      </c>
      <c r="D580" t="s">
        <v>82</v>
      </c>
      <c r="E580" t="s">
        <v>119</v>
      </c>
      <c r="F580" t="s">
        <v>7</v>
      </c>
      <c r="G580" t="s">
        <v>349</v>
      </c>
    </row>
    <row r="581" spans="1:7" x14ac:dyDescent="0.25">
      <c r="A581">
        <v>2020</v>
      </c>
      <c r="B581">
        <v>9</v>
      </c>
      <c r="C581">
        <v>4</v>
      </c>
      <c r="D581" t="s">
        <v>269</v>
      </c>
      <c r="E581" t="s">
        <v>102</v>
      </c>
      <c r="F581" t="s">
        <v>8</v>
      </c>
      <c r="G581" t="s">
        <v>347</v>
      </c>
    </row>
    <row r="582" spans="1:7" x14ac:dyDescent="0.25">
      <c r="A582">
        <v>2020</v>
      </c>
      <c r="B582">
        <v>9</v>
      </c>
      <c r="C582">
        <v>5</v>
      </c>
      <c r="D582" t="s">
        <v>52</v>
      </c>
      <c r="E582" t="s">
        <v>127</v>
      </c>
      <c r="F582" t="s">
        <v>8</v>
      </c>
      <c r="G582" t="s">
        <v>354</v>
      </c>
    </row>
    <row r="583" spans="1:7" x14ac:dyDescent="0.25">
      <c r="A583">
        <v>2020</v>
      </c>
      <c r="B583">
        <v>9</v>
      </c>
      <c r="C583">
        <v>6</v>
      </c>
      <c r="D583" t="s">
        <v>293</v>
      </c>
      <c r="E583" t="s">
        <v>92</v>
      </c>
      <c r="F583" t="s">
        <v>7</v>
      </c>
      <c r="G583" t="s">
        <v>350</v>
      </c>
    </row>
    <row r="584" spans="1:7" x14ac:dyDescent="0.25">
      <c r="A584">
        <v>2020</v>
      </c>
      <c r="B584">
        <v>9</v>
      </c>
      <c r="C584">
        <v>7</v>
      </c>
      <c r="D584" t="s">
        <v>14</v>
      </c>
      <c r="E584" t="s">
        <v>105</v>
      </c>
      <c r="F584" t="s">
        <v>7</v>
      </c>
      <c r="G584" t="s">
        <v>351</v>
      </c>
    </row>
    <row r="585" spans="1:7" x14ac:dyDescent="0.25">
      <c r="A585">
        <v>2020</v>
      </c>
      <c r="B585">
        <v>9</v>
      </c>
      <c r="C585">
        <v>8</v>
      </c>
      <c r="D585" t="s">
        <v>13</v>
      </c>
      <c r="E585" t="s">
        <v>119</v>
      </c>
      <c r="F585" t="s">
        <v>9</v>
      </c>
      <c r="G585" t="s">
        <v>353</v>
      </c>
    </row>
    <row r="586" spans="1:7" x14ac:dyDescent="0.25">
      <c r="A586">
        <v>2020</v>
      </c>
      <c r="B586">
        <v>10</v>
      </c>
      <c r="C586">
        <v>1</v>
      </c>
      <c r="D586" t="s">
        <v>330</v>
      </c>
      <c r="E586" t="s">
        <v>102</v>
      </c>
      <c r="F586" t="s">
        <v>8</v>
      </c>
      <c r="G586" t="s">
        <v>353</v>
      </c>
    </row>
    <row r="587" spans="1:7" x14ac:dyDescent="0.25">
      <c r="A587">
        <v>2020</v>
      </c>
      <c r="B587">
        <v>10</v>
      </c>
      <c r="C587">
        <v>2</v>
      </c>
      <c r="D587" t="s">
        <v>48</v>
      </c>
      <c r="E587" t="s">
        <v>108</v>
      </c>
      <c r="F587" t="s">
        <v>7</v>
      </c>
      <c r="G587" t="s">
        <v>351</v>
      </c>
    </row>
    <row r="588" spans="1:7" x14ac:dyDescent="0.25">
      <c r="A588">
        <v>2020</v>
      </c>
      <c r="B588">
        <v>10</v>
      </c>
      <c r="C588">
        <v>3</v>
      </c>
      <c r="D588" t="s">
        <v>201</v>
      </c>
      <c r="E588" t="s">
        <v>113</v>
      </c>
      <c r="F588" t="s">
        <v>8</v>
      </c>
      <c r="G588" t="s">
        <v>350</v>
      </c>
    </row>
    <row r="589" spans="1:7" x14ac:dyDescent="0.25">
      <c r="A589">
        <v>2020</v>
      </c>
      <c r="B589">
        <v>10</v>
      </c>
      <c r="C589">
        <v>4</v>
      </c>
      <c r="D589" t="s">
        <v>129</v>
      </c>
      <c r="E589" t="s">
        <v>103</v>
      </c>
      <c r="F589" t="s">
        <v>8</v>
      </c>
      <c r="G589" t="s">
        <v>354</v>
      </c>
    </row>
    <row r="590" spans="1:7" x14ac:dyDescent="0.25">
      <c r="A590">
        <v>2020</v>
      </c>
      <c r="B590">
        <v>10</v>
      </c>
      <c r="C590">
        <v>5</v>
      </c>
      <c r="D590" t="s">
        <v>291</v>
      </c>
      <c r="E590" t="s">
        <v>96</v>
      </c>
      <c r="F590" t="s">
        <v>8</v>
      </c>
      <c r="G590" t="s">
        <v>347</v>
      </c>
    </row>
    <row r="591" spans="1:7" x14ac:dyDescent="0.25">
      <c r="A591">
        <v>2020</v>
      </c>
      <c r="B591">
        <v>10</v>
      </c>
      <c r="C591">
        <v>6</v>
      </c>
      <c r="D591" t="s">
        <v>278</v>
      </c>
      <c r="E591" t="s">
        <v>90</v>
      </c>
      <c r="F591" t="s">
        <v>8</v>
      </c>
      <c r="G591" t="s">
        <v>349</v>
      </c>
    </row>
    <row r="592" spans="1:7" x14ac:dyDescent="0.25">
      <c r="A592">
        <v>2020</v>
      </c>
      <c r="B592">
        <v>10</v>
      </c>
      <c r="C592">
        <v>7</v>
      </c>
      <c r="D592" t="s">
        <v>83</v>
      </c>
      <c r="E592" t="s">
        <v>155</v>
      </c>
      <c r="F592" t="s">
        <v>8</v>
      </c>
      <c r="G592" t="s">
        <v>355</v>
      </c>
    </row>
    <row r="593" spans="1:7" x14ac:dyDescent="0.25">
      <c r="A593">
        <v>2020</v>
      </c>
      <c r="B593">
        <v>10</v>
      </c>
      <c r="C593">
        <v>8</v>
      </c>
      <c r="D593" t="s">
        <v>331</v>
      </c>
      <c r="E593" t="s">
        <v>108</v>
      </c>
      <c r="F593" t="s">
        <v>7</v>
      </c>
      <c r="G593" t="s">
        <v>358</v>
      </c>
    </row>
    <row r="594" spans="1:7" x14ac:dyDescent="0.25">
      <c r="A594">
        <v>2020</v>
      </c>
      <c r="B594">
        <v>11</v>
      </c>
      <c r="C594">
        <v>1</v>
      </c>
      <c r="D594" t="s">
        <v>256</v>
      </c>
      <c r="E594" t="s">
        <v>93</v>
      </c>
      <c r="F594" t="s">
        <v>9</v>
      </c>
      <c r="G594" t="s">
        <v>358</v>
      </c>
    </row>
    <row r="595" spans="1:7" x14ac:dyDescent="0.25">
      <c r="A595">
        <v>2020</v>
      </c>
      <c r="B595">
        <v>11</v>
      </c>
      <c r="C595">
        <v>2</v>
      </c>
      <c r="D595" t="s">
        <v>332</v>
      </c>
      <c r="E595" t="s">
        <v>101</v>
      </c>
      <c r="F595" t="s">
        <v>9</v>
      </c>
      <c r="G595" t="s">
        <v>355</v>
      </c>
    </row>
    <row r="596" spans="1:7" x14ac:dyDescent="0.25">
      <c r="A596">
        <v>2020</v>
      </c>
      <c r="B596">
        <v>11</v>
      </c>
      <c r="C596">
        <v>3</v>
      </c>
      <c r="D596" t="s">
        <v>333</v>
      </c>
      <c r="E596" t="s">
        <v>92</v>
      </c>
      <c r="F596" t="s">
        <v>7</v>
      </c>
      <c r="G596" t="s">
        <v>349</v>
      </c>
    </row>
    <row r="597" spans="1:7" x14ac:dyDescent="0.25">
      <c r="A597">
        <v>2020</v>
      </c>
      <c r="B597">
        <v>11</v>
      </c>
      <c r="C597">
        <v>4</v>
      </c>
      <c r="D597" t="s">
        <v>165</v>
      </c>
      <c r="E597" t="s">
        <v>114</v>
      </c>
      <c r="F597" t="s">
        <v>8</v>
      </c>
      <c r="G597" t="s">
        <v>347</v>
      </c>
    </row>
    <row r="598" spans="1:7" x14ac:dyDescent="0.25">
      <c r="A598">
        <v>2020</v>
      </c>
      <c r="B598">
        <v>11</v>
      </c>
      <c r="C598">
        <v>5</v>
      </c>
      <c r="D598" t="s">
        <v>334</v>
      </c>
      <c r="E598" t="s">
        <v>91</v>
      </c>
      <c r="F598" t="s">
        <v>9</v>
      </c>
      <c r="G598" t="s">
        <v>354</v>
      </c>
    </row>
    <row r="599" spans="1:7" x14ac:dyDescent="0.25">
      <c r="A599">
        <v>2020</v>
      </c>
      <c r="B599">
        <v>11</v>
      </c>
      <c r="C599">
        <v>6</v>
      </c>
      <c r="D599" t="s">
        <v>264</v>
      </c>
      <c r="E599" t="s">
        <v>97</v>
      </c>
      <c r="F599" t="s">
        <v>7</v>
      </c>
      <c r="G599" t="s">
        <v>350</v>
      </c>
    </row>
    <row r="600" spans="1:7" x14ac:dyDescent="0.25">
      <c r="A600">
        <v>2020</v>
      </c>
      <c r="B600">
        <v>11</v>
      </c>
      <c r="C600">
        <v>7</v>
      </c>
      <c r="D600" t="s">
        <v>309</v>
      </c>
      <c r="E600" t="s">
        <v>92</v>
      </c>
      <c r="F600" t="s">
        <v>10</v>
      </c>
      <c r="G600" t="s">
        <v>351</v>
      </c>
    </row>
    <row r="601" spans="1:7" x14ac:dyDescent="0.25">
      <c r="A601">
        <v>2020</v>
      </c>
      <c r="B601">
        <v>11</v>
      </c>
      <c r="C601">
        <v>8</v>
      </c>
      <c r="D601" t="s">
        <v>84</v>
      </c>
      <c r="E601" t="s">
        <v>248</v>
      </c>
      <c r="F601" t="s">
        <v>7</v>
      </c>
      <c r="G601" t="s">
        <v>353</v>
      </c>
    </row>
    <row r="602" spans="1:7" x14ac:dyDescent="0.25">
      <c r="A602">
        <v>2020</v>
      </c>
      <c r="B602">
        <v>12</v>
      </c>
      <c r="C602">
        <v>1</v>
      </c>
      <c r="D602" t="s">
        <v>259</v>
      </c>
      <c r="E602" t="s">
        <v>103</v>
      </c>
      <c r="F602" t="s">
        <v>8</v>
      </c>
      <c r="G602" t="s">
        <v>353</v>
      </c>
    </row>
    <row r="603" spans="1:7" x14ac:dyDescent="0.25">
      <c r="A603">
        <v>2020</v>
      </c>
      <c r="B603">
        <v>12</v>
      </c>
      <c r="C603">
        <v>2</v>
      </c>
      <c r="D603" t="s">
        <v>195</v>
      </c>
      <c r="E603" t="s">
        <v>108</v>
      </c>
      <c r="F603" t="s">
        <v>196</v>
      </c>
      <c r="G603" t="s">
        <v>351</v>
      </c>
    </row>
    <row r="604" spans="1:7" x14ac:dyDescent="0.25">
      <c r="A604">
        <v>2020</v>
      </c>
      <c r="B604">
        <v>12</v>
      </c>
      <c r="C604">
        <v>3</v>
      </c>
      <c r="D604" t="s">
        <v>292</v>
      </c>
      <c r="E604" t="s">
        <v>109</v>
      </c>
      <c r="F604" t="s">
        <v>7</v>
      </c>
      <c r="G604" t="s">
        <v>350</v>
      </c>
    </row>
    <row r="605" spans="1:7" x14ac:dyDescent="0.25">
      <c r="A605">
        <v>2020</v>
      </c>
      <c r="B605">
        <v>12</v>
      </c>
      <c r="C605">
        <v>4</v>
      </c>
      <c r="D605" t="s">
        <v>160</v>
      </c>
      <c r="E605" t="s">
        <v>91</v>
      </c>
      <c r="F605" t="s">
        <v>10</v>
      </c>
      <c r="G605" t="s">
        <v>354</v>
      </c>
    </row>
    <row r="606" spans="1:7" x14ac:dyDescent="0.25">
      <c r="A606">
        <v>2020</v>
      </c>
      <c r="B606">
        <v>12</v>
      </c>
      <c r="C606">
        <v>5</v>
      </c>
      <c r="D606" t="s">
        <v>31</v>
      </c>
      <c r="E606" t="s">
        <v>127</v>
      </c>
      <c r="F606" t="s">
        <v>7</v>
      </c>
      <c r="G606" t="s">
        <v>347</v>
      </c>
    </row>
    <row r="607" spans="1:7" x14ac:dyDescent="0.25">
      <c r="A607">
        <v>2020</v>
      </c>
      <c r="B607">
        <v>12</v>
      </c>
      <c r="C607">
        <v>6</v>
      </c>
      <c r="D607" t="s">
        <v>263</v>
      </c>
      <c r="E607" t="s">
        <v>113</v>
      </c>
      <c r="F607" t="s">
        <v>7</v>
      </c>
      <c r="G607" t="s">
        <v>349</v>
      </c>
    </row>
    <row r="608" spans="1:7" x14ac:dyDescent="0.25">
      <c r="A608">
        <v>2020</v>
      </c>
      <c r="B608">
        <v>12</v>
      </c>
      <c r="C608">
        <v>7</v>
      </c>
      <c r="D608" t="s">
        <v>217</v>
      </c>
      <c r="E608" t="s">
        <v>93</v>
      </c>
      <c r="F608" t="s">
        <v>8</v>
      </c>
      <c r="G608" t="s">
        <v>355</v>
      </c>
    </row>
    <row r="609" spans="1:7" x14ac:dyDescent="0.25">
      <c r="A609">
        <v>2020</v>
      </c>
      <c r="B609">
        <v>12</v>
      </c>
      <c r="C609">
        <v>8</v>
      </c>
      <c r="D609" t="s">
        <v>164</v>
      </c>
      <c r="E609" t="s">
        <v>107</v>
      </c>
      <c r="F609" t="s">
        <v>8</v>
      </c>
      <c r="G609" t="s">
        <v>358</v>
      </c>
    </row>
    <row r="610" spans="1:7" x14ac:dyDescent="0.25">
      <c r="A610">
        <v>2020</v>
      </c>
      <c r="B610">
        <v>13</v>
      </c>
      <c r="C610">
        <v>1</v>
      </c>
      <c r="D610" t="s">
        <v>335</v>
      </c>
      <c r="E610" t="s">
        <v>89</v>
      </c>
      <c r="F610" t="s">
        <v>8</v>
      </c>
      <c r="G610" t="s">
        <v>358</v>
      </c>
    </row>
    <row r="611" spans="1:7" x14ac:dyDescent="0.25">
      <c r="A611">
        <v>2020</v>
      </c>
      <c r="B611">
        <v>13</v>
      </c>
      <c r="C611">
        <v>2</v>
      </c>
      <c r="D611" t="s">
        <v>85</v>
      </c>
      <c r="E611" t="s">
        <v>321</v>
      </c>
      <c r="F611" t="s">
        <v>8</v>
      </c>
      <c r="G611" t="s">
        <v>355</v>
      </c>
    </row>
    <row r="612" spans="1:7" x14ac:dyDescent="0.25">
      <c r="A612">
        <v>2020</v>
      </c>
      <c r="B612">
        <v>13</v>
      </c>
      <c r="C612">
        <v>3</v>
      </c>
      <c r="D612" t="s">
        <v>312</v>
      </c>
      <c r="E612" t="s">
        <v>92</v>
      </c>
      <c r="F612" t="s">
        <v>346</v>
      </c>
      <c r="G612" t="s">
        <v>349</v>
      </c>
    </row>
    <row r="613" spans="1:7" x14ac:dyDescent="0.25">
      <c r="A613">
        <v>2020</v>
      </c>
      <c r="B613">
        <v>13</v>
      </c>
      <c r="C613">
        <v>4</v>
      </c>
      <c r="D613" t="s">
        <v>73</v>
      </c>
      <c r="E613" t="s">
        <v>123</v>
      </c>
      <c r="F613" t="s">
        <v>7</v>
      </c>
      <c r="G613" t="s">
        <v>347</v>
      </c>
    </row>
    <row r="614" spans="1:7" x14ac:dyDescent="0.25">
      <c r="A614">
        <v>2020</v>
      </c>
      <c r="B614">
        <v>13</v>
      </c>
      <c r="C614">
        <v>5</v>
      </c>
      <c r="D614" t="s">
        <v>336</v>
      </c>
      <c r="E614" t="s">
        <v>107</v>
      </c>
      <c r="F614" t="s">
        <v>8</v>
      </c>
      <c r="G614" t="s">
        <v>354</v>
      </c>
    </row>
    <row r="615" spans="1:7" x14ac:dyDescent="0.25">
      <c r="A615">
        <v>2020</v>
      </c>
      <c r="B615">
        <v>13</v>
      </c>
      <c r="C615">
        <v>6</v>
      </c>
      <c r="D615" t="s">
        <v>337</v>
      </c>
      <c r="E615" t="s">
        <v>109</v>
      </c>
      <c r="F615" t="s">
        <v>9</v>
      </c>
      <c r="G615" t="s">
        <v>350</v>
      </c>
    </row>
    <row r="616" spans="1:7" x14ac:dyDescent="0.25">
      <c r="A616">
        <v>2020</v>
      </c>
      <c r="B616">
        <v>13</v>
      </c>
      <c r="C616">
        <v>7</v>
      </c>
      <c r="D616" t="s">
        <v>215</v>
      </c>
      <c r="E616" t="s">
        <v>92</v>
      </c>
      <c r="F616" t="s">
        <v>8</v>
      </c>
      <c r="G616" t="s">
        <v>351</v>
      </c>
    </row>
    <row r="617" spans="1:7" x14ac:dyDescent="0.25">
      <c r="A617">
        <v>2020</v>
      </c>
      <c r="B617">
        <v>13</v>
      </c>
      <c r="C617">
        <v>8</v>
      </c>
      <c r="D617" t="s">
        <v>189</v>
      </c>
      <c r="E617" t="s">
        <v>94</v>
      </c>
      <c r="F617" t="s">
        <v>9</v>
      </c>
      <c r="G617" t="s">
        <v>353</v>
      </c>
    </row>
    <row r="618" spans="1:7" x14ac:dyDescent="0.25">
      <c r="A618">
        <v>2020</v>
      </c>
      <c r="B618">
        <v>14</v>
      </c>
      <c r="C618">
        <v>1</v>
      </c>
      <c r="D618" t="s">
        <v>16</v>
      </c>
      <c r="E618" t="s">
        <v>119</v>
      </c>
      <c r="F618" t="s">
        <v>10</v>
      </c>
      <c r="G618" t="s">
        <v>353</v>
      </c>
    </row>
    <row r="619" spans="1:7" x14ac:dyDescent="0.25">
      <c r="A619">
        <v>2020</v>
      </c>
      <c r="B619">
        <v>14</v>
      </c>
      <c r="C619">
        <v>2</v>
      </c>
      <c r="D619" t="s">
        <v>239</v>
      </c>
      <c r="E619" t="s">
        <v>89</v>
      </c>
      <c r="F619" t="s">
        <v>346</v>
      </c>
      <c r="G619" t="s">
        <v>351</v>
      </c>
    </row>
    <row r="620" spans="1:7" x14ac:dyDescent="0.25">
      <c r="A620">
        <v>2020</v>
      </c>
      <c r="B620">
        <v>14</v>
      </c>
      <c r="C620">
        <v>3</v>
      </c>
      <c r="D620" t="s">
        <v>86</v>
      </c>
      <c r="E620" t="s">
        <v>127</v>
      </c>
      <c r="F620" t="s">
        <v>10</v>
      </c>
      <c r="G620" t="s">
        <v>350</v>
      </c>
    </row>
    <row r="621" spans="1:7" x14ac:dyDescent="0.25">
      <c r="A621">
        <v>2020</v>
      </c>
      <c r="B621">
        <v>14</v>
      </c>
      <c r="C621">
        <v>4</v>
      </c>
      <c r="D621" t="s">
        <v>27</v>
      </c>
      <c r="E621" t="s">
        <v>99</v>
      </c>
      <c r="F621" t="s">
        <v>8</v>
      </c>
      <c r="G621" t="s">
        <v>354</v>
      </c>
    </row>
    <row r="622" spans="1:7" x14ac:dyDescent="0.25">
      <c r="A622">
        <v>2020</v>
      </c>
      <c r="B622">
        <v>14</v>
      </c>
      <c r="C622">
        <v>5</v>
      </c>
      <c r="D622" t="s">
        <v>55</v>
      </c>
      <c r="E622" t="s">
        <v>114</v>
      </c>
      <c r="F622" t="s">
        <v>7</v>
      </c>
      <c r="G622" t="s">
        <v>347</v>
      </c>
    </row>
    <row r="623" spans="1:7" x14ac:dyDescent="0.25">
      <c r="A623">
        <v>2020</v>
      </c>
      <c r="B623">
        <v>14</v>
      </c>
      <c r="C623">
        <v>6</v>
      </c>
      <c r="D623" t="s">
        <v>75</v>
      </c>
      <c r="E623" t="s">
        <v>135</v>
      </c>
      <c r="F623" t="s">
        <v>196</v>
      </c>
      <c r="G623" t="s">
        <v>349</v>
      </c>
    </row>
    <row r="624" spans="1:7" x14ac:dyDescent="0.25">
      <c r="A624">
        <v>2020</v>
      </c>
      <c r="B624">
        <v>14</v>
      </c>
      <c r="C624">
        <v>7</v>
      </c>
      <c r="D624" t="s">
        <v>338</v>
      </c>
      <c r="E624" t="s">
        <v>113</v>
      </c>
      <c r="F624" t="s">
        <v>9</v>
      </c>
      <c r="G624" t="s">
        <v>355</v>
      </c>
    </row>
    <row r="625" spans="1:7" x14ac:dyDescent="0.25">
      <c r="A625">
        <v>2020</v>
      </c>
      <c r="B625">
        <v>14</v>
      </c>
      <c r="C625">
        <v>8</v>
      </c>
      <c r="D625" t="s">
        <v>339</v>
      </c>
      <c r="E625" t="s">
        <v>114</v>
      </c>
      <c r="F625" t="s">
        <v>8</v>
      </c>
      <c r="G625" t="s">
        <v>358</v>
      </c>
    </row>
    <row r="626" spans="1:7" x14ac:dyDescent="0.25">
      <c r="A626">
        <v>2020</v>
      </c>
      <c r="B626">
        <v>15</v>
      </c>
      <c r="C626">
        <v>1</v>
      </c>
      <c r="D626" t="s">
        <v>87</v>
      </c>
      <c r="E626" t="s">
        <v>155</v>
      </c>
      <c r="F626" t="s">
        <v>346</v>
      </c>
      <c r="G626" t="s">
        <v>358</v>
      </c>
    </row>
    <row r="627" spans="1:7" x14ac:dyDescent="0.25">
      <c r="A627">
        <v>2020</v>
      </c>
      <c r="B627">
        <v>15</v>
      </c>
      <c r="C627">
        <v>2</v>
      </c>
      <c r="D627" t="s">
        <v>15</v>
      </c>
      <c r="E627" t="s">
        <v>138</v>
      </c>
      <c r="F627" t="s">
        <v>10</v>
      </c>
      <c r="G627" t="s">
        <v>355</v>
      </c>
    </row>
    <row r="628" spans="1:7" x14ac:dyDescent="0.25">
      <c r="A628">
        <v>2020</v>
      </c>
      <c r="B628">
        <v>15</v>
      </c>
      <c r="C628">
        <v>3</v>
      </c>
      <c r="D628" t="s">
        <v>74</v>
      </c>
      <c r="E628" t="s">
        <v>119</v>
      </c>
      <c r="F628" t="s">
        <v>7</v>
      </c>
      <c r="G628" t="s">
        <v>349</v>
      </c>
    </row>
    <row r="629" spans="1:7" x14ac:dyDescent="0.25">
      <c r="A629">
        <v>2020</v>
      </c>
      <c r="B629">
        <v>15</v>
      </c>
      <c r="C629">
        <v>4</v>
      </c>
      <c r="D629" t="s">
        <v>340</v>
      </c>
      <c r="E629" t="s">
        <v>93</v>
      </c>
      <c r="F629" t="s">
        <v>8</v>
      </c>
      <c r="G629" t="s">
        <v>347</v>
      </c>
    </row>
    <row r="630" spans="1:7" x14ac:dyDescent="0.25">
      <c r="A630">
        <v>2020</v>
      </c>
      <c r="B630">
        <v>15</v>
      </c>
      <c r="C630">
        <v>5</v>
      </c>
      <c r="D630" t="s">
        <v>275</v>
      </c>
      <c r="E630" t="s">
        <v>108</v>
      </c>
      <c r="F630" t="s">
        <v>346</v>
      </c>
      <c r="G630" t="s">
        <v>354</v>
      </c>
    </row>
    <row r="631" spans="1:7" x14ac:dyDescent="0.25">
      <c r="A631">
        <v>2020</v>
      </c>
      <c r="B631">
        <v>15</v>
      </c>
      <c r="C631">
        <v>6</v>
      </c>
      <c r="D631" t="s">
        <v>341</v>
      </c>
      <c r="E631" t="s">
        <v>106</v>
      </c>
      <c r="F631" t="s">
        <v>346</v>
      </c>
      <c r="G631" t="s">
        <v>350</v>
      </c>
    </row>
    <row r="632" spans="1:7" x14ac:dyDescent="0.25">
      <c r="A632">
        <v>2020</v>
      </c>
      <c r="B632">
        <v>15</v>
      </c>
      <c r="C632">
        <v>7</v>
      </c>
      <c r="D632" t="s">
        <v>67</v>
      </c>
      <c r="E632" t="s">
        <v>123</v>
      </c>
      <c r="F632" t="s">
        <v>8</v>
      </c>
      <c r="G632" t="s">
        <v>351</v>
      </c>
    </row>
    <row r="633" spans="1:7" x14ac:dyDescent="0.25">
      <c r="A633">
        <v>2020</v>
      </c>
      <c r="B633">
        <v>15</v>
      </c>
      <c r="C633">
        <v>8</v>
      </c>
      <c r="D633" t="s">
        <v>205</v>
      </c>
      <c r="E633" t="s">
        <v>112</v>
      </c>
      <c r="F633" t="s">
        <v>346</v>
      </c>
      <c r="G633" t="s">
        <v>353</v>
      </c>
    </row>
    <row r="634" spans="1:7" x14ac:dyDescent="0.25">
      <c r="A634">
        <v>2020</v>
      </c>
      <c r="B634">
        <v>16</v>
      </c>
      <c r="C634">
        <v>1</v>
      </c>
      <c r="D634" t="s">
        <v>342</v>
      </c>
      <c r="E634" t="s">
        <v>114</v>
      </c>
      <c r="F634" t="s">
        <v>9</v>
      </c>
      <c r="G634" t="s">
        <v>353</v>
      </c>
    </row>
    <row r="635" spans="1:7" x14ac:dyDescent="0.25">
      <c r="A635">
        <v>2020</v>
      </c>
      <c r="B635">
        <v>16</v>
      </c>
      <c r="C635">
        <v>2</v>
      </c>
      <c r="D635" t="s">
        <v>19</v>
      </c>
      <c r="E635" t="s">
        <v>123</v>
      </c>
      <c r="F635" t="s">
        <v>10</v>
      </c>
      <c r="G635" t="s">
        <v>351</v>
      </c>
    </row>
    <row r="636" spans="1:7" x14ac:dyDescent="0.25">
      <c r="A636">
        <v>2020</v>
      </c>
      <c r="B636">
        <v>16</v>
      </c>
      <c r="C636">
        <v>3</v>
      </c>
      <c r="D636" t="s">
        <v>59</v>
      </c>
      <c r="E636" t="s">
        <v>123</v>
      </c>
      <c r="F636" t="s">
        <v>196</v>
      </c>
      <c r="G636" t="s">
        <v>350</v>
      </c>
    </row>
    <row r="637" spans="1:7" x14ac:dyDescent="0.25">
      <c r="A637">
        <v>2020</v>
      </c>
      <c r="B637">
        <v>16</v>
      </c>
      <c r="C637">
        <v>4</v>
      </c>
      <c r="D637" t="s">
        <v>277</v>
      </c>
      <c r="E637" t="s">
        <v>102</v>
      </c>
      <c r="F637" t="s">
        <v>196</v>
      </c>
      <c r="G637" t="s">
        <v>354</v>
      </c>
    </row>
    <row r="638" spans="1:7" x14ac:dyDescent="0.25">
      <c r="A638">
        <v>2020</v>
      </c>
      <c r="B638">
        <v>16</v>
      </c>
      <c r="C638">
        <v>5</v>
      </c>
      <c r="D638" t="s">
        <v>39</v>
      </c>
      <c r="E638" t="s">
        <v>127</v>
      </c>
      <c r="F638" t="s">
        <v>346</v>
      </c>
      <c r="G638" t="s">
        <v>347</v>
      </c>
    </row>
    <row r="639" spans="1:7" x14ac:dyDescent="0.25">
      <c r="A639">
        <v>2020</v>
      </c>
      <c r="B639">
        <v>16</v>
      </c>
      <c r="C639">
        <v>6</v>
      </c>
      <c r="D639" t="s">
        <v>343</v>
      </c>
      <c r="E639" t="s">
        <v>99</v>
      </c>
      <c r="F639" t="s">
        <v>8</v>
      </c>
      <c r="G639" t="s">
        <v>349</v>
      </c>
    </row>
    <row r="640" spans="1:7" x14ac:dyDescent="0.25">
      <c r="A640">
        <v>2020</v>
      </c>
      <c r="B640">
        <v>16</v>
      </c>
      <c r="C640">
        <v>7</v>
      </c>
      <c r="D640" t="s">
        <v>197</v>
      </c>
      <c r="E640" t="s">
        <v>109</v>
      </c>
      <c r="F640" t="s">
        <v>346</v>
      </c>
      <c r="G640" t="s">
        <v>355</v>
      </c>
    </row>
    <row r="641" spans="1:7" x14ac:dyDescent="0.25">
      <c r="A641">
        <v>2020</v>
      </c>
      <c r="B641">
        <v>16</v>
      </c>
      <c r="C641">
        <v>8</v>
      </c>
      <c r="D641" t="s">
        <v>60</v>
      </c>
      <c r="E641" t="s">
        <v>155</v>
      </c>
      <c r="F641" t="s">
        <v>196</v>
      </c>
      <c r="G641" t="s">
        <v>358</v>
      </c>
    </row>
    <row r="642" spans="1:7" x14ac:dyDescent="0.25">
      <c r="A642">
        <v>2020</v>
      </c>
      <c r="B642">
        <v>17</v>
      </c>
      <c r="C642">
        <v>1</v>
      </c>
      <c r="D642" t="s">
        <v>200</v>
      </c>
      <c r="E642" t="s">
        <v>113</v>
      </c>
      <c r="F642" t="s">
        <v>10</v>
      </c>
      <c r="G642" t="s">
        <v>358</v>
      </c>
    </row>
    <row r="643" spans="1:7" x14ac:dyDescent="0.25">
      <c r="A643">
        <v>2020</v>
      </c>
      <c r="B643">
        <v>17</v>
      </c>
      <c r="C643">
        <v>2</v>
      </c>
      <c r="D643" t="s">
        <v>344</v>
      </c>
      <c r="E643" t="s">
        <v>106</v>
      </c>
      <c r="F643" t="s">
        <v>196</v>
      </c>
      <c r="G643" t="s">
        <v>355</v>
      </c>
    </row>
    <row r="644" spans="1:7" x14ac:dyDescent="0.25">
      <c r="A644">
        <v>2020</v>
      </c>
      <c r="B644">
        <v>17</v>
      </c>
      <c r="C644">
        <v>3</v>
      </c>
      <c r="D644" t="s">
        <v>148</v>
      </c>
      <c r="E644" t="s">
        <v>93</v>
      </c>
      <c r="F644" t="s">
        <v>8</v>
      </c>
      <c r="G644" t="s">
        <v>349</v>
      </c>
    </row>
    <row r="645" spans="1:7" x14ac:dyDescent="0.25">
      <c r="A645">
        <v>2020</v>
      </c>
      <c r="B645">
        <v>17</v>
      </c>
      <c r="C645">
        <v>4</v>
      </c>
      <c r="D645" t="s">
        <v>221</v>
      </c>
      <c r="E645" t="s">
        <v>113</v>
      </c>
      <c r="F645" t="s">
        <v>196</v>
      </c>
      <c r="G645" t="s">
        <v>347</v>
      </c>
    </row>
    <row r="646" spans="1:7" x14ac:dyDescent="0.25">
      <c r="A646">
        <v>2020</v>
      </c>
      <c r="B646">
        <v>17</v>
      </c>
      <c r="C646">
        <v>5</v>
      </c>
      <c r="D646" t="s">
        <v>218</v>
      </c>
      <c r="E646" t="s">
        <v>106</v>
      </c>
      <c r="F646" t="s">
        <v>9</v>
      </c>
      <c r="G646" t="s">
        <v>354</v>
      </c>
    </row>
    <row r="647" spans="1:7" x14ac:dyDescent="0.25">
      <c r="A647">
        <v>2020</v>
      </c>
      <c r="B647">
        <v>17</v>
      </c>
      <c r="C647">
        <v>6</v>
      </c>
      <c r="D647" t="s">
        <v>88</v>
      </c>
      <c r="E647" t="s">
        <v>138</v>
      </c>
      <c r="F647" t="s">
        <v>7</v>
      </c>
      <c r="G647" t="s">
        <v>350</v>
      </c>
    </row>
    <row r="648" spans="1:7" x14ac:dyDescent="0.25">
      <c r="A648">
        <v>2020</v>
      </c>
      <c r="B648">
        <v>17</v>
      </c>
      <c r="C648">
        <v>7</v>
      </c>
      <c r="D648" t="s">
        <v>345</v>
      </c>
      <c r="E648" t="s">
        <v>109</v>
      </c>
      <c r="F648" t="s">
        <v>8</v>
      </c>
      <c r="G648" t="s">
        <v>351</v>
      </c>
    </row>
    <row r="649" spans="1:7" x14ac:dyDescent="0.25">
      <c r="A649">
        <v>2020</v>
      </c>
      <c r="B649">
        <v>17</v>
      </c>
      <c r="C649">
        <v>8</v>
      </c>
      <c r="D649" t="s">
        <v>241</v>
      </c>
      <c r="E649" t="s">
        <v>91</v>
      </c>
      <c r="F649" t="s">
        <v>196</v>
      </c>
      <c r="G649" t="s">
        <v>353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F09F9-C9E8-45DB-A78F-F2A1AAB648C4}">
  <dimension ref="A1:G691"/>
  <sheetViews>
    <sheetView workbookViewId="0">
      <selection activeCell="H4" sqref="H4"/>
    </sheetView>
  </sheetViews>
  <sheetFormatPr defaultRowHeight="15" x14ac:dyDescent="0.25"/>
  <cols>
    <col min="2" max="2" width="20.7109375" customWidth="1"/>
  </cols>
  <sheetData>
    <row r="1" spans="1:7" x14ac:dyDescent="0.25">
      <c r="A1" t="s">
        <v>482</v>
      </c>
      <c r="B1" t="s">
        <v>2</v>
      </c>
      <c r="C1" t="s">
        <v>3</v>
      </c>
      <c r="D1" t="s">
        <v>4</v>
      </c>
      <c r="E1" t="s">
        <v>381</v>
      </c>
      <c r="F1" t="s">
        <v>379</v>
      </c>
      <c r="G1" t="s">
        <v>380</v>
      </c>
    </row>
    <row r="2" spans="1:7" x14ac:dyDescent="0.25">
      <c r="A2">
        <v>1</v>
      </c>
      <c r="B2" t="s">
        <v>306</v>
      </c>
      <c r="C2" t="s">
        <v>475</v>
      </c>
      <c r="D2" t="s">
        <v>10</v>
      </c>
      <c r="E2">
        <v>15</v>
      </c>
      <c r="F2">
        <v>27.7</v>
      </c>
      <c r="G2">
        <v>415.68</v>
      </c>
    </row>
    <row r="3" spans="1:7" x14ac:dyDescent="0.25">
      <c r="A3">
        <v>2</v>
      </c>
      <c r="B3" t="s">
        <v>180</v>
      </c>
      <c r="C3" t="s">
        <v>366</v>
      </c>
      <c r="D3" t="s">
        <v>10</v>
      </c>
      <c r="E3">
        <v>16</v>
      </c>
      <c r="F3">
        <v>21.1</v>
      </c>
      <c r="G3">
        <v>337.78</v>
      </c>
    </row>
    <row r="4" spans="1:7" x14ac:dyDescent="0.25">
      <c r="A4">
        <v>3</v>
      </c>
      <c r="B4" t="s">
        <v>174</v>
      </c>
      <c r="C4" t="s">
        <v>365</v>
      </c>
      <c r="D4" t="s">
        <v>10</v>
      </c>
      <c r="E4">
        <v>16</v>
      </c>
      <c r="F4">
        <v>20.5</v>
      </c>
      <c r="G4">
        <v>328.6</v>
      </c>
    </row>
    <row r="5" spans="1:7" x14ac:dyDescent="0.25">
      <c r="A5">
        <v>4</v>
      </c>
      <c r="B5" t="s">
        <v>257</v>
      </c>
      <c r="C5" t="s">
        <v>363</v>
      </c>
      <c r="D5" t="s">
        <v>10</v>
      </c>
      <c r="E5">
        <v>15</v>
      </c>
      <c r="F5">
        <v>21.4</v>
      </c>
      <c r="G5">
        <v>320.98</v>
      </c>
    </row>
    <row r="6" spans="1:7" x14ac:dyDescent="0.25">
      <c r="A6">
        <v>5</v>
      </c>
      <c r="B6" t="s">
        <v>29</v>
      </c>
      <c r="C6" t="s">
        <v>119</v>
      </c>
      <c r="D6" t="s">
        <v>10</v>
      </c>
      <c r="E6">
        <v>16</v>
      </c>
      <c r="F6">
        <v>19.100000000000001</v>
      </c>
      <c r="G6">
        <v>305.36</v>
      </c>
    </row>
    <row r="7" spans="1:7" x14ac:dyDescent="0.25">
      <c r="A7">
        <v>6</v>
      </c>
      <c r="B7" t="s">
        <v>309</v>
      </c>
      <c r="C7" t="s">
        <v>373</v>
      </c>
      <c r="D7" t="s">
        <v>10</v>
      </c>
      <c r="E7">
        <v>16</v>
      </c>
      <c r="F7">
        <v>18</v>
      </c>
      <c r="G7">
        <v>288.56</v>
      </c>
    </row>
    <row r="8" spans="1:7" x14ac:dyDescent="0.25">
      <c r="A8">
        <v>7</v>
      </c>
      <c r="B8" t="s">
        <v>64</v>
      </c>
      <c r="C8" t="s">
        <v>135</v>
      </c>
      <c r="D8" t="s">
        <v>10</v>
      </c>
      <c r="E8">
        <v>14</v>
      </c>
      <c r="F8">
        <v>20.5</v>
      </c>
      <c r="G8">
        <v>287.04000000000002</v>
      </c>
    </row>
    <row r="9" spans="1:7" x14ac:dyDescent="0.25">
      <c r="A9">
        <v>8</v>
      </c>
      <c r="B9" t="s">
        <v>310</v>
      </c>
      <c r="C9" t="s">
        <v>375</v>
      </c>
      <c r="D9" t="s">
        <v>10</v>
      </c>
      <c r="E9">
        <v>16</v>
      </c>
      <c r="F9">
        <v>17.8</v>
      </c>
      <c r="G9">
        <v>285.27999999999997</v>
      </c>
    </row>
    <row r="10" spans="1:7" x14ac:dyDescent="0.25">
      <c r="A10">
        <v>9</v>
      </c>
      <c r="B10" t="s">
        <v>15</v>
      </c>
      <c r="C10" t="s">
        <v>138</v>
      </c>
      <c r="D10" t="s">
        <v>10</v>
      </c>
      <c r="E10">
        <v>16</v>
      </c>
      <c r="F10">
        <v>17.399999999999999</v>
      </c>
      <c r="G10">
        <v>278.38</v>
      </c>
    </row>
    <row r="11" spans="1:7" x14ac:dyDescent="0.25">
      <c r="A11">
        <v>10</v>
      </c>
      <c r="B11" t="s">
        <v>235</v>
      </c>
      <c r="C11" t="s">
        <v>376</v>
      </c>
      <c r="D11" t="s">
        <v>10</v>
      </c>
      <c r="E11">
        <v>16</v>
      </c>
      <c r="F11">
        <v>17.2</v>
      </c>
      <c r="G11">
        <v>275.86</v>
      </c>
    </row>
    <row r="12" spans="1:7" x14ac:dyDescent="0.25">
      <c r="A12">
        <v>11</v>
      </c>
      <c r="B12" t="s">
        <v>160</v>
      </c>
      <c r="C12" t="s">
        <v>361</v>
      </c>
      <c r="D12" t="s">
        <v>10</v>
      </c>
      <c r="E12">
        <v>15</v>
      </c>
      <c r="F12">
        <v>17.8</v>
      </c>
      <c r="G12">
        <v>267.33999999999997</v>
      </c>
    </row>
    <row r="13" spans="1:7" x14ac:dyDescent="0.25">
      <c r="A13">
        <v>12</v>
      </c>
      <c r="B13" t="s">
        <v>16</v>
      </c>
      <c r="C13" t="s">
        <v>127</v>
      </c>
      <c r="D13" t="s">
        <v>10</v>
      </c>
      <c r="E13">
        <v>16</v>
      </c>
      <c r="F13">
        <v>16.5</v>
      </c>
      <c r="G13">
        <v>263.68</v>
      </c>
    </row>
    <row r="14" spans="1:7" x14ac:dyDescent="0.25">
      <c r="A14">
        <v>13</v>
      </c>
      <c r="B14" t="s">
        <v>279</v>
      </c>
      <c r="C14" t="s">
        <v>101</v>
      </c>
      <c r="D14" t="s">
        <v>10</v>
      </c>
      <c r="E14">
        <v>16</v>
      </c>
      <c r="F14">
        <v>15.5</v>
      </c>
      <c r="G14">
        <v>247.52</v>
      </c>
    </row>
    <row r="15" spans="1:7" x14ac:dyDescent="0.25">
      <c r="A15">
        <v>14</v>
      </c>
      <c r="B15" t="s">
        <v>56</v>
      </c>
      <c r="C15" t="s">
        <v>155</v>
      </c>
      <c r="D15" t="s">
        <v>10</v>
      </c>
      <c r="E15">
        <v>16</v>
      </c>
      <c r="F15">
        <v>15.5</v>
      </c>
      <c r="G15">
        <v>247.32</v>
      </c>
    </row>
    <row r="16" spans="1:7" x14ac:dyDescent="0.25">
      <c r="A16">
        <v>15</v>
      </c>
      <c r="B16" t="s">
        <v>190</v>
      </c>
      <c r="C16" t="s">
        <v>368</v>
      </c>
      <c r="D16" t="s">
        <v>10</v>
      </c>
      <c r="E16">
        <v>15</v>
      </c>
      <c r="F16">
        <v>16.3</v>
      </c>
      <c r="G16">
        <v>244.42</v>
      </c>
    </row>
    <row r="17" spans="1:7" x14ac:dyDescent="0.25">
      <c r="A17">
        <v>16</v>
      </c>
      <c r="B17" t="s">
        <v>198</v>
      </c>
      <c r="C17" t="s">
        <v>321</v>
      </c>
      <c r="D17" t="s">
        <v>10</v>
      </c>
      <c r="E17">
        <v>16</v>
      </c>
      <c r="F17">
        <v>15.3</v>
      </c>
      <c r="G17">
        <v>244.36</v>
      </c>
    </row>
    <row r="18" spans="1:7" x14ac:dyDescent="0.25">
      <c r="A18">
        <v>17</v>
      </c>
      <c r="B18" t="s">
        <v>446</v>
      </c>
      <c r="C18" t="s">
        <v>476</v>
      </c>
      <c r="D18" t="s">
        <v>10</v>
      </c>
      <c r="E18">
        <v>15</v>
      </c>
      <c r="F18">
        <v>16.100000000000001</v>
      </c>
      <c r="G18">
        <v>241.46</v>
      </c>
    </row>
    <row r="19" spans="1:7" x14ac:dyDescent="0.25">
      <c r="A19">
        <v>18</v>
      </c>
      <c r="B19" t="s">
        <v>204</v>
      </c>
      <c r="C19" t="s">
        <v>94</v>
      </c>
      <c r="D19" t="s">
        <v>10</v>
      </c>
      <c r="E19">
        <v>16</v>
      </c>
      <c r="F19">
        <v>14.7</v>
      </c>
      <c r="G19">
        <v>235.5</v>
      </c>
    </row>
    <row r="20" spans="1:7" x14ac:dyDescent="0.25">
      <c r="A20">
        <v>19</v>
      </c>
      <c r="B20" t="s">
        <v>949</v>
      </c>
      <c r="C20" t="s">
        <v>474</v>
      </c>
      <c r="D20" t="s">
        <v>10</v>
      </c>
      <c r="E20">
        <v>14</v>
      </c>
      <c r="F20">
        <v>16.399999999999999</v>
      </c>
      <c r="G20">
        <v>229.24</v>
      </c>
    </row>
    <row r="21" spans="1:7" x14ac:dyDescent="0.25">
      <c r="A21">
        <v>20</v>
      </c>
      <c r="B21" t="s">
        <v>299</v>
      </c>
      <c r="C21" t="s">
        <v>370</v>
      </c>
      <c r="D21" t="s">
        <v>10</v>
      </c>
      <c r="E21">
        <v>16</v>
      </c>
      <c r="F21">
        <v>14.3</v>
      </c>
      <c r="G21">
        <v>229.18</v>
      </c>
    </row>
    <row r="22" spans="1:7" x14ac:dyDescent="0.25">
      <c r="A22">
        <v>21</v>
      </c>
      <c r="B22" t="s">
        <v>19</v>
      </c>
      <c r="C22" t="s">
        <v>123</v>
      </c>
      <c r="D22" t="s">
        <v>10</v>
      </c>
      <c r="E22">
        <v>11</v>
      </c>
      <c r="F22">
        <v>20.399999999999999</v>
      </c>
      <c r="G22">
        <v>224.76</v>
      </c>
    </row>
    <row r="23" spans="1:7" x14ac:dyDescent="0.25">
      <c r="A23">
        <v>22</v>
      </c>
      <c r="B23" t="s">
        <v>829</v>
      </c>
      <c r="C23" t="s">
        <v>378</v>
      </c>
      <c r="D23" t="s">
        <v>10</v>
      </c>
      <c r="E23">
        <v>12</v>
      </c>
      <c r="F23">
        <v>18.7</v>
      </c>
      <c r="G23">
        <v>224.18</v>
      </c>
    </row>
    <row r="24" spans="1:7" x14ac:dyDescent="0.25">
      <c r="A24">
        <v>23</v>
      </c>
      <c r="B24" t="s">
        <v>384</v>
      </c>
      <c r="C24" t="s">
        <v>364</v>
      </c>
      <c r="D24" t="s">
        <v>10</v>
      </c>
      <c r="E24">
        <v>15</v>
      </c>
      <c r="F24">
        <v>14.5</v>
      </c>
      <c r="G24">
        <v>217.68</v>
      </c>
    </row>
    <row r="25" spans="1:7" x14ac:dyDescent="0.25">
      <c r="A25">
        <v>24</v>
      </c>
      <c r="B25" t="s">
        <v>1091</v>
      </c>
      <c r="C25" t="s">
        <v>93</v>
      </c>
      <c r="D25" t="s">
        <v>10</v>
      </c>
      <c r="E25">
        <v>13</v>
      </c>
      <c r="F25">
        <v>16.5</v>
      </c>
      <c r="G25">
        <v>214.98</v>
      </c>
    </row>
    <row r="26" spans="1:7" x14ac:dyDescent="0.25">
      <c r="A26">
        <v>25</v>
      </c>
      <c r="B26" t="s">
        <v>230</v>
      </c>
      <c r="C26" t="s">
        <v>374</v>
      </c>
      <c r="D26" t="s">
        <v>10</v>
      </c>
      <c r="E26">
        <v>13</v>
      </c>
      <c r="F26">
        <v>15.7</v>
      </c>
      <c r="G26">
        <v>203.66</v>
      </c>
    </row>
    <row r="27" spans="1:7" x14ac:dyDescent="0.25">
      <c r="A27">
        <v>26</v>
      </c>
      <c r="B27" t="s">
        <v>219</v>
      </c>
      <c r="C27" t="s">
        <v>369</v>
      </c>
      <c r="D27" t="s">
        <v>10</v>
      </c>
      <c r="E27">
        <v>15</v>
      </c>
      <c r="F27">
        <v>13.5</v>
      </c>
      <c r="G27">
        <v>202.82</v>
      </c>
    </row>
    <row r="28" spans="1:7" x14ac:dyDescent="0.25">
      <c r="A28">
        <v>27</v>
      </c>
      <c r="B28" t="s">
        <v>828</v>
      </c>
      <c r="C28" t="s">
        <v>107</v>
      </c>
      <c r="D28" t="s">
        <v>10</v>
      </c>
      <c r="E28">
        <v>13</v>
      </c>
      <c r="F28">
        <v>14.6</v>
      </c>
      <c r="G28">
        <v>189.16</v>
      </c>
    </row>
    <row r="29" spans="1:7" x14ac:dyDescent="0.25">
      <c r="A29">
        <v>28</v>
      </c>
      <c r="B29" t="s">
        <v>938</v>
      </c>
      <c r="C29" t="s">
        <v>367</v>
      </c>
      <c r="D29" t="s">
        <v>10</v>
      </c>
      <c r="E29">
        <v>13</v>
      </c>
      <c r="F29">
        <v>13.7</v>
      </c>
      <c r="G29">
        <v>177.48</v>
      </c>
    </row>
    <row r="30" spans="1:7" x14ac:dyDescent="0.25">
      <c r="A30">
        <v>29</v>
      </c>
      <c r="B30" t="s">
        <v>200</v>
      </c>
      <c r="C30" t="s">
        <v>372</v>
      </c>
      <c r="D30" t="s">
        <v>10</v>
      </c>
      <c r="E30">
        <v>8</v>
      </c>
      <c r="F30">
        <v>20.8</v>
      </c>
      <c r="G30">
        <v>166.56</v>
      </c>
    </row>
    <row r="31" spans="1:7" x14ac:dyDescent="0.25">
      <c r="A31">
        <v>30</v>
      </c>
      <c r="B31" t="s">
        <v>950</v>
      </c>
      <c r="C31" t="s">
        <v>362</v>
      </c>
      <c r="D31" t="s">
        <v>10</v>
      </c>
      <c r="E31">
        <v>10</v>
      </c>
      <c r="F31">
        <v>10.9</v>
      </c>
      <c r="G31">
        <v>108.8</v>
      </c>
    </row>
    <row r="32" spans="1:7" x14ac:dyDescent="0.25">
      <c r="A32">
        <v>31</v>
      </c>
      <c r="B32" t="s">
        <v>359</v>
      </c>
      <c r="C32" t="s">
        <v>473</v>
      </c>
      <c r="D32" t="s">
        <v>10</v>
      </c>
      <c r="E32">
        <v>10</v>
      </c>
      <c r="F32">
        <v>10.3</v>
      </c>
      <c r="G32">
        <v>103.48</v>
      </c>
    </row>
    <row r="33" spans="1:7" x14ac:dyDescent="0.25">
      <c r="A33">
        <v>32</v>
      </c>
      <c r="B33" t="s">
        <v>509</v>
      </c>
      <c r="C33" t="s">
        <v>123</v>
      </c>
      <c r="D33" t="s">
        <v>10</v>
      </c>
      <c r="E33">
        <v>16</v>
      </c>
      <c r="F33">
        <v>6.4</v>
      </c>
      <c r="G33">
        <v>102.2</v>
      </c>
    </row>
    <row r="34" spans="1:7" x14ac:dyDescent="0.25">
      <c r="A34">
        <v>33</v>
      </c>
      <c r="B34" t="s">
        <v>802</v>
      </c>
      <c r="C34" t="s">
        <v>123</v>
      </c>
      <c r="D34" t="s">
        <v>10</v>
      </c>
      <c r="E34">
        <v>9</v>
      </c>
      <c r="F34">
        <v>10.1</v>
      </c>
      <c r="G34">
        <v>90.46</v>
      </c>
    </row>
    <row r="35" spans="1:7" x14ac:dyDescent="0.25">
      <c r="A35">
        <v>34</v>
      </c>
      <c r="B35" t="s">
        <v>192</v>
      </c>
      <c r="C35" t="s">
        <v>378</v>
      </c>
      <c r="D35" t="s">
        <v>10</v>
      </c>
      <c r="E35">
        <v>7</v>
      </c>
      <c r="F35">
        <v>12.1</v>
      </c>
      <c r="G35">
        <v>85.02</v>
      </c>
    </row>
    <row r="36" spans="1:7" x14ac:dyDescent="0.25">
      <c r="A36">
        <v>35</v>
      </c>
      <c r="B36" t="s">
        <v>387</v>
      </c>
      <c r="C36" t="s">
        <v>371</v>
      </c>
      <c r="D36" t="s">
        <v>10</v>
      </c>
      <c r="E36">
        <v>8</v>
      </c>
      <c r="F36">
        <v>10.6</v>
      </c>
      <c r="G36">
        <v>84.88</v>
      </c>
    </row>
    <row r="37" spans="1:7" x14ac:dyDescent="0.25">
      <c r="A37">
        <v>36</v>
      </c>
      <c r="B37" t="s">
        <v>951</v>
      </c>
      <c r="C37" t="s">
        <v>473</v>
      </c>
      <c r="D37" t="s">
        <v>10</v>
      </c>
      <c r="E37">
        <v>9</v>
      </c>
      <c r="F37">
        <v>8.5</v>
      </c>
      <c r="G37">
        <v>76.7</v>
      </c>
    </row>
    <row r="38" spans="1:7" x14ac:dyDescent="0.25">
      <c r="A38">
        <v>37</v>
      </c>
      <c r="B38" t="s">
        <v>952</v>
      </c>
      <c r="C38" t="s">
        <v>371</v>
      </c>
      <c r="D38" t="s">
        <v>10</v>
      </c>
      <c r="E38">
        <v>5</v>
      </c>
      <c r="F38">
        <v>13.6</v>
      </c>
      <c r="G38">
        <v>68</v>
      </c>
    </row>
    <row r="39" spans="1:7" x14ac:dyDescent="0.25">
      <c r="A39">
        <v>38</v>
      </c>
      <c r="B39" t="s">
        <v>832</v>
      </c>
      <c r="C39" t="s">
        <v>372</v>
      </c>
      <c r="D39" t="s">
        <v>10</v>
      </c>
      <c r="E39">
        <v>3</v>
      </c>
      <c r="F39">
        <v>19.399999999999999</v>
      </c>
      <c r="G39">
        <v>58.1</v>
      </c>
    </row>
    <row r="40" spans="1:7" x14ac:dyDescent="0.25">
      <c r="A40">
        <v>39</v>
      </c>
      <c r="B40" t="s">
        <v>953</v>
      </c>
      <c r="C40" t="s">
        <v>372</v>
      </c>
      <c r="D40" t="s">
        <v>10</v>
      </c>
      <c r="E40">
        <v>5</v>
      </c>
      <c r="F40">
        <v>11.1</v>
      </c>
      <c r="G40">
        <v>55.36</v>
      </c>
    </row>
    <row r="41" spans="1:7" x14ac:dyDescent="0.25">
      <c r="A41">
        <v>40</v>
      </c>
      <c r="B41" t="s">
        <v>227</v>
      </c>
      <c r="C41" t="s">
        <v>93</v>
      </c>
      <c r="D41" t="s">
        <v>10</v>
      </c>
      <c r="E41">
        <v>4</v>
      </c>
      <c r="F41">
        <v>13.6</v>
      </c>
      <c r="G41">
        <v>54.38</v>
      </c>
    </row>
    <row r="42" spans="1:7" x14ac:dyDescent="0.25">
      <c r="A42">
        <v>41</v>
      </c>
      <c r="B42" t="s">
        <v>954</v>
      </c>
      <c r="C42" t="s">
        <v>362</v>
      </c>
      <c r="D42" t="s">
        <v>10</v>
      </c>
      <c r="E42">
        <v>8</v>
      </c>
      <c r="F42">
        <v>6.4</v>
      </c>
      <c r="G42">
        <v>51.32</v>
      </c>
    </row>
    <row r="43" spans="1:7" x14ac:dyDescent="0.25">
      <c r="A43">
        <v>42</v>
      </c>
      <c r="B43" t="s">
        <v>485</v>
      </c>
      <c r="C43" t="s">
        <v>135</v>
      </c>
      <c r="D43" t="s">
        <v>10</v>
      </c>
      <c r="E43">
        <v>6</v>
      </c>
      <c r="F43">
        <v>7</v>
      </c>
      <c r="G43">
        <v>42.26</v>
      </c>
    </row>
    <row r="44" spans="1:7" x14ac:dyDescent="0.25">
      <c r="A44">
        <v>43</v>
      </c>
      <c r="B44" t="s">
        <v>801</v>
      </c>
      <c r="C44" t="s">
        <v>474</v>
      </c>
      <c r="D44" t="s">
        <v>10</v>
      </c>
      <c r="E44">
        <v>4</v>
      </c>
      <c r="F44">
        <v>9.4</v>
      </c>
      <c r="G44">
        <v>37.74</v>
      </c>
    </row>
    <row r="45" spans="1:7" x14ac:dyDescent="0.25">
      <c r="A45">
        <v>44</v>
      </c>
      <c r="B45" t="s">
        <v>836</v>
      </c>
      <c r="C45" t="s">
        <v>361</v>
      </c>
      <c r="D45" t="s">
        <v>10</v>
      </c>
      <c r="E45">
        <v>6</v>
      </c>
      <c r="F45">
        <v>5.5</v>
      </c>
      <c r="G45">
        <v>32.9</v>
      </c>
    </row>
    <row r="46" spans="1:7" x14ac:dyDescent="0.25">
      <c r="A46">
        <v>45</v>
      </c>
      <c r="B46" t="s">
        <v>955</v>
      </c>
      <c r="C46" t="s">
        <v>371</v>
      </c>
      <c r="D46" t="s">
        <v>10</v>
      </c>
      <c r="E46">
        <v>3</v>
      </c>
      <c r="F46">
        <v>10.8</v>
      </c>
      <c r="G46">
        <v>32.5</v>
      </c>
    </row>
    <row r="47" spans="1:7" x14ac:dyDescent="0.25">
      <c r="A47">
        <v>46</v>
      </c>
      <c r="B47" t="s">
        <v>512</v>
      </c>
      <c r="C47" t="s">
        <v>369</v>
      </c>
      <c r="D47" t="s">
        <v>10</v>
      </c>
      <c r="E47">
        <v>3</v>
      </c>
      <c r="F47">
        <v>8.6999999999999993</v>
      </c>
      <c r="G47">
        <v>26</v>
      </c>
    </row>
    <row r="48" spans="1:7" x14ac:dyDescent="0.25">
      <c r="A48">
        <v>47</v>
      </c>
      <c r="B48" t="s">
        <v>956</v>
      </c>
      <c r="C48" t="s">
        <v>374</v>
      </c>
      <c r="D48" t="s">
        <v>10</v>
      </c>
      <c r="E48">
        <v>3</v>
      </c>
      <c r="F48">
        <v>8.1999999999999993</v>
      </c>
      <c r="G48">
        <v>24.66</v>
      </c>
    </row>
    <row r="49" spans="1:7" x14ac:dyDescent="0.25">
      <c r="A49">
        <v>48</v>
      </c>
      <c r="B49" t="s">
        <v>457</v>
      </c>
      <c r="C49" t="s">
        <v>364</v>
      </c>
      <c r="D49" t="s">
        <v>10</v>
      </c>
      <c r="E49">
        <v>4</v>
      </c>
      <c r="F49">
        <v>5.3</v>
      </c>
      <c r="G49">
        <v>21.08</v>
      </c>
    </row>
    <row r="50" spans="1:7" x14ac:dyDescent="0.25">
      <c r="A50">
        <v>49</v>
      </c>
      <c r="B50" t="s">
        <v>831</v>
      </c>
      <c r="C50" t="s">
        <v>476</v>
      </c>
      <c r="D50" t="s">
        <v>10</v>
      </c>
      <c r="E50">
        <v>6</v>
      </c>
      <c r="F50">
        <v>3</v>
      </c>
      <c r="G50">
        <v>17.98</v>
      </c>
    </row>
    <row r="51" spans="1:7" x14ac:dyDescent="0.25">
      <c r="A51">
        <v>50</v>
      </c>
      <c r="B51" t="s">
        <v>501</v>
      </c>
      <c r="C51" t="s">
        <v>363</v>
      </c>
      <c r="D51" t="s">
        <v>10</v>
      </c>
      <c r="E51">
        <v>2</v>
      </c>
      <c r="F51">
        <v>8.4</v>
      </c>
      <c r="G51">
        <v>16.899999999999999</v>
      </c>
    </row>
    <row r="52" spans="1:7" x14ac:dyDescent="0.25">
      <c r="A52">
        <v>51</v>
      </c>
      <c r="B52" t="s">
        <v>86</v>
      </c>
      <c r="C52" t="s">
        <v>367</v>
      </c>
      <c r="D52" t="s">
        <v>10</v>
      </c>
      <c r="E52">
        <v>2</v>
      </c>
      <c r="F52">
        <v>8.3000000000000007</v>
      </c>
      <c r="G52">
        <v>16.68</v>
      </c>
    </row>
    <row r="53" spans="1:7" x14ac:dyDescent="0.25">
      <c r="A53">
        <v>52</v>
      </c>
      <c r="B53" t="s">
        <v>939</v>
      </c>
      <c r="C53" t="s">
        <v>475</v>
      </c>
      <c r="D53" t="s">
        <v>10</v>
      </c>
      <c r="E53">
        <v>7</v>
      </c>
      <c r="F53">
        <v>2.2999999999999998</v>
      </c>
      <c r="G53">
        <v>16</v>
      </c>
    </row>
    <row r="54" spans="1:7" x14ac:dyDescent="0.25">
      <c r="A54">
        <v>53</v>
      </c>
      <c r="B54" t="s">
        <v>216</v>
      </c>
      <c r="C54" t="s">
        <v>362</v>
      </c>
      <c r="D54" t="s">
        <v>10</v>
      </c>
      <c r="E54">
        <v>2</v>
      </c>
      <c r="F54">
        <v>6.4</v>
      </c>
      <c r="G54">
        <v>12.74</v>
      </c>
    </row>
    <row r="55" spans="1:7" x14ac:dyDescent="0.25">
      <c r="A55">
        <v>54</v>
      </c>
      <c r="B55" t="s">
        <v>957</v>
      </c>
      <c r="C55" t="s">
        <v>107</v>
      </c>
      <c r="D55" t="s">
        <v>10</v>
      </c>
      <c r="E55">
        <v>3</v>
      </c>
      <c r="F55">
        <v>2.9</v>
      </c>
      <c r="G55">
        <v>8.64</v>
      </c>
    </row>
    <row r="56" spans="1:7" x14ac:dyDescent="0.25">
      <c r="A56">
        <v>55</v>
      </c>
      <c r="B56" t="s">
        <v>403</v>
      </c>
      <c r="C56" t="s">
        <v>375</v>
      </c>
      <c r="D56" t="s">
        <v>10</v>
      </c>
      <c r="E56">
        <v>3</v>
      </c>
      <c r="F56">
        <v>2</v>
      </c>
      <c r="G56">
        <v>6.06</v>
      </c>
    </row>
    <row r="57" spans="1:7" x14ac:dyDescent="0.25">
      <c r="A57">
        <v>56</v>
      </c>
      <c r="B57" t="s">
        <v>236</v>
      </c>
      <c r="C57" t="s">
        <v>94</v>
      </c>
      <c r="D57" t="s">
        <v>10</v>
      </c>
      <c r="E57">
        <v>8</v>
      </c>
      <c r="F57">
        <v>0.8</v>
      </c>
      <c r="G57">
        <v>6.02</v>
      </c>
    </row>
    <row r="58" spans="1:7" x14ac:dyDescent="0.25">
      <c r="A58">
        <v>57</v>
      </c>
      <c r="B58" t="s">
        <v>834</v>
      </c>
      <c r="C58" t="s">
        <v>373</v>
      </c>
      <c r="D58" t="s">
        <v>10</v>
      </c>
      <c r="E58">
        <v>2</v>
      </c>
      <c r="F58">
        <v>3</v>
      </c>
      <c r="G58">
        <v>5.96</v>
      </c>
    </row>
    <row r="59" spans="1:7" x14ac:dyDescent="0.25">
      <c r="A59">
        <v>58</v>
      </c>
      <c r="B59" t="s">
        <v>508</v>
      </c>
      <c r="C59" t="s">
        <v>473</v>
      </c>
      <c r="D59" t="s">
        <v>10</v>
      </c>
      <c r="E59">
        <v>1</v>
      </c>
      <c r="F59">
        <v>4.3</v>
      </c>
      <c r="G59">
        <v>4.28</v>
      </c>
    </row>
    <row r="60" spans="1:7" x14ac:dyDescent="0.25">
      <c r="A60">
        <v>59</v>
      </c>
      <c r="B60" t="s">
        <v>488</v>
      </c>
      <c r="C60" t="s">
        <v>321</v>
      </c>
      <c r="D60" t="s">
        <v>10</v>
      </c>
      <c r="E60">
        <v>2</v>
      </c>
      <c r="F60">
        <v>2.1</v>
      </c>
      <c r="G60">
        <v>4.24</v>
      </c>
    </row>
    <row r="61" spans="1:7" x14ac:dyDescent="0.25">
      <c r="A61">
        <v>60</v>
      </c>
      <c r="B61" t="s">
        <v>958</v>
      </c>
      <c r="C61" t="s">
        <v>367</v>
      </c>
      <c r="D61" t="s">
        <v>10</v>
      </c>
      <c r="E61">
        <v>2</v>
      </c>
      <c r="F61">
        <v>0.7</v>
      </c>
      <c r="G61">
        <v>1.32</v>
      </c>
    </row>
    <row r="62" spans="1:7" x14ac:dyDescent="0.25">
      <c r="A62">
        <v>61</v>
      </c>
      <c r="B62" t="s">
        <v>385</v>
      </c>
      <c r="C62" t="s">
        <v>376</v>
      </c>
      <c r="D62" t="s">
        <v>10</v>
      </c>
      <c r="E62">
        <v>3</v>
      </c>
      <c r="F62">
        <v>0.3</v>
      </c>
      <c r="G62">
        <v>0.76</v>
      </c>
    </row>
    <row r="63" spans="1:7" x14ac:dyDescent="0.25">
      <c r="A63">
        <v>62</v>
      </c>
      <c r="B63" t="s">
        <v>739</v>
      </c>
      <c r="C63" t="s">
        <v>119</v>
      </c>
      <c r="D63" t="s">
        <v>10</v>
      </c>
      <c r="E63">
        <v>2</v>
      </c>
      <c r="F63">
        <v>0.3</v>
      </c>
      <c r="G63">
        <v>0.62</v>
      </c>
    </row>
    <row r="64" spans="1:7" x14ac:dyDescent="0.25">
      <c r="A64">
        <v>63</v>
      </c>
      <c r="B64" t="s">
        <v>402</v>
      </c>
      <c r="C64" t="s">
        <v>107</v>
      </c>
      <c r="D64" t="s">
        <v>10</v>
      </c>
      <c r="E64">
        <v>1</v>
      </c>
      <c r="F64">
        <v>0.1</v>
      </c>
      <c r="G64">
        <v>0.12</v>
      </c>
    </row>
    <row r="65" spans="1:7" x14ac:dyDescent="0.25">
      <c r="A65">
        <v>64</v>
      </c>
      <c r="B65" t="s">
        <v>959</v>
      </c>
      <c r="C65" t="s">
        <v>475</v>
      </c>
      <c r="D65" t="s">
        <v>10</v>
      </c>
      <c r="E65">
        <v>1</v>
      </c>
      <c r="F65">
        <v>0.1</v>
      </c>
      <c r="G65">
        <v>0.1</v>
      </c>
    </row>
    <row r="66" spans="1:7" x14ac:dyDescent="0.25">
      <c r="A66">
        <v>65</v>
      </c>
      <c r="B66" t="s">
        <v>960</v>
      </c>
      <c r="C66" t="s">
        <v>93</v>
      </c>
      <c r="D66" t="s">
        <v>10</v>
      </c>
      <c r="E66">
        <v>1</v>
      </c>
      <c r="F66">
        <v>0</v>
      </c>
      <c r="G66">
        <v>0.04</v>
      </c>
    </row>
    <row r="67" spans="1:7" x14ac:dyDescent="0.25">
      <c r="A67">
        <v>66</v>
      </c>
      <c r="B67" t="s">
        <v>491</v>
      </c>
      <c r="C67" t="s">
        <v>107</v>
      </c>
      <c r="D67" t="s">
        <v>10</v>
      </c>
      <c r="E67">
        <v>2</v>
      </c>
      <c r="F67">
        <v>0</v>
      </c>
      <c r="G67">
        <v>0</v>
      </c>
    </row>
    <row r="68" spans="1:7" x14ac:dyDescent="0.25">
      <c r="A68">
        <v>66</v>
      </c>
      <c r="B68" t="s">
        <v>503</v>
      </c>
      <c r="C68" t="s">
        <v>366</v>
      </c>
      <c r="D68" t="s">
        <v>10</v>
      </c>
      <c r="E68">
        <v>2</v>
      </c>
      <c r="F68">
        <v>0</v>
      </c>
      <c r="G68">
        <v>0</v>
      </c>
    </row>
    <row r="69" spans="1:7" x14ac:dyDescent="0.25">
      <c r="A69">
        <v>68</v>
      </c>
      <c r="B69" t="s">
        <v>961</v>
      </c>
      <c r="C69" t="s">
        <v>138</v>
      </c>
      <c r="D69" t="s">
        <v>10</v>
      </c>
      <c r="E69">
        <v>3</v>
      </c>
      <c r="F69">
        <v>0</v>
      </c>
      <c r="G69">
        <v>-0.1</v>
      </c>
    </row>
    <row r="70" spans="1:7" x14ac:dyDescent="0.25">
      <c r="A70">
        <v>69</v>
      </c>
      <c r="B70" t="s">
        <v>835</v>
      </c>
      <c r="C70" t="s">
        <v>370</v>
      </c>
      <c r="D70" t="s">
        <v>10</v>
      </c>
      <c r="E70">
        <v>5</v>
      </c>
      <c r="F70">
        <v>-0.1</v>
      </c>
      <c r="G70">
        <v>-0.3</v>
      </c>
    </row>
    <row r="71" spans="1:7" x14ac:dyDescent="0.25">
      <c r="A71">
        <v>69</v>
      </c>
      <c r="B71" t="s">
        <v>830</v>
      </c>
      <c r="C71" t="s">
        <v>155</v>
      </c>
      <c r="D71" t="s">
        <v>10</v>
      </c>
      <c r="E71">
        <v>1</v>
      </c>
      <c r="F71">
        <v>-0.3</v>
      </c>
      <c r="G71">
        <v>-0.3</v>
      </c>
    </row>
    <row r="72" spans="1:7" x14ac:dyDescent="0.25">
      <c r="A72">
        <v>71</v>
      </c>
      <c r="B72" t="s">
        <v>383</v>
      </c>
      <c r="C72" t="s">
        <v>101</v>
      </c>
      <c r="D72" t="s">
        <v>10</v>
      </c>
      <c r="E72">
        <v>3</v>
      </c>
      <c r="F72">
        <v>-0.3</v>
      </c>
      <c r="G72">
        <v>-0.78</v>
      </c>
    </row>
    <row r="73" spans="1:7" x14ac:dyDescent="0.25">
      <c r="A73">
        <v>72</v>
      </c>
      <c r="B73" t="s">
        <v>499</v>
      </c>
      <c r="C73" t="s">
        <v>368</v>
      </c>
      <c r="D73" t="s">
        <v>10</v>
      </c>
      <c r="E73">
        <v>3</v>
      </c>
      <c r="F73">
        <v>-0.5</v>
      </c>
      <c r="G73">
        <v>-1.46</v>
      </c>
    </row>
    <row r="74" spans="1:7" x14ac:dyDescent="0.25">
      <c r="A74">
        <v>73</v>
      </c>
      <c r="B74" t="s">
        <v>962</v>
      </c>
      <c r="C74" t="s">
        <v>127</v>
      </c>
      <c r="D74" t="s">
        <v>10</v>
      </c>
      <c r="E74">
        <v>3</v>
      </c>
      <c r="F74">
        <v>-0.5</v>
      </c>
      <c r="G74">
        <v>-1.64</v>
      </c>
    </row>
    <row r="75" spans="1:7" x14ac:dyDescent="0.25">
      <c r="A75">
        <v>1</v>
      </c>
      <c r="B75" t="s">
        <v>12</v>
      </c>
      <c r="C75" t="s">
        <v>123</v>
      </c>
      <c r="D75" t="s">
        <v>8</v>
      </c>
      <c r="E75">
        <v>16</v>
      </c>
      <c r="F75">
        <v>23.4</v>
      </c>
      <c r="G75">
        <v>374.6</v>
      </c>
    </row>
    <row r="76" spans="1:7" x14ac:dyDescent="0.25">
      <c r="A76">
        <v>2</v>
      </c>
      <c r="B76" t="s">
        <v>66</v>
      </c>
      <c r="C76" t="s">
        <v>119</v>
      </c>
      <c r="D76" t="s">
        <v>8</v>
      </c>
      <c r="E76">
        <v>14</v>
      </c>
      <c r="F76">
        <v>19.7</v>
      </c>
      <c r="G76">
        <v>276.10000000000002</v>
      </c>
    </row>
    <row r="77" spans="1:7" x14ac:dyDescent="0.25">
      <c r="A77">
        <v>3</v>
      </c>
      <c r="B77" t="s">
        <v>116</v>
      </c>
      <c r="C77" t="s">
        <v>361</v>
      </c>
      <c r="D77" t="s">
        <v>8</v>
      </c>
      <c r="E77">
        <v>15</v>
      </c>
      <c r="F77">
        <v>18.3</v>
      </c>
      <c r="G77">
        <v>274.10000000000002</v>
      </c>
    </row>
    <row r="78" spans="1:7" x14ac:dyDescent="0.25">
      <c r="A78">
        <v>4</v>
      </c>
      <c r="B78" t="s">
        <v>237</v>
      </c>
      <c r="C78" t="s">
        <v>101</v>
      </c>
      <c r="D78" t="s">
        <v>8</v>
      </c>
      <c r="E78">
        <v>16</v>
      </c>
      <c r="F78">
        <v>16.899999999999999</v>
      </c>
      <c r="G78">
        <v>270.5</v>
      </c>
    </row>
    <row r="79" spans="1:7" x14ac:dyDescent="0.25">
      <c r="A79">
        <v>5</v>
      </c>
      <c r="B79" t="s">
        <v>134</v>
      </c>
      <c r="C79" t="s">
        <v>363</v>
      </c>
      <c r="D79" t="s">
        <v>8</v>
      </c>
      <c r="E79">
        <v>15</v>
      </c>
      <c r="F79">
        <v>17.899999999999999</v>
      </c>
      <c r="G79">
        <v>268.54000000000002</v>
      </c>
    </row>
    <row r="80" spans="1:7" x14ac:dyDescent="0.25">
      <c r="A80">
        <v>6</v>
      </c>
      <c r="B80" t="s">
        <v>136</v>
      </c>
      <c r="C80" t="s">
        <v>94</v>
      </c>
      <c r="D80" t="s">
        <v>8</v>
      </c>
      <c r="E80">
        <v>16</v>
      </c>
      <c r="F80">
        <v>16.3</v>
      </c>
      <c r="G80">
        <v>261.5</v>
      </c>
    </row>
    <row r="81" spans="1:7" x14ac:dyDescent="0.25">
      <c r="A81">
        <v>7</v>
      </c>
      <c r="B81" t="s">
        <v>52</v>
      </c>
      <c r="C81" t="s">
        <v>127</v>
      </c>
      <c r="D81" t="s">
        <v>8</v>
      </c>
      <c r="E81">
        <v>16</v>
      </c>
      <c r="F81">
        <v>16</v>
      </c>
      <c r="G81">
        <v>256.27999999999997</v>
      </c>
    </row>
    <row r="82" spans="1:7" x14ac:dyDescent="0.25">
      <c r="A82">
        <v>8</v>
      </c>
      <c r="B82" t="s">
        <v>294</v>
      </c>
      <c r="C82" t="s">
        <v>369</v>
      </c>
      <c r="D82" t="s">
        <v>8</v>
      </c>
      <c r="E82">
        <v>16</v>
      </c>
      <c r="F82">
        <v>15.9</v>
      </c>
      <c r="G82">
        <v>254.9</v>
      </c>
    </row>
    <row r="83" spans="1:7" x14ac:dyDescent="0.25">
      <c r="A83">
        <v>9</v>
      </c>
      <c r="B83" t="s">
        <v>288</v>
      </c>
      <c r="C83" t="s">
        <v>372</v>
      </c>
      <c r="D83" t="s">
        <v>8</v>
      </c>
      <c r="E83">
        <v>16</v>
      </c>
      <c r="F83">
        <v>15.5</v>
      </c>
      <c r="G83">
        <v>248</v>
      </c>
    </row>
    <row r="84" spans="1:7" x14ac:dyDescent="0.25">
      <c r="A84">
        <v>10</v>
      </c>
      <c r="B84" t="s">
        <v>126</v>
      </c>
      <c r="C84" t="s">
        <v>366</v>
      </c>
      <c r="D84" t="s">
        <v>8</v>
      </c>
      <c r="E84">
        <v>16</v>
      </c>
      <c r="F84">
        <v>15.4</v>
      </c>
      <c r="G84">
        <v>246.5</v>
      </c>
    </row>
    <row r="85" spans="1:7" x14ac:dyDescent="0.25">
      <c r="A85">
        <v>11</v>
      </c>
      <c r="B85" t="s">
        <v>165</v>
      </c>
      <c r="C85" t="s">
        <v>476</v>
      </c>
      <c r="D85" t="s">
        <v>8</v>
      </c>
      <c r="E85">
        <v>16</v>
      </c>
      <c r="F85">
        <v>15.4</v>
      </c>
      <c r="G85">
        <v>246.2</v>
      </c>
    </row>
    <row r="86" spans="1:7" x14ac:dyDescent="0.25">
      <c r="A86">
        <v>12</v>
      </c>
      <c r="B86" t="s">
        <v>142</v>
      </c>
      <c r="C86" t="s">
        <v>370</v>
      </c>
      <c r="D86" t="s">
        <v>8</v>
      </c>
      <c r="E86">
        <v>16</v>
      </c>
      <c r="F86">
        <v>14.8</v>
      </c>
      <c r="G86">
        <v>237.4</v>
      </c>
    </row>
    <row r="87" spans="1:7" x14ac:dyDescent="0.25">
      <c r="A87">
        <v>13</v>
      </c>
      <c r="B87" t="s">
        <v>240</v>
      </c>
      <c r="C87" t="s">
        <v>365</v>
      </c>
      <c r="D87" t="s">
        <v>8</v>
      </c>
      <c r="E87">
        <v>16</v>
      </c>
      <c r="F87">
        <v>14.7</v>
      </c>
      <c r="G87">
        <v>235.2</v>
      </c>
    </row>
    <row r="88" spans="1:7" x14ac:dyDescent="0.25">
      <c r="A88">
        <v>14</v>
      </c>
      <c r="B88" t="s">
        <v>255</v>
      </c>
      <c r="C88" t="s">
        <v>101</v>
      </c>
      <c r="D88" t="s">
        <v>8</v>
      </c>
      <c r="E88">
        <v>15</v>
      </c>
      <c r="F88">
        <v>15.5</v>
      </c>
      <c r="G88">
        <v>232.9</v>
      </c>
    </row>
    <row r="89" spans="1:7" x14ac:dyDescent="0.25">
      <c r="A89">
        <v>15</v>
      </c>
      <c r="B89" t="s">
        <v>11</v>
      </c>
      <c r="C89" t="s">
        <v>119</v>
      </c>
      <c r="D89" t="s">
        <v>8</v>
      </c>
      <c r="E89">
        <v>13</v>
      </c>
      <c r="F89">
        <v>17.899999999999999</v>
      </c>
      <c r="G89">
        <v>232.7</v>
      </c>
    </row>
    <row r="90" spans="1:7" x14ac:dyDescent="0.25">
      <c r="A90">
        <v>16</v>
      </c>
      <c r="B90" t="s">
        <v>946</v>
      </c>
      <c r="C90" t="s">
        <v>367</v>
      </c>
      <c r="D90" t="s">
        <v>8</v>
      </c>
      <c r="E90">
        <v>15</v>
      </c>
      <c r="F90">
        <v>15.4</v>
      </c>
      <c r="G90">
        <v>230.5</v>
      </c>
    </row>
    <row r="91" spans="1:7" x14ac:dyDescent="0.25">
      <c r="A91">
        <v>17</v>
      </c>
      <c r="B91" t="s">
        <v>327</v>
      </c>
      <c r="C91" t="s">
        <v>474</v>
      </c>
      <c r="D91" t="s">
        <v>8</v>
      </c>
      <c r="E91">
        <v>15</v>
      </c>
      <c r="F91">
        <v>15.1</v>
      </c>
      <c r="G91">
        <v>225.8</v>
      </c>
    </row>
    <row r="92" spans="1:7" x14ac:dyDescent="0.25">
      <c r="A92">
        <v>18</v>
      </c>
      <c r="B92" t="s">
        <v>291</v>
      </c>
      <c r="C92" t="s">
        <v>374</v>
      </c>
      <c r="D92" t="s">
        <v>8</v>
      </c>
      <c r="E92">
        <v>16</v>
      </c>
      <c r="F92">
        <v>13.9</v>
      </c>
      <c r="G92">
        <v>222.9</v>
      </c>
    </row>
    <row r="93" spans="1:7" x14ac:dyDescent="0.25">
      <c r="A93">
        <v>19</v>
      </c>
      <c r="B93" t="s">
        <v>305</v>
      </c>
      <c r="C93" t="s">
        <v>371</v>
      </c>
      <c r="D93" t="s">
        <v>8</v>
      </c>
      <c r="E93">
        <v>16</v>
      </c>
      <c r="F93">
        <v>13.9</v>
      </c>
      <c r="G93">
        <v>222.42</v>
      </c>
    </row>
    <row r="94" spans="1:7" x14ac:dyDescent="0.25">
      <c r="A94">
        <v>20</v>
      </c>
      <c r="B94" t="s">
        <v>215</v>
      </c>
      <c r="C94" t="s">
        <v>373</v>
      </c>
      <c r="D94" t="s">
        <v>8</v>
      </c>
      <c r="E94">
        <v>15</v>
      </c>
      <c r="F94">
        <v>14.7</v>
      </c>
      <c r="G94">
        <v>219.82</v>
      </c>
    </row>
    <row r="95" spans="1:7" x14ac:dyDescent="0.25">
      <c r="A95">
        <v>21</v>
      </c>
      <c r="B95" t="s">
        <v>326</v>
      </c>
      <c r="C95" t="s">
        <v>378</v>
      </c>
      <c r="D95" t="s">
        <v>8</v>
      </c>
      <c r="E95">
        <v>16</v>
      </c>
      <c r="F95">
        <v>13.6</v>
      </c>
      <c r="G95">
        <v>217.1</v>
      </c>
    </row>
    <row r="96" spans="1:7" x14ac:dyDescent="0.25">
      <c r="A96">
        <v>22</v>
      </c>
      <c r="B96" t="s">
        <v>269</v>
      </c>
      <c r="C96" t="s">
        <v>366</v>
      </c>
      <c r="D96" t="s">
        <v>8</v>
      </c>
      <c r="E96">
        <v>14</v>
      </c>
      <c r="F96">
        <v>15.2</v>
      </c>
      <c r="G96">
        <v>212.7</v>
      </c>
    </row>
    <row r="97" spans="1:7" x14ac:dyDescent="0.25">
      <c r="A97">
        <v>22</v>
      </c>
      <c r="B97" t="s">
        <v>22</v>
      </c>
      <c r="C97" t="s">
        <v>138</v>
      </c>
      <c r="D97" t="s">
        <v>8</v>
      </c>
      <c r="E97">
        <v>12</v>
      </c>
      <c r="F97">
        <v>17.7</v>
      </c>
      <c r="G97">
        <v>212.7</v>
      </c>
    </row>
    <row r="98" spans="1:7" x14ac:dyDescent="0.25">
      <c r="A98">
        <v>24</v>
      </c>
      <c r="B98" t="s">
        <v>154</v>
      </c>
      <c r="C98" t="s">
        <v>368</v>
      </c>
      <c r="D98" t="s">
        <v>8</v>
      </c>
      <c r="E98">
        <v>15</v>
      </c>
      <c r="F98">
        <v>14.1</v>
      </c>
      <c r="G98">
        <v>212.1</v>
      </c>
    </row>
    <row r="99" spans="1:7" x14ac:dyDescent="0.25">
      <c r="A99">
        <v>25</v>
      </c>
      <c r="B99" t="s">
        <v>117</v>
      </c>
      <c r="C99" t="s">
        <v>370</v>
      </c>
      <c r="D99" t="s">
        <v>8</v>
      </c>
      <c r="E99">
        <v>16</v>
      </c>
      <c r="F99">
        <v>12.6</v>
      </c>
      <c r="G99">
        <v>201.3</v>
      </c>
    </row>
    <row r="100" spans="1:7" x14ac:dyDescent="0.25">
      <c r="A100">
        <v>26</v>
      </c>
      <c r="B100" t="s">
        <v>164</v>
      </c>
      <c r="C100" t="s">
        <v>107</v>
      </c>
      <c r="D100" t="s">
        <v>8</v>
      </c>
      <c r="E100">
        <v>16</v>
      </c>
      <c r="F100">
        <v>12.4</v>
      </c>
      <c r="G100">
        <v>197.7</v>
      </c>
    </row>
    <row r="101" spans="1:7" x14ac:dyDescent="0.25">
      <c r="A101">
        <v>27</v>
      </c>
      <c r="B101" t="s">
        <v>289</v>
      </c>
      <c r="C101" t="s">
        <v>361</v>
      </c>
      <c r="D101" t="s">
        <v>8</v>
      </c>
      <c r="E101">
        <v>13</v>
      </c>
      <c r="F101">
        <v>15.2</v>
      </c>
      <c r="G101">
        <v>197</v>
      </c>
    </row>
    <row r="102" spans="1:7" x14ac:dyDescent="0.25">
      <c r="A102">
        <v>28</v>
      </c>
      <c r="B102" t="s">
        <v>201</v>
      </c>
      <c r="C102" t="s">
        <v>372</v>
      </c>
      <c r="D102" t="s">
        <v>8</v>
      </c>
      <c r="E102">
        <v>13</v>
      </c>
      <c r="F102">
        <v>14.9</v>
      </c>
      <c r="G102">
        <v>193.9</v>
      </c>
    </row>
    <row r="103" spans="1:7" x14ac:dyDescent="0.25">
      <c r="A103">
        <v>29</v>
      </c>
      <c r="B103" t="s">
        <v>324</v>
      </c>
      <c r="C103" t="s">
        <v>473</v>
      </c>
      <c r="D103" t="s">
        <v>8</v>
      </c>
      <c r="E103">
        <v>14</v>
      </c>
      <c r="F103">
        <v>13.7</v>
      </c>
      <c r="G103">
        <v>191.9</v>
      </c>
    </row>
    <row r="104" spans="1:7" x14ac:dyDescent="0.25">
      <c r="A104">
        <v>30</v>
      </c>
      <c r="B104" t="s">
        <v>67</v>
      </c>
      <c r="C104" t="s">
        <v>155</v>
      </c>
      <c r="D104" t="s">
        <v>8</v>
      </c>
      <c r="E104">
        <v>17</v>
      </c>
      <c r="F104">
        <v>11.2</v>
      </c>
      <c r="G104">
        <v>190.3</v>
      </c>
    </row>
    <row r="105" spans="1:7" x14ac:dyDescent="0.25">
      <c r="A105">
        <v>31</v>
      </c>
      <c r="B105" t="s">
        <v>83</v>
      </c>
      <c r="C105" t="s">
        <v>155</v>
      </c>
      <c r="D105" t="s">
        <v>8</v>
      </c>
      <c r="E105">
        <v>15</v>
      </c>
      <c r="F105">
        <v>12.6</v>
      </c>
      <c r="G105">
        <v>189.1</v>
      </c>
    </row>
    <row r="106" spans="1:7" x14ac:dyDescent="0.25">
      <c r="A106">
        <v>32</v>
      </c>
      <c r="B106" t="s">
        <v>21</v>
      </c>
      <c r="C106" t="s">
        <v>135</v>
      </c>
      <c r="D106" t="s">
        <v>8</v>
      </c>
      <c r="E106">
        <v>12</v>
      </c>
      <c r="F106">
        <v>15.7</v>
      </c>
      <c r="G106">
        <v>188.3</v>
      </c>
    </row>
    <row r="107" spans="1:7" x14ac:dyDescent="0.25">
      <c r="A107">
        <v>33</v>
      </c>
      <c r="B107" t="s">
        <v>308</v>
      </c>
      <c r="C107" t="s">
        <v>365</v>
      </c>
      <c r="D107" t="s">
        <v>8</v>
      </c>
      <c r="E107">
        <v>16</v>
      </c>
      <c r="F107">
        <v>11.7</v>
      </c>
      <c r="G107">
        <v>187.1</v>
      </c>
    </row>
    <row r="108" spans="1:7" x14ac:dyDescent="0.25">
      <c r="A108">
        <v>34</v>
      </c>
      <c r="B108" t="s">
        <v>281</v>
      </c>
      <c r="C108" t="s">
        <v>373</v>
      </c>
      <c r="D108" t="s">
        <v>8</v>
      </c>
      <c r="E108">
        <v>15</v>
      </c>
      <c r="F108">
        <v>12.3</v>
      </c>
      <c r="G108">
        <v>184.8</v>
      </c>
    </row>
    <row r="109" spans="1:7" x14ac:dyDescent="0.25">
      <c r="A109">
        <v>35</v>
      </c>
      <c r="B109" t="s">
        <v>152</v>
      </c>
      <c r="C109" t="s">
        <v>375</v>
      </c>
      <c r="D109" t="s">
        <v>8</v>
      </c>
      <c r="E109">
        <v>16</v>
      </c>
      <c r="F109">
        <v>11.1</v>
      </c>
      <c r="G109">
        <v>177.4</v>
      </c>
    </row>
    <row r="110" spans="1:7" x14ac:dyDescent="0.25">
      <c r="A110">
        <v>36</v>
      </c>
      <c r="B110" t="s">
        <v>296</v>
      </c>
      <c r="C110" t="s">
        <v>367</v>
      </c>
      <c r="D110" t="s">
        <v>8</v>
      </c>
      <c r="E110">
        <v>16</v>
      </c>
      <c r="F110">
        <v>10.7</v>
      </c>
      <c r="G110">
        <v>171.7</v>
      </c>
    </row>
    <row r="111" spans="1:7" x14ac:dyDescent="0.25">
      <c r="A111">
        <v>37</v>
      </c>
      <c r="B111" t="s">
        <v>340</v>
      </c>
      <c r="C111" t="s">
        <v>93</v>
      </c>
      <c r="D111" t="s">
        <v>8</v>
      </c>
      <c r="E111">
        <v>14</v>
      </c>
      <c r="F111">
        <v>12.1</v>
      </c>
      <c r="G111">
        <v>170</v>
      </c>
    </row>
    <row r="112" spans="1:7" x14ac:dyDescent="0.25">
      <c r="A112">
        <v>38</v>
      </c>
      <c r="B112" t="s">
        <v>278</v>
      </c>
      <c r="C112" t="s">
        <v>375</v>
      </c>
      <c r="D112" t="s">
        <v>8</v>
      </c>
      <c r="E112">
        <v>13</v>
      </c>
      <c r="F112">
        <v>12.9</v>
      </c>
      <c r="G112">
        <v>168.2</v>
      </c>
    </row>
    <row r="113" spans="1:7" x14ac:dyDescent="0.25">
      <c r="A113">
        <v>39</v>
      </c>
      <c r="B113" t="s">
        <v>253</v>
      </c>
      <c r="C113" t="s">
        <v>107</v>
      </c>
      <c r="D113" t="s">
        <v>8</v>
      </c>
      <c r="E113">
        <v>16</v>
      </c>
      <c r="F113">
        <v>10.1</v>
      </c>
      <c r="G113">
        <v>162.30000000000001</v>
      </c>
    </row>
    <row r="114" spans="1:7" x14ac:dyDescent="0.25">
      <c r="A114">
        <v>40</v>
      </c>
      <c r="B114" t="s">
        <v>284</v>
      </c>
      <c r="C114" t="s">
        <v>94</v>
      </c>
      <c r="D114" t="s">
        <v>8</v>
      </c>
      <c r="E114">
        <v>15</v>
      </c>
      <c r="F114">
        <v>10.8</v>
      </c>
      <c r="G114">
        <v>161.30000000000001</v>
      </c>
    </row>
    <row r="115" spans="1:7" x14ac:dyDescent="0.25">
      <c r="A115">
        <v>41</v>
      </c>
      <c r="B115" t="s">
        <v>335</v>
      </c>
      <c r="C115" t="s">
        <v>362</v>
      </c>
      <c r="D115" t="s">
        <v>8</v>
      </c>
      <c r="E115">
        <v>16</v>
      </c>
      <c r="F115">
        <v>9.8000000000000007</v>
      </c>
      <c r="G115">
        <v>157.1</v>
      </c>
    </row>
    <row r="116" spans="1:7" x14ac:dyDescent="0.25">
      <c r="A116">
        <v>42</v>
      </c>
      <c r="B116" t="s">
        <v>295</v>
      </c>
      <c r="C116" t="s">
        <v>474</v>
      </c>
      <c r="D116" t="s">
        <v>8</v>
      </c>
      <c r="E116">
        <v>15</v>
      </c>
      <c r="F116">
        <v>10.4</v>
      </c>
      <c r="G116">
        <v>156.69999999999999</v>
      </c>
    </row>
    <row r="117" spans="1:7" x14ac:dyDescent="0.25">
      <c r="A117">
        <v>43</v>
      </c>
      <c r="B117" t="s">
        <v>805</v>
      </c>
      <c r="C117" t="s">
        <v>474</v>
      </c>
      <c r="D117" t="s">
        <v>8</v>
      </c>
      <c r="E117">
        <v>16</v>
      </c>
      <c r="F117">
        <v>9.8000000000000007</v>
      </c>
      <c r="G117">
        <v>156.5</v>
      </c>
    </row>
    <row r="118" spans="1:7" x14ac:dyDescent="0.25">
      <c r="A118">
        <v>44</v>
      </c>
      <c r="B118" t="s">
        <v>28</v>
      </c>
      <c r="C118" t="s">
        <v>366</v>
      </c>
      <c r="D118" t="s">
        <v>8</v>
      </c>
      <c r="E118">
        <v>15</v>
      </c>
      <c r="F118">
        <v>10.3</v>
      </c>
      <c r="G118">
        <v>154.9</v>
      </c>
    </row>
    <row r="119" spans="1:7" x14ac:dyDescent="0.25">
      <c r="A119">
        <v>45</v>
      </c>
      <c r="B119" t="s">
        <v>148</v>
      </c>
      <c r="C119" t="s">
        <v>93</v>
      </c>
      <c r="D119" t="s">
        <v>8</v>
      </c>
      <c r="E119">
        <v>11</v>
      </c>
      <c r="F119">
        <v>13.8</v>
      </c>
      <c r="G119">
        <v>152.19999999999999</v>
      </c>
    </row>
    <row r="120" spans="1:7" x14ac:dyDescent="0.25">
      <c r="A120">
        <v>46</v>
      </c>
      <c r="B120" t="s">
        <v>315</v>
      </c>
      <c r="C120" t="s">
        <v>475</v>
      </c>
      <c r="D120" t="s">
        <v>8</v>
      </c>
      <c r="E120">
        <v>14</v>
      </c>
      <c r="F120">
        <v>10.5</v>
      </c>
      <c r="G120">
        <v>146.4</v>
      </c>
    </row>
    <row r="121" spans="1:7" x14ac:dyDescent="0.25">
      <c r="A121">
        <v>47</v>
      </c>
      <c r="B121" t="s">
        <v>176</v>
      </c>
      <c r="C121" t="s">
        <v>321</v>
      </c>
      <c r="D121" t="s">
        <v>8</v>
      </c>
      <c r="E121">
        <v>14</v>
      </c>
      <c r="F121">
        <v>10.199999999999999</v>
      </c>
      <c r="G121">
        <v>143.1</v>
      </c>
    </row>
    <row r="122" spans="1:7" x14ac:dyDescent="0.25">
      <c r="A122">
        <v>48</v>
      </c>
      <c r="B122" t="s">
        <v>217</v>
      </c>
      <c r="C122" t="s">
        <v>93</v>
      </c>
      <c r="D122" t="s">
        <v>8</v>
      </c>
      <c r="E122">
        <v>10</v>
      </c>
      <c r="F122">
        <v>14.2</v>
      </c>
      <c r="G122">
        <v>141.80000000000001</v>
      </c>
    </row>
    <row r="123" spans="1:7" x14ac:dyDescent="0.25">
      <c r="A123">
        <v>49</v>
      </c>
      <c r="B123" t="s">
        <v>211</v>
      </c>
      <c r="C123" t="s">
        <v>372</v>
      </c>
      <c r="D123" t="s">
        <v>8</v>
      </c>
      <c r="E123">
        <v>15</v>
      </c>
      <c r="F123">
        <v>9.4</v>
      </c>
      <c r="G123">
        <v>140.56</v>
      </c>
    </row>
    <row r="124" spans="1:7" x14ac:dyDescent="0.25">
      <c r="A124">
        <v>50</v>
      </c>
      <c r="B124" t="s">
        <v>24</v>
      </c>
      <c r="C124" t="s">
        <v>135</v>
      </c>
      <c r="D124" t="s">
        <v>8</v>
      </c>
      <c r="E124">
        <v>14</v>
      </c>
      <c r="F124">
        <v>9.9</v>
      </c>
      <c r="G124">
        <v>138.5</v>
      </c>
    </row>
    <row r="125" spans="1:7" x14ac:dyDescent="0.25">
      <c r="A125">
        <v>51</v>
      </c>
      <c r="B125" t="s">
        <v>336</v>
      </c>
      <c r="C125" t="s">
        <v>119</v>
      </c>
      <c r="D125" t="s">
        <v>8</v>
      </c>
      <c r="E125">
        <v>14</v>
      </c>
      <c r="F125">
        <v>9.9</v>
      </c>
      <c r="G125">
        <v>138.1</v>
      </c>
    </row>
    <row r="126" spans="1:7" x14ac:dyDescent="0.25">
      <c r="A126">
        <v>52</v>
      </c>
      <c r="B126" t="s">
        <v>875</v>
      </c>
      <c r="C126" t="s">
        <v>364</v>
      </c>
      <c r="D126" t="s">
        <v>8</v>
      </c>
      <c r="E126">
        <v>16</v>
      </c>
      <c r="F126">
        <v>8.5</v>
      </c>
      <c r="G126">
        <v>135.30000000000001</v>
      </c>
    </row>
    <row r="127" spans="1:7" x14ac:dyDescent="0.25">
      <c r="A127">
        <v>53</v>
      </c>
      <c r="B127" t="s">
        <v>259</v>
      </c>
      <c r="C127" t="s">
        <v>363</v>
      </c>
      <c r="D127" t="s">
        <v>8</v>
      </c>
      <c r="E127">
        <v>11</v>
      </c>
      <c r="F127">
        <v>12.2</v>
      </c>
      <c r="G127">
        <v>134</v>
      </c>
    </row>
    <row r="128" spans="1:7" x14ac:dyDescent="0.25">
      <c r="A128">
        <v>54</v>
      </c>
      <c r="B128" t="s">
        <v>303</v>
      </c>
      <c r="C128" t="s">
        <v>362</v>
      </c>
      <c r="D128" t="s">
        <v>8</v>
      </c>
      <c r="E128">
        <v>15</v>
      </c>
      <c r="F128">
        <v>8.9</v>
      </c>
      <c r="G128">
        <v>133.5</v>
      </c>
    </row>
    <row r="129" spans="1:7" x14ac:dyDescent="0.25">
      <c r="A129">
        <v>54</v>
      </c>
      <c r="B129" t="s">
        <v>963</v>
      </c>
      <c r="C129" t="s">
        <v>321</v>
      </c>
      <c r="D129" t="s">
        <v>8</v>
      </c>
      <c r="E129">
        <v>13</v>
      </c>
      <c r="F129">
        <v>10.3</v>
      </c>
      <c r="G129">
        <v>133.5</v>
      </c>
    </row>
    <row r="130" spans="1:7" x14ac:dyDescent="0.25">
      <c r="A130">
        <v>56</v>
      </c>
      <c r="B130" t="s">
        <v>871</v>
      </c>
      <c r="C130" t="s">
        <v>369</v>
      </c>
      <c r="D130" t="s">
        <v>8</v>
      </c>
      <c r="E130">
        <v>16</v>
      </c>
      <c r="F130">
        <v>8</v>
      </c>
      <c r="G130">
        <v>127.5</v>
      </c>
    </row>
    <row r="131" spans="1:7" x14ac:dyDescent="0.25">
      <c r="A131">
        <v>57</v>
      </c>
      <c r="B131" t="s">
        <v>133</v>
      </c>
      <c r="C131" t="s">
        <v>364</v>
      </c>
      <c r="D131" t="s">
        <v>8</v>
      </c>
      <c r="E131">
        <v>10</v>
      </c>
      <c r="F131">
        <v>12.5</v>
      </c>
      <c r="G131">
        <v>125.1</v>
      </c>
    </row>
    <row r="132" spans="1:7" x14ac:dyDescent="0.25">
      <c r="A132">
        <v>58</v>
      </c>
      <c r="B132" t="s">
        <v>416</v>
      </c>
      <c r="C132" t="s">
        <v>127</v>
      </c>
      <c r="D132" t="s">
        <v>8</v>
      </c>
      <c r="E132">
        <v>15</v>
      </c>
      <c r="F132">
        <v>8.3000000000000007</v>
      </c>
      <c r="G132">
        <v>124.1</v>
      </c>
    </row>
    <row r="133" spans="1:7" x14ac:dyDescent="0.25">
      <c r="A133">
        <v>59</v>
      </c>
      <c r="B133" t="s">
        <v>141</v>
      </c>
      <c r="C133" t="s">
        <v>376</v>
      </c>
      <c r="D133" t="s">
        <v>8</v>
      </c>
      <c r="E133">
        <v>10</v>
      </c>
      <c r="F133">
        <v>12.2</v>
      </c>
      <c r="G133">
        <v>122.2</v>
      </c>
    </row>
    <row r="134" spans="1:7" x14ac:dyDescent="0.25">
      <c r="A134">
        <v>60</v>
      </c>
      <c r="B134" t="s">
        <v>226</v>
      </c>
      <c r="C134" t="s">
        <v>363</v>
      </c>
      <c r="D134" t="s">
        <v>8</v>
      </c>
      <c r="E134">
        <v>13</v>
      </c>
      <c r="F134">
        <v>9.1999999999999993</v>
      </c>
      <c r="G134">
        <v>120.1</v>
      </c>
    </row>
    <row r="135" spans="1:7" x14ac:dyDescent="0.25">
      <c r="A135">
        <v>61</v>
      </c>
      <c r="B135" t="s">
        <v>129</v>
      </c>
      <c r="C135" t="s">
        <v>101</v>
      </c>
      <c r="D135" t="s">
        <v>8</v>
      </c>
      <c r="E135">
        <v>14</v>
      </c>
      <c r="F135">
        <v>8.4</v>
      </c>
      <c r="G135">
        <v>117.5</v>
      </c>
    </row>
    <row r="136" spans="1:7" x14ac:dyDescent="0.25">
      <c r="A136">
        <v>62</v>
      </c>
      <c r="B136" t="s">
        <v>188</v>
      </c>
      <c r="C136" t="s">
        <v>378</v>
      </c>
      <c r="D136" t="s">
        <v>8</v>
      </c>
      <c r="E136">
        <v>15</v>
      </c>
      <c r="F136">
        <v>7.7</v>
      </c>
      <c r="G136">
        <v>115.1</v>
      </c>
    </row>
    <row r="137" spans="1:7" x14ac:dyDescent="0.25">
      <c r="A137">
        <v>63</v>
      </c>
      <c r="B137" t="s">
        <v>183</v>
      </c>
      <c r="C137" t="s">
        <v>368</v>
      </c>
      <c r="D137" t="s">
        <v>8</v>
      </c>
      <c r="E137">
        <v>10</v>
      </c>
      <c r="F137">
        <v>11.4</v>
      </c>
      <c r="G137">
        <v>114.4</v>
      </c>
    </row>
    <row r="138" spans="1:7" x14ac:dyDescent="0.25">
      <c r="A138">
        <v>64</v>
      </c>
      <c r="B138" t="s">
        <v>964</v>
      </c>
      <c r="C138" t="s">
        <v>135</v>
      </c>
      <c r="D138" t="s">
        <v>8</v>
      </c>
      <c r="E138">
        <v>16</v>
      </c>
      <c r="F138">
        <v>7.1</v>
      </c>
      <c r="G138">
        <v>113.5</v>
      </c>
    </row>
    <row r="139" spans="1:7" x14ac:dyDescent="0.25">
      <c r="A139">
        <v>65</v>
      </c>
      <c r="B139" t="s">
        <v>251</v>
      </c>
      <c r="C139" t="s">
        <v>362</v>
      </c>
      <c r="D139" t="s">
        <v>8</v>
      </c>
      <c r="E139">
        <v>12</v>
      </c>
      <c r="F139">
        <v>9.4</v>
      </c>
      <c r="G139">
        <v>113.2</v>
      </c>
    </row>
    <row r="140" spans="1:7" x14ac:dyDescent="0.25">
      <c r="A140">
        <v>66</v>
      </c>
      <c r="B140" t="s">
        <v>965</v>
      </c>
      <c r="C140" t="s">
        <v>473</v>
      </c>
      <c r="D140" t="s">
        <v>8</v>
      </c>
      <c r="E140">
        <v>16</v>
      </c>
      <c r="F140">
        <v>6.5</v>
      </c>
      <c r="G140">
        <v>103.5</v>
      </c>
    </row>
    <row r="141" spans="1:7" x14ac:dyDescent="0.25">
      <c r="A141">
        <v>67</v>
      </c>
      <c r="B141" t="s">
        <v>901</v>
      </c>
      <c r="C141" t="s">
        <v>138</v>
      </c>
      <c r="D141" t="s">
        <v>8</v>
      </c>
      <c r="E141">
        <v>12</v>
      </c>
      <c r="F141">
        <v>8.6</v>
      </c>
      <c r="G141">
        <v>102.8</v>
      </c>
    </row>
    <row r="142" spans="1:7" x14ac:dyDescent="0.25">
      <c r="A142">
        <v>68</v>
      </c>
      <c r="B142" t="s">
        <v>1069</v>
      </c>
      <c r="C142" t="s">
        <v>374</v>
      </c>
      <c r="D142" t="s">
        <v>8</v>
      </c>
      <c r="E142">
        <v>12</v>
      </c>
      <c r="F142">
        <v>8.5</v>
      </c>
      <c r="G142">
        <v>101.5</v>
      </c>
    </row>
    <row r="143" spans="1:7" x14ac:dyDescent="0.25">
      <c r="A143">
        <v>69</v>
      </c>
      <c r="B143" t="s">
        <v>625</v>
      </c>
      <c r="C143" t="s">
        <v>135</v>
      </c>
      <c r="D143" t="s">
        <v>8</v>
      </c>
      <c r="E143">
        <v>16</v>
      </c>
      <c r="F143">
        <v>6.3</v>
      </c>
      <c r="G143">
        <v>100.9</v>
      </c>
    </row>
    <row r="144" spans="1:7" x14ac:dyDescent="0.25">
      <c r="A144">
        <v>70</v>
      </c>
      <c r="B144" t="s">
        <v>812</v>
      </c>
      <c r="C144" t="s">
        <v>127</v>
      </c>
      <c r="D144" t="s">
        <v>8</v>
      </c>
      <c r="E144">
        <v>14</v>
      </c>
      <c r="F144">
        <v>7.2</v>
      </c>
      <c r="G144">
        <v>100.8</v>
      </c>
    </row>
    <row r="145" spans="1:7" x14ac:dyDescent="0.25">
      <c r="A145">
        <v>71</v>
      </c>
      <c r="B145" t="s">
        <v>892</v>
      </c>
      <c r="C145" t="s">
        <v>361</v>
      </c>
      <c r="D145" t="s">
        <v>8</v>
      </c>
      <c r="E145">
        <v>16</v>
      </c>
      <c r="F145">
        <v>6.2</v>
      </c>
      <c r="G145">
        <v>98.8</v>
      </c>
    </row>
    <row r="146" spans="1:7" x14ac:dyDescent="0.25">
      <c r="A146">
        <v>72</v>
      </c>
      <c r="B146" t="s">
        <v>626</v>
      </c>
      <c r="C146" t="s">
        <v>155</v>
      </c>
      <c r="D146" t="s">
        <v>8</v>
      </c>
      <c r="E146">
        <v>16</v>
      </c>
      <c r="F146">
        <v>6.1</v>
      </c>
      <c r="G146">
        <v>97.8</v>
      </c>
    </row>
    <row r="147" spans="1:7" x14ac:dyDescent="0.25">
      <c r="A147">
        <v>73</v>
      </c>
      <c r="B147" t="s">
        <v>631</v>
      </c>
      <c r="C147" t="s">
        <v>374</v>
      </c>
      <c r="D147" t="s">
        <v>8</v>
      </c>
      <c r="E147">
        <v>16</v>
      </c>
      <c r="F147">
        <v>6</v>
      </c>
      <c r="G147">
        <v>96.24</v>
      </c>
    </row>
    <row r="148" spans="1:7" x14ac:dyDescent="0.25">
      <c r="A148">
        <v>74</v>
      </c>
      <c r="B148" t="s">
        <v>654</v>
      </c>
      <c r="C148" t="s">
        <v>475</v>
      </c>
      <c r="D148" t="s">
        <v>8</v>
      </c>
      <c r="E148">
        <v>16</v>
      </c>
      <c r="F148">
        <v>5.9</v>
      </c>
      <c r="G148">
        <v>95.1</v>
      </c>
    </row>
    <row r="149" spans="1:7" x14ac:dyDescent="0.25">
      <c r="A149">
        <v>75</v>
      </c>
      <c r="B149" t="s">
        <v>818</v>
      </c>
      <c r="C149" t="s">
        <v>374</v>
      </c>
      <c r="D149" t="s">
        <v>8</v>
      </c>
      <c r="E149">
        <v>8</v>
      </c>
      <c r="F149">
        <v>11.9</v>
      </c>
      <c r="G149">
        <v>95</v>
      </c>
    </row>
    <row r="150" spans="1:7" x14ac:dyDescent="0.25">
      <c r="A150">
        <v>76</v>
      </c>
      <c r="B150" t="s">
        <v>265</v>
      </c>
      <c r="C150" t="s">
        <v>376</v>
      </c>
      <c r="D150" t="s">
        <v>8</v>
      </c>
      <c r="E150">
        <v>11</v>
      </c>
      <c r="F150">
        <v>8.5</v>
      </c>
      <c r="G150">
        <v>94</v>
      </c>
    </row>
    <row r="151" spans="1:7" x14ac:dyDescent="0.25">
      <c r="A151">
        <v>77</v>
      </c>
      <c r="B151" t="s">
        <v>339</v>
      </c>
      <c r="C151" t="s">
        <v>476</v>
      </c>
      <c r="D151" t="s">
        <v>8</v>
      </c>
      <c r="E151">
        <v>8</v>
      </c>
      <c r="F151">
        <v>11.4</v>
      </c>
      <c r="G151">
        <v>90.8</v>
      </c>
    </row>
    <row r="152" spans="1:7" x14ac:dyDescent="0.25">
      <c r="A152">
        <v>78</v>
      </c>
      <c r="B152" t="s">
        <v>202</v>
      </c>
      <c r="C152" t="s">
        <v>369</v>
      </c>
      <c r="D152" t="s">
        <v>8</v>
      </c>
      <c r="E152">
        <v>9</v>
      </c>
      <c r="F152">
        <v>10</v>
      </c>
      <c r="G152">
        <v>90.3</v>
      </c>
    </row>
    <row r="153" spans="1:7" x14ac:dyDescent="0.25">
      <c r="A153">
        <v>79</v>
      </c>
      <c r="B153" t="s">
        <v>445</v>
      </c>
      <c r="C153" t="s">
        <v>476</v>
      </c>
      <c r="D153" t="s">
        <v>8</v>
      </c>
      <c r="E153">
        <v>13</v>
      </c>
      <c r="F153">
        <v>6.9</v>
      </c>
      <c r="G153">
        <v>89.4</v>
      </c>
    </row>
    <row r="154" spans="1:7" x14ac:dyDescent="0.25">
      <c r="A154">
        <v>80</v>
      </c>
      <c r="B154" t="s">
        <v>477</v>
      </c>
      <c r="C154" t="s">
        <v>378</v>
      </c>
      <c r="D154" t="s">
        <v>8</v>
      </c>
      <c r="E154">
        <v>12</v>
      </c>
      <c r="F154">
        <v>7.2</v>
      </c>
      <c r="G154">
        <v>86.5</v>
      </c>
    </row>
    <row r="155" spans="1:7" x14ac:dyDescent="0.25">
      <c r="A155">
        <v>81</v>
      </c>
      <c r="B155" t="s">
        <v>34</v>
      </c>
      <c r="C155" t="s">
        <v>123</v>
      </c>
      <c r="D155" t="s">
        <v>8</v>
      </c>
      <c r="E155">
        <v>16</v>
      </c>
      <c r="F155">
        <v>5.4</v>
      </c>
      <c r="G155">
        <v>85.9</v>
      </c>
    </row>
    <row r="156" spans="1:7" x14ac:dyDescent="0.25">
      <c r="A156">
        <v>82</v>
      </c>
      <c r="B156" t="s">
        <v>140</v>
      </c>
      <c r="C156" t="s">
        <v>107</v>
      </c>
      <c r="D156" t="s">
        <v>8</v>
      </c>
      <c r="E156">
        <v>11</v>
      </c>
      <c r="F156">
        <v>7.8</v>
      </c>
      <c r="G156">
        <v>85.3</v>
      </c>
    </row>
    <row r="157" spans="1:7" x14ac:dyDescent="0.25">
      <c r="A157">
        <v>83</v>
      </c>
      <c r="B157" t="s">
        <v>71</v>
      </c>
      <c r="C157" t="s">
        <v>138</v>
      </c>
      <c r="D157" t="s">
        <v>8</v>
      </c>
      <c r="E157">
        <v>16</v>
      </c>
      <c r="F157">
        <v>5.3</v>
      </c>
      <c r="G157">
        <v>84.1</v>
      </c>
    </row>
    <row r="158" spans="1:7" x14ac:dyDescent="0.25">
      <c r="A158">
        <v>84</v>
      </c>
      <c r="B158" t="s">
        <v>267</v>
      </c>
      <c r="C158" t="s">
        <v>476</v>
      </c>
      <c r="D158" t="s">
        <v>8</v>
      </c>
      <c r="E158">
        <v>14</v>
      </c>
      <c r="F158">
        <v>6</v>
      </c>
      <c r="G158">
        <v>83.6</v>
      </c>
    </row>
    <row r="159" spans="1:7" x14ac:dyDescent="0.25">
      <c r="A159">
        <v>85</v>
      </c>
      <c r="B159" t="s">
        <v>874</v>
      </c>
      <c r="C159" t="s">
        <v>378</v>
      </c>
      <c r="D159" t="s">
        <v>8</v>
      </c>
      <c r="E159">
        <v>15</v>
      </c>
      <c r="F159">
        <v>5.5</v>
      </c>
      <c r="G159">
        <v>81.900000000000006</v>
      </c>
    </row>
    <row r="160" spans="1:7" x14ac:dyDescent="0.25">
      <c r="A160">
        <v>86</v>
      </c>
      <c r="B160" t="s">
        <v>966</v>
      </c>
      <c r="C160" t="s">
        <v>368</v>
      </c>
      <c r="D160" t="s">
        <v>8</v>
      </c>
      <c r="E160">
        <v>16</v>
      </c>
      <c r="F160">
        <v>4.9000000000000004</v>
      </c>
      <c r="G160">
        <v>79</v>
      </c>
    </row>
    <row r="161" spans="1:7" x14ac:dyDescent="0.25">
      <c r="A161">
        <v>87</v>
      </c>
      <c r="B161" t="s">
        <v>428</v>
      </c>
      <c r="C161" t="s">
        <v>474</v>
      </c>
      <c r="D161" t="s">
        <v>8</v>
      </c>
      <c r="E161">
        <v>16</v>
      </c>
      <c r="F161">
        <v>4.9000000000000004</v>
      </c>
      <c r="G161">
        <v>78.7</v>
      </c>
    </row>
    <row r="162" spans="1:7" x14ac:dyDescent="0.25">
      <c r="A162">
        <v>88</v>
      </c>
      <c r="B162" t="s">
        <v>58</v>
      </c>
      <c r="C162" t="s">
        <v>138</v>
      </c>
      <c r="D162" t="s">
        <v>8</v>
      </c>
      <c r="E162">
        <v>16</v>
      </c>
      <c r="F162">
        <v>4.7</v>
      </c>
      <c r="G162">
        <v>75.400000000000006</v>
      </c>
    </row>
    <row r="163" spans="1:7" x14ac:dyDescent="0.25">
      <c r="A163">
        <v>89</v>
      </c>
      <c r="B163" t="s">
        <v>47</v>
      </c>
      <c r="C163" t="s">
        <v>365</v>
      </c>
      <c r="D163" t="s">
        <v>8</v>
      </c>
      <c r="E163">
        <v>11</v>
      </c>
      <c r="F163">
        <v>6.7</v>
      </c>
      <c r="G163">
        <v>73.7</v>
      </c>
    </row>
    <row r="164" spans="1:7" x14ac:dyDescent="0.25">
      <c r="A164">
        <v>90</v>
      </c>
      <c r="B164" t="s">
        <v>632</v>
      </c>
      <c r="C164" t="s">
        <v>375</v>
      </c>
      <c r="D164" t="s">
        <v>8</v>
      </c>
      <c r="E164">
        <v>11</v>
      </c>
      <c r="F164">
        <v>6.5</v>
      </c>
      <c r="G164">
        <v>71.900000000000006</v>
      </c>
    </row>
    <row r="165" spans="1:7" x14ac:dyDescent="0.25">
      <c r="A165">
        <v>91</v>
      </c>
      <c r="B165" t="s">
        <v>872</v>
      </c>
      <c r="C165" t="s">
        <v>123</v>
      </c>
      <c r="D165" t="s">
        <v>8</v>
      </c>
      <c r="E165">
        <v>11</v>
      </c>
      <c r="F165">
        <v>6.5</v>
      </c>
      <c r="G165">
        <v>71.400000000000006</v>
      </c>
    </row>
    <row r="166" spans="1:7" x14ac:dyDescent="0.25">
      <c r="A166">
        <v>92</v>
      </c>
      <c r="B166" t="s">
        <v>967</v>
      </c>
      <c r="C166" t="s">
        <v>473</v>
      </c>
      <c r="D166" t="s">
        <v>8</v>
      </c>
      <c r="E166">
        <v>16</v>
      </c>
      <c r="F166">
        <v>4.2</v>
      </c>
      <c r="G166">
        <v>66.94</v>
      </c>
    </row>
    <row r="167" spans="1:7" x14ac:dyDescent="0.25">
      <c r="A167">
        <v>93</v>
      </c>
      <c r="B167" t="s">
        <v>609</v>
      </c>
      <c r="C167" t="s">
        <v>93</v>
      </c>
      <c r="D167" t="s">
        <v>8</v>
      </c>
      <c r="E167">
        <v>15</v>
      </c>
      <c r="F167">
        <v>4.4000000000000004</v>
      </c>
      <c r="G167">
        <v>66</v>
      </c>
    </row>
    <row r="168" spans="1:7" x14ac:dyDescent="0.25">
      <c r="A168">
        <v>94</v>
      </c>
      <c r="B168" t="s">
        <v>417</v>
      </c>
      <c r="C168" t="s">
        <v>473</v>
      </c>
      <c r="D168" t="s">
        <v>8</v>
      </c>
      <c r="E168">
        <v>10</v>
      </c>
      <c r="F168">
        <v>6.4</v>
      </c>
      <c r="G168">
        <v>64.5</v>
      </c>
    </row>
    <row r="169" spans="1:7" x14ac:dyDescent="0.25">
      <c r="A169">
        <v>95</v>
      </c>
      <c r="B169" t="s">
        <v>876</v>
      </c>
      <c r="C169" t="s">
        <v>371</v>
      </c>
      <c r="D169" t="s">
        <v>8</v>
      </c>
      <c r="E169">
        <v>16</v>
      </c>
      <c r="F169">
        <v>4</v>
      </c>
      <c r="G169">
        <v>63.7</v>
      </c>
    </row>
    <row r="170" spans="1:7" x14ac:dyDescent="0.25">
      <c r="A170">
        <v>96</v>
      </c>
      <c r="B170" t="s">
        <v>688</v>
      </c>
      <c r="C170" t="s">
        <v>373</v>
      </c>
      <c r="D170" t="s">
        <v>8</v>
      </c>
      <c r="E170">
        <v>14</v>
      </c>
      <c r="F170">
        <v>4.5</v>
      </c>
      <c r="G170">
        <v>63.3</v>
      </c>
    </row>
    <row r="171" spans="1:7" x14ac:dyDescent="0.25">
      <c r="A171">
        <v>97</v>
      </c>
      <c r="B171" t="s">
        <v>634</v>
      </c>
      <c r="C171" t="s">
        <v>101</v>
      </c>
      <c r="D171" t="s">
        <v>8</v>
      </c>
      <c r="E171">
        <v>16</v>
      </c>
      <c r="F171">
        <v>3.9</v>
      </c>
      <c r="G171">
        <v>61.9</v>
      </c>
    </row>
    <row r="172" spans="1:7" x14ac:dyDescent="0.25">
      <c r="A172">
        <v>97</v>
      </c>
      <c r="B172" t="s">
        <v>968</v>
      </c>
      <c r="C172" t="s">
        <v>127</v>
      </c>
      <c r="D172" t="s">
        <v>8</v>
      </c>
      <c r="E172">
        <v>15</v>
      </c>
      <c r="F172">
        <v>4.0999999999999996</v>
      </c>
      <c r="G172">
        <v>61.9</v>
      </c>
    </row>
    <row r="173" spans="1:7" x14ac:dyDescent="0.25">
      <c r="A173">
        <v>99</v>
      </c>
      <c r="B173" t="s">
        <v>600</v>
      </c>
      <c r="C173" t="s">
        <v>475</v>
      </c>
      <c r="D173" t="s">
        <v>8</v>
      </c>
      <c r="E173">
        <v>16</v>
      </c>
      <c r="F173">
        <v>3.8</v>
      </c>
      <c r="G173">
        <v>60.1</v>
      </c>
    </row>
    <row r="174" spans="1:7" x14ac:dyDescent="0.25">
      <c r="A174">
        <v>100</v>
      </c>
      <c r="B174" t="s">
        <v>969</v>
      </c>
      <c r="C174" t="s">
        <v>376</v>
      </c>
      <c r="D174" t="s">
        <v>8</v>
      </c>
      <c r="E174">
        <v>6</v>
      </c>
      <c r="F174">
        <v>10</v>
      </c>
      <c r="G174">
        <v>59.9</v>
      </c>
    </row>
    <row r="175" spans="1:7" x14ac:dyDescent="0.25">
      <c r="A175">
        <v>101</v>
      </c>
      <c r="B175" t="s">
        <v>716</v>
      </c>
      <c r="C175" t="s">
        <v>365</v>
      </c>
      <c r="D175" t="s">
        <v>8</v>
      </c>
      <c r="E175">
        <v>14</v>
      </c>
      <c r="F175">
        <v>4.3</v>
      </c>
      <c r="G175">
        <v>59.6</v>
      </c>
    </row>
    <row r="176" spans="1:7" x14ac:dyDescent="0.25">
      <c r="A176">
        <v>102</v>
      </c>
      <c r="B176" t="s">
        <v>615</v>
      </c>
      <c r="C176" t="s">
        <v>367</v>
      </c>
      <c r="D176" t="s">
        <v>8</v>
      </c>
      <c r="E176">
        <v>16</v>
      </c>
      <c r="F176">
        <v>3.6</v>
      </c>
      <c r="G176">
        <v>56.9</v>
      </c>
    </row>
    <row r="177" spans="1:7" x14ac:dyDescent="0.25">
      <c r="A177">
        <v>103</v>
      </c>
      <c r="B177" t="s">
        <v>673</v>
      </c>
      <c r="C177" t="s">
        <v>364</v>
      </c>
      <c r="D177" t="s">
        <v>8</v>
      </c>
      <c r="E177">
        <v>8</v>
      </c>
      <c r="F177">
        <v>7.1</v>
      </c>
      <c r="G177">
        <v>56.7</v>
      </c>
    </row>
    <row r="178" spans="1:7" x14ac:dyDescent="0.25">
      <c r="A178">
        <v>104</v>
      </c>
      <c r="B178" t="s">
        <v>646</v>
      </c>
      <c r="C178" t="s">
        <v>375</v>
      </c>
      <c r="D178" t="s">
        <v>8</v>
      </c>
      <c r="E178">
        <v>13</v>
      </c>
      <c r="F178">
        <v>4.3</v>
      </c>
      <c r="G178">
        <v>55.5</v>
      </c>
    </row>
    <row r="179" spans="1:7" x14ac:dyDescent="0.25">
      <c r="A179">
        <v>105</v>
      </c>
      <c r="B179" t="s">
        <v>307</v>
      </c>
      <c r="C179" t="s">
        <v>363</v>
      </c>
      <c r="D179" t="s">
        <v>8</v>
      </c>
      <c r="E179">
        <v>9</v>
      </c>
      <c r="F179">
        <v>5.9</v>
      </c>
      <c r="G179">
        <v>52.8</v>
      </c>
    </row>
    <row r="180" spans="1:7" x14ac:dyDescent="0.25">
      <c r="A180">
        <v>106</v>
      </c>
      <c r="B180" t="s">
        <v>888</v>
      </c>
      <c r="C180" t="s">
        <v>473</v>
      </c>
      <c r="D180" t="s">
        <v>8</v>
      </c>
      <c r="E180">
        <v>12</v>
      </c>
      <c r="F180">
        <v>4.3</v>
      </c>
      <c r="G180">
        <v>51.8</v>
      </c>
    </row>
    <row r="181" spans="1:7" x14ac:dyDescent="0.25">
      <c r="A181">
        <v>107</v>
      </c>
      <c r="B181" t="s">
        <v>970</v>
      </c>
      <c r="C181" t="s">
        <v>475</v>
      </c>
      <c r="D181" t="s">
        <v>8</v>
      </c>
      <c r="E181">
        <v>16</v>
      </c>
      <c r="F181">
        <v>3.2</v>
      </c>
      <c r="G181">
        <v>50.8</v>
      </c>
    </row>
    <row r="182" spans="1:7" x14ac:dyDescent="0.25">
      <c r="A182">
        <v>108</v>
      </c>
      <c r="B182" t="s">
        <v>185</v>
      </c>
      <c r="C182" t="s">
        <v>321</v>
      </c>
      <c r="D182" t="s">
        <v>8</v>
      </c>
      <c r="E182">
        <v>15</v>
      </c>
      <c r="F182">
        <v>3.3</v>
      </c>
      <c r="G182">
        <v>48.9</v>
      </c>
    </row>
    <row r="183" spans="1:7" x14ac:dyDescent="0.25">
      <c r="A183">
        <v>109</v>
      </c>
      <c r="B183" t="s">
        <v>890</v>
      </c>
      <c r="C183" t="s">
        <v>107</v>
      </c>
      <c r="D183" t="s">
        <v>8</v>
      </c>
      <c r="E183">
        <v>13</v>
      </c>
      <c r="F183">
        <v>3.7</v>
      </c>
      <c r="G183">
        <v>48.7</v>
      </c>
    </row>
    <row r="184" spans="1:7" x14ac:dyDescent="0.25">
      <c r="A184">
        <v>110</v>
      </c>
      <c r="B184" t="s">
        <v>905</v>
      </c>
      <c r="C184" t="s">
        <v>476</v>
      </c>
      <c r="D184" t="s">
        <v>8</v>
      </c>
      <c r="E184">
        <v>8</v>
      </c>
      <c r="F184">
        <v>6.1</v>
      </c>
      <c r="G184">
        <v>48.5</v>
      </c>
    </row>
    <row r="185" spans="1:7" x14ac:dyDescent="0.25">
      <c r="A185">
        <v>111</v>
      </c>
      <c r="B185" t="s">
        <v>449</v>
      </c>
      <c r="C185" t="s">
        <v>365</v>
      </c>
      <c r="D185" t="s">
        <v>8</v>
      </c>
      <c r="E185">
        <v>14</v>
      </c>
      <c r="F185">
        <v>3.4</v>
      </c>
      <c r="G185">
        <v>48</v>
      </c>
    </row>
    <row r="186" spans="1:7" x14ac:dyDescent="0.25">
      <c r="A186">
        <v>112</v>
      </c>
      <c r="B186" t="s">
        <v>623</v>
      </c>
      <c r="C186" t="s">
        <v>366</v>
      </c>
      <c r="D186" t="s">
        <v>8</v>
      </c>
      <c r="E186">
        <v>14</v>
      </c>
      <c r="F186">
        <v>3.4</v>
      </c>
      <c r="G186">
        <v>47.4</v>
      </c>
    </row>
    <row r="187" spans="1:7" x14ac:dyDescent="0.25">
      <c r="A187">
        <v>113</v>
      </c>
      <c r="B187" t="s">
        <v>481</v>
      </c>
      <c r="C187" t="s">
        <v>93</v>
      </c>
      <c r="D187" t="s">
        <v>8</v>
      </c>
      <c r="E187">
        <v>8</v>
      </c>
      <c r="F187">
        <v>5.8</v>
      </c>
      <c r="G187">
        <v>46.3</v>
      </c>
    </row>
    <row r="188" spans="1:7" x14ac:dyDescent="0.25">
      <c r="A188">
        <v>114</v>
      </c>
      <c r="B188" t="s">
        <v>971</v>
      </c>
      <c r="C188" t="s">
        <v>375</v>
      </c>
      <c r="D188" t="s">
        <v>8</v>
      </c>
      <c r="E188">
        <v>10</v>
      </c>
      <c r="F188">
        <v>4.5999999999999996</v>
      </c>
      <c r="G188">
        <v>46</v>
      </c>
    </row>
    <row r="189" spans="1:7" x14ac:dyDescent="0.25">
      <c r="A189">
        <v>115</v>
      </c>
      <c r="B189" t="s">
        <v>612</v>
      </c>
      <c r="C189" t="s">
        <v>364</v>
      </c>
      <c r="D189" t="s">
        <v>8</v>
      </c>
      <c r="E189">
        <v>12</v>
      </c>
      <c r="F189">
        <v>3.8</v>
      </c>
      <c r="G189">
        <v>45.7</v>
      </c>
    </row>
    <row r="190" spans="1:7" x14ac:dyDescent="0.25">
      <c r="A190">
        <v>116</v>
      </c>
      <c r="B190" t="s">
        <v>896</v>
      </c>
      <c r="C190" t="s">
        <v>365</v>
      </c>
      <c r="D190" t="s">
        <v>8</v>
      </c>
      <c r="E190">
        <v>14</v>
      </c>
      <c r="F190">
        <v>3.2</v>
      </c>
      <c r="G190">
        <v>45.5</v>
      </c>
    </row>
    <row r="191" spans="1:7" x14ac:dyDescent="0.25">
      <c r="A191">
        <v>117</v>
      </c>
      <c r="B191" t="s">
        <v>902</v>
      </c>
      <c r="C191" t="s">
        <v>119</v>
      </c>
      <c r="D191" t="s">
        <v>8</v>
      </c>
      <c r="E191">
        <v>16</v>
      </c>
      <c r="F191">
        <v>2.7</v>
      </c>
      <c r="G191">
        <v>42.9</v>
      </c>
    </row>
    <row r="192" spans="1:7" x14ac:dyDescent="0.25">
      <c r="A192">
        <v>118</v>
      </c>
      <c r="B192" t="s">
        <v>894</v>
      </c>
      <c r="C192" t="s">
        <v>369</v>
      </c>
      <c r="D192" t="s">
        <v>8</v>
      </c>
      <c r="E192">
        <v>16</v>
      </c>
      <c r="F192">
        <v>2.7</v>
      </c>
      <c r="G192">
        <v>42.6</v>
      </c>
    </row>
    <row r="193" spans="1:7" x14ac:dyDescent="0.25">
      <c r="A193">
        <v>119</v>
      </c>
      <c r="B193" t="s">
        <v>972</v>
      </c>
      <c r="C193" t="s">
        <v>119</v>
      </c>
      <c r="D193" t="s">
        <v>8</v>
      </c>
      <c r="E193">
        <v>10</v>
      </c>
      <c r="F193">
        <v>4.0999999999999996</v>
      </c>
      <c r="G193">
        <v>40.6</v>
      </c>
    </row>
    <row r="194" spans="1:7" x14ac:dyDescent="0.25">
      <c r="A194">
        <v>120</v>
      </c>
      <c r="B194" t="s">
        <v>885</v>
      </c>
      <c r="C194" t="s">
        <v>138</v>
      </c>
      <c r="D194" t="s">
        <v>8</v>
      </c>
      <c r="E194">
        <v>14</v>
      </c>
      <c r="F194">
        <v>2.8</v>
      </c>
      <c r="G194">
        <v>39.9</v>
      </c>
    </row>
    <row r="195" spans="1:7" x14ac:dyDescent="0.25">
      <c r="A195">
        <v>120</v>
      </c>
      <c r="B195" t="s">
        <v>622</v>
      </c>
      <c r="C195" t="s">
        <v>476</v>
      </c>
      <c r="D195" t="s">
        <v>8</v>
      </c>
      <c r="E195">
        <v>10</v>
      </c>
      <c r="F195">
        <v>4</v>
      </c>
      <c r="G195">
        <v>39.9</v>
      </c>
    </row>
    <row r="196" spans="1:7" x14ac:dyDescent="0.25">
      <c r="A196">
        <v>122</v>
      </c>
      <c r="B196" t="s">
        <v>658</v>
      </c>
      <c r="C196" t="s">
        <v>372</v>
      </c>
      <c r="D196" t="s">
        <v>8</v>
      </c>
      <c r="E196">
        <v>9</v>
      </c>
      <c r="F196">
        <v>4.4000000000000004</v>
      </c>
      <c r="G196">
        <v>39.799999999999997</v>
      </c>
    </row>
    <row r="197" spans="1:7" x14ac:dyDescent="0.25">
      <c r="A197">
        <v>123</v>
      </c>
      <c r="B197" t="s">
        <v>973</v>
      </c>
      <c r="C197" t="s">
        <v>127</v>
      </c>
      <c r="D197" t="s">
        <v>8</v>
      </c>
      <c r="E197">
        <v>7</v>
      </c>
      <c r="F197">
        <v>5.6</v>
      </c>
      <c r="G197">
        <v>39.4</v>
      </c>
    </row>
    <row r="198" spans="1:7" x14ac:dyDescent="0.25">
      <c r="A198">
        <v>124</v>
      </c>
      <c r="B198" t="s">
        <v>611</v>
      </c>
      <c r="C198" t="s">
        <v>361</v>
      </c>
      <c r="D198" t="s">
        <v>8</v>
      </c>
      <c r="E198">
        <v>16</v>
      </c>
      <c r="F198">
        <v>2.4</v>
      </c>
      <c r="G198">
        <v>38.5</v>
      </c>
    </row>
    <row r="199" spans="1:7" x14ac:dyDescent="0.25">
      <c r="A199">
        <v>125</v>
      </c>
      <c r="B199" t="s">
        <v>50</v>
      </c>
      <c r="C199" t="s">
        <v>155</v>
      </c>
      <c r="D199" t="s">
        <v>8</v>
      </c>
      <c r="E199">
        <v>9</v>
      </c>
      <c r="F199">
        <v>4.2</v>
      </c>
      <c r="G199">
        <v>38.1</v>
      </c>
    </row>
    <row r="200" spans="1:7" x14ac:dyDescent="0.25">
      <c r="A200">
        <v>125</v>
      </c>
      <c r="B200" t="s">
        <v>1070</v>
      </c>
      <c r="C200" t="s">
        <v>364</v>
      </c>
      <c r="D200" t="s">
        <v>8</v>
      </c>
      <c r="E200">
        <v>7</v>
      </c>
      <c r="F200">
        <v>5.4</v>
      </c>
      <c r="G200">
        <v>38.1</v>
      </c>
    </row>
    <row r="201" spans="1:7" x14ac:dyDescent="0.25">
      <c r="A201">
        <v>127</v>
      </c>
      <c r="B201" t="s">
        <v>882</v>
      </c>
      <c r="C201" t="s">
        <v>370</v>
      </c>
      <c r="D201" t="s">
        <v>8</v>
      </c>
      <c r="E201">
        <v>13</v>
      </c>
      <c r="F201">
        <v>2.9</v>
      </c>
      <c r="G201">
        <v>38</v>
      </c>
    </row>
    <row r="202" spans="1:7" x14ac:dyDescent="0.25">
      <c r="A202">
        <v>128</v>
      </c>
      <c r="B202" t="s">
        <v>877</v>
      </c>
      <c r="C202" t="s">
        <v>371</v>
      </c>
      <c r="D202" t="s">
        <v>8</v>
      </c>
      <c r="E202">
        <v>8</v>
      </c>
      <c r="F202">
        <v>4.7</v>
      </c>
      <c r="G202">
        <v>37.799999999999997</v>
      </c>
    </row>
    <row r="203" spans="1:7" x14ac:dyDescent="0.25">
      <c r="A203">
        <v>129</v>
      </c>
      <c r="B203" t="s">
        <v>27</v>
      </c>
      <c r="C203" t="s">
        <v>376</v>
      </c>
      <c r="D203" t="s">
        <v>8</v>
      </c>
      <c r="E203">
        <v>3</v>
      </c>
      <c r="F203">
        <v>12.3</v>
      </c>
      <c r="G203">
        <v>36.9</v>
      </c>
    </row>
    <row r="204" spans="1:7" x14ac:dyDescent="0.25">
      <c r="A204">
        <v>130</v>
      </c>
      <c r="B204" t="s">
        <v>974</v>
      </c>
      <c r="C204" t="s">
        <v>375</v>
      </c>
      <c r="D204" t="s">
        <v>8</v>
      </c>
      <c r="E204">
        <v>15</v>
      </c>
      <c r="F204">
        <v>2.4</v>
      </c>
      <c r="G204">
        <v>35.4</v>
      </c>
    </row>
    <row r="205" spans="1:7" x14ac:dyDescent="0.25">
      <c r="A205">
        <v>131</v>
      </c>
      <c r="B205" t="s">
        <v>1071</v>
      </c>
      <c r="C205" t="s">
        <v>135</v>
      </c>
      <c r="D205" t="s">
        <v>8</v>
      </c>
      <c r="E205">
        <v>16</v>
      </c>
      <c r="F205">
        <v>2.2000000000000002</v>
      </c>
      <c r="G205">
        <v>35</v>
      </c>
    </row>
    <row r="206" spans="1:7" x14ac:dyDescent="0.25">
      <c r="A206">
        <v>132</v>
      </c>
      <c r="B206" t="s">
        <v>975</v>
      </c>
      <c r="C206" t="s">
        <v>373</v>
      </c>
      <c r="D206" t="s">
        <v>8</v>
      </c>
      <c r="E206">
        <v>4</v>
      </c>
      <c r="F206">
        <v>8.6</v>
      </c>
      <c r="G206">
        <v>34.6</v>
      </c>
    </row>
    <row r="207" spans="1:7" x14ac:dyDescent="0.25">
      <c r="A207">
        <v>133</v>
      </c>
      <c r="B207" t="s">
        <v>72</v>
      </c>
      <c r="C207" t="s">
        <v>155</v>
      </c>
      <c r="D207" t="s">
        <v>8</v>
      </c>
      <c r="E207">
        <v>11</v>
      </c>
      <c r="F207">
        <v>3.1</v>
      </c>
      <c r="G207">
        <v>34.54</v>
      </c>
    </row>
    <row r="208" spans="1:7" x14ac:dyDescent="0.25">
      <c r="A208">
        <v>134</v>
      </c>
      <c r="B208" t="s">
        <v>629</v>
      </c>
      <c r="C208" t="s">
        <v>368</v>
      </c>
      <c r="D208" t="s">
        <v>8</v>
      </c>
      <c r="E208">
        <v>13</v>
      </c>
      <c r="F208">
        <v>2.6</v>
      </c>
      <c r="G208">
        <v>33.4</v>
      </c>
    </row>
    <row r="209" spans="1:7" x14ac:dyDescent="0.25">
      <c r="A209">
        <v>135</v>
      </c>
      <c r="B209" t="s">
        <v>976</v>
      </c>
      <c r="C209" t="s">
        <v>376</v>
      </c>
      <c r="D209" t="s">
        <v>8</v>
      </c>
      <c r="E209">
        <v>16</v>
      </c>
      <c r="F209">
        <v>2.1</v>
      </c>
      <c r="G209">
        <v>32.9</v>
      </c>
    </row>
    <row r="210" spans="1:7" x14ac:dyDescent="0.25">
      <c r="A210">
        <v>136</v>
      </c>
      <c r="B210" t="s">
        <v>606</v>
      </c>
      <c r="C210" t="s">
        <v>364</v>
      </c>
      <c r="D210" t="s">
        <v>8</v>
      </c>
      <c r="E210">
        <v>7</v>
      </c>
      <c r="F210">
        <v>4.3</v>
      </c>
      <c r="G210">
        <v>30.1</v>
      </c>
    </row>
    <row r="211" spans="1:7" x14ac:dyDescent="0.25">
      <c r="A211">
        <v>137</v>
      </c>
      <c r="B211" t="s">
        <v>470</v>
      </c>
      <c r="C211" t="s">
        <v>369</v>
      </c>
      <c r="D211" t="s">
        <v>8</v>
      </c>
      <c r="E211">
        <v>16</v>
      </c>
      <c r="F211">
        <v>1.8</v>
      </c>
      <c r="G211">
        <v>29.6</v>
      </c>
    </row>
    <row r="212" spans="1:7" x14ac:dyDescent="0.25">
      <c r="A212">
        <v>138</v>
      </c>
      <c r="B212" t="s">
        <v>701</v>
      </c>
      <c r="C212" t="s">
        <v>378</v>
      </c>
      <c r="D212" t="s">
        <v>8</v>
      </c>
      <c r="E212">
        <v>8</v>
      </c>
      <c r="F212">
        <v>3.7</v>
      </c>
      <c r="G212">
        <v>29.5</v>
      </c>
    </row>
    <row r="213" spans="1:7" x14ac:dyDescent="0.25">
      <c r="A213">
        <v>139</v>
      </c>
      <c r="B213" t="s">
        <v>661</v>
      </c>
      <c r="C213" t="s">
        <v>476</v>
      </c>
      <c r="D213" t="s">
        <v>8</v>
      </c>
      <c r="E213">
        <v>14</v>
      </c>
      <c r="F213">
        <v>2</v>
      </c>
      <c r="G213">
        <v>28.4</v>
      </c>
    </row>
    <row r="214" spans="1:7" x14ac:dyDescent="0.25">
      <c r="A214">
        <v>140</v>
      </c>
      <c r="B214" t="s">
        <v>883</v>
      </c>
      <c r="C214" t="s">
        <v>155</v>
      </c>
      <c r="D214" t="s">
        <v>8</v>
      </c>
      <c r="E214">
        <v>16</v>
      </c>
      <c r="F214">
        <v>1.6</v>
      </c>
      <c r="G214">
        <v>26.4</v>
      </c>
    </row>
    <row r="215" spans="1:7" x14ac:dyDescent="0.25">
      <c r="A215">
        <v>141</v>
      </c>
      <c r="B215" t="s">
        <v>880</v>
      </c>
      <c r="C215" t="s">
        <v>363</v>
      </c>
      <c r="D215" t="s">
        <v>8</v>
      </c>
      <c r="E215">
        <v>16</v>
      </c>
      <c r="F215">
        <v>1.6</v>
      </c>
      <c r="G215">
        <v>25.2</v>
      </c>
    </row>
    <row r="216" spans="1:7" x14ac:dyDescent="0.25">
      <c r="A216">
        <v>142</v>
      </c>
      <c r="B216" t="s">
        <v>977</v>
      </c>
      <c r="C216" t="s">
        <v>321</v>
      </c>
      <c r="D216" t="s">
        <v>8</v>
      </c>
      <c r="E216">
        <v>6</v>
      </c>
      <c r="F216">
        <v>4</v>
      </c>
      <c r="G216">
        <v>24.3</v>
      </c>
    </row>
    <row r="217" spans="1:7" x14ac:dyDescent="0.25">
      <c r="A217">
        <v>143</v>
      </c>
      <c r="B217" t="s">
        <v>638</v>
      </c>
      <c r="C217" t="s">
        <v>372</v>
      </c>
      <c r="D217" t="s">
        <v>8</v>
      </c>
      <c r="E217">
        <v>13</v>
      </c>
      <c r="F217">
        <v>1.7</v>
      </c>
      <c r="G217">
        <v>22.7</v>
      </c>
    </row>
    <row r="218" spans="1:7" x14ac:dyDescent="0.25">
      <c r="A218">
        <v>144</v>
      </c>
      <c r="B218" t="s">
        <v>621</v>
      </c>
      <c r="C218" t="s">
        <v>476</v>
      </c>
      <c r="D218" t="s">
        <v>8</v>
      </c>
      <c r="E218">
        <v>16</v>
      </c>
      <c r="F218">
        <v>1.4</v>
      </c>
      <c r="G218">
        <v>22.5</v>
      </c>
    </row>
    <row r="219" spans="1:7" x14ac:dyDescent="0.25">
      <c r="A219">
        <v>145</v>
      </c>
      <c r="B219" t="s">
        <v>978</v>
      </c>
      <c r="C219" t="s">
        <v>366</v>
      </c>
      <c r="D219" t="s">
        <v>8</v>
      </c>
      <c r="E219">
        <v>4</v>
      </c>
      <c r="F219">
        <v>5.6</v>
      </c>
      <c r="G219">
        <v>22.3</v>
      </c>
    </row>
    <row r="220" spans="1:7" x14ac:dyDescent="0.25">
      <c r="A220">
        <v>146</v>
      </c>
      <c r="B220" t="s">
        <v>979</v>
      </c>
      <c r="C220" t="s">
        <v>362</v>
      </c>
      <c r="D220" t="s">
        <v>8</v>
      </c>
      <c r="E220">
        <v>13</v>
      </c>
      <c r="F220">
        <v>1.6</v>
      </c>
      <c r="G220">
        <v>21.4</v>
      </c>
    </row>
    <row r="221" spans="1:7" x14ac:dyDescent="0.25">
      <c r="A221">
        <v>147</v>
      </c>
      <c r="B221" t="s">
        <v>1072</v>
      </c>
      <c r="C221" t="s">
        <v>361</v>
      </c>
      <c r="D221" t="s">
        <v>8</v>
      </c>
      <c r="E221">
        <v>10</v>
      </c>
      <c r="F221">
        <v>2</v>
      </c>
      <c r="G221">
        <v>20.5</v>
      </c>
    </row>
    <row r="222" spans="1:7" x14ac:dyDescent="0.25">
      <c r="A222">
        <v>148</v>
      </c>
      <c r="B222" t="s">
        <v>980</v>
      </c>
      <c r="C222" t="s">
        <v>361</v>
      </c>
      <c r="D222" t="s">
        <v>8</v>
      </c>
      <c r="E222">
        <v>9</v>
      </c>
      <c r="F222">
        <v>2.2000000000000002</v>
      </c>
      <c r="G222">
        <v>20.100000000000001</v>
      </c>
    </row>
    <row r="223" spans="1:7" x14ac:dyDescent="0.25">
      <c r="A223">
        <v>149</v>
      </c>
      <c r="B223" t="s">
        <v>898</v>
      </c>
      <c r="C223" t="s">
        <v>367</v>
      </c>
      <c r="D223" t="s">
        <v>8</v>
      </c>
      <c r="E223">
        <v>8</v>
      </c>
      <c r="F223">
        <v>2.2999999999999998</v>
      </c>
      <c r="G223">
        <v>18.600000000000001</v>
      </c>
    </row>
    <row r="224" spans="1:7" x14ac:dyDescent="0.25">
      <c r="A224">
        <v>150</v>
      </c>
      <c r="B224" t="s">
        <v>981</v>
      </c>
      <c r="C224" t="s">
        <v>374</v>
      </c>
      <c r="D224" t="s">
        <v>8</v>
      </c>
      <c r="E224">
        <v>10</v>
      </c>
      <c r="F224">
        <v>1.7</v>
      </c>
      <c r="G224">
        <v>17.2</v>
      </c>
    </row>
    <row r="225" spans="1:7" x14ac:dyDescent="0.25">
      <c r="A225">
        <v>151</v>
      </c>
      <c r="B225" t="s">
        <v>870</v>
      </c>
      <c r="C225" t="s">
        <v>370</v>
      </c>
      <c r="D225" t="s">
        <v>8</v>
      </c>
      <c r="E225">
        <v>4</v>
      </c>
      <c r="F225">
        <v>4.2</v>
      </c>
      <c r="G225">
        <v>16.899999999999999</v>
      </c>
    </row>
    <row r="226" spans="1:7" x14ac:dyDescent="0.25">
      <c r="A226">
        <v>152</v>
      </c>
      <c r="B226" t="s">
        <v>61</v>
      </c>
      <c r="C226" t="s">
        <v>127</v>
      </c>
      <c r="D226" t="s">
        <v>8</v>
      </c>
      <c r="E226">
        <v>1</v>
      </c>
      <c r="F226">
        <v>16.100000000000001</v>
      </c>
      <c r="G226">
        <v>16.100000000000001</v>
      </c>
    </row>
    <row r="227" spans="1:7" x14ac:dyDescent="0.25">
      <c r="A227">
        <v>153</v>
      </c>
      <c r="B227" t="s">
        <v>604</v>
      </c>
      <c r="C227" t="s">
        <v>370</v>
      </c>
      <c r="D227" t="s">
        <v>8</v>
      </c>
      <c r="E227">
        <v>10</v>
      </c>
      <c r="F227">
        <v>1.6</v>
      </c>
      <c r="G227">
        <v>15.5</v>
      </c>
    </row>
    <row r="228" spans="1:7" x14ac:dyDescent="0.25">
      <c r="A228">
        <v>153</v>
      </c>
      <c r="B228" t="s">
        <v>982</v>
      </c>
      <c r="C228" t="s">
        <v>107</v>
      </c>
      <c r="D228" t="s">
        <v>8</v>
      </c>
      <c r="E228">
        <v>16</v>
      </c>
      <c r="F228">
        <v>1</v>
      </c>
      <c r="G228">
        <v>15.5</v>
      </c>
    </row>
    <row r="229" spans="1:7" x14ac:dyDescent="0.25">
      <c r="A229">
        <v>155</v>
      </c>
      <c r="B229" t="s">
        <v>33</v>
      </c>
      <c r="C229" t="s">
        <v>367</v>
      </c>
      <c r="D229" t="s">
        <v>8</v>
      </c>
      <c r="E229">
        <v>7</v>
      </c>
      <c r="F229">
        <v>2.1</v>
      </c>
      <c r="G229">
        <v>14.7</v>
      </c>
    </row>
    <row r="230" spans="1:7" x14ac:dyDescent="0.25">
      <c r="A230">
        <v>156</v>
      </c>
      <c r="B230" t="s">
        <v>983</v>
      </c>
      <c r="C230" t="s">
        <v>321</v>
      </c>
      <c r="D230" t="s">
        <v>8</v>
      </c>
      <c r="E230">
        <v>4</v>
      </c>
      <c r="F230">
        <v>3.6</v>
      </c>
      <c r="G230">
        <v>14.6</v>
      </c>
    </row>
    <row r="231" spans="1:7" x14ac:dyDescent="0.25">
      <c r="A231">
        <v>156</v>
      </c>
      <c r="B231" t="s">
        <v>881</v>
      </c>
      <c r="C231" t="s">
        <v>321</v>
      </c>
      <c r="D231" t="s">
        <v>8</v>
      </c>
      <c r="E231">
        <v>11</v>
      </c>
      <c r="F231">
        <v>1.3</v>
      </c>
      <c r="G231">
        <v>14.6</v>
      </c>
    </row>
    <row r="232" spans="1:7" x14ac:dyDescent="0.25">
      <c r="A232">
        <v>158</v>
      </c>
      <c r="B232" t="s">
        <v>456</v>
      </c>
      <c r="C232" t="s">
        <v>321</v>
      </c>
      <c r="D232" t="s">
        <v>8</v>
      </c>
      <c r="E232">
        <v>2</v>
      </c>
      <c r="F232">
        <v>6.8</v>
      </c>
      <c r="G232">
        <v>13.6</v>
      </c>
    </row>
    <row r="233" spans="1:7" x14ac:dyDescent="0.25">
      <c r="A233">
        <v>159</v>
      </c>
      <c r="B233" t="s">
        <v>984</v>
      </c>
      <c r="C233" t="s">
        <v>369</v>
      </c>
      <c r="D233" t="s">
        <v>8</v>
      </c>
      <c r="E233">
        <v>5</v>
      </c>
      <c r="F233">
        <v>2.6</v>
      </c>
      <c r="G233">
        <v>12.9</v>
      </c>
    </row>
    <row r="234" spans="1:7" x14ac:dyDescent="0.25">
      <c r="A234">
        <v>160</v>
      </c>
      <c r="B234" t="s">
        <v>601</v>
      </c>
      <c r="C234" t="s">
        <v>93</v>
      </c>
      <c r="D234" t="s">
        <v>8</v>
      </c>
      <c r="E234">
        <v>3</v>
      </c>
      <c r="F234">
        <v>4.3</v>
      </c>
      <c r="G234">
        <v>12.8</v>
      </c>
    </row>
    <row r="235" spans="1:7" x14ac:dyDescent="0.25">
      <c r="A235">
        <v>161</v>
      </c>
      <c r="B235" t="s">
        <v>873</v>
      </c>
      <c r="C235" t="s">
        <v>373</v>
      </c>
      <c r="D235" t="s">
        <v>8</v>
      </c>
      <c r="E235">
        <v>13</v>
      </c>
      <c r="F235">
        <v>0.9</v>
      </c>
      <c r="G235">
        <v>12.3</v>
      </c>
    </row>
    <row r="236" spans="1:7" x14ac:dyDescent="0.25">
      <c r="A236">
        <v>162</v>
      </c>
      <c r="B236" t="s">
        <v>879</v>
      </c>
      <c r="C236" t="s">
        <v>375</v>
      </c>
      <c r="D236" t="s">
        <v>8</v>
      </c>
      <c r="E236">
        <v>16</v>
      </c>
      <c r="F236">
        <v>0.8</v>
      </c>
      <c r="G236">
        <v>12</v>
      </c>
    </row>
    <row r="237" spans="1:7" x14ac:dyDescent="0.25">
      <c r="A237">
        <v>163</v>
      </c>
      <c r="B237" t="s">
        <v>1083</v>
      </c>
      <c r="C237" t="s">
        <v>370</v>
      </c>
      <c r="D237" t="s">
        <v>8</v>
      </c>
      <c r="E237">
        <v>16</v>
      </c>
      <c r="F237">
        <v>0.7</v>
      </c>
      <c r="G237">
        <v>11.6</v>
      </c>
    </row>
    <row r="238" spans="1:7" x14ac:dyDescent="0.25">
      <c r="A238">
        <v>163</v>
      </c>
      <c r="B238" t="s">
        <v>985</v>
      </c>
      <c r="C238" t="s">
        <v>94</v>
      </c>
      <c r="D238" t="s">
        <v>8</v>
      </c>
      <c r="E238">
        <v>12</v>
      </c>
      <c r="F238">
        <v>1</v>
      </c>
      <c r="G238">
        <v>11.6</v>
      </c>
    </row>
    <row r="239" spans="1:7" x14ac:dyDescent="0.25">
      <c r="A239">
        <v>165</v>
      </c>
      <c r="B239" t="s">
        <v>670</v>
      </c>
      <c r="C239" t="s">
        <v>362</v>
      </c>
      <c r="D239" t="s">
        <v>8</v>
      </c>
      <c r="E239">
        <v>9</v>
      </c>
      <c r="F239">
        <v>1.2</v>
      </c>
      <c r="G239">
        <v>10.7</v>
      </c>
    </row>
    <row r="240" spans="1:7" x14ac:dyDescent="0.25">
      <c r="A240">
        <v>166</v>
      </c>
      <c r="B240" t="s">
        <v>986</v>
      </c>
      <c r="C240" t="s">
        <v>362</v>
      </c>
      <c r="D240" t="s">
        <v>8</v>
      </c>
      <c r="E240">
        <v>5</v>
      </c>
      <c r="F240">
        <v>2</v>
      </c>
      <c r="G240">
        <v>10.1</v>
      </c>
    </row>
    <row r="241" spans="1:7" x14ac:dyDescent="0.25">
      <c r="A241">
        <v>167</v>
      </c>
      <c r="B241" t="s">
        <v>987</v>
      </c>
      <c r="C241" t="s">
        <v>366</v>
      </c>
      <c r="D241" t="s">
        <v>8</v>
      </c>
      <c r="E241">
        <v>6</v>
      </c>
      <c r="F241">
        <v>1.6</v>
      </c>
      <c r="G241">
        <v>9.6</v>
      </c>
    </row>
    <row r="242" spans="1:7" x14ac:dyDescent="0.25">
      <c r="A242">
        <v>168</v>
      </c>
      <c r="B242" t="s">
        <v>1086</v>
      </c>
      <c r="C242" t="s">
        <v>123</v>
      </c>
      <c r="D242" t="s">
        <v>8</v>
      </c>
      <c r="E242">
        <v>14</v>
      </c>
      <c r="F242">
        <v>0.7</v>
      </c>
      <c r="G242">
        <v>9.5</v>
      </c>
    </row>
    <row r="243" spans="1:7" x14ac:dyDescent="0.25">
      <c r="A243">
        <v>169</v>
      </c>
      <c r="B243" t="s">
        <v>814</v>
      </c>
      <c r="C243" t="s">
        <v>367</v>
      </c>
      <c r="D243" t="s">
        <v>8</v>
      </c>
      <c r="E243">
        <v>10</v>
      </c>
      <c r="F243">
        <v>0.9</v>
      </c>
      <c r="G243">
        <v>9.1</v>
      </c>
    </row>
    <row r="244" spans="1:7" x14ac:dyDescent="0.25">
      <c r="A244">
        <v>170</v>
      </c>
      <c r="B244" t="s">
        <v>893</v>
      </c>
      <c r="C244" t="s">
        <v>368</v>
      </c>
      <c r="D244" t="s">
        <v>8</v>
      </c>
      <c r="E244">
        <v>3</v>
      </c>
      <c r="F244">
        <v>3</v>
      </c>
      <c r="G244">
        <v>9</v>
      </c>
    </row>
    <row r="245" spans="1:7" x14ac:dyDescent="0.25">
      <c r="A245">
        <v>170</v>
      </c>
      <c r="B245" t="s">
        <v>903</v>
      </c>
      <c r="C245" t="s">
        <v>372</v>
      </c>
      <c r="D245" t="s">
        <v>8</v>
      </c>
      <c r="E245">
        <v>5</v>
      </c>
      <c r="F245">
        <v>1.8</v>
      </c>
      <c r="G245">
        <v>9</v>
      </c>
    </row>
    <row r="246" spans="1:7" x14ac:dyDescent="0.25">
      <c r="A246">
        <v>170</v>
      </c>
      <c r="B246" t="s">
        <v>429</v>
      </c>
      <c r="C246" t="s">
        <v>94</v>
      </c>
      <c r="D246" t="s">
        <v>8</v>
      </c>
      <c r="E246">
        <v>5</v>
      </c>
      <c r="F246">
        <v>1.8</v>
      </c>
      <c r="G246">
        <v>9</v>
      </c>
    </row>
    <row r="247" spans="1:7" x14ac:dyDescent="0.25">
      <c r="A247">
        <v>173</v>
      </c>
      <c r="B247" t="s">
        <v>988</v>
      </c>
      <c r="C247" t="s">
        <v>366</v>
      </c>
      <c r="D247" t="s">
        <v>8</v>
      </c>
      <c r="E247">
        <v>12</v>
      </c>
      <c r="F247">
        <v>0.7</v>
      </c>
      <c r="G247">
        <v>8.5</v>
      </c>
    </row>
    <row r="248" spans="1:7" x14ac:dyDescent="0.25">
      <c r="A248">
        <v>174</v>
      </c>
      <c r="B248" t="s">
        <v>989</v>
      </c>
      <c r="C248" t="s">
        <v>371</v>
      </c>
      <c r="D248" t="s">
        <v>8</v>
      </c>
      <c r="E248">
        <v>16</v>
      </c>
      <c r="F248">
        <v>0.5</v>
      </c>
      <c r="G248">
        <v>7.7</v>
      </c>
    </row>
    <row r="249" spans="1:7" x14ac:dyDescent="0.25">
      <c r="A249">
        <v>175</v>
      </c>
      <c r="B249" t="s">
        <v>32</v>
      </c>
      <c r="C249" t="s">
        <v>155</v>
      </c>
      <c r="D249" t="s">
        <v>8</v>
      </c>
      <c r="E249">
        <v>3</v>
      </c>
      <c r="F249">
        <v>2.4</v>
      </c>
      <c r="G249">
        <v>7.3</v>
      </c>
    </row>
    <row r="250" spans="1:7" x14ac:dyDescent="0.25">
      <c r="A250">
        <v>176</v>
      </c>
      <c r="B250" t="s">
        <v>886</v>
      </c>
      <c r="C250" t="s">
        <v>376</v>
      </c>
      <c r="D250" t="s">
        <v>8</v>
      </c>
      <c r="E250">
        <v>1</v>
      </c>
      <c r="F250">
        <v>6.8</v>
      </c>
      <c r="G250">
        <v>6.8</v>
      </c>
    </row>
    <row r="251" spans="1:7" x14ac:dyDescent="0.25">
      <c r="A251">
        <v>176</v>
      </c>
      <c r="B251" t="s">
        <v>713</v>
      </c>
      <c r="C251" t="s">
        <v>94</v>
      </c>
      <c r="D251" t="s">
        <v>8</v>
      </c>
      <c r="E251">
        <v>7</v>
      </c>
      <c r="F251">
        <v>1</v>
      </c>
      <c r="G251">
        <v>6.8</v>
      </c>
    </row>
    <row r="252" spans="1:7" x14ac:dyDescent="0.25">
      <c r="A252">
        <v>178</v>
      </c>
      <c r="B252" t="s">
        <v>990</v>
      </c>
      <c r="C252" t="s">
        <v>368</v>
      </c>
      <c r="D252" t="s">
        <v>8</v>
      </c>
      <c r="E252">
        <v>4</v>
      </c>
      <c r="F252">
        <v>1.6</v>
      </c>
      <c r="G252">
        <v>6.6</v>
      </c>
    </row>
    <row r="253" spans="1:7" x14ac:dyDescent="0.25">
      <c r="A253">
        <v>179</v>
      </c>
      <c r="B253" t="s">
        <v>991</v>
      </c>
      <c r="C253" t="s">
        <v>94</v>
      </c>
      <c r="D253" t="s">
        <v>8</v>
      </c>
      <c r="E253">
        <v>10</v>
      </c>
      <c r="F253">
        <v>0.6</v>
      </c>
      <c r="G253">
        <v>6.3</v>
      </c>
    </row>
    <row r="254" spans="1:7" x14ac:dyDescent="0.25">
      <c r="A254">
        <v>180</v>
      </c>
      <c r="B254" t="s">
        <v>260</v>
      </c>
      <c r="C254" t="s">
        <v>364</v>
      </c>
      <c r="D254" t="s">
        <v>8</v>
      </c>
      <c r="E254">
        <v>1</v>
      </c>
      <c r="F254">
        <v>6.2</v>
      </c>
      <c r="G254">
        <v>6.2</v>
      </c>
    </row>
    <row r="255" spans="1:7" x14ac:dyDescent="0.25">
      <c r="A255">
        <v>180</v>
      </c>
      <c r="B255" t="s">
        <v>139</v>
      </c>
      <c r="C255" t="s">
        <v>375</v>
      </c>
      <c r="D255" t="s">
        <v>8</v>
      </c>
      <c r="E255">
        <v>2</v>
      </c>
      <c r="F255">
        <v>3.1</v>
      </c>
      <c r="G255">
        <v>6.2</v>
      </c>
    </row>
    <row r="256" spans="1:7" x14ac:dyDescent="0.25">
      <c r="A256">
        <v>182</v>
      </c>
      <c r="B256" t="s">
        <v>620</v>
      </c>
      <c r="C256" t="s">
        <v>362</v>
      </c>
      <c r="D256" t="s">
        <v>8</v>
      </c>
      <c r="E256">
        <v>15</v>
      </c>
      <c r="F256">
        <v>0.4</v>
      </c>
      <c r="G256">
        <v>6</v>
      </c>
    </row>
    <row r="257" spans="1:7" x14ac:dyDescent="0.25">
      <c r="A257">
        <v>183</v>
      </c>
      <c r="B257" t="s">
        <v>817</v>
      </c>
      <c r="C257" t="s">
        <v>93</v>
      </c>
      <c r="D257" t="s">
        <v>8</v>
      </c>
      <c r="E257">
        <v>16</v>
      </c>
      <c r="F257">
        <v>0.4</v>
      </c>
      <c r="G257">
        <v>5.8</v>
      </c>
    </row>
    <row r="258" spans="1:7" x14ac:dyDescent="0.25">
      <c r="A258">
        <v>183</v>
      </c>
      <c r="B258" t="s">
        <v>175</v>
      </c>
      <c r="C258" t="s">
        <v>367</v>
      </c>
      <c r="D258" t="s">
        <v>8</v>
      </c>
      <c r="E258">
        <v>8</v>
      </c>
      <c r="F258">
        <v>0.7</v>
      </c>
      <c r="G258">
        <v>5.8</v>
      </c>
    </row>
    <row r="259" spans="1:7" x14ac:dyDescent="0.25">
      <c r="A259">
        <v>185</v>
      </c>
      <c r="B259" t="s">
        <v>992</v>
      </c>
      <c r="C259" t="s">
        <v>363</v>
      </c>
      <c r="D259" t="s">
        <v>8</v>
      </c>
      <c r="E259">
        <v>2</v>
      </c>
      <c r="F259">
        <v>2.8</v>
      </c>
      <c r="G259">
        <v>5.7</v>
      </c>
    </row>
    <row r="260" spans="1:7" x14ac:dyDescent="0.25">
      <c r="A260">
        <v>185</v>
      </c>
      <c r="B260" t="s">
        <v>700</v>
      </c>
      <c r="C260" t="s">
        <v>373</v>
      </c>
      <c r="D260" t="s">
        <v>8</v>
      </c>
      <c r="E260">
        <v>13</v>
      </c>
      <c r="F260">
        <v>0.4</v>
      </c>
      <c r="G260">
        <v>5.7</v>
      </c>
    </row>
    <row r="261" spans="1:7" x14ac:dyDescent="0.25">
      <c r="A261">
        <v>187</v>
      </c>
      <c r="B261" t="s">
        <v>619</v>
      </c>
      <c r="C261" t="s">
        <v>93</v>
      </c>
      <c r="D261" t="s">
        <v>8</v>
      </c>
      <c r="E261">
        <v>3</v>
      </c>
      <c r="F261">
        <v>1.8</v>
      </c>
      <c r="G261">
        <v>5.5</v>
      </c>
    </row>
    <row r="262" spans="1:7" x14ac:dyDescent="0.25">
      <c r="A262">
        <v>188</v>
      </c>
      <c r="B262" t="s">
        <v>993</v>
      </c>
      <c r="C262" t="s">
        <v>119</v>
      </c>
      <c r="D262" t="s">
        <v>8</v>
      </c>
      <c r="E262">
        <v>2</v>
      </c>
      <c r="F262">
        <v>2.7</v>
      </c>
      <c r="G262">
        <v>5.4</v>
      </c>
    </row>
    <row r="263" spans="1:7" x14ac:dyDescent="0.25">
      <c r="A263">
        <v>188</v>
      </c>
      <c r="B263" t="s">
        <v>440</v>
      </c>
      <c r="C263" t="s">
        <v>138</v>
      </c>
      <c r="D263" t="s">
        <v>8</v>
      </c>
      <c r="E263">
        <v>2</v>
      </c>
      <c r="F263">
        <v>2.7</v>
      </c>
      <c r="G263">
        <v>5.4</v>
      </c>
    </row>
    <row r="264" spans="1:7" x14ac:dyDescent="0.25">
      <c r="A264">
        <v>190</v>
      </c>
      <c r="B264" t="s">
        <v>994</v>
      </c>
      <c r="C264" t="s">
        <v>474</v>
      </c>
      <c r="D264" t="s">
        <v>8</v>
      </c>
      <c r="E264">
        <v>4</v>
      </c>
      <c r="F264">
        <v>1.3</v>
      </c>
      <c r="G264">
        <v>5.0999999999999996</v>
      </c>
    </row>
    <row r="265" spans="1:7" x14ac:dyDescent="0.25">
      <c r="A265">
        <v>190</v>
      </c>
      <c r="B265" t="s">
        <v>811</v>
      </c>
      <c r="C265" t="s">
        <v>475</v>
      </c>
      <c r="D265" t="s">
        <v>8</v>
      </c>
      <c r="E265">
        <v>14</v>
      </c>
      <c r="F265">
        <v>0.4</v>
      </c>
      <c r="G265">
        <v>5.0999999999999996</v>
      </c>
    </row>
    <row r="266" spans="1:7" x14ac:dyDescent="0.25">
      <c r="A266">
        <v>192</v>
      </c>
      <c r="B266" t="s">
        <v>225</v>
      </c>
      <c r="C266" t="s">
        <v>474</v>
      </c>
      <c r="D266" t="s">
        <v>8</v>
      </c>
      <c r="E266">
        <v>6</v>
      </c>
      <c r="F266">
        <v>0.8</v>
      </c>
      <c r="G266">
        <v>4.9000000000000004</v>
      </c>
    </row>
    <row r="267" spans="1:7" x14ac:dyDescent="0.25">
      <c r="A267">
        <v>193</v>
      </c>
      <c r="B267" t="s">
        <v>995</v>
      </c>
      <c r="C267" t="s">
        <v>374</v>
      </c>
      <c r="D267" t="s">
        <v>8</v>
      </c>
      <c r="E267">
        <v>11</v>
      </c>
      <c r="F267">
        <v>0.4</v>
      </c>
      <c r="G267">
        <v>4.8</v>
      </c>
    </row>
    <row r="268" spans="1:7" x14ac:dyDescent="0.25">
      <c r="A268">
        <v>194</v>
      </c>
      <c r="B268" t="s">
        <v>904</v>
      </c>
      <c r="C268" t="s">
        <v>473</v>
      </c>
      <c r="D268" t="s">
        <v>8</v>
      </c>
      <c r="E268">
        <v>7</v>
      </c>
      <c r="F268">
        <v>0.7</v>
      </c>
      <c r="G268">
        <v>4.7</v>
      </c>
    </row>
    <row r="269" spans="1:7" x14ac:dyDescent="0.25">
      <c r="A269">
        <v>194</v>
      </c>
      <c r="B269" t="s">
        <v>906</v>
      </c>
      <c r="C269" t="s">
        <v>93</v>
      </c>
      <c r="D269" t="s">
        <v>8</v>
      </c>
      <c r="E269">
        <v>5</v>
      </c>
      <c r="F269">
        <v>0.9</v>
      </c>
      <c r="G269">
        <v>4.7</v>
      </c>
    </row>
    <row r="270" spans="1:7" x14ac:dyDescent="0.25">
      <c r="A270">
        <v>196</v>
      </c>
      <c r="B270" t="s">
        <v>668</v>
      </c>
      <c r="C270" t="s">
        <v>119</v>
      </c>
      <c r="D270" t="s">
        <v>8</v>
      </c>
      <c r="E270">
        <v>6</v>
      </c>
      <c r="F270">
        <v>0.8</v>
      </c>
      <c r="G270">
        <v>4.5</v>
      </c>
    </row>
    <row r="271" spans="1:7" x14ac:dyDescent="0.25">
      <c r="A271">
        <v>197</v>
      </c>
      <c r="B271" t="s">
        <v>996</v>
      </c>
      <c r="C271" t="s">
        <v>371</v>
      </c>
      <c r="D271" t="s">
        <v>8</v>
      </c>
      <c r="E271">
        <v>13</v>
      </c>
      <c r="F271">
        <v>0.3</v>
      </c>
      <c r="G271">
        <v>4.0999999999999996</v>
      </c>
    </row>
    <row r="272" spans="1:7" x14ac:dyDescent="0.25">
      <c r="A272">
        <v>198</v>
      </c>
      <c r="B272" t="s">
        <v>605</v>
      </c>
      <c r="C272" t="s">
        <v>107</v>
      </c>
      <c r="D272" t="s">
        <v>8</v>
      </c>
      <c r="E272">
        <v>7</v>
      </c>
      <c r="F272">
        <v>0.6</v>
      </c>
      <c r="G272">
        <v>4</v>
      </c>
    </row>
    <row r="273" spans="1:7" x14ac:dyDescent="0.25">
      <c r="A273">
        <v>199</v>
      </c>
      <c r="B273" t="s">
        <v>889</v>
      </c>
      <c r="C273" t="s">
        <v>378</v>
      </c>
      <c r="D273" t="s">
        <v>8</v>
      </c>
      <c r="E273">
        <v>8</v>
      </c>
      <c r="F273">
        <v>0.5</v>
      </c>
      <c r="G273">
        <v>3.7</v>
      </c>
    </row>
    <row r="274" spans="1:7" x14ac:dyDescent="0.25">
      <c r="A274">
        <v>199</v>
      </c>
      <c r="B274" t="s">
        <v>997</v>
      </c>
      <c r="C274" t="s">
        <v>364</v>
      </c>
      <c r="D274" t="s">
        <v>8</v>
      </c>
      <c r="E274">
        <v>13</v>
      </c>
      <c r="F274">
        <v>0.3</v>
      </c>
      <c r="G274">
        <v>3.7</v>
      </c>
    </row>
    <row r="275" spans="1:7" x14ac:dyDescent="0.25">
      <c r="A275">
        <v>199</v>
      </c>
      <c r="B275" t="s">
        <v>707</v>
      </c>
      <c r="C275" t="s">
        <v>376</v>
      </c>
      <c r="D275" t="s">
        <v>8</v>
      </c>
      <c r="E275">
        <v>6</v>
      </c>
      <c r="F275">
        <v>0.6</v>
      </c>
      <c r="G275">
        <v>3.7</v>
      </c>
    </row>
    <row r="276" spans="1:7" x14ac:dyDescent="0.25">
      <c r="A276">
        <v>202</v>
      </c>
      <c r="B276" t="s">
        <v>998</v>
      </c>
      <c r="C276" t="s">
        <v>127</v>
      </c>
      <c r="D276" t="s">
        <v>8</v>
      </c>
      <c r="E276">
        <v>8</v>
      </c>
      <c r="F276">
        <v>0.4</v>
      </c>
      <c r="G276">
        <v>3.4</v>
      </c>
    </row>
    <row r="277" spans="1:7" x14ac:dyDescent="0.25">
      <c r="A277">
        <v>202</v>
      </c>
      <c r="B277" t="s">
        <v>806</v>
      </c>
      <c r="C277" t="s">
        <v>101</v>
      </c>
      <c r="D277" t="s">
        <v>8</v>
      </c>
      <c r="E277">
        <v>16</v>
      </c>
      <c r="F277">
        <v>0.2</v>
      </c>
      <c r="G277">
        <v>3.4</v>
      </c>
    </row>
    <row r="278" spans="1:7" x14ac:dyDescent="0.25">
      <c r="A278">
        <v>204</v>
      </c>
      <c r="B278" t="s">
        <v>999</v>
      </c>
      <c r="C278" t="s">
        <v>378</v>
      </c>
      <c r="D278" t="s">
        <v>8</v>
      </c>
      <c r="E278">
        <v>5</v>
      </c>
      <c r="F278">
        <v>0.7</v>
      </c>
      <c r="G278">
        <v>3.3</v>
      </c>
    </row>
    <row r="279" spans="1:7" x14ac:dyDescent="0.25">
      <c r="A279">
        <v>205</v>
      </c>
      <c r="B279" t="s">
        <v>1000</v>
      </c>
      <c r="C279" t="s">
        <v>378</v>
      </c>
      <c r="D279" t="s">
        <v>8</v>
      </c>
      <c r="E279">
        <v>1</v>
      </c>
      <c r="F279">
        <v>2.6</v>
      </c>
      <c r="G279">
        <v>2.6</v>
      </c>
    </row>
    <row r="280" spans="1:7" x14ac:dyDescent="0.25">
      <c r="A280">
        <v>206</v>
      </c>
      <c r="B280" t="s">
        <v>1001</v>
      </c>
      <c r="C280" t="s">
        <v>107</v>
      </c>
      <c r="D280" t="s">
        <v>8</v>
      </c>
      <c r="E280">
        <v>1</v>
      </c>
      <c r="F280">
        <v>2.2000000000000002</v>
      </c>
      <c r="G280">
        <v>2.2000000000000002</v>
      </c>
    </row>
    <row r="281" spans="1:7" x14ac:dyDescent="0.25">
      <c r="A281">
        <v>207</v>
      </c>
      <c r="B281" t="s">
        <v>628</v>
      </c>
      <c r="C281" t="s">
        <v>475</v>
      </c>
      <c r="D281" t="s">
        <v>8</v>
      </c>
      <c r="E281">
        <v>14</v>
      </c>
      <c r="F281">
        <v>0.2</v>
      </c>
      <c r="G281">
        <v>2.1</v>
      </c>
    </row>
    <row r="282" spans="1:7" x14ac:dyDescent="0.25">
      <c r="A282">
        <v>207</v>
      </c>
      <c r="B282" t="s">
        <v>1002</v>
      </c>
      <c r="C282" t="s">
        <v>365</v>
      </c>
      <c r="D282" t="s">
        <v>8</v>
      </c>
      <c r="E282">
        <v>3</v>
      </c>
      <c r="F282">
        <v>0.7</v>
      </c>
      <c r="G282">
        <v>2.1</v>
      </c>
    </row>
    <row r="283" spans="1:7" x14ac:dyDescent="0.25">
      <c r="A283">
        <v>209</v>
      </c>
      <c r="B283" t="s">
        <v>718</v>
      </c>
      <c r="C283" t="s">
        <v>123</v>
      </c>
      <c r="D283" t="s">
        <v>8</v>
      </c>
      <c r="E283">
        <v>6</v>
      </c>
      <c r="F283">
        <v>0.3</v>
      </c>
      <c r="G283">
        <v>1.9</v>
      </c>
    </row>
    <row r="284" spans="1:7" x14ac:dyDescent="0.25">
      <c r="A284">
        <v>210</v>
      </c>
      <c r="B284" t="s">
        <v>815</v>
      </c>
      <c r="C284" t="s">
        <v>321</v>
      </c>
      <c r="D284" t="s">
        <v>8</v>
      </c>
      <c r="E284">
        <v>3</v>
      </c>
      <c r="F284">
        <v>0.6</v>
      </c>
      <c r="G284">
        <v>1.7</v>
      </c>
    </row>
    <row r="285" spans="1:7" x14ac:dyDescent="0.25">
      <c r="A285">
        <v>211</v>
      </c>
      <c r="B285" t="s">
        <v>1003</v>
      </c>
      <c r="C285" t="s">
        <v>475</v>
      </c>
      <c r="D285" t="s">
        <v>8</v>
      </c>
      <c r="E285">
        <v>3</v>
      </c>
      <c r="F285">
        <v>0.5</v>
      </c>
      <c r="G285">
        <v>1.6</v>
      </c>
    </row>
    <row r="286" spans="1:7" x14ac:dyDescent="0.25">
      <c r="A286">
        <v>212</v>
      </c>
      <c r="B286" t="s">
        <v>709</v>
      </c>
      <c r="C286" t="s">
        <v>123</v>
      </c>
      <c r="D286" t="s">
        <v>8</v>
      </c>
      <c r="E286">
        <v>7</v>
      </c>
      <c r="F286">
        <v>0.2</v>
      </c>
      <c r="G286">
        <v>1.4</v>
      </c>
    </row>
    <row r="287" spans="1:7" x14ac:dyDescent="0.25">
      <c r="A287">
        <v>213</v>
      </c>
      <c r="B287" t="s">
        <v>1004</v>
      </c>
      <c r="C287" t="s">
        <v>119</v>
      </c>
      <c r="D287" t="s">
        <v>8</v>
      </c>
      <c r="E287">
        <v>2</v>
      </c>
      <c r="F287">
        <v>0.6</v>
      </c>
      <c r="G287">
        <v>1.3</v>
      </c>
    </row>
    <row r="288" spans="1:7" x14ac:dyDescent="0.25">
      <c r="A288">
        <v>214</v>
      </c>
      <c r="B288" t="s">
        <v>1073</v>
      </c>
      <c r="C288" t="s">
        <v>119</v>
      </c>
      <c r="D288" t="s">
        <v>8</v>
      </c>
      <c r="E288">
        <v>1</v>
      </c>
      <c r="F288">
        <v>1.1000000000000001</v>
      </c>
      <c r="G288">
        <v>1.1000000000000001</v>
      </c>
    </row>
    <row r="289" spans="1:7" x14ac:dyDescent="0.25">
      <c r="A289">
        <v>215</v>
      </c>
      <c r="B289" t="s">
        <v>121</v>
      </c>
      <c r="C289" t="s">
        <v>374</v>
      </c>
      <c r="D289" t="s">
        <v>8</v>
      </c>
      <c r="E289">
        <v>0</v>
      </c>
      <c r="F289">
        <v>0</v>
      </c>
      <c r="G289">
        <v>0</v>
      </c>
    </row>
    <row r="290" spans="1:7" x14ac:dyDescent="0.25">
      <c r="A290">
        <v>215</v>
      </c>
      <c r="B290" t="s">
        <v>807</v>
      </c>
      <c r="C290" t="s">
        <v>127</v>
      </c>
      <c r="D290" t="s">
        <v>8</v>
      </c>
      <c r="E290">
        <v>16</v>
      </c>
      <c r="F290">
        <v>0</v>
      </c>
      <c r="G290">
        <v>0</v>
      </c>
    </row>
    <row r="291" spans="1:7" x14ac:dyDescent="0.25">
      <c r="A291">
        <v>215</v>
      </c>
      <c r="B291" t="s">
        <v>640</v>
      </c>
      <c r="C291" t="s">
        <v>119</v>
      </c>
      <c r="D291" t="s">
        <v>8</v>
      </c>
      <c r="E291">
        <v>1</v>
      </c>
      <c r="F291">
        <v>0</v>
      </c>
      <c r="G291">
        <v>0</v>
      </c>
    </row>
    <row r="292" spans="1:7" x14ac:dyDescent="0.25">
      <c r="A292">
        <v>215</v>
      </c>
      <c r="B292" t="s">
        <v>669</v>
      </c>
      <c r="C292" t="s">
        <v>364</v>
      </c>
      <c r="D292" t="s">
        <v>8</v>
      </c>
      <c r="E292">
        <v>1</v>
      </c>
      <c r="F292">
        <v>0</v>
      </c>
      <c r="G292">
        <v>0</v>
      </c>
    </row>
    <row r="293" spans="1:7" x14ac:dyDescent="0.25">
      <c r="A293">
        <v>215</v>
      </c>
      <c r="B293" t="s">
        <v>1005</v>
      </c>
      <c r="C293" t="s">
        <v>473</v>
      </c>
      <c r="D293" t="s">
        <v>8</v>
      </c>
      <c r="E293">
        <v>1</v>
      </c>
      <c r="F293">
        <v>0</v>
      </c>
      <c r="G293">
        <v>0</v>
      </c>
    </row>
    <row r="294" spans="1:7" x14ac:dyDescent="0.25">
      <c r="A294">
        <v>215</v>
      </c>
      <c r="B294" t="s">
        <v>813</v>
      </c>
      <c r="C294" t="s">
        <v>101</v>
      </c>
      <c r="D294" t="s">
        <v>8</v>
      </c>
      <c r="E294">
        <v>12</v>
      </c>
      <c r="F294">
        <v>0</v>
      </c>
      <c r="G294">
        <v>0</v>
      </c>
    </row>
    <row r="295" spans="1:7" x14ac:dyDescent="0.25">
      <c r="A295">
        <v>215</v>
      </c>
      <c r="B295" t="s">
        <v>1006</v>
      </c>
      <c r="C295" t="s">
        <v>123</v>
      </c>
      <c r="D295" t="s">
        <v>8</v>
      </c>
      <c r="E295">
        <v>5</v>
      </c>
      <c r="F295">
        <v>0</v>
      </c>
      <c r="G295">
        <v>0</v>
      </c>
    </row>
    <row r="296" spans="1:7" x14ac:dyDescent="0.25">
      <c r="A296">
        <v>215</v>
      </c>
      <c r="B296" t="s">
        <v>899</v>
      </c>
      <c r="C296" t="s">
        <v>135</v>
      </c>
      <c r="D296" t="s">
        <v>8</v>
      </c>
      <c r="E296">
        <v>2</v>
      </c>
      <c r="F296">
        <v>0</v>
      </c>
      <c r="G296">
        <v>0</v>
      </c>
    </row>
    <row r="297" spans="1:7" x14ac:dyDescent="0.25">
      <c r="A297">
        <v>215</v>
      </c>
      <c r="B297" t="s">
        <v>1007</v>
      </c>
      <c r="C297" t="s">
        <v>101</v>
      </c>
      <c r="D297" t="s">
        <v>8</v>
      </c>
      <c r="E297">
        <v>4</v>
      </c>
      <c r="F297">
        <v>0</v>
      </c>
      <c r="G297">
        <v>0</v>
      </c>
    </row>
    <row r="298" spans="1:7" x14ac:dyDescent="0.25">
      <c r="A298">
        <v>215</v>
      </c>
      <c r="B298" t="s">
        <v>1008</v>
      </c>
      <c r="C298" t="s">
        <v>374</v>
      </c>
      <c r="D298" t="s">
        <v>8</v>
      </c>
      <c r="E298">
        <v>1</v>
      </c>
      <c r="F298">
        <v>0</v>
      </c>
      <c r="G298">
        <v>0</v>
      </c>
    </row>
    <row r="299" spans="1:7" x14ac:dyDescent="0.25">
      <c r="A299">
        <v>215</v>
      </c>
      <c r="B299" t="s">
        <v>1009</v>
      </c>
      <c r="C299" t="s">
        <v>94</v>
      </c>
      <c r="D299" t="s">
        <v>8</v>
      </c>
      <c r="E299">
        <v>3</v>
      </c>
      <c r="F299">
        <v>0</v>
      </c>
      <c r="G299">
        <v>0</v>
      </c>
    </row>
    <row r="300" spans="1:7" x14ac:dyDescent="0.25">
      <c r="A300">
        <v>215</v>
      </c>
      <c r="B300" t="s">
        <v>1010</v>
      </c>
      <c r="C300" t="s">
        <v>372</v>
      </c>
      <c r="D300" t="s">
        <v>8</v>
      </c>
      <c r="E300">
        <v>3</v>
      </c>
      <c r="F300">
        <v>0</v>
      </c>
      <c r="G300">
        <v>0</v>
      </c>
    </row>
    <row r="301" spans="1:7" x14ac:dyDescent="0.25">
      <c r="A301">
        <v>215</v>
      </c>
      <c r="B301" t="s">
        <v>1011</v>
      </c>
      <c r="C301" t="s">
        <v>371</v>
      </c>
      <c r="D301" t="s">
        <v>8</v>
      </c>
      <c r="E301">
        <v>3</v>
      </c>
      <c r="F301">
        <v>0</v>
      </c>
      <c r="G301">
        <v>0</v>
      </c>
    </row>
    <row r="302" spans="1:7" x14ac:dyDescent="0.25">
      <c r="A302">
        <v>215</v>
      </c>
      <c r="B302" t="s">
        <v>1012</v>
      </c>
      <c r="C302" t="s">
        <v>476</v>
      </c>
      <c r="D302" t="s">
        <v>8</v>
      </c>
      <c r="E302">
        <v>1</v>
      </c>
      <c r="F302">
        <v>0</v>
      </c>
      <c r="G302">
        <v>0</v>
      </c>
    </row>
    <row r="303" spans="1:7" x14ac:dyDescent="0.25">
      <c r="A303">
        <v>215</v>
      </c>
      <c r="B303" t="s">
        <v>616</v>
      </c>
      <c r="C303" t="s">
        <v>370</v>
      </c>
      <c r="D303" t="s">
        <v>8</v>
      </c>
      <c r="E303">
        <v>3</v>
      </c>
      <c r="F303">
        <v>0</v>
      </c>
      <c r="G303">
        <v>0</v>
      </c>
    </row>
    <row r="304" spans="1:7" x14ac:dyDescent="0.25">
      <c r="A304">
        <v>215</v>
      </c>
      <c r="B304" t="s">
        <v>897</v>
      </c>
      <c r="C304" t="s">
        <v>371</v>
      </c>
      <c r="D304" t="s">
        <v>8</v>
      </c>
      <c r="E304">
        <v>1</v>
      </c>
      <c r="F304">
        <v>0</v>
      </c>
      <c r="G304">
        <v>0</v>
      </c>
    </row>
    <row r="305" spans="1:7" x14ac:dyDescent="0.25">
      <c r="A305">
        <v>215</v>
      </c>
      <c r="B305" t="s">
        <v>1013</v>
      </c>
      <c r="C305" t="s">
        <v>119</v>
      </c>
      <c r="D305" t="s">
        <v>8</v>
      </c>
      <c r="E305">
        <v>1</v>
      </c>
      <c r="F305">
        <v>0</v>
      </c>
      <c r="G305">
        <v>0</v>
      </c>
    </row>
    <row r="306" spans="1:7" x14ac:dyDescent="0.25">
      <c r="A306">
        <v>215</v>
      </c>
      <c r="B306" t="s">
        <v>942</v>
      </c>
      <c r="C306" t="s">
        <v>123</v>
      </c>
      <c r="D306" t="s">
        <v>8</v>
      </c>
      <c r="E306">
        <v>1</v>
      </c>
      <c r="F306">
        <v>0</v>
      </c>
      <c r="G306">
        <v>0</v>
      </c>
    </row>
    <row r="307" spans="1:7" x14ac:dyDescent="0.25">
      <c r="A307">
        <v>215</v>
      </c>
      <c r="B307" t="s">
        <v>900</v>
      </c>
      <c r="C307" t="s">
        <v>473</v>
      </c>
      <c r="D307" t="s">
        <v>8</v>
      </c>
      <c r="E307">
        <v>3</v>
      </c>
      <c r="F307">
        <v>0</v>
      </c>
      <c r="G307">
        <v>0</v>
      </c>
    </row>
    <row r="308" spans="1:7" x14ac:dyDescent="0.25">
      <c r="A308">
        <v>215</v>
      </c>
      <c r="B308" t="s">
        <v>1014</v>
      </c>
      <c r="C308" t="s">
        <v>368</v>
      </c>
      <c r="D308" t="s">
        <v>8</v>
      </c>
      <c r="E308">
        <v>1</v>
      </c>
      <c r="F308">
        <v>0</v>
      </c>
      <c r="G308">
        <v>0</v>
      </c>
    </row>
    <row r="309" spans="1:7" x14ac:dyDescent="0.25">
      <c r="A309">
        <v>215</v>
      </c>
      <c r="B309" t="s">
        <v>643</v>
      </c>
      <c r="C309" t="s">
        <v>107</v>
      </c>
      <c r="D309" t="s">
        <v>8</v>
      </c>
      <c r="E309">
        <v>2</v>
      </c>
      <c r="F309">
        <v>0</v>
      </c>
      <c r="G309">
        <v>0</v>
      </c>
    </row>
    <row r="310" spans="1:7" x14ac:dyDescent="0.25">
      <c r="A310">
        <v>235</v>
      </c>
      <c r="B310" t="s">
        <v>1015</v>
      </c>
      <c r="C310" t="s">
        <v>474</v>
      </c>
      <c r="D310" t="s">
        <v>8</v>
      </c>
      <c r="E310">
        <v>7</v>
      </c>
      <c r="F310">
        <v>-0.1</v>
      </c>
      <c r="G310">
        <v>-0.5</v>
      </c>
    </row>
    <row r="311" spans="1:7" x14ac:dyDescent="0.25">
      <c r="A311">
        <v>236</v>
      </c>
      <c r="B311" t="s">
        <v>1016</v>
      </c>
      <c r="C311" t="s">
        <v>138</v>
      </c>
      <c r="D311" t="s">
        <v>8</v>
      </c>
      <c r="E311">
        <v>6</v>
      </c>
      <c r="F311">
        <v>-0.2</v>
      </c>
      <c r="G311">
        <v>-0.9</v>
      </c>
    </row>
    <row r="312" spans="1:7" x14ac:dyDescent="0.25">
      <c r="A312">
        <v>237</v>
      </c>
      <c r="B312" t="s">
        <v>282</v>
      </c>
      <c r="C312" t="s">
        <v>107</v>
      </c>
      <c r="D312" t="s">
        <v>8</v>
      </c>
      <c r="E312">
        <v>1</v>
      </c>
      <c r="F312">
        <v>-1.4</v>
      </c>
      <c r="G312">
        <v>-1.4</v>
      </c>
    </row>
    <row r="313" spans="1:7" x14ac:dyDescent="0.25">
      <c r="A313">
        <v>238</v>
      </c>
      <c r="B313" t="s">
        <v>895</v>
      </c>
      <c r="C313" t="s">
        <v>367</v>
      </c>
      <c r="D313" t="s">
        <v>8</v>
      </c>
      <c r="E313">
        <v>6</v>
      </c>
      <c r="F313">
        <v>-0.3</v>
      </c>
      <c r="G313">
        <v>-2</v>
      </c>
    </row>
    <row r="314" spans="1:7" x14ac:dyDescent="0.25">
      <c r="A314">
        <v>238</v>
      </c>
      <c r="B314" t="s">
        <v>1017</v>
      </c>
      <c r="C314" t="s">
        <v>367</v>
      </c>
      <c r="D314" t="s">
        <v>8</v>
      </c>
      <c r="E314">
        <v>2</v>
      </c>
      <c r="F314">
        <v>-1</v>
      </c>
      <c r="G314">
        <v>-2</v>
      </c>
    </row>
    <row r="315" spans="1:7" x14ac:dyDescent="0.25">
      <c r="A315">
        <v>1</v>
      </c>
      <c r="B315" t="s">
        <v>145</v>
      </c>
      <c r="C315" t="s">
        <v>367</v>
      </c>
      <c r="D315" t="s">
        <v>7</v>
      </c>
      <c r="E315">
        <v>16</v>
      </c>
      <c r="F315">
        <v>29.4</v>
      </c>
      <c r="G315">
        <v>471.2</v>
      </c>
    </row>
    <row r="316" spans="1:7" x14ac:dyDescent="0.25">
      <c r="A316">
        <v>2</v>
      </c>
      <c r="B316" t="s">
        <v>63</v>
      </c>
      <c r="C316" t="s">
        <v>138</v>
      </c>
      <c r="D316" t="s">
        <v>7</v>
      </c>
      <c r="E316">
        <v>16</v>
      </c>
      <c r="F316">
        <v>19.7</v>
      </c>
      <c r="G316">
        <v>314.8</v>
      </c>
    </row>
    <row r="317" spans="1:7" x14ac:dyDescent="0.25">
      <c r="A317">
        <v>3</v>
      </c>
      <c r="B317" t="s">
        <v>128</v>
      </c>
      <c r="C317" t="s">
        <v>366</v>
      </c>
      <c r="D317" t="s">
        <v>7</v>
      </c>
      <c r="E317">
        <v>16</v>
      </c>
      <c r="F317">
        <v>19.5</v>
      </c>
      <c r="G317">
        <v>311.7</v>
      </c>
    </row>
    <row r="318" spans="1:7" x14ac:dyDescent="0.25">
      <c r="A318">
        <v>4</v>
      </c>
      <c r="B318" t="s">
        <v>298</v>
      </c>
      <c r="C318" t="s">
        <v>94</v>
      </c>
      <c r="D318" t="s">
        <v>7</v>
      </c>
      <c r="E318">
        <v>16</v>
      </c>
      <c r="F318">
        <v>19.3</v>
      </c>
      <c r="G318">
        <v>309</v>
      </c>
    </row>
    <row r="319" spans="1:7" x14ac:dyDescent="0.25">
      <c r="A319">
        <v>5</v>
      </c>
      <c r="B319" t="s">
        <v>194</v>
      </c>
      <c r="C319" t="s">
        <v>378</v>
      </c>
      <c r="D319" t="s">
        <v>7</v>
      </c>
      <c r="E319">
        <v>15</v>
      </c>
      <c r="F319">
        <v>19.600000000000001</v>
      </c>
      <c r="G319">
        <v>294.60000000000002</v>
      </c>
    </row>
    <row r="320" spans="1:7" x14ac:dyDescent="0.25">
      <c r="A320">
        <v>6</v>
      </c>
      <c r="B320" t="s">
        <v>146</v>
      </c>
      <c r="C320" t="s">
        <v>368</v>
      </c>
      <c r="D320" t="s">
        <v>7</v>
      </c>
      <c r="E320">
        <v>14</v>
      </c>
      <c r="F320">
        <v>20.9</v>
      </c>
      <c r="G320">
        <v>292.39999999999998</v>
      </c>
    </row>
    <row r="321" spans="1:7" x14ac:dyDescent="0.25">
      <c r="A321">
        <v>7</v>
      </c>
      <c r="B321" t="s">
        <v>82</v>
      </c>
      <c r="C321" t="s">
        <v>474</v>
      </c>
      <c r="D321" t="s">
        <v>7</v>
      </c>
      <c r="E321">
        <v>15</v>
      </c>
      <c r="F321">
        <v>17.3</v>
      </c>
      <c r="G321">
        <v>259.39999999999998</v>
      </c>
    </row>
    <row r="322" spans="1:7" x14ac:dyDescent="0.25">
      <c r="A322">
        <v>8</v>
      </c>
      <c r="B322" t="s">
        <v>286</v>
      </c>
      <c r="C322" t="s">
        <v>370</v>
      </c>
      <c r="D322" t="s">
        <v>7</v>
      </c>
      <c r="E322">
        <v>16</v>
      </c>
      <c r="F322">
        <v>16</v>
      </c>
      <c r="G322">
        <v>255.2</v>
      </c>
    </row>
    <row r="323" spans="1:7" x14ac:dyDescent="0.25">
      <c r="A323">
        <v>9</v>
      </c>
      <c r="B323" t="s">
        <v>37</v>
      </c>
      <c r="C323" t="s">
        <v>123</v>
      </c>
      <c r="D323" t="s">
        <v>7</v>
      </c>
      <c r="E323">
        <v>14</v>
      </c>
      <c r="F323">
        <v>17.8</v>
      </c>
      <c r="G323">
        <v>248.52</v>
      </c>
    </row>
    <row r="324" spans="1:7" x14ac:dyDescent="0.25">
      <c r="A324">
        <v>10</v>
      </c>
      <c r="B324" t="s">
        <v>247</v>
      </c>
      <c r="C324" t="s">
        <v>93</v>
      </c>
      <c r="D324" t="s">
        <v>7</v>
      </c>
      <c r="E324">
        <v>13</v>
      </c>
      <c r="F324">
        <v>18.8</v>
      </c>
      <c r="G324">
        <v>244.1</v>
      </c>
    </row>
    <row r="325" spans="1:7" x14ac:dyDescent="0.25">
      <c r="A325">
        <v>11</v>
      </c>
      <c r="B325" t="s">
        <v>48</v>
      </c>
      <c r="C325" t="s">
        <v>475</v>
      </c>
      <c r="D325" t="s">
        <v>7</v>
      </c>
      <c r="E325">
        <v>15</v>
      </c>
      <c r="F325">
        <v>16.2</v>
      </c>
      <c r="G325">
        <v>242.5</v>
      </c>
    </row>
    <row r="326" spans="1:7" x14ac:dyDescent="0.25">
      <c r="A326">
        <v>12</v>
      </c>
      <c r="B326" t="s">
        <v>258</v>
      </c>
      <c r="C326" t="s">
        <v>365</v>
      </c>
      <c r="D326" t="s">
        <v>7</v>
      </c>
      <c r="E326">
        <v>15</v>
      </c>
      <c r="F326">
        <v>15.5</v>
      </c>
      <c r="G326">
        <v>232.6</v>
      </c>
    </row>
    <row r="327" spans="1:7" x14ac:dyDescent="0.25">
      <c r="A327">
        <v>13</v>
      </c>
      <c r="B327" t="s">
        <v>144</v>
      </c>
      <c r="C327" t="s">
        <v>374</v>
      </c>
      <c r="D327" t="s">
        <v>7</v>
      </c>
      <c r="E327">
        <v>16</v>
      </c>
      <c r="F327">
        <v>14.1</v>
      </c>
      <c r="G327">
        <v>225.4</v>
      </c>
    </row>
    <row r="328" spans="1:7" x14ac:dyDescent="0.25">
      <c r="A328">
        <v>14</v>
      </c>
      <c r="B328" t="s">
        <v>125</v>
      </c>
      <c r="C328" t="s">
        <v>101</v>
      </c>
      <c r="D328" t="s">
        <v>7</v>
      </c>
      <c r="E328">
        <v>15</v>
      </c>
      <c r="F328">
        <v>14.6</v>
      </c>
      <c r="G328">
        <v>219.4</v>
      </c>
    </row>
    <row r="329" spans="1:7" x14ac:dyDescent="0.25">
      <c r="A329">
        <v>15</v>
      </c>
      <c r="B329" t="s">
        <v>290</v>
      </c>
      <c r="C329" t="s">
        <v>376</v>
      </c>
      <c r="D329" t="s">
        <v>7</v>
      </c>
      <c r="E329">
        <v>16</v>
      </c>
      <c r="F329">
        <v>13.7</v>
      </c>
      <c r="G329">
        <v>218.7</v>
      </c>
    </row>
    <row r="330" spans="1:7" x14ac:dyDescent="0.25">
      <c r="A330">
        <v>16</v>
      </c>
      <c r="B330" t="s">
        <v>79</v>
      </c>
      <c r="C330" t="s">
        <v>107</v>
      </c>
      <c r="D330" t="s">
        <v>7</v>
      </c>
      <c r="E330">
        <v>15</v>
      </c>
      <c r="F330">
        <v>14.3</v>
      </c>
      <c r="G330">
        <v>215</v>
      </c>
    </row>
    <row r="331" spans="1:7" x14ac:dyDescent="0.25">
      <c r="A331">
        <v>17</v>
      </c>
      <c r="B331" t="s">
        <v>250</v>
      </c>
      <c r="C331" t="s">
        <v>375</v>
      </c>
      <c r="D331" t="s">
        <v>7</v>
      </c>
      <c r="E331">
        <v>14</v>
      </c>
      <c r="F331">
        <v>15.3</v>
      </c>
      <c r="G331">
        <v>214.2</v>
      </c>
    </row>
    <row r="332" spans="1:7" x14ac:dyDescent="0.25">
      <c r="A332">
        <v>18</v>
      </c>
      <c r="B332" t="s">
        <v>31</v>
      </c>
      <c r="C332" t="s">
        <v>127</v>
      </c>
      <c r="D332" t="s">
        <v>7</v>
      </c>
      <c r="E332">
        <v>15</v>
      </c>
      <c r="F332">
        <v>13.3</v>
      </c>
      <c r="G332">
        <v>200.2</v>
      </c>
    </row>
    <row r="333" spans="1:7" x14ac:dyDescent="0.25">
      <c r="A333">
        <v>19</v>
      </c>
      <c r="B333" t="s">
        <v>292</v>
      </c>
      <c r="C333" t="s">
        <v>371</v>
      </c>
      <c r="D333" t="s">
        <v>7</v>
      </c>
      <c r="E333">
        <v>16</v>
      </c>
      <c r="F333">
        <v>12.4</v>
      </c>
      <c r="G333">
        <v>197.7</v>
      </c>
    </row>
    <row r="334" spans="1:7" x14ac:dyDescent="0.25">
      <c r="A334">
        <v>20</v>
      </c>
      <c r="B334" t="s">
        <v>118</v>
      </c>
      <c r="C334" t="s">
        <v>361</v>
      </c>
      <c r="D334" t="s">
        <v>7</v>
      </c>
      <c r="E334">
        <v>14</v>
      </c>
      <c r="F334">
        <v>14.1</v>
      </c>
      <c r="G334">
        <v>197.6</v>
      </c>
    </row>
    <row r="335" spans="1:7" x14ac:dyDescent="0.25">
      <c r="A335">
        <v>21</v>
      </c>
      <c r="B335" t="s">
        <v>77</v>
      </c>
      <c r="C335" t="s">
        <v>321</v>
      </c>
      <c r="D335" t="s">
        <v>7</v>
      </c>
      <c r="E335">
        <v>13</v>
      </c>
      <c r="F335">
        <v>14.7</v>
      </c>
      <c r="G335">
        <v>191.6</v>
      </c>
    </row>
    <row r="336" spans="1:7" x14ac:dyDescent="0.25">
      <c r="A336">
        <v>22</v>
      </c>
      <c r="B336" t="s">
        <v>268</v>
      </c>
      <c r="C336" t="s">
        <v>364</v>
      </c>
      <c r="D336" t="s">
        <v>7</v>
      </c>
      <c r="E336">
        <v>14</v>
      </c>
      <c r="F336">
        <v>13</v>
      </c>
      <c r="G336">
        <v>181.3</v>
      </c>
    </row>
    <row r="337" spans="1:7" x14ac:dyDescent="0.25">
      <c r="A337">
        <v>23</v>
      </c>
      <c r="B337" t="s">
        <v>325</v>
      </c>
      <c r="C337" t="s">
        <v>94</v>
      </c>
      <c r="D337" t="s">
        <v>7</v>
      </c>
      <c r="E337">
        <v>12</v>
      </c>
      <c r="F337">
        <v>15.1</v>
      </c>
      <c r="G337">
        <v>180.8</v>
      </c>
    </row>
    <row r="338" spans="1:7" x14ac:dyDescent="0.25">
      <c r="A338">
        <v>24</v>
      </c>
      <c r="B338" t="s">
        <v>287</v>
      </c>
      <c r="C338" t="s">
        <v>369</v>
      </c>
      <c r="D338" t="s">
        <v>7</v>
      </c>
      <c r="E338">
        <v>16</v>
      </c>
      <c r="F338">
        <v>10.6</v>
      </c>
      <c r="G338">
        <v>170.4</v>
      </c>
    </row>
    <row r="339" spans="1:7" x14ac:dyDescent="0.25">
      <c r="A339">
        <v>25</v>
      </c>
      <c r="B339" t="s">
        <v>74</v>
      </c>
      <c r="C339" t="s">
        <v>119</v>
      </c>
      <c r="D339" t="s">
        <v>7</v>
      </c>
      <c r="E339">
        <v>16</v>
      </c>
      <c r="F339">
        <v>10.4</v>
      </c>
      <c r="G339">
        <v>166.3</v>
      </c>
    </row>
    <row r="340" spans="1:7" x14ac:dyDescent="0.25">
      <c r="A340">
        <v>26</v>
      </c>
      <c r="B340" t="s">
        <v>80</v>
      </c>
      <c r="C340" t="s">
        <v>155</v>
      </c>
      <c r="D340" t="s">
        <v>7</v>
      </c>
      <c r="E340">
        <v>16</v>
      </c>
      <c r="F340">
        <v>10.3</v>
      </c>
      <c r="G340">
        <v>165.2</v>
      </c>
    </row>
    <row r="341" spans="1:7" x14ac:dyDescent="0.25">
      <c r="A341">
        <v>27</v>
      </c>
      <c r="B341" t="s">
        <v>264</v>
      </c>
      <c r="C341" t="s">
        <v>369</v>
      </c>
      <c r="D341" t="s">
        <v>7</v>
      </c>
      <c r="E341">
        <v>16</v>
      </c>
      <c r="F341">
        <v>10.199999999999999</v>
      </c>
      <c r="G341">
        <v>163.9</v>
      </c>
    </row>
    <row r="342" spans="1:7" x14ac:dyDescent="0.25">
      <c r="A342">
        <v>28</v>
      </c>
      <c r="B342" t="s">
        <v>73</v>
      </c>
      <c r="C342" t="s">
        <v>123</v>
      </c>
      <c r="D342" t="s">
        <v>7</v>
      </c>
      <c r="E342">
        <v>16</v>
      </c>
      <c r="F342">
        <v>9.8000000000000007</v>
      </c>
      <c r="G342">
        <v>157.19999999999999</v>
      </c>
    </row>
    <row r="343" spans="1:7" x14ac:dyDescent="0.25">
      <c r="A343">
        <v>29</v>
      </c>
      <c r="B343" t="s">
        <v>297</v>
      </c>
      <c r="C343" t="s">
        <v>363</v>
      </c>
      <c r="D343" t="s">
        <v>7</v>
      </c>
      <c r="E343">
        <v>16</v>
      </c>
      <c r="F343">
        <v>9.6</v>
      </c>
      <c r="G343">
        <v>154</v>
      </c>
    </row>
    <row r="344" spans="1:7" x14ac:dyDescent="0.25">
      <c r="A344">
        <v>30</v>
      </c>
      <c r="B344" t="s">
        <v>132</v>
      </c>
      <c r="C344" t="s">
        <v>363</v>
      </c>
      <c r="D344" t="s">
        <v>7</v>
      </c>
      <c r="E344">
        <v>16</v>
      </c>
      <c r="F344">
        <v>9.6</v>
      </c>
      <c r="G344">
        <v>153.19999999999999</v>
      </c>
    </row>
    <row r="345" spans="1:7" x14ac:dyDescent="0.25">
      <c r="A345">
        <v>31</v>
      </c>
      <c r="B345" t="s">
        <v>53</v>
      </c>
      <c r="C345" t="s">
        <v>127</v>
      </c>
      <c r="D345" t="s">
        <v>7</v>
      </c>
      <c r="E345">
        <v>16</v>
      </c>
      <c r="F345">
        <v>9.5</v>
      </c>
      <c r="G345">
        <v>152.6</v>
      </c>
    </row>
    <row r="346" spans="1:7" x14ac:dyDescent="0.25">
      <c r="A346">
        <v>32</v>
      </c>
      <c r="B346" t="s">
        <v>293</v>
      </c>
      <c r="C346" t="s">
        <v>373</v>
      </c>
      <c r="D346" t="s">
        <v>7</v>
      </c>
      <c r="E346">
        <v>12</v>
      </c>
      <c r="F346">
        <v>12.3</v>
      </c>
      <c r="G346">
        <v>147.9</v>
      </c>
    </row>
    <row r="347" spans="1:7" x14ac:dyDescent="0.25">
      <c r="A347">
        <v>33</v>
      </c>
      <c r="B347" t="s">
        <v>162</v>
      </c>
      <c r="C347" t="s">
        <v>473</v>
      </c>
      <c r="D347" t="s">
        <v>7</v>
      </c>
      <c r="E347">
        <v>15</v>
      </c>
      <c r="F347">
        <v>9.8000000000000007</v>
      </c>
      <c r="G347">
        <v>147</v>
      </c>
    </row>
    <row r="348" spans="1:7" x14ac:dyDescent="0.25">
      <c r="A348">
        <v>34</v>
      </c>
      <c r="B348" t="s">
        <v>40</v>
      </c>
      <c r="C348" t="s">
        <v>138</v>
      </c>
      <c r="D348" t="s">
        <v>7</v>
      </c>
      <c r="E348">
        <v>14</v>
      </c>
      <c r="F348">
        <v>10.4</v>
      </c>
      <c r="G348">
        <v>146.30000000000001</v>
      </c>
    </row>
    <row r="349" spans="1:7" x14ac:dyDescent="0.25">
      <c r="A349">
        <v>35</v>
      </c>
      <c r="B349" t="s">
        <v>285</v>
      </c>
      <c r="C349" t="s">
        <v>362</v>
      </c>
      <c r="D349" t="s">
        <v>7</v>
      </c>
      <c r="E349">
        <v>10</v>
      </c>
      <c r="F349">
        <v>14.6</v>
      </c>
      <c r="G349">
        <v>145.5</v>
      </c>
    </row>
    <row r="350" spans="1:7" x14ac:dyDescent="0.25">
      <c r="A350">
        <v>36</v>
      </c>
      <c r="B350" t="s">
        <v>249</v>
      </c>
      <c r="C350" t="s">
        <v>371</v>
      </c>
      <c r="D350" t="s">
        <v>7</v>
      </c>
      <c r="E350">
        <v>16</v>
      </c>
      <c r="F350">
        <v>8.9</v>
      </c>
      <c r="G350">
        <v>142.19999999999999</v>
      </c>
    </row>
    <row r="351" spans="1:7" x14ac:dyDescent="0.25">
      <c r="A351">
        <v>37</v>
      </c>
      <c r="B351" t="s">
        <v>115</v>
      </c>
      <c r="C351" t="s">
        <v>375</v>
      </c>
      <c r="D351" t="s">
        <v>7</v>
      </c>
      <c r="E351">
        <v>13</v>
      </c>
      <c r="F351">
        <v>10.9</v>
      </c>
      <c r="G351">
        <v>141.5</v>
      </c>
    </row>
    <row r="352" spans="1:7" x14ac:dyDescent="0.25">
      <c r="A352">
        <v>38</v>
      </c>
      <c r="B352" t="s">
        <v>62</v>
      </c>
      <c r="C352" t="s">
        <v>135</v>
      </c>
      <c r="D352" t="s">
        <v>7</v>
      </c>
      <c r="E352">
        <v>11</v>
      </c>
      <c r="F352">
        <v>12.8</v>
      </c>
      <c r="G352">
        <v>141.1</v>
      </c>
    </row>
    <row r="353" spans="1:7" x14ac:dyDescent="0.25">
      <c r="A353">
        <v>39</v>
      </c>
      <c r="B353" t="s">
        <v>68</v>
      </c>
      <c r="C353" t="s">
        <v>155</v>
      </c>
      <c r="D353" t="s">
        <v>7</v>
      </c>
      <c r="E353">
        <v>14</v>
      </c>
      <c r="F353">
        <v>9.6999999999999993</v>
      </c>
      <c r="G353">
        <v>135.4</v>
      </c>
    </row>
    <row r="354" spans="1:7" x14ac:dyDescent="0.25">
      <c r="A354">
        <v>40</v>
      </c>
      <c r="B354" t="s">
        <v>234</v>
      </c>
      <c r="C354" t="s">
        <v>321</v>
      </c>
      <c r="D354" t="s">
        <v>7</v>
      </c>
      <c r="E354">
        <v>16</v>
      </c>
      <c r="F354">
        <v>7.6</v>
      </c>
      <c r="G354">
        <v>121.9</v>
      </c>
    </row>
    <row r="355" spans="1:7" x14ac:dyDescent="0.25">
      <c r="A355">
        <v>41</v>
      </c>
      <c r="B355" t="s">
        <v>70</v>
      </c>
      <c r="C355" t="s">
        <v>135</v>
      </c>
      <c r="D355" t="s">
        <v>7</v>
      </c>
      <c r="E355">
        <v>13</v>
      </c>
      <c r="F355">
        <v>9.1</v>
      </c>
      <c r="G355">
        <v>118.6</v>
      </c>
    </row>
    <row r="356" spans="1:7" x14ac:dyDescent="0.25">
      <c r="A356">
        <v>42</v>
      </c>
      <c r="B356" t="s">
        <v>51</v>
      </c>
      <c r="C356" t="s">
        <v>119</v>
      </c>
      <c r="D356" t="s">
        <v>7</v>
      </c>
      <c r="E356">
        <v>16</v>
      </c>
      <c r="F356">
        <v>7.3</v>
      </c>
      <c r="G356">
        <v>116.5</v>
      </c>
    </row>
    <row r="357" spans="1:7" x14ac:dyDescent="0.25">
      <c r="A357">
        <v>43</v>
      </c>
      <c r="B357" t="s">
        <v>84</v>
      </c>
      <c r="C357" t="s">
        <v>376</v>
      </c>
      <c r="D357" t="s">
        <v>7</v>
      </c>
      <c r="E357">
        <v>10</v>
      </c>
      <c r="F357">
        <v>11.1</v>
      </c>
      <c r="G357">
        <v>111.4</v>
      </c>
    </row>
    <row r="358" spans="1:7" x14ac:dyDescent="0.25">
      <c r="A358">
        <v>44</v>
      </c>
      <c r="B358" t="s">
        <v>274</v>
      </c>
      <c r="C358" t="s">
        <v>364</v>
      </c>
      <c r="D358" t="s">
        <v>7</v>
      </c>
      <c r="E358">
        <v>16</v>
      </c>
      <c r="F358">
        <v>6.6</v>
      </c>
      <c r="G358">
        <v>105.9</v>
      </c>
    </row>
    <row r="359" spans="1:7" x14ac:dyDescent="0.25">
      <c r="A359">
        <v>45</v>
      </c>
      <c r="B359" t="s">
        <v>318</v>
      </c>
      <c r="C359" t="s">
        <v>362</v>
      </c>
      <c r="D359" t="s">
        <v>7</v>
      </c>
      <c r="E359">
        <v>14</v>
      </c>
      <c r="F359">
        <v>7.5</v>
      </c>
      <c r="G359">
        <v>104.4</v>
      </c>
    </row>
    <row r="360" spans="1:7" x14ac:dyDescent="0.25">
      <c r="A360">
        <v>46</v>
      </c>
      <c r="B360" t="s">
        <v>55</v>
      </c>
      <c r="C360" t="s">
        <v>155</v>
      </c>
      <c r="D360" t="s">
        <v>7</v>
      </c>
      <c r="E360">
        <v>13</v>
      </c>
      <c r="F360">
        <v>7.9</v>
      </c>
      <c r="G360">
        <v>103.3</v>
      </c>
    </row>
    <row r="361" spans="1:7" x14ac:dyDescent="0.25">
      <c r="A361">
        <v>47</v>
      </c>
      <c r="B361" t="s">
        <v>14</v>
      </c>
      <c r="C361" t="s">
        <v>370</v>
      </c>
      <c r="D361" t="s">
        <v>7</v>
      </c>
      <c r="E361">
        <v>8</v>
      </c>
      <c r="F361">
        <v>12.7</v>
      </c>
      <c r="G361">
        <v>101.4</v>
      </c>
    </row>
    <row r="362" spans="1:7" x14ac:dyDescent="0.25">
      <c r="A362">
        <v>48</v>
      </c>
      <c r="B362" t="s">
        <v>42</v>
      </c>
      <c r="C362" t="s">
        <v>127</v>
      </c>
      <c r="D362" t="s">
        <v>7</v>
      </c>
      <c r="E362">
        <v>13</v>
      </c>
      <c r="F362">
        <v>7.8</v>
      </c>
      <c r="G362">
        <v>101.1</v>
      </c>
    </row>
    <row r="363" spans="1:7" x14ac:dyDescent="0.25">
      <c r="A363">
        <v>49</v>
      </c>
      <c r="B363" t="s">
        <v>869</v>
      </c>
      <c r="C363" t="s">
        <v>376</v>
      </c>
      <c r="D363" t="s">
        <v>7</v>
      </c>
      <c r="E363">
        <v>11</v>
      </c>
      <c r="F363">
        <v>8.8000000000000007</v>
      </c>
      <c r="G363">
        <v>96.9</v>
      </c>
    </row>
    <row r="364" spans="1:7" x14ac:dyDescent="0.25">
      <c r="A364">
        <v>50</v>
      </c>
      <c r="B364" t="s">
        <v>153</v>
      </c>
      <c r="C364" t="s">
        <v>373</v>
      </c>
      <c r="D364" t="s">
        <v>7</v>
      </c>
      <c r="E364">
        <v>16</v>
      </c>
      <c r="F364">
        <v>5.9</v>
      </c>
      <c r="G364">
        <v>94.9</v>
      </c>
    </row>
    <row r="365" spans="1:7" x14ac:dyDescent="0.25">
      <c r="A365">
        <v>51</v>
      </c>
      <c r="B365" t="s">
        <v>209</v>
      </c>
      <c r="C365" t="s">
        <v>473</v>
      </c>
      <c r="D365" t="s">
        <v>7</v>
      </c>
      <c r="E365">
        <v>11</v>
      </c>
      <c r="F365">
        <v>8.5</v>
      </c>
      <c r="G365">
        <v>93.6</v>
      </c>
    </row>
    <row r="366" spans="1:7" x14ac:dyDescent="0.25">
      <c r="A366">
        <v>52</v>
      </c>
      <c r="B366" t="s">
        <v>843</v>
      </c>
      <c r="C366" t="s">
        <v>475</v>
      </c>
      <c r="D366" t="s">
        <v>7</v>
      </c>
      <c r="E366">
        <v>16</v>
      </c>
      <c r="F366">
        <v>5.8</v>
      </c>
      <c r="G366">
        <v>92.6</v>
      </c>
    </row>
    <row r="367" spans="1:7" x14ac:dyDescent="0.25">
      <c r="A367">
        <v>53</v>
      </c>
      <c r="B367" t="s">
        <v>302</v>
      </c>
      <c r="C367" t="s">
        <v>366</v>
      </c>
      <c r="D367" t="s">
        <v>7</v>
      </c>
      <c r="E367">
        <v>15</v>
      </c>
      <c r="F367">
        <v>5.9</v>
      </c>
      <c r="G367">
        <v>89.2</v>
      </c>
    </row>
    <row r="368" spans="1:7" x14ac:dyDescent="0.25">
      <c r="A368">
        <v>54</v>
      </c>
      <c r="B368" t="s">
        <v>263</v>
      </c>
      <c r="C368" t="s">
        <v>372</v>
      </c>
      <c r="D368" t="s">
        <v>7</v>
      </c>
      <c r="E368">
        <v>8</v>
      </c>
      <c r="F368">
        <v>10.6</v>
      </c>
      <c r="G368">
        <v>85</v>
      </c>
    </row>
    <row r="369" spans="1:7" x14ac:dyDescent="0.25">
      <c r="A369">
        <v>55</v>
      </c>
      <c r="B369" t="s">
        <v>459</v>
      </c>
      <c r="C369" t="s">
        <v>372</v>
      </c>
      <c r="D369" t="s">
        <v>7</v>
      </c>
      <c r="E369">
        <v>16</v>
      </c>
      <c r="F369">
        <v>5.2</v>
      </c>
      <c r="G369">
        <v>83.8</v>
      </c>
    </row>
    <row r="370" spans="1:7" x14ac:dyDescent="0.25">
      <c r="A370">
        <v>56</v>
      </c>
      <c r="B370" t="s">
        <v>846</v>
      </c>
      <c r="C370" t="s">
        <v>375</v>
      </c>
      <c r="D370" t="s">
        <v>7</v>
      </c>
      <c r="E370">
        <v>13</v>
      </c>
      <c r="F370">
        <v>6.4</v>
      </c>
      <c r="G370">
        <v>82.8</v>
      </c>
    </row>
    <row r="371" spans="1:7" x14ac:dyDescent="0.25">
      <c r="A371">
        <v>56</v>
      </c>
      <c r="B371" t="s">
        <v>231</v>
      </c>
      <c r="C371" t="s">
        <v>321</v>
      </c>
      <c r="D371" t="s">
        <v>7</v>
      </c>
      <c r="E371">
        <v>16</v>
      </c>
      <c r="F371">
        <v>5.2</v>
      </c>
      <c r="G371">
        <v>82.8</v>
      </c>
    </row>
    <row r="372" spans="1:7" x14ac:dyDescent="0.25">
      <c r="A372">
        <v>58</v>
      </c>
      <c r="B372" t="s">
        <v>262</v>
      </c>
      <c r="C372" t="s">
        <v>365</v>
      </c>
      <c r="D372" t="s">
        <v>7</v>
      </c>
      <c r="E372">
        <v>10</v>
      </c>
      <c r="F372">
        <v>7.5</v>
      </c>
      <c r="G372">
        <v>75.3</v>
      </c>
    </row>
    <row r="373" spans="1:7" x14ac:dyDescent="0.25">
      <c r="A373">
        <v>58</v>
      </c>
      <c r="B373" t="s">
        <v>597</v>
      </c>
      <c r="C373" t="s">
        <v>119</v>
      </c>
      <c r="D373" t="s">
        <v>7</v>
      </c>
      <c r="E373">
        <v>16</v>
      </c>
      <c r="F373">
        <v>4.7</v>
      </c>
      <c r="G373">
        <v>75.3</v>
      </c>
    </row>
    <row r="374" spans="1:7" x14ac:dyDescent="0.25">
      <c r="A374">
        <v>60</v>
      </c>
      <c r="B374" t="s">
        <v>1018</v>
      </c>
      <c r="C374" t="s">
        <v>368</v>
      </c>
      <c r="D374" t="s">
        <v>7</v>
      </c>
      <c r="E374">
        <v>13</v>
      </c>
      <c r="F374">
        <v>5.3</v>
      </c>
      <c r="G374">
        <v>68.400000000000006</v>
      </c>
    </row>
    <row r="375" spans="1:7" x14ac:dyDescent="0.25">
      <c r="A375">
        <v>60</v>
      </c>
      <c r="B375" t="s">
        <v>208</v>
      </c>
      <c r="C375" t="s">
        <v>374</v>
      </c>
      <c r="D375" t="s">
        <v>7</v>
      </c>
      <c r="E375">
        <v>16</v>
      </c>
      <c r="F375">
        <v>4.3</v>
      </c>
      <c r="G375">
        <v>68.400000000000006</v>
      </c>
    </row>
    <row r="376" spans="1:7" x14ac:dyDescent="0.25">
      <c r="A376">
        <v>62</v>
      </c>
      <c r="B376" t="s">
        <v>1019</v>
      </c>
      <c r="C376" t="s">
        <v>476</v>
      </c>
      <c r="D376" t="s">
        <v>7</v>
      </c>
      <c r="E376">
        <v>15</v>
      </c>
      <c r="F376">
        <v>4.5</v>
      </c>
      <c r="G376">
        <v>68.2</v>
      </c>
    </row>
    <row r="377" spans="1:7" x14ac:dyDescent="0.25">
      <c r="A377">
        <v>63</v>
      </c>
      <c r="B377" t="s">
        <v>851</v>
      </c>
      <c r="C377" t="s">
        <v>135</v>
      </c>
      <c r="D377" t="s">
        <v>7</v>
      </c>
      <c r="E377">
        <v>10</v>
      </c>
      <c r="F377">
        <v>6.8</v>
      </c>
      <c r="G377">
        <v>67.8</v>
      </c>
    </row>
    <row r="378" spans="1:7" x14ac:dyDescent="0.25">
      <c r="A378">
        <v>64</v>
      </c>
      <c r="B378" t="s">
        <v>556</v>
      </c>
      <c r="C378" t="s">
        <v>361</v>
      </c>
      <c r="D378" t="s">
        <v>7</v>
      </c>
      <c r="E378">
        <v>12</v>
      </c>
      <c r="F378">
        <v>5.6</v>
      </c>
      <c r="G378">
        <v>67.2</v>
      </c>
    </row>
    <row r="379" spans="1:7" x14ac:dyDescent="0.25">
      <c r="A379">
        <v>65</v>
      </c>
      <c r="B379" t="s">
        <v>254</v>
      </c>
      <c r="C379" t="s">
        <v>378</v>
      </c>
      <c r="D379" t="s">
        <v>7</v>
      </c>
      <c r="E379">
        <v>16</v>
      </c>
      <c r="F379">
        <v>4.0999999999999996</v>
      </c>
      <c r="G379">
        <v>66.3</v>
      </c>
    </row>
    <row r="380" spans="1:7" x14ac:dyDescent="0.25">
      <c r="A380">
        <v>66</v>
      </c>
      <c r="B380" t="s">
        <v>1020</v>
      </c>
      <c r="C380" t="s">
        <v>372</v>
      </c>
      <c r="D380" t="s">
        <v>7</v>
      </c>
      <c r="E380">
        <v>16</v>
      </c>
      <c r="F380">
        <v>3.8</v>
      </c>
      <c r="G380">
        <v>60.2</v>
      </c>
    </row>
    <row r="381" spans="1:7" x14ac:dyDescent="0.25">
      <c r="A381">
        <v>67</v>
      </c>
      <c r="B381" t="s">
        <v>522</v>
      </c>
      <c r="C381" t="s">
        <v>101</v>
      </c>
      <c r="D381" t="s">
        <v>7</v>
      </c>
      <c r="E381">
        <v>14</v>
      </c>
      <c r="F381">
        <v>4.2</v>
      </c>
      <c r="G381">
        <v>59.1</v>
      </c>
    </row>
    <row r="382" spans="1:7" x14ac:dyDescent="0.25">
      <c r="A382">
        <v>68</v>
      </c>
      <c r="B382" t="s">
        <v>1021</v>
      </c>
      <c r="C382" t="s">
        <v>362</v>
      </c>
      <c r="D382" t="s">
        <v>7</v>
      </c>
      <c r="E382">
        <v>13</v>
      </c>
      <c r="F382">
        <v>4.5</v>
      </c>
      <c r="G382">
        <v>57.9</v>
      </c>
    </row>
    <row r="383" spans="1:7" x14ac:dyDescent="0.25">
      <c r="A383">
        <v>69</v>
      </c>
      <c r="B383" t="s">
        <v>300</v>
      </c>
      <c r="C383" t="s">
        <v>473</v>
      </c>
      <c r="D383" t="s">
        <v>7</v>
      </c>
      <c r="E383">
        <v>5</v>
      </c>
      <c r="F383">
        <v>11.5</v>
      </c>
      <c r="G383">
        <v>57.4</v>
      </c>
    </row>
    <row r="384" spans="1:7" x14ac:dyDescent="0.25">
      <c r="A384">
        <v>70</v>
      </c>
      <c r="B384" t="s">
        <v>270</v>
      </c>
      <c r="C384" t="s">
        <v>364</v>
      </c>
      <c r="D384" t="s">
        <v>7</v>
      </c>
      <c r="E384">
        <v>14</v>
      </c>
      <c r="F384">
        <v>3.9</v>
      </c>
      <c r="G384">
        <v>54</v>
      </c>
    </row>
    <row r="385" spans="1:7" x14ac:dyDescent="0.25">
      <c r="A385">
        <v>71</v>
      </c>
      <c r="B385" t="s">
        <v>311</v>
      </c>
      <c r="C385" t="s">
        <v>476</v>
      </c>
      <c r="D385" t="s">
        <v>7</v>
      </c>
      <c r="E385">
        <v>12</v>
      </c>
      <c r="F385">
        <v>4.3</v>
      </c>
      <c r="G385">
        <v>51.8</v>
      </c>
    </row>
    <row r="386" spans="1:7" x14ac:dyDescent="0.25">
      <c r="A386">
        <v>72</v>
      </c>
      <c r="B386" t="s">
        <v>1022</v>
      </c>
      <c r="C386" t="s">
        <v>474</v>
      </c>
      <c r="D386" t="s">
        <v>7</v>
      </c>
      <c r="E386">
        <v>16</v>
      </c>
      <c r="F386">
        <v>3.2</v>
      </c>
      <c r="G386">
        <v>51.2</v>
      </c>
    </row>
    <row r="387" spans="1:7" x14ac:dyDescent="0.25">
      <c r="A387">
        <v>73</v>
      </c>
      <c r="B387" t="s">
        <v>559</v>
      </c>
      <c r="C387" t="s">
        <v>127</v>
      </c>
      <c r="D387" t="s">
        <v>7</v>
      </c>
      <c r="E387">
        <v>15</v>
      </c>
      <c r="F387">
        <v>3.4</v>
      </c>
      <c r="G387">
        <v>50.9</v>
      </c>
    </row>
    <row r="388" spans="1:7" x14ac:dyDescent="0.25">
      <c r="A388">
        <v>74</v>
      </c>
      <c r="B388" t="s">
        <v>518</v>
      </c>
      <c r="C388" t="s">
        <v>155</v>
      </c>
      <c r="D388" t="s">
        <v>599</v>
      </c>
      <c r="E388">
        <v>12</v>
      </c>
      <c r="F388">
        <v>4.2</v>
      </c>
      <c r="G388">
        <v>50.6</v>
      </c>
    </row>
    <row r="389" spans="1:7" x14ac:dyDescent="0.25">
      <c r="A389">
        <v>75</v>
      </c>
      <c r="B389" t="s">
        <v>857</v>
      </c>
      <c r="C389" t="s">
        <v>368</v>
      </c>
      <c r="D389" t="s">
        <v>7</v>
      </c>
      <c r="E389">
        <v>16</v>
      </c>
      <c r="F389">
        <v>3.1</v>
      </c>
      <c r="G389">
        <v>50</v>
      </c>
    </row>
    <row r="390" spans="1:7" x14ac:dyDescent="0.25">
      <c r="A390">
        <v>76</v>
      </c>
      <c r="B390" t="s">
        <v>1023</v>
      </c>
      <c r="C390" t="s">
        <v>475</v>
      </c>
      <c r="D390" t="s">
        <v>7</v>
      </c>
      <c r="E390">
        <v>16</v>
      </c>
      <c r="F390">
        <v>3.1</v>
      </c>
      <c r="G390">
        <v>49.5</v>
      </c>
    </row>
    <row r="391" spans="1:7" x14ac:dyDescent="0.25">
      <c r="A391">
        <v>77</v>
      </c>
      <c r="B391" t="s">
        <v>452</v>
      </c>
      <c r="C391" t="s">
        <v>93</v>
      </c>
      <c r="D391" t="s">
        <v>7</v>
      </c>
      <c r="E391">
        <v>10</v>
      </c>
      <c r="F391">
        <v>4.8</v>
      </c>
      <c r="G391">
        <v>48.2</v>
      </c>
    </row>
    <row r="392" spans="1:7" x14ac:dyDescent="0.25">
      <c r="A392">
        <v>78</v>
      </c>
      <c r="B392" t="s">
        <v>849</v>
      </c>
      <c r="C392" t="s">
        <v>155</v>
      </c>
      <c r="D392" t="s">
        <v>7</v>
      </c>
      <c r="E392">
        <v>10</v>
      </c>
      <c r="F392">
        <v>4.7</v>
      </c>
      <c r="G392">
        <v>46.9</v>
      </c>
    </row>
    <row r="393" spans="1:7" x14ac:dyDescent="0.25">
      <c r="A393">
        <v>79</v>
      </c>
      <c r="B393" t="s">
        <v>1024</v>
      </c>
      <c r="C393" t="s">
        <v>372</v>
      </c>
      <c r="D393" t="s">
        <v>7</v>
      </c>
      <c r="E393">
        <v>6</v>
      </c>
      <c r="F393">
        <v>7.2</v>
      </c>
      <c r="G393">
        <v>43.2</v>
      </c>
    </row>
    <row r="394" spans="1:7" x14ac:dyDescent="0.25">
      <c r="A394">
        <v>80</v>
      </c>
      <c r="B394" t="s">
        <v>853</v>
      </c>
      <c r="C394" t="s">
        <v>476</v>
      </c>
      <c r="D394" t="s">
        <v>7</v>
      </c>
      <c r="E394">
        <v>7</v>
      </c>
      <c r="F394">
        <v>6</v>
      </c>
      <c r="G394">
        <v>42</v>
      </c>
    </row>
    <row r="395" spans="1:7" x14ac:dyDescent="0.25">
      <c r="A395">
        <v>81</v>
      </c>
      <c r="B395" t="s">
        <v>865</v>
      </c>
      <c r="C395" t="s">
        <v>364</v>
      </c>
      <c r="D395" t="s">
        <v>7</v>
      </c>
      <c r="E395">
        <v>9</v>
      </c>
      <c r="F395">
        <v>4.5</v>
      </c>
      <c r="G395">
        <v>40.4</v>
      </c>
    </row>
    <row r="396" spans="1:7" x14ac:dyDescent="0.25">
      <c r="A396">
        <v>82</v>
      </c>
      <c r="B396" t="s">
        <v>157</v>
      </c>
      <c r="C396" t="s">
        <v>368</v>
      </c>
      <c r="D396" t="s">
        <v>7</v>
      </c>
      <c r="E396">
        <v>16</v>
      </c>
      <c r="F396">
        <v>2.5</v>
      </c>
      <c r="G396">
        <v>39.299999999999997</v>
      </c>
    </row>
    <row r="397" spans="1:7" x14ac:dyDescent="0.25">
      <c r="A397">
        <v>83</v>
      </c>
      <c r="B397" t="s">
        <v>850</v>
      </c>
      <c r="C397" t="s">
        <v>370</v>
      </c>
      <c r="D397" t="s">
        <v>7</v>
      </c>
      <c r="E397">
        <v>14</v>
      </c>
      <c r="F397">
        <v>2.7</v>
      </c>
      <c r="G397">
        <v>38.1</v>
      </c>
    </row>
    <row r="398" spans="1:7" x14ac:dyDescent="0.25">
      <c r="A398">
        <v>84</v>
      </c>
      <c r="B398" t="s">
        <v>534</v>
      </c>
      <c r="C398" t="s">
        <v>368</v>
      </c>
      <c r="D398" t="s">
        <v>599</v>
      </c>
      <c r="E398">
        <v>16</v>
      </c>
      <c r="F398">
        <v>2.4</v>
      </c>
      <c r="G398">
        <v>37.6</v>
      </c>
    </row>
    <row r="399" spans="1:7" x14ac:dyDescent="0.25">
      <c r="A399">
        <v>85</v>
      </c>
      <c r="B399" t="s">
        <v>842</v>
      </c>
      <c r="C399" t="s">
        <v>361</v>
      </c>
      <c r="D399" t="s">
        <v>7</v>
      </c>
      <c r="E399">
        <v>7</v>
      </c>
      <c r="F399">
        <v>5.2</v>
      </c>
      <c r="G399">
        <v>36.299999999999997</v>
      </c>
    </row>
    <row r="400" spans="1:7" x14ac:dyDescent="0.25">
      <c r="A400">
        <v>86</v>
      </c>
      <c r="B400" t="s">
        <v>149</v>
      </c>
      <c r="C400" t="s">
        <v>107</v>
      </c>
      <c r="D400" t="s">
        <v>7</v>
      </c>
      <c r="E400">
        <v>13</v>
      </c>
      <c r="F400">
        <v>2.6</v>
      </c>
      <c r="G400">
        <v>33.200000000000003</v>
      </c>
    </row>
    <row r="401" spans="1:7" x14ac:dyDescent="0.25">
      <c r="A401">
        <v>87</v>
      </c>
      <c r="B401" t="s">
        <v>18</v>
      </c>
      <c r="C401" t="s">
        <v>107</v>
      </c>
      <c r="D401" t="s">
        <v>7</v>
      </c>
      <c r="E401">
        <v>16</v>
      </c>
      <c r="F401">
        <v>2</v>
      </c>
      <c r="G401">
        <v>32.299999999999997</v>
      </c>
    </row>
    <row r="402" spans="1:7" x14ac:dyDescent="0.25">
      <c r="A402">
        <v>88</v>
      </c>
      <c r="B402" t="s">
        <v>1025</v>
      </c>
      <c r="C402" t="s">
        <v>135</v>
      </c>
      <c r="D402" t="s">
        <v>7</v>
      </c>
      <c r="E402">
        <v>12</v>
      </c>
      <c r="F402">
        <v>2.7</v>
      </c>
      <c r="G402">
        <v>32.1</v>
      </c>
    </row>
    <row r="403" spans="1:7" x14ac:dyDescent="0.25">
      <c r="A403">
        <v>89</v>
      </c>
      <c r="B403" t="s">
        <v>1074</v>
      </c>
      <c r="C403" t="s">
        <v>476</v>
      </c>
      <c r="D403" t="s">
        <v>7</v>
      </c>
      <c r="E403">
        <v>7</v>
      </c>
      <c r="F403">
        <v>4.5</v>
      </c>
      <c r="G403">
        <v>31.4</v>
      </c>
    </row>
    <row r="404" spans="1:7" x14ac:dyDescent="0.25">
      <c r="A404">
        <v>90</v>
      </c>
      <c r="B404" t="s">
        <v>940</v>
      </c>
      <c r="C404" t="s">
        <v>94</v>
      </c>
      <c r="D404" t="s">
        <v>7</v>
      </c>
      <c r="E404">
        <v>7</v>
      </c>
      <c r="F404">
        <v>4.5</v>
      </c>
      <c r="G404">
        <v>31.2</v>
      </c>
    </row>
    <row r="405" spans="1:7" x14ac:dyDescent="0.25">
      <c r="A405">
        <v>91</v>
      </c>
      <c r="B405" t="s">
        <v>1026</v>
      </c>
      <c r="C405" t="s">
        <v>361</v>
      </c>
      <c r="D405" t="s">
        <v>7</v>
      </c>
      <c r="E405">
        <v>8</v>
      </c>
      <c r="F405">
        <v>3.8</v>
      </c>
      <c r="G405">
        <v>30.7</v>
      </c>
    </row>
    <row r="406" spans="1:7" x14ac:dyDescent="0.25">
      <c r="A406">
        <v>92</v>
      </c>
      <c r="B406" t="s">
        <v>466</v>
      </c>
      <c r="C406" t="s">
        <v>373</v>
      </c>
      <c r="D406" t="s">
        <v>7</v>
      </c>
      <c r="E406">
        <v>6</v>
      </c>
      <c r="F406">
        <v>5</v>
      </c>
      <c r="G406">
        <v>29.7</v>
      </c>
    </row>
    <row r="407" spans="1:7" x14ac:dyDescent="0.25">
      <c r="A407">
        <v>93</v>
      </c>
      <c r="B407" t="s">
        <v>1075</v>
      </c>
      <c r="C407" t="s">
        <v>367</v>
      </c>
      <c r="D407" t="s">
        <v>7</v>
      </c>
      <c r="E407">
        <v>13</v>
      </c>
      <c r="F407">
        <v>2.2999999999999998</v>
      </c>
      <c r="G407">
        <v>29.3</v>
      </c>
    </row>
    <row r="408" spans="1:7" x14ac:dyDescent="0.25">
      <c r="A408">
        <v>94</v>
      </c>
      <c r="B408" t="s">
        <v>206</v>
      </c>
      <c r="C408" t="s">
        <v>365</v>
      </c>
      <c r="D408" t="s">
        <v>7</v>
      </c>
      <c r="E408">
        <v>9</v>
      </c>
      <c r="F408">
        <v>3.2</v>
      </c>
      <c r="G408">
        <v>28.8</v>
      </c>
    </row>
    <row r="409" spans="1:7" x14ac:dyDescent="0.25">
      <c r="A409">
        <v>95</v>
      </c>
      <c r="B409" t="s">
        <v>1092</v>
      </c>
      <c r="C409" t="s">
        <v>365</v>
      </c>
      <c r="D409" t="s">
        <v>7</v>
      </c>
      <c r="E409">
        <v>16</v>
      </c>
      <c r="F409">
        <v>1.8</v>
      </c>
      <c r="G409">
        <v>28</v>
      </c>
    </row>
    <row r="410" spans="1:7" x14ac:dyDescent="0.25">
      <c r="A410">
        <v>96</v>
      </c>
      <c r="B410" t="s">
        <v>233</v>
      </c>
      <c r="C410" t="s">
        <v>473</v>
      </c>
      <c r="D410" t="s">
        <v>7</v>
      </c>
      <c r="E410">
        <v>15</v>
      </c>
      <c r="F410">
        <v>1.6</v>
      </c>
      <c r="G410">
        <v>23.5</v>
      </c>
    </row>
    <row r="411" spans="1:7" x14ac:dyDescent="0.25">
      <c r="A411">
        <v>97</v>
      </c>
      <c r="B411" t="s">
        <v>304</v>
      </c>
      <c r="C411" t="s">
        <v>101</v>
      </c>
      <c r="D411" t="s">
        <v>7</v>
      </c>
      <c r="E411">
        <v>13</v>
      </c>
      <c r="F411">
        <v>1.7</v>
      </c>
      <c r="G411">
        <v>22.4</v>
      </c>
    </row>
    <row r="412" spans="1:7" x14ac:dyDescent="0.25">
      <c r="A412">
        <v>98</v>
      </c>
      <c r="B412" t="s">
        <v>810</v>
      </c>
      <c r="C412" t="s">
        <v>362</v>
      </c>
      <c r="D412" t="s">
        <v>7</v>
      </c>
      <c r="E412">
        <v>11</v>
      </c>
      <c r="F412">
        <v>1.8</v>
      </c>
      <c r="G412">
        <v>20</v>
      </c>
    </row>
    <row r="413" spans="1:7" x14ac:dyDescent="0.25">
      <c r="A413">
        <v>99</v>
      </c>
      <c r="B413" t="s">
        <v>532</v>
      </c>
      <c r="C413" t="s">
        <v>475</v>
      </c>
      <c r="D413" t="s">
        <v>599</v>
      </c>
      <c r="E413">
        <v>16</v>
      </c>
      <c r="F413">
        <v>1.2</v>
      </c>
      <c r="G413">
        <v>18.7</v>
      </c>
    </row>
    <row r="414" spans="1:7" x14ac:dyDescent="0.25">
      <c r="A414">
        <v>100</v>
      </c>
      <c r="B414" t="s">
        <v>1027</v>
      </c>
      <c r="C414" t="s">
        <v>321</v>
      </c>
      <c r="D414" t="s">
        <v>599</v>
      </c>
      <c r="E414">
        <v>16</v>
      </c>
      <c r="F414">
        <v>1.1000000000000001</v>
      </c>
      <c r="G414">
        <v>18.100000000000001</v>
      </c>
    </row>
    <row r="415" spans="1:7" x14ac:dyDescent="0.25">
      <c r="A415">
        <v>101</v>
      </c>
      <c r="B415" t="s">
        <v>186</v>
      </c>
      <c r="C415" t="s">
        <v>376</v>
      </c>
      <c r="D415" t="s">
        <v>7</v>
      </c>
      <c r="E415">
        <v>6</v>
      </c>
      <c r="F415">
        <v>2.8</v>
      </c>
      <c r="G415">
        <v>17</v>
      </c>
    </row>
    <row r="416" spans="1:7" x14ac:dyDescent="0.25">
      <c r="A416">
        <v>101</v>
      </c>
      <c r="B416" t="s">
        <v>572</v>
      </c>
      <c r="C416" t="s">
        <v>138</v>
      </c>
      <c r="D416" t="s">
        <v>599</v>
      </c>
      <c r="E416">
        <v>15</v>
      </c>
      <c r="F416">
        <v>1.1000000000000001</v>
      </c>
      <c r="G416">
        <v>17</v>
      </c>
    </row>
    <row r="417" spans="1:7" x14ac:dyDescent="0.25">
      <c r="A417">
        <v>103</v>
      </c>
      <c r="B417" t="s">
        <v>1028</v>
      </c>
      <c r="C417" t="s">
        <v>372</v>
      </c>
      <c r="D417" t="s">
        <v>7</v>
      </c>
      <c r="E417">
        <v>1</v>
      </c>
      <c r="F417">
        <v>16.2</v>
      </c>
      <c r="G417">
        <v>16.2</v>
      </c>
    </row>
    <row r="418" spans="1:7" x14ac:dyDescent="0.25">
      <c r="A418">
        <v>104</v>
      </c>
      <c r="B418" t="s">
        <v>544</v>
      </c>
      <c r="C418" t="s">
        <v>371</v>
      </c>
      <c r="D418" t="s">
        <v>599</v>
      </c>
      <c r="E418">
        <v>7</v>
      </c>
      <c r="F418">
        <v>2.2000000000000002</v>
      </c>
      <c r="G418">
        <v>15.3</v>
      </c>
    </row>
    <row r="419" spans="1:7" x14ac:dyDescent="0.25">
      <c r="A419">
        <v>105</v>
      </c>
      <c r="B419" t="s">
        <v>1029</v>
      </c>
      <c r="C419" t="s">
        <v>370</v>
      </c>
      <c r="D419" t="s">
        <v>7</v>
      </c>
      <c r="E419">
        <v>16</v>
      </c>
      <c r="F419">
        <v>1</v>
      </c>
      <c r="G419">
        <v>15.2</v>
      </c>
    </row>
    <row r="420" spans="1:7" x14ac:dyDescent="0.25">
      <c r="A420">
        <v>106</v>
      </c>
      <c r="B420" t="s">
        <v>1030</v>
      </c>
      <c r="C420" t="s">
        <v>362</v>
      </c>
      <c r="D420" t="s">
        <v>7</v>
      </c>
      <c r="E420">
        <v>6</v>
      </c>
      <c r="F420">
        <v>2.4</v>
      </c>
      <c r="G420">
        <v>14.1</v>
      </c>
    </row>
    <row r="421" spans="1:7" x14ac:dyDescent="0.25">
      <c r="A421">
        <v>107</v>
      </c>
      <c r="B421" t="s">
        <v>561</v>
      </c>
      <c r="C421" t="s">
        <v>94</v>
      </c>
      <c r="D421" t="s">
        <v>599</v>
      </c>
      <c r="E421">
        <v>16</v>
      </c>
      <c r="F421">
        <v>0.8</v>
      </c>
      <c r="G421">
        <v>13.2</v>
      </c>
    </row>
    <row r="422" spans="1:7" x14ac:dyDescent="0.25">
      <c r="A422">
        <v>108</v>
      </c>
      <c r="B422" t="s">
        <v>461</v>
      </c>
      <c r="C422" t="s">
        <v>371</v>
      </c>
      <c r="D422" t="s">
        <v>7</v>
      </c>
      <c r="E422">
        <v>16</v>
      </c>
      <c r="F422">
        <v>0.8</v>
      </c>
      <c r="G422">
        <v>12.6</v>
      </c>
    </row>
    <row r="423" spans="1:7" x14ac:dyDescent="0.25">
      <c r="A423">
        <v>109</v>
      </c>
      <c r="B423" t="s">
        <v>845</v>
      </c>
      <c r="C423" t="s">
        <v>135</v>
      </c>
      <c r="D423" t="s">
        <v>7</v>
      </c>
      <c r="E423">
        <v>3</v>
      </c>
      <c r="F423">
        <v>4.0999999999999996</v>
      </c>
      <c r="G423">
        <v>12.3</v>
      </c>
    </row>
    <row r="424" spans="1:7" x14ac:dyDescent="0.25">
      <c r="A424">
        <v>110</v>
      </c>
      <c r="B424" t="s">
        <v>520</v>
      </c>
      <c r="C424" t="s">
        <v>367</v>
      </c>
      <c r="D424" t="s">
        <v>7</v>
      </c>
      <c r="E424">
        <v>12</v>
      </c>
      <c r="F424">
        <v>1</v>
      </c>
      <c r="G424">
        <v>11.9</v>
      </c>
    </row>
    <row r="425" spans="1:7" x14ac:dyDescent="0.25">
      <c r="A425">
        <v>111</v>
      </c>
      <c r="B425" t="s">
        <v>550</v>
      </c>
      <c r="C425" t="s">
        <v>123</v>
      </c>
      <c r="D425" t="s">
        <v>599</v>
      </c>
      <c r="E425">
        <v>12</v>
      </c>
      <c r="F425">
        <v>1</v>
      </c>
      <c r="G425">
        <v>11.6</v>
      </c>
    </row>
    <row r="426" spans="1:7" x14ac:dyDescent="0.25">
      <c r="A426">
        <v>112</v>
      </c>
      <c r="B426" t="s">
        <v>406</v>
      </c>
      <c r="C426" t="s">
        <v>93</v>
      </c>
      <c r="D426" t="s">
        <v>7</v>
      </c>
      <c r="E426">
        <v>10</v>
      </c>
      <c r="F426">
        <v>1.2</v>
      </c>
      <c r="G426">
        <v>11.5</v>
      </c>
    </row>
    <row r="427" spans="1:7" x14ac:dyDescent="0.25">
      <c r="A427">
        <v>113</v>
      </c>
      <c r="B427" t="s">
        <v>867</v>
      </c>
      <c r="C427" t="s">
        <v>372</v>
      </c>
      <c r="D427" t="s">
        <v>7</v>
      </c>
      <c r="E427">
        <v>3</v>
      </c>
      <c r="F427">
        <v>3.5</v>
      </c>
      <c r="G427">
        <v>10.6</v>
      </c>
    </row>
    <row r="428" spans="1:7" x14ac:dyDescent="0.25">
      <c r="A428">
        <v>114</v>
      </c>
      <c r="B428" t="s">
        <v>538</v>
      </c>
      <c r="C428" t="s">
        <v>365</v>
      </c>
      <c r="D428" t="s">
        <v>599</v>
      </c>
      <c r="E428">
        <v>14</v>
      </c>
      <c r="F428">
        <v>0.7</v>
      </c>
      <c r="G428">
        <v>10.3</v>
      </c>
    </row>
    <row r="429" spans="1:7" x14ac:dyDescent="0.25">
      <c r="A429">
        <v>115</v>
      </c>
      <c r="B429" t="s">
        <v>554</v>
      </c>
      <c r="C429" t="s">
        <v>373</v>
      </c>
      <c r="D429" t="s">
        <v>599</v>
      </c>
      <c r="E429">
        <v>16</v>
      </c>
      <c r="F429">
        <v>0.6</v>
      </c>
      <c r="G429">
        <v>9.8000000000000007</v>
      </c>
    </row>
    <row r="430" spans="1:7" x14ac:dyDescent="0.25">
      <c r="A430">
        <v>116</v>
      </c>
      <c r="B430" t="s">
        <v>589</v>
      </c>
      <c r="C430" t="s">
        <v>367</v>
      </c>
      <c r="D430" t="s">
        <v>599</v>
      </c>
      <c r="E430">
        <v>16</v>
      </c>
      <c r="F430">
        <v>0.6</v>
      </c>
      <c r="G430">
        <v>9.6999999999999993</v>
      </c>
    </row>
    <row r="431" spans="1:7" x14ac:dyDescent="0.25">
      <c r="A431">
        <v>117</v>
      </c>
      <c r="B431" t="s">
        <v>147</v>
      </c>
      <c r="C431" t="s">
        <v>365</v>
      </c>
      <c r="D431" t="s">
        <v>7</v>
      </c>
      <c r="E431">
        <v>1</v>
      </c>
      <c r="F431">
        <v>9.4</v>
      </c>
      <c r="G431">
        <v>9.4</v>
      </c>
    </row>
    <row r="432" spans="1:7" x14ac:dyDescent="0.25">
      <c r="A432">
        <v>117</v>
      </c>
      <c r="B432" t="s">
        <v>1031</v>
      </c>
      <c r="C432" t="s">
        <v>94</v>
      </c>
      <c r="D432" t="s">
        <v>7</v>
      </c>
      <c r="E432">
        <v>14</v>
      </c>
      <c r="F432">
        <v>0.7</v>
      </c>
      <c r="G432">
        <v>9.4</v>
      </c>
    </row>
    <row r="433" spans="1:7" x14ac:dyDescent="0.25">
      <c r="A433">
        <v>117</v>
      </c>
      <c r="B433" t="s">
        <v>1032</v>
      </c>
      <c r="C433" t="s">
        <v>378</v>
      </c>
      <c r="D433" t="s">
        <v>7</v>
      </c>
      <c r="E433">
        <v>6</v>
      </c>
      <c r="F433">
        <v>1.6</v>
      </c>
      <c r="G433">
        <v>9.4</v>
      </c>
    </row>
    <row r="434" spans="1:7" x14ac:dyDescent="0.25">
      <c r="A434">
        <v>120</v>
      </c>
      <c r="B434" t="s">
        <v>533</v>
      </c>
      <c r="C434" t="s">
        <v>361</v>
      </c>
      <c r="D434" t="s">
        <v>7</v>
      </c>
      <c r="E434">
        <v>14</v>
      </c>
      <c r="F434">
        <v>0.7</v>
      </c>
      <c r="G434">
        <v>9.1199999999999992</v>
      </c>
    </row>
    <row r="435" spans="1:7" x14ac:dyDescent="0.25">
      <c r="A435">
        <v>121</v>
      </c>
      <c r="B435" t="s">
        <v>1033</v>
      </c>
      <c r="C435" t="s">
        <v>93</v>
      </c>
      <c r="D435" t="s">
        <v>7</v>
      </c>
      <c r="E435">
        <v>3</v>
      </c>
      <c r="F435">
        <v>2.7</v>
      </c>
      <c r="G435">
        <v>8.1999999999999993</v>
      </c>
    </row>
    <row r="436" spans="1:7" x14ac:dyDescent="0.25">
      <c r="A436">
        <v>122</v>
      </c>
      <c r="B436" t="s">
        <v>1034</v>
      </c>
      <c r="C436" t="s">
        <v>474</v>
      </c>
      <c r="D436" t="s">
        <v>7</v>
      </c>
      <c r="E436">
        <v>10</v>
      </c>
      <c r="F436">
        <v>0.8</v>
      </c>
      <c r="G436">
        <v>8</v>
      </c>
    </row>
    <row r="437" spans="1:7" x14ac:dyDescent="0.25">
      <c r="A437">
        <v>123</v>
      </c>
      <c r="B437" t="s">
        <v>562</v>
      </c>
      <c r="C437" t="s">
        <v>123</v>
      </c>
      <c r="D437" t="s">
        <v>7</v>
      </c>
      <c r="E437">
        <v>15</v>
      </c>
      <c r="F437">
        <v>0.5</v>
      </c>
      <c r="G437">
        <v>7.6</v>
      </c>
    </row>
    <row r="438" spans="1:7" x14ac:dyDescent="0.25">
      <c r="A438">
        <v>124</v>
      </c>
      <c r="B438" t="s">
        <v>527</v>
      </c>
      <c r="C438" t="s">
        <v>93</v>
      </c>
      <c r="D438" t="s">
        <v>7</v>
      </c>
      <c r="E438">
        <v>16</v>
      </c>
      <c r="F438">
        <v>0.4</v>
      </c>
      <c r="G438">
        <v>6.8</v>
      </c>
    </row>
    <row r="439" spans="1:7" x14ac:dyDescent="0.25">
      <c r="A439">
        <v>125</v>
      </c>
      <c r="B439" t="s">
        <v>804</v>
      </c>
      <c r="C439" t="s">
        <v>363</v>
      </c>
      <c r="D439" t="s">
        <v>7</v>
      </c>
      <c r="E439">
        <v>11</v>
      </c>
      <c r="F439">
        <v>0.5</v>
      </c>
      <c r="G439">
        <v>5.9</v>
      </c>
    </row>
    <row r="440" spans="1:7" x14ac:dyDescent="0.25">
      <c r="A440">
        <v>126</v>
      </c>
      <c r="B440" t="s">
        <v>1076</v>
      </c>
      <c r="C440" t="s">
        <v>372</v>
      </c>
      <c r="D440" t="s">
        <v>599</v>
      </c>
      <c r="E440">
        <v>10</v>
      </c>
      <c r="F440">
        <v>0.6</v>
      </c>
      <c r="G440">
        <v>5.7</v>
      </c>
    </row>
    <row r="441" spans="1:7" x14ac:dyDescent="0.25">
      <c r="A441">
        <v>127</v>
      </c>
      <c r="B441" t="s">
        <v>536</v>
      </c>
      <c r="C441" t="s">
        <v>135</v>
      </c>
      <c r="D441" t="s">
        <v>599</v>
      </c>
      <c r="E441">
        <v>16</v>
      </c>
      <c r="F441">
        <v>0.3</v>
      </c>
      <c r="G441">
        <v>5.0999999999999996</v>
      </c>
    </row>
    <row r="442" spans="1:7" x14ac:dyDescent="0.25">
      <c r="A442">
        <v>128</v>
      </c>
      <c r="B442" t="s">
        <v>171</v>
      </c>
      <c r="C442" t="s">
        <v>372</v>
      </c>
      <c r="D442" t="s">
        <v>7</v>
      </c>
      <c r="E442">
        <v>4</v>
      </c>
      <c r="F442">
        <v>1.2</v>
      </c>
      <c r="G442">
        <v>4.8</v>
      </c>
    </row>
    <row r="443" spans="1:7" x14ac:dyDescent="0.25">
      <c r="A443">
        <v>129</v>
      </c>
      <c r="B443" t="s">
        <v>395</v>
      </c>
      <c r="C443" t="s">
        <v>372</v>
      </c>
      <c r="D443" t="s">
        <v>7</v>
      </c>
      <c r="E443">
        <v>2</v>
      </c>
      <c r="F443">
        <v>2.2000000000000002</v>
      </c>
      <c r="G443">
        <v>4.3</v>
      </c>
    </row>
    <row r="444" spans="1:7" x14ac:dyDescent="0.25">
      <c r="A444">
        <v>129</v>
      </c>
      <c r="B444" t="s">
        <v>941</v>
      </c>
      <c r="C444" t="s">
        <v>119</v>
      </c>
      <c r="D444" t="s">
        <v>7</v>
      </c>
      <c r="E444">
        <v>12</v>
      </c>
      <c r="F444">
        <v>0.4</v>
      </c>
      <c r="G444">
        <v>4.3</v>
      </c>
    </row>
    <row r="445" spans="1:7" x14ac:dyDescent="0.25">
      <c r="A445">
        <v>131</v>
      </c>
      <c r="B445" t="s">
        <v>803</v>
      </c>
      <c r="C445" t="s">
        <v>138</v>
      </c>
      <c r="D445" t="s">
        <v>7</v>
      </c>
      <c r="E445">
        <v>8</v>
      </c>
      <c r="F445">
        <v>0.5</v>
      </c>
      <c r="G445">
        <v>4.0999999999999996</v>
      </c>
    </row>
    <row r="446" spans="1:7" x14ac:dyDescent="0.25">
      <c r="A446">
        <v>132</v>
      </c>
      <c r="B446" t="s">
        <v>557</v>
      </c>
      <c r="C446" t="s">
        <v>476</v>
      </c>
      <c r="D446" t="s">
        <v>7</v>
      </c>
      <c r="E446">
        <v>5</v>
      </c>
      <c r="F446">
        <v>0.7</v>
      </c>
      <c r="G446">
        <v>3.7</v>
      </c>
    </row>
    <row r="447" spans="1:7" x14ac:dyDescent="0.25">
      <c r="A447">
        <v>133</v>
      </c>
      <c r="B447" t="s">
        <v>563</v>
      </c>
      <c r="C447" t="s">
        <v>361</v>
      </c>
      <c r="D447" t="s">
        <v>599</v>
      </c>
      <c r="E447">
        <v>16</v>
      </c>
      <c r="F447">
        <v>0.2</v>
      </c>
      <c r="G447">
        <v>3.1</v>
      </c>
    </row>
    <row r="448" spans="1:7" x14ac:dyDescent="0.25">
      <c r="A448">
        <v>134</v>
      </c>
      <c r="B448" t="s">
        <v>124</v>
      </c>
      <c r="C448" t="s">
        <v>376</v>
      </c>
      <c r="D448" t="s">
        <v>7</v>
      </c>
      <c r="E448">
        <v>3</v>
      </c>
      <c r="F448">
        <v>1</v>
      </c>
      <c r="G448">
        <v>3</v>
      </c>
    </row>
    <row r="449" spans="1:7" x14ac:dyDescent="0.25">
      <c r="A449">
        <v>135</v>
      </c>
      <c r="B449" t="s">
        <v>1035</v>
      </c>
      <c r="C449" t="s">
        <v>378</v>
      </c>
      <c r="D449" t="s">
        <v>7</v>
      </c>
      <c r="E449">
        <v>2</v>
      </c>
      <c r="F449">
        <v>1.3</v>
      </c>
      <c r="G449">
        <v>2.6</v>
      </c>
    </row>
    <row r="450" spans="1:7" x14ac:dyDescent="0.25">
      <c r="A450">
        <v>136</v>
      </c>
      <c r="B450" t="s">
        <v>545</v>
      </c>
      <c r="C450" t="s">
        <v>362</v>
      </c>
      <c r="D450" t="s">
        <v>599</v>
      </c>
      <c r="E450">
        <v>3</v>
      </c>
      <c r="F450">
        <v>0.8</v>
      </c>
      <c r="G450">
        <v>2.4</v>
      </c>
    </row>
    <row r="451" spans="1:7" x14ac:dyDescent="0.25">
      <c r="A451">
        <v>137</v>
      </c>
      <c r="B451" t="s">
        <v>860</v>
      </c>
      <c r="C451" t="s">
        <v>123</v>
      </c>
      <c r="D451" t="s">
        <v>599</v>
      </c>
      <c r="E451">
        <v>1</v>
      </c>
      <c r="F451">
        <v>1.8</v>
      </c>
      <c r="G451">
        <v>1.8</v>
      </c>
    </row>
    <row r="452" spans="1:7" x14ac:dyDescent="0.25">
      <c r="A452">
        <v>138</v>
      </c>
      <c r="B452" t="s">
        <v>435</v>
      </c>
      <c r="C452" t="s">
        <v>476</v>
      </c>
      <c r="D452" t="s">
        <v>7</v>
      </c>
      <c r="E452">
        <v>7</v>
      </c>
      <c r="F452">
        <v>0.2</v>
      </c>
      <c r="G452">
        <v>1.6</v>
      </c>
    </row>
    <row r="453" spans="1:7" x14ac:dyDescent="0.25">
      <c r="A453">
        <v>139</v>
      </c>
      <c r="B453" t="s">
        <v>1087</v>
      </c>
      <c r="C453" t="s">
        <v>127</v>
      </c>
      <c r="D453" t="s">
        <v>599</v>
      </c>
      <c r="E453">
        <v>2</v>
      </c>
      <c r="F453">
        <v>0.8</v>
      </c>
      <c r="G453">
        <v>1.5</v>
      </c>
    </row>
    <row r="454" spans="1:7" x14ac:dyDescent="0.25">
      <c r="A454">
        <v>140</v>
      </c>
      <c r="B454" t="s">
        <v>574</v>
      </c>
      <c r="C454" t="s">
        <v>373</v>
      </c>
      <c r="D454" t="s">
        <v>7</v>
      </c>
      <c r="E454">
        <v>11</v>
      </c>
      <c r="F454">
        <v>0.1</v>
      </c>
      <c r="G454">
        <v>1.4</v>
      </c>
    </row>
    <row r="455" spans="1:7" x14ac:dyDescent="0.25">
      <c r="A455">
        <v>141</v>
      </c>
      <c r="B455" t="s">
        <v>844</v>
      </c>
      <c r="C455" t="s">
        <v>107</v>
      </c>
      <c r="D455" t="s">
        <v>7</v>
      </c>
      <c r="E455">
        <v>3</v>
      </c>
      <c r="F455">
        <v>0.4</v>
      </c>
      <c r="G455">
        <v>1.2</v>
      </c>
    </row>
    <row r="456" spans="1:7" x14ac:dyDescent="0.25">
      <c r="A456">
        <v>141</v>
      </c>
      <c r="B456" t="s">
        <v>1036</v>
      </c>
      <c r="C456" t="s">
        <v>127</v>
      </c>
      <c r="D456" t="s">
        <v>7</v>
      </c>
      <c r="E456">
        <v>3</v>
      </c>
      <c r="F456">
        <v>0.4</v>
      </c>
      <c r="G456">
        <v>1.2</v>
      </c>
    </row>
    <row r="457" spans="1:7" x14ac:dyDescent="0.25">
      <c r="A457">
        <v>143</v>
      </c>
      <c r="B457" t="s">
        <v>1037</v>
      </c>
      <c r="C457" t="s">
        <v>138</v>
      </c>
      <c r="D457" t="s">
        <v>7</v>
      </c>
      <c r="E457">
        <v>4</v>
      </c>
      <c r="F457">
        <v>0.3</v>
      </c>
      <c r="G457">
        <v>1.1000000000000001</v>
      </c>
    </row>
    <row r="458" spans="1:7" x14ac:dyDescent="0.25">
      <c r="A458">
        <v>144</v>
      </c>
      <c r="B458" t="s">
        <v>868</v>
      </c>
      <c r="C458" t="s">
        <v>363</v>
      </c>
      <c r="D458" t="s">
        <v>7</v>
      </c>
      <c r="E458">
        <v>16</v>
      </c>
      <c r="F458">
        <v>0.1</v>
      </c>
      <c r="G458">
        <v>1</v>
      </c>
    </row>
    <row r="459" spans="1:7" x14ac:dyDescent="0.25">
      <c r="A459">
        <v>145</v>
      </c>
      <c r="B459" t="s">
        <v>570</v>
      </c>
      <c r="C459" t="s">
        <v>473</v>
      </c>
      <c r="D459" t="s">
        <v>7</v>
      </c>
      <c r="E459">
        <v>2</v>
      </c>
      <c r="F459">
        <v>0.4</v>
      </c>
      <c r="G459">
        <v>0.9</v>
      </c>
    </row>
    <row r="460" spans="1:7" x14ac:dyDescent="0.25">
      <c r="A460">
        <v>145</v>
      </c>
      <c r="B460" t="s">
        <v>1038</v>
      </c>
      <c r="C460" t="s">
        <v>367</v>
      </c>
      <c r="D460" t="s">
        <v>7</v>
      </c>
      <c r="E460">
        <v>9</v>
      </c>
      <c r="F460">
        <v>0.1</v>
      </c>
      <c r="G460">
        <v>0.9</v>
      </c>
    </row>
    <row r="461" spans="1:7" x14ac:dyDescent="0.25">
      <c r="A461">
        <v>145</v>
      </c>
      <c r="B461" t="s">
        <v>854</v>
      </c>
      <c r="C461" t="s">
        <v>101</v>
      </c>
      <c r="D461" t="s">
        <v>7</v>
      </c>
      <c r="E461">
        <v>4</v>
      </c>
      <c r="F461">
        <v>0.2</v>
      </c>
      <c r="G461">
        <v>0.9</v>
      </c>
    </row>
    <row r="462" spans="1:7" x14ac:dyDescent="0.25">
      <c r="A462">
        <v>148</v>
      </c>
      <c r="B462" t="s">
        <v>1039</v>
      </c>
      <c r="C462" t="s">
        <v>369</v>
      </c>
      <c r="D462" t="s">
        <v>7</v>
      </c>
      <c r="E462">
        <v>8</v>
      </c>
      <c r="F462">
        <v>0.1</v>
      </c>
      <c r="G462">
        <v>0.8</v>
      </c>
    </row>
    <row r="463" spans="1:7" x14ac:dyDescent="0.25">
      <c r="A463">
        <v>149</v>
      </c>
      <c r="B463" t="s">
        <v>1040</v>
      </c>
      <c r="C463" t="s">
        <v>362</v>
      </c>
      <c r="D463" t="s">
        <v>7</v>
      </c>
      <c r="E463">
        <v>3</v>
      </c>
      <c r="F463">
        <v>0.2</v>
      </c>
      <c r="G463">
        <v>0.7</v>
      </c>
    </row>
    <row r="464" spans="1:7" x14ac:dyDescent="0.25">
      <c r="A464">
        <v>150</v>
      </c>
      <c r="B464" t="s">
        <v>859</v>
      </c>
      <c r="C464" t="s">
        <v>476</v>
      </c>
      <c r="D464" t="s">
        <v>7</v>
      </c>
      <c r="E464">
        <v>8</v>
      </c>
      <c r="F464">
        <v>0.1</v>
      </c>
      <c r="G464">
        <v>0.6</v>
      </c>
    </row>
    <row r="465" spans="1:7" x14ac:dyDescent="0.25">
      <c r="A465">
        <v>151</v>
      </c>
      <c r="B465" t="s">
        <v>49</v>
      </c>
      <c r="C465" t="s">
        <v>375</v>
      </c>
      <c r="D465" t="s">
        <v>7</v>
      </c>
      <c r="E465">
        <v>1</v>
      </c>
      <c r="F465">
        <v>0.4</v>
      </c>
      <c r="G465">
        <v>0.4</v>
      </c>
    </row>
    <row r="466" spans="1:7" x14ac:dyDescent="0.25">
      <c r="A466">
        <v>152</v>
      </c>
      <c r="B466" t="s">
        <v>553</v>
      </c>
      <c r="C466" t="s">
        <v>127</v>
      </c>
      <c r="D466" t="s">
        <v>599</v>
      </c>
      <c r="E466">
        <v>2</v>
      </c>
      <c r="F466">
        <v>0.2</v>
      </c>
      <c r="G466">
        <v>0.3</v>
      </c>
    </row>
    <row r="467" spans="1:7" x14ac:dyDescent="0.25">
      <c r="A467">
        <v>153</v>
      </c>
      <c r="B467" t="s">
        <v>537</v>
      </c>
      <c r="C467" t="s">
        <v>366</v>
      </c>
      <c r="D467" t="s">
        <v>599</v>
      </c>
      <c r="E467">
        <v>16</v>
      </c>
      <c r="F467">
        <v>0</v>
      </c>
      <c r="G467">
        <v>0</v>
      </c>
    </row>
    <row r="468" spans="1:7" x14ac:dyDescent="0.25">
      <c r="A468">
        <v>153</v>
      </c>
      <c r="B468" t="s">
        <v>531</v>
      </c>
      <c r="C468" t="s">
        <v>365</v>
      </c>
      <c r="D468" t="s">
        <v>7</v>
      </c>
      <c r="E468">
        <v>1</v>
      </c>
      <c r="F468">
        <v>0</v>
      </c>
      <c r="G468">
        <v>0</v>
      </c>
    </row>
    <row r="469" spans="1:7" x14ac:dyDescent="0.25">
      <c r="A469">
        <v>153</v>
      </c>
      <c r="B469" t="s">
        <v>447</v>
      </c>
      <c r="C469" t="s">
        <v>321</v>
      </c>
      <c r="D469" t="s">
        <v>7</v>
      </c>
      <c r="E469">
        <v>6</v>
      </c>
      <c r="F469">
        <v>0</v>
      </c>
      <c r="G469">
        <v>0</v>
      </c>
    </row>
    <row r="470" spans="1:7" x14ac:dyDescent="0.25">
      <c r="A470">
        <v>153</v>
      </c>
      <c r="B470" t="s">
        <v>575</v>
      </c>
      <c r="C470" t="s">
        <v>473</v>
      </c>
      <c r="D470" t="s">
        <v>599</v>
      </c>
      <c r="E470">
        <v>10</v>
      </c>
      <c r="F470">
        <v>0</v>
      </c>
      <c r="G470">
        <v>0</v>
      </c>
    </row>
    <row r="471" spans="1:7" x14ac:dyDescent="0.25">
      <c r="A471">
        <v>153</v>
      </c>
      <c r="B471" t="s">
        <v>592</v>
      </c>
      <c r="C471" t="s">
        <v>474</v>
      </c>
      <c r="D471" t="s">
        <v>7</v>
      </c>
      <c r="E471">
        <v>1</v>
      </c>
      <c r="F471">
        <v>0</v>
      </c>
      <c r="G471">
        <v>0</v>
      </c>
    </row>
    <row r="472" spans="1:7" x14ac:dyDescent="0.25">
      <c r="A472">
        <v>153</v>
      </c>
      <c r="B472" t="s">
        <v>577</v>
      </c>
      <c r="C472" t="s">
        <v>378</v>
      </c>
      <c r="D472" t="s">
        <v>7</v>
      </c>
      <c r="E472">
        <v>2</v>
      </c>
      <c r="F472">
        <v>0</v>
      </c>
      <c r="G472">
        <v>0</v>
      </c>
    </row>
    <row r="473" spans="1:7" x14ac:dyDescent="0.25">
      <c r="A473">
        <v>153</v>
      </c>
      <c r="B473" t="s">
        <v>528</v>
      </c>
      <c r="C473" t="s">
        <v>375</v>
      </c>
      <c r="D473" t="s">
        <v>7</v>
      </c>
      <c r="E473">
        <v>1</v>
      </c>
      <c r="F473">
        <v>0</v>
      </c>
      <c r="G473">
        <v>0</v>
      </c>
    </row>
    <row r="474" spans="1:7" x14ac:dyDescent="0.25">
      <c r="A474">
        <v>153</v>
      </c>
      <c r="B474" t="s">
        <v>848</v>
      </c>
      <c r="C474" t="s">
        <v>107</v>
      </c>
      <c r="D474" t="s">
        <v>7</v>
      </c>
      <c r="E474">
        <v>4</v>
      </c>
      <c r="F474">
        <v>0</v>
      </c>
      <c r="G474">
        <v>0</v>
      </c>
    </row>
    <row r="475" spans="1:7" x14ac:dyDescent="0.25">
      <c r="A475">
        <v>153</v>
      </c>
      <c r="B475" t="s">
        <v>1041</v>
      </c>
      <c r="C475" t="s">
        <v>93</v>
      </c>
      <c r="D475" t="s">
        <v>7</v>
      </c>
      <c r="E475">
        <v>1</v>
      </c>
      <c r="F475">
        <v>0</v>
      </c>
      <c r="G475">
        <v>0</v>
      </c>
    </row>
    <row r="476" spans="1:7" x14ac:dyDescent="0.25">
      <c r="A476">
        <v>153</v>
      </c>
      <c r="B476" t="s">
        <v>1084</v>
      </c>
      <c r="C476" t="s">
        <v>363</v>
      </c>
      <c r="D476" t="s">
        <v>599</v>
      </c>
      <c r="E476">
        <v>16</v>
      </c>
      <c r="F476">
        <v>0</v>
      </c>
      <c r="G476">
        <v>0</v>
      </c>
    </row>
    <row r="477" spans="1:7" x14ac:dyDescent="0.25">
      <c r="A477">
        <v>153</v>
      </c>
      <c r="B477" t="s">
        <v>1042</v>
      </c>
      <c r="C477" t="s">
        <v>374</v>
      </c>
      <c r="D477" t="s">
        <v>7</v>
      </c>
      <c r="E477">
        <v>11</v>
      </c>
      <c r="F477">
        <v>0</v>
      </c>
      <c r="G477">
        <v>0</v>
      </c>
    </row>
    <row r="478" spans="1:7" x14ac:dyDescent="0.25">
      <c r="A478">
        <v>153</v>
      </c>
      <c r="B478" t="s">
        <v>1043</v>
      </c>
      <c r="C478" t="s">
        <v>473</v>
      </c>
      <c r="D478" t="s">
        <v>7</v>
      </c>
      <c r="E478">
        <v>2</v>
      </c>
      <c r="F478">
        <v>0</v>
      </c>
      <c r="G478">
        <v>0</v>
      </c>
    </row>
    <row r="479" spans="1:7" x14ac:dyDescent="0.25">
      <c r="A479">
        <v>153</v>
      </c>
      <c r="B479" t="s">
        <v>1044</v>
      </c>
      <c r="C479" t="s">
        <v>476</v>
      </c>
      <c r="D479" t="s">
        <v>599</v>
      </c>
      <c r="E479">
        <v>13</v>
      </c>
      <c r="F479">
        <v>0</v>
      </c>
      <c r="G479">
        <v>0</v>
      </c>
    </row>
    <row r="480" spans="1:7" x14ac:dyDescent="0.25">
      <c r="A480">
        <v>166</v>
      </c>
      <c r="B480" t="s">
        <v>273</v>
      </c>
      <c r="C480" t="s">
        <v>376</v>
      </c>
      <c r="D480" t="s">
        <v>7</v>
      </c>
      <c r="E480">
        <v>4</v>
      </c>
      <c r="F480">
        <v>-1</v>
      </c>
      <c r="G480">
        <v>-4</v>
      </c>
    </row>
    <row r="481" spans="1:7" x14ac:dyDescent="0.25">
      <c r="A481">
        <v>1</v>
      </c>
      <c r="B481" t="s">
        <v>17</v>
      </c>
      <c r="C481" t="s">
        <v>135</v>
      </c>
      <c r="D481" t="s">
        <v>9</v>
      </c>
      <c r="E481">
        <v>16</v>
      </c>
      <c r="F481">
        <v>15.9</v>
      </c>
      <c r="G481">
        <v>254.3</v>
      </c>
    </row>
    <row r="482" spans="1:7" x14ac:dyDescent="0.25">
      <c r="A482">
        <v>2</v>
      </c>
      <c r="B482" t="s">
        <v>65</v>
      </c>
      <c r="C482" t="s">
        <v>155</v>
      </c>
      <c r="D482" t="s">
        <v>9</v>
      </c>
      <c r="E482">
        <v>14</v>
      </c>
      <c r="F482">
        <v>15.9</v>
      </c>
      <c r="G482">
        <v>222.5</v>
      </c>
    </row>
    <row r="483" spans="1:7" x14ac:dyDescent="0.25">
      <c r="A483">
        <v>3</v>
      </c>
      <c r="B483" t="s">
        <v>81</v>
      </c>
      <c r="C483" t="s">
        <v>321</v>
      </c>
      <c r="D483" t="s">
        <v>9</v>
      </c>
      <c r="E483">
        <v>16</v>
      </c>
      <c r="F483">
        <v>13.8</v>
      </c>
      <c r="G483">
        <v>221</v>
      </c>
    </row>
    <row r="484" spans="1:7" x14ac:dyDescent="0.25">
      <c r="A484">
        <v>4</v>
      </c>
      <c r="B484" t="s">
        <v>177</v>
      </c>
      <c r="C484" t="s">
        <v>376</v>
      </c>
      <c r="D484" t="s">
        <v>9</v>
      </c>
      <c r="E484">
        <v>15</v>
      </c>
      <c r="F484">
        <v>14.4</v>
      </c>
      <c r="G484">
        <v>215.6</v>
      </c>
    </row>
    <row r="485" spans="1:7" x14ac:dyDescent="0.25">
      <c r="A485">
        <v>5</v>
      </c>
      <c r="B485" t="s">
        <v>313</v>
      </c>
      <c r="C485" t="s">
        <v>475</v>
      </c>
      <c r="D485" t="s">
        <v>9</v>
      </c>
      <c r="E485">
        <v>15</v>
      </c>
      <c r="F485">
        <v>13.8</v>
      </c>
      <c r="G485">
        <v>207.2</v>
      </c>
    </row>
    <row r="486" spans="1:7" x14ac:dyDescent="0.25">
      <c r="A486">
        <v>6</v>
      </c>
      <c r="B486" t="s">
        <v>222</v>
      </c>
      <c r="C486" t="s">
        <v>361</v>
      </c>
      <c r="D486" t="s">
        <v>9</v>
      </c>
      <c r="E486">
        <v>13</v>
      </c>
      <c r="F486">
        <v>14.7</v>
      </c>
      <c r="G486">
        <v>191.7</v>
      </c>
    </row>
    <row r="487" spans="1:7" x14ac:dyDescent="0.25">
      <c r="A487">
        <v>7</v>
      </c>
      <c r="B487" t="s">
        <v>69</v>
      </c>
      <c r="C487" t="s">
        <v>123</v>
      </c>
      <c r="D487" t="s">
        <v>9</v>
      </c>
      <c r="E487">
        <v>14</v>
      </c>
      <c r="F487">
        <v>12</v>
      </c>
      <c r="G487">
        <v>167.5</v>
      </c>
    </row>
    <row r="488" spans="1:7" x14ac:dyDescent="0.25">
      <c r="A488">
        <v>8</v>
      </c>
      <c r="B488" t="s">
        <v>332</v>
      </c>
      <c r="C488" t="s">
        <v>101</v>
      </c>
      <c r="D488" t="s">
        <v>9</v>
      </c>
      <c r="E488">
        <v>15</v>
      </c>
      <c r="F488">
        <v>10.7</v>
      </c>
      <c r="G488">
        <v>160.4</v>
      </c>
    </row>
    <row r="489" spans="1:7" x14ac:dyDescent="0.25">
      <c r="A489">
        <v>9</v>
      </c>
      <c r="B489" t="s">
        <v>189</v>
      </c>
      <c r="C489" t="s">
        <v>94</v>
      </c>
      <c r="D489" t="s">
        <v>9</v>
      </c>
      <c r="E489">
        <v>12</v>
      </c>
      <c r="F489">
        <v>12.5</v>
      </c>
      <c r="G489">
        <v>150.19999999999999</v>
      </c>
    </row>
    <row r="490" spans="1:7" x14ac:dyDescent="0.25">
      <c r="A490">
        <v>10</v>
      </c>
      <c r="B490" t="s">
        <v>907</v>
      </c>
      <c r="C490" t="s">
        <v>376</v>
      </c>
      <c r="D490" t="s">
        <v>9</v>
      </c>
      <c r="E490">
        <v>15</v>
      </c>
      <c r="F490">
        <v>9.6</v>
      </c>
      <c r="G490">
        <v>144.69999999999999</v>
      </c>
    </row>
    <row r="491" spans="1:7" x14ac:dyDescent="0.25">
      <c r="A491">
        <v>11</v>
      </c>
      <c r="B491" t="s">
        <v>212</v>
      </c>
      <c r="C491" t="s">
        <v>366</v>
      </c>
      <c r="D491" t="s">
        <v>9</v>
      </c>
      <c r="E491">
        <v>16</v>
      </c>
      <c r="F491">
        <v>8.6999999999999993</v>
      </c>
      <c r="G491">
        <v>139.9</v>
      </c>
    </row>
    <row r="492" spans="1:7" x14ac:dyDescent="0.25">
      <c r="A492">
        <v>12</v>
      </c>
      <c r="B492" t="s">
        <v>342</v>
      </c>
      <c r="C492" t="s">
        <v>476</v>
      </c>
      <c r="D492" t="s">
        <v>9</v>
      </c>
      <c r="E492">
        <v>16</v>
      </c>
      <c r="F492">
        <v>8.5</v>
      </c>
      <c r="G492">
        <v>136</v>
      </c>
    </row>
    <row r="493" spans="1:7" x14ac:dyDescent="0.25">
      <c r="A493">
        <v>13</v>
      </c>
      <c r="B493" t="s">
        <v>151</v>
      </c>
      <c r="C493" t="s">
        <v>367</v>
      </c>
      <c r="D493" t="s">
        <v>9</v>
      </c>
      <c r="E493">
        <v>14</v>
      </c>
      <c r="F493">
        <v>8.8000000000000007</v>
      </c>
      <c r="G493">
        <v>123.7</v>
      </c>
    </row>
    <row r="494" spans="1:7" x14ac:dyDescent="0.25">
      <c r="A494">
        <v>14</v>
      </c>
      <c r="B494" t="s">
        <v>168</v>
      </c>
      <c r="C494" t="s">
        <v>368</v>
      </c>
      <c r="D494" t="s">
        <v>9</v>
      </c>
      <c r="E494">
        <v>16</v>
      </c>
      <c r="F494">
        <v>7.1</v>
      </c>
      <c r="G494">
        <v>113.7</v>
      </c>
    </row>
    <row r="495" spans="1:7" x14ac:dyDescent="0.25">
      <c r="A495">
        <v>15</v>
      </c>
      <c r="B495" t="s">
        <v>218</v>
      </c>
      <c r="C495" t="s">
        <v>364</v>
      </c>
      <c r="D495" t="s">
        <v>9</v>
      </c>
      <c r="E495">
        <v>16</v>
      </c>
      <c r="F495">
        <v>7</v>
      </c>
      <c r="G495">
        <v>111.8</v>
      </c>
    </row>
    <row r="496" spans="1:7" x14ac:dyDescent="0.25">
      <c r="A496">
        <v>16</v>
      </c>
      <c r="B496" t="s">
        <v>337</v>
      </c>
      <c r="C496" t="s">
        <v>371</v>
      </c>
      <c r="D496" t="s">
        <v>9</v>
      </c>
      <c r="E496">
        <v>16</v>
      </c>
      <c r="F496">
        <v>6.9</v>
      </c>
      <c r="G496">
        <v>111</v>
      </c>
    </row>
    <row r="497" spans="1:7" x14ac:dyDescent="0.25">
      <c r="A497">
        <v>17</v>
      </c>
      <c r="B497" t="s">
        <v>732</v>
      </c>
      <c r="C497" t="s">
        <v>363</v>
      </c>
      <c r="D497" t="s">
        <v>9</v>
      </c>
      <c r="E497">
        <v>16</v>
      </c>
      <c r="F497">
        <v>6.9</v>
      </c>
      <c r="G497">
        <v>110.1</v>
      </c>
    </row>
    <row r="498" spans="1:7" x14ac:dyDescent="0.25">
      <c r="A498">
        <v>18</v>
      </c>
      <c r="B498" t="s">
        <v>256</v>
      </c>
      <c r="C498" t="s">
        <v>93</v>
      </c>
      <c r="D498" t="s">
        <v>9</v>
      </c>
      <c r="E498">
        <v>8</v>
      </c>
      <c r="F498">
        <v>13.7</v>
      </c>
      <c r="G498">
        <v>109.4</v>
      </c>
    </row>
    <row r="499" spans="1:7" x14ac:dyDescent="0.25">
      <c r="A499">
        <v>19</v>
      </c>
      <c r="B499" t="s">
        <v>169</v>
      </c>
      <c r="C499" t="s">
        <v>374</v>
      </c>
      <c r="D499" t="s">
        <v>9</v>
      </c>
      <c r="E499">
        <v>16</v>
      </c>
      <c r="F499">
        <v>6.7</v>
      </c>
      <c r="G499">
        <v>106.6</v>
      </c>
    </row>
    <row r="500" spans="1:7" x14ac:dyDescent="0.25">
      <c r="A500">
        <v>20</v>
      </c>
      <c r="B500" t="s">
        <v>808</v>
      </c>
      <c r="C500" t="s">
        <v>378</v>
      </c>
      <c r="D500" t="s">
        <v>9</v>
      </c>
      <c r="E500">
        <v>16</v>
      </c>
      <c r="F500">
        <v>6.5</v>
      </c>
      <c r="G500">
        <v>104.7</v>
      </c>
    </row>
    <row r="501" spans="1:7" x14ac:dyDescent="0.25">
      <c r="A501">
        <v>21</v>
      </c>
      <c r="B501" t="s">
        <v>20</v>
      </c>
      <c r="C501" t="s">
        <v>138</v>
      </c>
      <c r="D501" t="s">
        <v>9</v>
      </c>
      <c r="E501">
        <v>16</v>
      </c>
      <c r="F501">
        <v>6.3</v>
      </c>
      <c r="G501">
        <v>100.7</v>
      </c>
    </row>
    <row r="502" spans="1:7" x14ac:dyDescent="0.25">
      <c r="A502">
        <v>22</v>
      </c>
      <c r="B502" t="s">
        <v>739</v>
      </c>
      <c r="C502" t="s">
        <v>107</v>
      </c>
      <c r="D502" t="s">
        <v>9</v>
      </c>
      <c r="E502">
        <v>13</v>
      </c>
      <c r="F502">
        <v>7.5</v>
      </c>
      <c r="G502">
        <v>98</v>
      </c>
    </row>
    <row r="503" spans="1:7" x14ac:dyDescent="0.25">
      <c r="A503">
        <v>23</v>
      </c>
      <c r="B503" t="s">
        <v>767</v>
      </c>
      <c r="C503" t="s">
        <v>365</v>
      </c>
      <c r="D503" t="s">
        <v>9</v>
      </c>
      <c r="E503">
        <v>11</v>
      </c>
      <c r="F503">
        <v>8.5</v>
      </c>
      <c r="G503">
        <v>93.9</v>
      </c>
    </row>
    <row r="504" spans="1:7" x14ac:dyDescent="0.25">
      <c r="A504">
        <v>24</v>
      </c>
      <c r="B504" t="s">
        <v>424</v>
      </c>
      <c r="C504" t="s">
        <v>119</v>
      </c>
      <c r="D504" t="s">
        <v>9</v>
      </c>
      <c r="E504">
        <v>16</v>
      </c>
      <c r="F504">
        <v>5.7</v>
      </c>
      <c r="G504">
        <v>91.1</v>
      </c>
    </row>
    <row r="505" spans="1:7" x14ac:dyDescent="0.25">
      <c r="A505">
        <v>25</v>
      </c>
      <c r="B505" t="s">
        <v>911</v>
      </c>
      <c r="C505" t="s">
        <v>363</v>
      </c>
      <c r="D505" t="s">
        <v>9</v>
      </c>
      <c r="E505">
        <v>16</v>
      </c>
      <c r="F505">
        <v>5.6</v>
      </c>
      <c r="G505">
        <v>89.8</v>
      </c>
    </row>
    <row r="506" spans="1:7" x14ac:dyDescent="0.25">
      <c r="A506">
        <v>25</v>
      </c>
      <c r="B506" t="s">
        <v>733</v>
      </c>
      <c r="C506" t="s">
        <v>101</v>
      </c>
      <c r="D506" t="s">
        <v>9</v>
      </c>
      <c r="E506">
        <v>13</v>
      </c>
      <c r="F506">
        <v>6.9</v>
      </c>
      <c r="G506">
        <v>89.8</v>
      </c>
    </row>
    <row r="507" spans="1:7" x14ac:dyDescent="0.25">
      <c r="A507">
        <v>27</v>
      </c>
      <c r="B507" t="s">
        <v>207</v>
      </c>
      <c r="C507" t="s">
        <v>364</v>
      </c>
      <c r="D507" t="s">
        <v>9</v>
      </c>
      <c r="E507">
        <v>11</v>
      </c>
      <c r="F507">
        <v>7.9</v>
      </c>
      <c r="G507">
        <v>86.5</v>
      </c>
    </row>
    <row r="508" spans="1:7" x14ac:dyDescent="0.25">
      <c r="A508">
        <v>28</v>
      </c>
      <c r="B508" t="s">
        <v>943</v>
      </c>
      <c r="C508" t="s">
        <v>366</v>
      </c>
      <c r="D508" t="s">
        <v>9</v>
      </c>
      <c r="E508">
        <v>16</v>
      </c>
      <c r="F508">
        <v>5.3</v>
      </c>
      <c r="G508">
        <v>85.5</v>
      </c>
    </row>
    <row r="509" spans="1:7" x14ac:dyDescent="0.25">
      <c r="A509">
        <v>29</v>
      </c>
      <c r="B509" t="s">
        <v>46</v>
      </c>
      <c r="C509" t="s">
        <v>119</v>
      </c>
      <c r="D509" t="s">
        <v>9</v>
      </c>
      <c r="E509">
        <v>14</v>
      </c>
      <c r="F509">
        <v>6</v>
      </c>
      <c r="G509">
        <v>83.9</v>
      </c>
    </row>
    <row r="510" spans="1:7" x14ac:dyDescent="0.25">
      <c r="A510">
        <v>30</v>
      </c>
      <c r="B510" t="s">
        <v>301</v>
      </c>
      <c r="C510" t="s">
        <v>362</v>
      </c>
      <c r="D510" t="s">
        <v>9</v>
      </c>
      <c r="E510">
        <v>14</v>
      </c>
      <c r="F510">
        <v>6</v>
      </c>
      <c r="G510">
        <v>83.5</v>
      </c>
    </row>
    <row r="511" spans="1:7" x14ac:dyDescent="0.25">
      <c r="A511">
        <v>31</v>
      </c>
      <c r="B511" t="s">
        <v>338</v>
      </c>
      <c r="C511" t="s">
        <v>372</v>
      </c>
      <c r="D511" t="s">
        <v>9</v>
      </c>
      <c r="E511">
        <v>12</v>
      </c>
      <c r="F511">
        <v>6.7</v>
      </c>
      <c r="G511">
        <v>80.7</v>
      </c>
    </row>
    <row r="512" spans="1:7" x14ac:dyDescent="0.25">
      <c r="A512">
        <v>32</v>
      </c>
      <c r="B512" t="s">
        <v>1045</v>
      </c>
      <c r="C512" t="s">
        <v>373</v>
      </c>
      <c r="D512" t="s">
        <v>9</v>
      </c>
      <c r="E512">
        <v>15</v>
      </c>
      <c r="F512">
        <v>5.3</v>
      </c>
      <c r="G512">
        <v>79.7</v>
      </c>
    </row>
    <row r="513" spans="1:7" x14ac:dyDescent="0.25">
      <c r="A513">
        <v>33</v>
      </c>
      <c r="B513" t="s">
        <v>1085</v>
      </c>
      <c r="C513" t="s">
        <v>368</v>
      </c>
      <c r="D513" t="s">
        <v>9</v>
      </c>
      <c r="E513">
        <v>16</v>
      </c>
      <c r="F513">
        <v>4.9000000000000004</v>
      </c>
      <c r="G513">
        <v>79.099999999999994</v>
      </c>
    </row>
    <row r="514" spans="1:7" x14ac:dyDescent="0.25">
      <c r="A514">
        <v>34</v>
      </c>
      <c r="B514" t="s">
        <v>334</v>
      </c>
      <c r="C514" t="s">
        <v>475</v>
      </c>
      <c r="D514" t="s">
        <v>9</v>
      </c>
      <c r="E514">
        <v>16</v>
      </c>
      <c r="F514">
        <v>4.8</v>
      </c>
      <c r="G514">
        <v>76.900000000000006</v>
      </c>
    </row>
    <row r="515" spans="1:7" x14ac:dyDescent="0.25">
      <c r="A515">
        <v>35</v>
      </c>
      <c r="B515" t="s">
        <v>1046</v>
      </c>
      <c r="C515" t="s">
        <v>93</v>
      </c>
      <c r="D515" t="s">
        <v>9</v>
      </c>
      <c r="E515">
        <v>9</v>
      </c>
      <c r="F515">
        <v>8.4</v>
      </c>
      <c r="G515">
        <v>75.8</v>
      </c>
    </row>
    <row r="516" spans="1:7" x14ac:dyDescent="0.25">
      <c r="A516">
        <v>36</v>
      </c>
      <c r="B516" t="s">
        <v>819</v>
      </c>
      <c r="C516" t="s">
        <v>475</v>
      </c>
      <c r="D516" t="s">
        <v>9</v>
      </c>
      <c r="E516">
        <v>16</v>
      </c>
      <c r="F516">
        <v>4.7</v>
      </c>
      <c r="G516">
        <v>75.099999999999994</v>
      </c>
    </row>
    <row r="517" spans="1:7" x14ac:dyDescent="0.25">
      <c r="A517">
        <v>37</v>
      </c>
      <c r="B517" t="s">
        <v>912</v>
      </c>
      <c r="C517" t="s">
        <v>365</v>
      </c>
      <c r="D517" t="s">
        <v>9</v>
      </c>
      <c r="E517">
        <v>6</v>
      </c>
      <c r="F517">
        <v>12.3</v>
      </c>
      <c r="G517">
        <v>73.900000000000006</v>
      </c>
    </row>
    <row r="518" spans="1:7" x14ac:dyDescent="0.25">
      <c r="A518">
        <v>38</v>
      </c>
      <c r="B518" t="s">
        <v>1047</v>
      </c>
      <c r="C518" t="s">
        <v>321</v>
      </c>
      <c r="D518" t="s">
        <v>9</v>
      </c>
      <c r="E518">
        <v>13</v>
      </c>
      <c r="F518">
        <v>5.3</v>
      </c>
      <c r="G518">
        <v>68.400000000000006</v>
      </c>
    </row>
    <row r="519" spans="1:7" x14ac:dyDescent="0.25">
      <c r="A519">
        <v>39</v>
      </c>
      <c r="B519" t="s">
        <v>747</v>
      </c>
      <c r="C519" t="s">
        <v>123</v>
      </c>
      <c r="D519" t="s">
        <v>9</v>
      </c>
      <c r="E519">
        <v>16</v>
      </c>
      <c r="F519">
        <v>4.0999999999999996</v>
      </c>
      <c r="G519">
        <v>65.599999999999994</v>
      </c>
    </row>
    <row r="520" spans="1:7" x14ac:dyDescent="0.25">
      <c r="A520">
        <v>40</v>
      </c>
      <c r="B520" t="s">
        <v>821</v>
      </c>
      <c r="C520" t="s">
        <v>374</v>
      </c>
      <c r="D520" t="s">
        <v>9</v>
      </c>
      <c r="E520">
        <v>16</v>
      </c>
      <c r="F520">
        <v>4</v>
      </c>
      <c r="G520">
        <v>63.2</v>
      </c>
    </row>
    <row r="521" spans="1:7" x14ac:dyDescent="0.25">
      <c r="A521">
        <v>41</v>
      </c>
      <c r="B521" t="s">
        <v>734</v>
      </c>
      <c r="C521" t="s">
        <v>370</v>
      </c>
      <c r="D521" t="s">
        <v>9</v>
      </c>
      <c r="E521">
        <v>14</v>
      </c>
      <c r="F521">
        <v>4.2</v>
      </c>
      <c r="G521">
        <v>58.9</v>
      </c>
    </row>
    <row r="522" spans="1:7" x14ac:dyDescent="0.25">
      <c r="A522">
        <v>42</v>
      </c>
      <c r="B522" t="s">
        <v>766</v>
      </c>
      <c r="C522" t="s">
        <v>473</v>
      </c>
      <c r="D522" t="s">
        <v>9</v>
      </c>
      <c r="E522">
        <v>16</v>
      </c>
      <c r="F522">
        <v>3.5</v>
      </c>
      <c r="G522">
        <v>56.1</v>
      </c>
    </row>
    <row r="523" spans="1:7" x14ac:dyDescent="0.25">
      <c r="A523">
        <v>43</v>
      </c>
      <c r="B523" t="s">
        <v>167</v>
      </c>
      <c r="C523" t="s">
        <v>378</v>
      </c>
      <c r="D523" t="s">
        <v>9</v>
      </c>
      <c r="E523">
        <v>7</v>
      </c>
      <c r="F523">
        <v>7.8</v>
      </c>
      <c r="G523">
        <v>54.5</v>
      </c>
    </row>
    <row r="524" spans="1:7" x14ac:dyDescent="0.25">
      <c r="A524">
        <v>44</v>
      </c>
      <c r="B524" t="s">
        <v>735</v>
      </c>
      <c r="C524" t="s">
        <v>370</v>
      </c>
      <c r="D524" t="s">
        <v>9</v>
      </c>
      <c r="E524">
        <v>15</v>
      </c>
      <c r="F524">
        <v>3.3</v>
      </c>
      <c r="G524">
        <v>49.9</v>
      </c>
    </row>
    <row r="525" spans="1:7" x14ac:dyDescent="0.25">
      <c r="A525">
        <v>45</v>
      </c>
      <c r="B525" t="s">
        <v>276</v>
      </c>
      <c r="C525" t="s">
        <v>375</v>
      </c>
      <c r="D525" t="s">
        <v>9</v>
      </c>
      <c r="E525">
        <v>15</v>
      </c>
      <c r="F525">
        <v>3.2</v>
      </c>
      <c r="G525">
        <v>47.7</v>
      </c>
    </row>
    <row r="526" spans="1:7" x14ac:dyDescent="0.25">
      <c r="A526">
        <v>46</v>
      </c>
      <c r="B526" t="s">
        <v>742</v>
      </c>
      <c r="C526" t="s">
        <v>474</v>
      </c>
      <c r="D526" t="s">
        <v>9</v>
      </c>
      <c r="E526">
        <v>5</v>
      </c>
      <c r="F526">
        <v>8.3000000000000007</v>
      </c>
      <c r="G526">
        <v>41.3</v>
      </c>
    </row>
    <row r="527" spans="1:7" x14ac:dyDescent="0.25">
      <c r="A527">
        <v>47</v>
      </c>
      <c r="B527" t="s">
        <v>749</v>
      </c>
      <c r="C527" t="s">
        <v>375</v>
      </c>
      <c r="D527" t="s">
        <v>9</v>
      </c>
      <c r="E527">
        <v>16</v>
      </c>
      <c r="F527">
        <v>2.6</v>
      </c>
      <c r="G527">
        <v>41.2</v>
      </c>
    </row>
    <row r="528" spans="1:7" x14ac:dyDescent="0.25">
      <c r="A528">
        <v>48</v>
      </c>
      <c r="B528" t="s">
        <v>728</v>
      </c>
      <c r="C528" t="s">
        <v>93</v>
      </c>
      <c r="D528" t="s">
        <v>9</v>
      </c>
      <c r="E528">
        <v>10</v>
      </c>
      <c r="F528">
        <v>4.0999999999999996</v>
      </c>
      <c r="G528">
        <v>40.700000000000003</v>
      </c>
    </row>
    <row r="529" spans="1:7" x14ac:dyDescent="0.25">
      <c r="A529">
        <v>49</v>
      </c>
      <c r="B529" t="s">
        <v>910</v>
      </c>
      <c r="C529" t="s">
        <v>378</v>
      </c>
      <c r="D529" t="s">
        <v>9</v>
      </c>
      <c r="E529">
        <v>15</v>
      </c>
      <c r="F529">
        <v>2.7</v>
      </c>
      <c r="G529">
        <v>40.4</v>
      </c>
    </row>
    <row r="530" spans="1:7" x14ac:dyDescent="0.25">
      <c r="A530">
        <v>50</v>
      </c>
      <c r="B530" t="s">
        <v>756</v>
      </c>
      <c r="C530" t="s">
        <v>372</v>
      </c>
      <c r="D530" t="s">
        <v>9</v>
      </c>
      <c r="E530">
        <v>16</v>
      </c>
      <c r="F530">
        <v>2.5</v>
      </c>
      <c r="G530">
        <v>39.299999999999997</v>
      </c>
    </row>
    <row r="531" spans="1:7" x14ac:dyDescent="0.25">
      <c r="A531">
        <v>51</v>
      </c>
      <c r="B531" t="s">
        <v>478</v>
      </c>
      <c r="C531" t="s">
        <v>138</v>
      </c>
      <c r="D531" t="s">
        <v>9</v>
      </c>
      <c r="E531">
        <v>16</v>
      </c>
      <c r="F531">
        <v>2.2999999999999998</v>
      </c>
      <c r="G531">
        <v>36.6</v>
      </c>
    </row>
    <row r="532" spans="1:7" x14ac:dyDescent="0.25">
      <c r="A532">
        <v>52</v>
      </c>
      <c r="B532" t="s">
        <v>926</v>
      </c>
      <c r="C532" t="s">
        <v>155</v>
      </c>
      <c r="D532" t="s">
        <v>9</v>
      </c>
      <c r="E532">
        <v>16</v>
      </c>
      <c r="F532">
        <v>2.2999999999999998</v>
      </c>
      <c r="G532">
        <v>36.1</v>
      </c>
    </row>
    <row r="533" spans="1:7" x14ac:dyDescent="0.25">
      <c r="A533">
        <v>53</v>
      </c>
      <c r="B533" t="s">
        <v>908</v>
      </c>
      <c r="C533" t="s">
        <v>367</v>
      </c>
      <c r="D533" t="s">
        <v>9</v>
      </c>
      <c r="E533">
        <v>16</v>
      </c>
      <c r="F533">
        <v>2.2000000000000002</v>
      </c>
      <c r="G533">
        <v>35.6</v>
      </c>
    </row>
    <row r="534" spans="1:7" x14ac:dyDescent="0.25">
      <c r="A534">
        <v>54</v>
      </c>
      <c r="B534" t="s">
        <v>443</v>
      </c>
      <c r="C534" t="s">
        <v>127</v>
      </c>
      <c r="D534" t="s">
        <v>9</v>
      </c>
      <c r="E534">
        <v>10</v>
      </c>
      <c r="F534">
        <v>3.4</v>
      </c>
      <c r="G534">
        <v>34.299999999999997</v>
      </c>
    </row>
    <row r="535" spans="1:7" x14ac:dyDescent="0.25">
      <c r="A535">
        <v>55</v>
      </c>
      <c r="B535" t="s">
        <v>745</v>
      </c>
      <c r="C535" t="s">
        <v>362</v>
      </c>
      <c r="D535" t="s">
        <v>9</v>
      </c>
      <c r="E535">
        <v>16</v>
      </c>
      <c r="F535">
        <v>2.1</v>
      </c>
      <c r="G535">
        <v>33.6</v>
      </c>
    </row>
    <row r="536" spans="1:7" x14ac:dyDescent="0.25">
      <c r="A536">
        <v>56</v>
      </c>
      <c r="B536" t="s">
        <v>914</v>
      </c>
      <c r="C536" t="s">
        <v>375</v>
      </c>
      <c r="D536" t="s">
        <v>9</v>
      </c>
      <c r="E536">
        <v>5</v>
      </c>
      <c r="F536">
        <v>6.5</v>
      </c>
      <c r="G536">
        <v>32.700000000000003</v>
      </c>
    </row>
    <row r="537" spans="1:7" x14ac:dyDescent="0.25">
      <c r="A537">
        <v>57</v>
      </c>
      <c r="B537" t="s">
        <v>761</v>
      </c>
      <c r="C537" t="s">
        <v>321</v>
      </c>
      <c r="D537" t="s">
        <v>9</v>
      </c>
      <c r="E537">
        <v>16</v>
      </c>
      <c r="F537">
        <v>2</v>
      </c>
      <c r="G537">
        <v>32.5</v>
      </c>
    </row>
    <row r="538" spans="1:7" x14ac:dyDescent="0.25">
      <c r="A538">
        <v>58</v>
      </c>
      <c r="B538" t="s">
        <v>779</v>
      </c>
      <c r="C538" t="s">
        <v>127</v>
      </c>
      <c r="D538" t="s">
        <v>9</v>
      </c>
      <c r="E538">
        <v>11</v>
      </c>
      <c r="F538">
        <v>2.9</v>
      </c>
      <c r="G538">
        <v>32.1</v>
      </c>
    </row>
    <row r="539" spans="1:7" x14ac:dyDescent="0.25">
      <c r="A539">
        <v>59</v>
      </c>
      <c r="B539" t="s">
        <v>741</v>
      </c>
      <c r="C539" t="s">
        <v>371</v>
      </c>
      <c r="D539" t="s">
        <v>9</v>
      </c>
      <c r="E539">
        <v>14</v>
      </c>
      <c r="F539">
        <v>2.2000000000000002</v>
      </c>
      <c r="G539">
        <v>31.4</v>
      </c>
    </row>
    <row r="540" spans="1:7" x14ac:dyDescent="0.25">
      <c r="A540">
        <v>60</v>
      </c>
      <c r="B540" t="s">
        <v>469</v>
      </c>
      <c r="C540" t="s">
        <v>372</v>
      </c>
      <c r="D540" t="s">
        <v>9</v>
      </c>
      <c r="E540">
        <v>16</v>
      </c>
      <c r="F540">
        <v>1.9</v>
      </c>
      <c r="G540">
        <v>30.2</v>
      </c>
    </row>
    <row r="541" spans="1:7" x14ac:dyDescent="0.25">
      <c r="A541">
        <v>61</v>
      </c>
      <c r="B541" t="s">
        <v>1048</v>
      </c>
      <c r="C541" t="s">
        <v>361</v>
      </c>
      <c r="D541" t="s">
        <v>9</v>
      </c>
      <c r="E541">
        <v>14</v>
      </c>
      <c r="F541">
        <v>2.1</v>
      </c>
      <c r="G541">
        <v>29.9</v>
      </c>
    </row>
    <row r="542" spans="1:7" x14ac:dyDescent="0.25">
      <c r="A542">
        <v>61</v>
      </c>
      <c r="B542" t="s">
        <v>726</v>
      </c>
      <c r="C542" t="s">
        <v>474</v>
      </c>
      <c r="D542" t="s">
        <v>9</v>
      </c>
      <c r="E542">
        <v>12</v>
      </c>
      <c r="F542">
        <v>2.5</v>
      </c>
      <c r="G542">
        <v>29.9</v>
      </c>
    </row>
    <row r="543" spans="1:7" x14ac:dyDescent="0.25">
      <c r="A543">
        <v>63</v>
      </c>
      <c r="B543" t="s">
        <v>442</v>
      </c>
      <c r="C543" t="s">
        <v>473</v>
      </c>
      <c r="D543" t="s">
        <v>9</v>
      </c>
      <c r="E543">
        <v>4</v>
      </c>
      <c r="F543">
        <v>7.1</v>
      </c>
      <c r="G543">
        <v>28.3</v>
      </c>
    </row>
    <row r="544" spans="1:7" x14ac:dyDescent="0.25">
      <c r="A544">
        <v>64</v>
      </c>
      <c r="B544" t="s">
        <v>919</v>
      </c>
      <c r="C544" t="s">
        <v>138</v>
      </c>
      <c r="D544" t="s">
        <v>9</v>
      </c>
      <c r="E544">
        <v>11</v>
      </c>
      <c r="F544">
        <v>2.4</v>
      </c>
      <c r="G544">
        <v>26</v>
      </c>
    </row>
    <row r="545" spans="1:7" x14ac:dyDescent="0.25">
      <c r="A545">
        <v>64</v>
      </c>
      <c r="B545" t="s">
        <v>724</v>
      </c>
      <c r="C545" t="s">
        <v>474</v>
      </c>
      <c r="D545" t="s">
        <v>9</v>
      </c>
      <c r="E545">
        <v>12</v>
      </c>
      <c r="F545">
        <v>2.2000000000000002</v>
      </c>
      <c r="G545">
        <v>26</v>
      </c>
    </row>
    <row r="546" spans="1:7" x14ac:dyDescent="0.25">
      <c r="A546">
        <v>66</v>
      </c>
      <c r="B546" t="s">
        <v>1077</v>
      </c>
      <c r="C546" t="s">
        <v>371</v>
      </c>
      <c r="D546" t="s">
        <v>9</v>
      </c>
      <c r="E546">
        <v>16</v>
      </c>
      <c r="F546">
        <v>1.5</v>
      </c>
      <c r="G546">
        <v>24.54</v>
      </c>
    </row>
    <row r="547" spans="1:7" x14ac:dyDescent="0.25">
      <c r="A547">
        <v>67</v>
      </c>
      <c r="B547" t="s">
        <v>1049</v>
      </c>
      <c r="C547" t="s">
        <v>473</v>
      </c>
      <c r="D547" t="s">
        <v>9</v>
      </c>
      <c r="E547">
        <v>11</v>
      </c>
      <c r="F547">
        <v>2.2000000000000002</v>
      </c>
      <c r="G547">
        <v>24.3</v>
      </c>
    </row>
    <row r="548" spans="1:7" x14ac:dyDescent="0.25">
      <c r="A548">
        <v>68</v>
      </c>
      <c r="B548" t="s">
        <v>945</v>
      </c>
      <c r="C548" t="s">
        <v>376</v>
      </c>
      <c r="D548" t="s">
        <v>9</v>
      </c>
      <c r="E548">
        <v>5</v>
      </c>
      <c r="F548">
        <v>4.7</v>
      </c>
      <c r="G548">
        <v>23.7</v>
      </c>
    </row>
    <row r="549" spans="1:7" x14ac:dyDescent="0.25">
      <c r="A549">
        <v>69</v>
      </c>
      <c r="B549" t="s">
        <v>1088</v>
      </c>
      <c r="C549" t="s">
        <v>127</v>
      </c>
      <c r="D549" t="s">
        <v>9</v>
      </c>
      <c r="E549">
        <v>6</v>
      </c>
      <c r="F549">
        <v>3.9</v>
      </c>
      <c r="G549">
        <v>23.4</v>
      </c>
    </row>
    <row r="550" spans="1:7" x14ac:dyDescent="0.25">
      <c r="A550">
        <v>70</v>
      </c>
      <c r="B550" t="s">
        <v>820</v>
      </c>
      <c r="C550" t="s">
        <v>94</v>
      </c>
      <c r="D550" t="s">
        <v>9</v>
      </c>
      <c r="E550">
        <v>15</v>
      </c>
      <c r="F550">
        <v>1.5</v>
      </c>
      <c r="G550">
        <v>22.8</v>
      </c>
    </row>
    <row r="551" spans="1:7" x14ac:dyDescent="0.25">
      <c r="A551">
        <v>71</v>
      </c>
      <c r="B551" t="s">
        <v>261</v>
      </c>
      <c r="C551" t="s">
        <v>369</v>
      </c>
      <c r="D551" t="s">
        <v>9</v>
      </c>
      <c r="E551">
        <v>8</v>
      </c>
      <c r="F551">
        <v>2.8</v>
      </c>
      <c r="G551">
        <v>22.4</v>
      </c>
    </row>
    <row r="552" spans="1:7" x14ac:dyDescent="0.25">
      <c r="A552">
        <v>72</v>
      </c>
      <c r="B552" t="s">
        <v>782</v>
      </c>
      <c r="C552" t="s">
        <v>378</v>
      </c>
      <c r="D552" t="s">
        <v>9</v>
      </c>
      <c r="E552">
        <v>16</v>
      </c>
      <c r="F552">
        <v>1.3</v>
      </c>
      <c r="G552">
        <v>21</v>
      </c>
    </row>
    <row r="553" spans="1:7" x14ac:dyDescent="0.25">
      <c r="A553">
        <v>73</v>
      </c>
      <c r="B553" t="s">
        <v>1050</v>
      </c>
      <c r="C553" t="s">
        <v>369</v>
      </c>
      <c r="D553" t="s">
        <v>9</v>
      </c>
      <c r="E553">
        <v>6</v>
      </c>
      <c r="F553">
        <v>3.4</v>
      </c>
      <c r="G553">
        <v>20.7</v>
      </c>
    </row>
    <row r="554" spans="1:7" x14ac:dyDescent="0.25">
      <c r="A554">
        <v>74</v>
      </c>
      <c r="B554" t="s">
        <v>752</v>
      </c>
      <c r="C554" t="s">
        <v>107</v>
      </c>
      <c r="D554" t="s">
        <v>9</v>
      </c>
      <c r="E554">
        <v>16</v>
      </c>
      <c r="F554">
        <v>1.3</v>
      </c>
      <c r="G554">
        <v>20.2</v>
      </c>
    </row>
    <row r="555" spans="1:7" x14ac:dyDescent="0.25">
      <c r="A555">
        <v>75</v>
      </c>
      <c r="B555" t="s">
        <v>771</v>
      </c>
      <c r="C555" t="s">
        <v>474</v>
      </c>
      <c r="D555" t="s">
        <v>9</v>
      </c>
      <c r="E555">
        <v>6</v>
      </c>
      <c r="F555">
        <v>3.2</v>
      </c>
      <c r="G555">
        <v>19.5</v>
      </c>
    </row>
    <row r="556" spans="1:7" x14ac:dyDescent="0.25">
      <c r="A556">
        <v>76</v>
      </c>
      <c r="B556" t="s">
        <v>1090</v>
      </c>
      <c r="C556" t="s">
        <v>373</v>
      </c>
      <c r="D556" t="s">
        <v>9</v>
      </c>
      <c r="E556">
        <v>6</v>
      </c>
      <c r="F556">
        <v>3.2</v>
      </c>
      <c r="G556">
        <v>19.399999999999999</v>
      </c>
    </row>
    <row r="557" spans="1:7" x14ac:dyDescent="0.25">
      <c r="A557">
        <v>77</v>
      </c>
      <c r="B557" t="s">
        <v>438</v>
      </c>
      <c r="C557" t="s">
        <v>373</v>
      </c>
      <c r="D557" t="s">
        <v>9</v>
      </c>
      <c r="E557">
        <v>10</v>
      </c>
      <c r="F557">
        <v>1.9</v>
      </c>
      <c r="G557">
        <v>19.100000000000001</v>
      </c>
    </row>
    <row r="558" spans="1:7" x14ac:dyDescent="0.25">
      <c r="A558">
        <v>78</v>
      </c>
      <c r="B558" t="s">
        <v>787</v>
      </c>
      <c r="C558" t="s">
        <v>369</v>
      </c>
      <c r="D558" t="s">
        <v>9</v>
      </c>
      <c r="E558">
        <v>11</v>
      </c>
      <c r="F558">
        <v>1.6</v>
      </c>
      <c r="G558">
        <v>17.899999999999999</v>
      </c>
    </row>
    <row r="559" spans="1:7" x14ac:dyDescent="0.25">
      <c r="A559">
        <v>79</v>
      </c>
      <c r="B559" t="s">
        <v>915</v>
      </c>
      <c r="C559" t="s">
        <v>364</v>
      </c>
      <c r="D559" t="s">
        <v>9</v>
      </c>
      <c r="E559">
        <v>16</v>
      </c>
      <c r="F559">
        <v>1.1000000000000001</v>
      </c>
      <c r="G559">
        <v>17.3</v>
      </c>
    </row>
    <row r="560" spans="1:7" x14ac:dyDescent="0.25">
      <c r="A560">
        <v>80</v>
      </c>
      <c r="B560" t="s">
        <v>737</v>
      </c>
      <c r="C560" t="s">
        <v>369</v>
      </c>
      <c r="D560" t="s">
        <v>9</v>
      </c>
      <c r="E560">
        <v>8</v>
      </c>
      <c r="F560">
        <v>2</v>
      </c>
      <c r="G560">
        <v>16.399999999999999</v>
      </c>
    </row>
    <row r="561" spans="1:7" x14ac:dyDescent="0.25">
      <c r="A561">
        <v>81</v>
      </c>
      <c r="B561" t="s">
        <v>1051</v>
      </c>
      <c r="C561" t="s">
        <v>370</v>
      </c>
      <c r="D561" t="s">
        <v>9</v>
      </c>
      <c r="E561">
        <v>9</v>
      </c>
      <c r="F561">
        <v>1.8</v>
      </c>
      <c r="G561">
        <v>16.100000000000001</v>
      </c>
    </row>
    <row r="562" spans="1:7" x14ac:dyDescent="0.25">
      <c r="A562">
        <v>81</v>
      </c>
      <c r="B562" t="s">
        <v>1052</v>
      </c>
      <c r="C562" t="s">
        <v>369</v>
      </c>
      <c r="D562" t="s">
        <v>9</v>
      </c>
      <c r="E562">
        <v>15</v>
      </c>
      <c r="F562">
        <v>1.1000000000000001</v>
      </c>
      <c r="G562">
        <v>16.100000000000001</v>
      </c>
    </row>
    <row r="563" spans="1:7" x14ac:dyDescent="0.25">
      <c r="A563">
        <v>83</v>
      </c>
      <c r="B563" t="s">
        <v>731</v>
      </c>
      <c r="C563" t="s">
        <v>365</v>
      </c>
      <c r="D563" t="s">
        <v>9</v>
      </c>
      <c r="E563">
        <v>8</v>
      </c>
      <c r="F563">
        <v>2</v>
      </c>
      <c r="G563">
        <v>15.9</v>
      </c>
    </row>
    <row r="564" spans="1:7" x14ac:dyDescent="0.25">
      <c r="A564">
        <v>84</v>
      </c>
      <c r="B564" t="s">
        <v>1053</v>
      </c>
      <c r="C564" t="s">
        <v>371</v>
      </c>
      <c r="D564" t="s">
        <v>9</v>
      </c>
      <c r="E564">
        <v>11</v>
      </c>
      <c r="F564">
        <v>1.4</v>
      </c>
      <c r="G564">
        <v>15.8</v>
      </c>
    </row>
    <row r="565" spans="1:7" x14ac:dyDescent="0.25">
      <c r="A565">
        <v>85</v>
      </c>
      <c r="B565" t="s">
        <v>266</v>
      </c>
      <c r="C565" t="s">
        <v>370</v>
      </c>
      <c r="D565" t="s">
        <v>9</v>
      </c>
      <c r="E565">
        <v>4</v>
      </c>
      <c r="F565">
        <v>3.8</v>
      </c>
      <c r="G565">
        <v>15.1</v>
      </c>
    </row>
    <row r="566" spans="1:7" x14ac:dyDescent="0.25">
      <c r="A566">
        <v>86</v>
      </c>
      <c r="B566" t="s">
        <v>770</v>
      </c>
      <c r="C566" t="s">
        <v>135</v>
      </c>
      <c r="D566" t="s">
        <v>9</v>
      </c>
      <c r="E566">
        <v>15</v>
      </c>
      <c r="F566">
        <v>1</v>
      </c>
      <c r="G566">
        <v>14.7</v>
      </c>
    </row>
    <row r="567" spans="1:7" x14ac:dyDescent="0.25">
      <c r="A567">
        <v>87</v>
      </c>
      <c r="B567" t="s">
        <v>920</v>
      </c>
      <c r="C567" t="s">
        <v>368</v>
      </c>
      <c r="D567" t="s">
        <v>9</v>
      </c>
      <c r="E567">
        <v>15</v>
      </c>
      <c r="F567">
        <v>0.9</v>
      </c>
      <c r="G567">
        <v>13.8</v>
      </c>
    </row>
    <row r="568" spans="1:7" x14ac:dyDescent="0.25">
      <c r="A568">
        <v>88</v>
      </c>
      <c r="B568" t="s">
        <v>922</v>
      </c>
      <c r="C568" t="s">
        <v>476</v>
      </c>
      <c r="D568" t="s">
        <v>9</v>
      </c>
      <c r="E568">
        <v>16</v>
      </c>
      <c r="F568">
        <v>0.8</v>
      </c>
      <c r="G568">
        <v>13.5</v>
      </c>
    </row>
    <row r="569" spans="1:7" x14ac:dyDescent="0.25">
      <c r="A569">
        <v>89</v>
      </c>
      <c r="B569" t="s">
        <v>764</v>
      </c>
      <c r="C569" t="s">
        <v>361</v>
      </c>
      <c r="D569" t="s">
        <v>9</v>
      </c>
      <c r="E569">
        <v>15</v>
      </c>
      <c r="F569">
        <v>0.9</v>
      </c>
      <c r="G569">
        <v>13.3</v>
      </c>
    </row>
    <row r="570" spans="1:7" x14ac:dyDescent="0.25">
      <c r="A570">
        <v>90</v>
      </c>
      <c r="B570" t="s">
        <v>760</v>
      </c>
      <c r="C570" t="s">
        <v>373</v>
      </c>
      <c r="D570" t="s">
        <v>9</v>
      </c>
      <c r="E570">
        <v>16</v>
      </c>
      <c r="F570">
        <v>0.8</v>
      </c>
      <c r="G570">
        <v>13.1</v>
      </c>
    </row>
    <row r="571" spans="1:7" x14ac:dyDescent="0.25">
      <c r="A571">
        <v>91</v>
      </c>
      <c r="B571" t="s">
        <v>759</v>
      </c>
      <c r="C571" t="s">
        <v>476</v>
      </c>
      <c r="D571" t="s">
        <v>9</v>
      </c>
      <c r="E571">
        <v>7</v>
      </c>
      <c r="F571">
        <v>1.4</v>
      </c>
      <c r="G571">
        <v>10.1</v>
      </c>
    </row>
    <row r="572" spans="1:7" x14ac:dyDescent="0.25">
      <c r="A572">
        <v>92</v>
      </c>
      <c r="B572" t="s">
        <v>781</v>
      </c>
      <c r="C572" t="s">
        <v>374</v>
      </c>
      <c r="D572" t="s">
        <v>9</v>
      </c>
      <c r="E572">
        <v>15</v>
      </c>
      <c r="F572">
        <v>0.6</v>
      </c>
      <c r="G572">
        <v>9.3000000000000007</v>
      </c>
    </row>
    <row r="573" spans="1:7" x14ac:dyDescent="0.25">
      <c r="A573">
        <v>93</v>
      </c>
      <c r="B573" t="s">
        <v>736</v>
      </c>
      <c r="C573" t="s">
        <v>94</v>
      </c>
      <c r="D573" t="s">
        <v>9</v>
      </c>
      <c r="E573">
        <v>12</v>
      </c>
      <c r="F573">
        <v>0.7</v>
      </c>
      <c r="G573">
        <v>8</v>
      </c>
    </row>
    <row r="574" spans="1:7" x14ac:dyDescent="0.25">
      <c r="A574">
        <v>93</v>
      </c>
      <c r="B574" t="s">
        <v>931</v>
      </c>
      <c r="C574" t="s">
        <v>135</v>
      </c>
      <c r="D574" t="s">
        <v>9</v>
      </c>
      <c r="E574">
        <v>9</v>
      </c>
      <c r="F574">
        <v>0.9</v>
      </c>
      <c r="G574">
        <v>8</v>
      </c>
    </row>
    <row r="575" spans="1:7" x14ac:dyDescent="0.25">
      <c r="A575">
        <v>93</v>
      </c>
      <c r="B575" t="s">
        <v>1054</v>
      </c>
      <c r="C575" t="s">
        <v>374</v>
      </c>
      <c r="D575" t="s">
        <v>9</v>
      </c>
      <c r="E575">
        <v>9</v>
      </c>
      <c r="F575">
        <v>0.9</v>
      </c>
      <c r="G575">
        <v>8</v>
      </c>
    </row>
    <row r="576" spans="1:7" x14ac:dyDescent="0.25">
      <c r="A576">
        <v>96</v>
      </c>
      <c r="B576" t="s">
        <v>762</v>
      </c>
      <c r="C576" t="s">
        <v>107</v>
      </c>
      <c r="D576" t="s">
        <v>9</v>
      </c>
      <c r="E576">
        <v>3</v>
      </c>
      <c r="F576">
        <v>2.4</v>
      </c>
      <c r="G576">
        <v>7.1</v>
      </c>
    </row>
    <row r="577" spans="1:7" x14ac:dyDescent="0.25">
      <c r="A577">
        <v>97</v>
      </c>
      <c r="B577" t="s">
        <v>1078</v>
      </c>
      <c r="C577" t="s">
        <v>107</v>
      </c>
      <c r="D577" t="s">
        <v>9</v>
      </c>
      <c r="E577">
        <v>16</v>
      </c>
      <c r="F577">
        <v>0.4</v>
      </c>
      <c r="G577">
        <v>6.9</v>
      </c>
    </row>
    <row r="578" spans="1:7" x14ac:dyDescent="0.25">
      <c r="A578">
        <v>98</v>
      </c>
      <c r="B578" t="s">
        <v>785</v>
      </c>
      <c r="C578" t="s">
        <v>101</v>
      </c>
      <c r="D578" t="s">
        <v>9</v>
      </c>
      <c r="E578">
        <v>13</v>
      </c>
      <c r="F578">
        <v>0.5</v>
      </c>
      <c r="G578">
        <v>6.6</v>
      </c>
    </row>
    <row r="579" spans="1:7" x14ac:dyDescent="0.25">
      <c r="A579">
        <v>99</v>
      </c>
      <c r="B579" t="s">
        <v>775</v>
      </c>
      <c r="C579" t="s">
        <v>107</v>
      </c>
      <c r="D579" t="s">
        <v>9</v>
      </c>
      <c r="E579">
        <v>3</v>
      </c>
      <c r="F579">
        <v>1.8</v>
      </c>
      <c r="G579">
        <v>5.4</v>
      </c>
    </row>
    <row r="580" spans="1:7" x14ac:dyDescent="0.25">
      <c r="A580">
        <v>100</v>
      </c>
      <c r="B580" t="s">
        <v>790</v>
      </c>
      <c r="C580" t="s">
        <v>370</v>
      </c>
      <c r="D580" t="s">
        <v>9</v>
      </c>
      <c r="E580">
        <v>9</v>
      </c>
      <c r="F580">
        <v>0.5</v>
      </c>
      <c r="G580">
        <v>4.7</v>
      </c>
    </row>
    <row r="581" spans="1:7" x14ac:dyDescent="0.25">
      <c r="A581">
        <v>101</v>
      </c>
      <c r="B581" t="s">
        <v>1089</v>
      </c>
      <c r="C581" t="s">
        <v>119</v>
      </c>
      <c r="D581" t="s">
        <v>9</v>
      </c>
      <c r="E581">
        <v>9</v>
      </c>
      <c r="F581">
        <v>0.5</v>
      </c>
      <c r="G581">
        <v>4.5999999999999996</v>
      </c>
    </row>
    <row r="582" spans="1:7" x14ac:dyDescent="0.25">
      <c r="A582">
        <v>102</v>
      </c>
      <c r="B582" t="s">
        <v>1079</v>
      </c>
      <c r="C582" t="s">
        <v>474</v>
      </c>
      <c r="D582" t="s">
        <v>9</v>
      </c>
      <c r="E582">
        <v>4</v>
      </c>
      <c r="F582">
        <v>1.1000000000000001</v>
      </c>
      <c r="G582">
        <v>4.5</v>
      </c>
    </row>
    <row r="583" spans="1:7" x14ac:dyDescent="0.25">
      <c r="A583">
        <v>103</v>
      </c>
      <c r="B583" t="s">
        <v>788</v>
      </c>
      <c r="C583" t="s">
        <v>369</v>
      </c>
      <c r="D583" t="s">
        <v>9</v>
      </c>
      <c r="E583">
        <v>2</v>
      </c>
      <c r="F583">
        <v>2</v>
      </c>
      <c r="G583">
        <v>4.0999999999999996</v>
      </c>
    </row>
    <row r="584" spans="1:7" x14ac:dyDescent="0.25">
      <c r="A584">
        <v>104</v>
      </c>
      <c r="B584" t="s">
        <v>1055</v>
      </c>
      <c r="C584" t="s">
        <v>119</v>
      </c>
      <c r="D584" t="s">
        <v>9</v>
      </c>
      <c r="E584">
        <v>1</v>
      </c>
      <c r="F584">
        <v>4</v>
      </c>
      <c r="G584">
        <v>4</v>
      </c>
    </row>
    <row r="585" spans="1:7" x14ac:dyDescent="0.25">
      <c r="A585">
        <v>105</v>
      </c>
      <c r="B585" t="s">
        <v>1056</v>
      </c>
      <c r="C585" t="s">
        <v>372</v>
      </c>
      <c r="D585" t="s">
        <v>9</v>
      </c>
      <c r="E585">
        <v>6</v>
      </c>
      <c r="F585">
        <v>0.6</v>
      </c>
      <c r="G585">
        <v>3.3</v>
      </c>
    </row>
    <row r="586" spans="1:7" x14ac:dyDescent="0.25">
      <c r="A586">
        <v>106</v>
      </c>
      <c r="B586" t="s">
        <v>917</v>
      </c>
      <c r="C586" t="s">
        <v>93</v>
      </c>
      <c r="D586" t="s">
        <v>9</v>
      </c>
      <c r="E586">
        <v>5</v>
      </c>
      <c r="F586">
        <v>0.6</v>
      </c>
      <c r="G586">
        <v>3.1</v>
      </c>
    </row>
    <row r="587" spans="1:7" x14ac:dyDescent="0.25">
      <c r="A587">
        <v>107</v>
      </c>
      <c r="B587" t="s">
        <v>740</v>
      </c>
      <c r="C587" t="s">
        <v>155</v>
      </c>
      <c r="D587" t="s">
        <v>9</v>
      </c>
      <c r="E587">
        <v>13</v>
      </c>
      <c r="F587">
        <v>0.2</v>
      </c>
      <c r="G587">
        <v>3</v>
      </c>
    </row>
    <row r="588" spans="1:7" x14ac:dyDescent="0.25">
      <c r="A588">
        <v>108</v>
      </c>
      <c r="B588" t="s">
        <v>792</v>
      </c>
      <c r="C588" t="s">
        <v>94</v>
      </c>
      <c r="D588" t="s">
        <v>9</v>
      </c>
      <c r="E588">
        <v>4</v>
      </c>
      <c r="F588">
        <v>0.6</v>
      </c>
      <c r="G588">
        <v>2.2000000000000002</v>
      </c>
    </row>
    <row r="589" spans="1:7" x14ac:dyDescent="0.25">
      <c r="A589">
        <v>109</v>
      </c>
      <c r="B589" t="s">
        <v>772</v>
      </c>
      <c r="C589" t="s">
        <v>119</v>
      </c>
      <c r="D589" t="s">
        <v>9</v>
      </c>
      <c r="E589">
        <v>8</v>
      </c>
      <c r="F589">
        <v>0.3</v>
      </c>
      <c r="G589">
        <v>2.1</v>
      </c>
    </row>
    <row r="590" spans="1:7" x14ac:dyDescent="0.25">
      <c r="A590">
        <v>109</v>
      </c>
      <c r="B590" t="s">
        <v>774</v>
      </c>
      <c r="C590" t="s">
        <v>367</v>
      </c>
      <c r="D590" t="s">
        <v>9</v>
      </c>
      <c r="E590">
        <v>15</v>
      </c>
      <c r="F590">
        <v>0.1</v>
      </c>
      <c r="G590">
        <v>2.1</v>
      </c>
    </row>
    <row r="591" spans="1:7" x14ac:dyDescent="0.25">
      <c r="A591">
        <v>111</v>
      </c>
      <c r="B591" t="s">
        <v>765</v>
      </c>
      <c r="C591" t="s">
        <v>474</v>
      </c>
      <c r="D591" t="s">
        <v>9</v>
      </c>
      <c r="E591">
        <v>11</v>
      </c>
      <c r="F591">
        <v>0.2</v>
      </c>
      <c r="G591">
        <v>1.9</v>
      </c>
    </row>
    <row r="592" spans="1:7" x14ac:dyDescent="0.25">
      <c r="A592">
        <v>112</v>
      </c>
      <c r="B592" t="s">
        <v>316</v>
      </c>
      <c r="C592" t="s">
        <v>363</v>
      </c>
      <c r="D592" t="s">
        <v>9</v>
      </c>
      <c r="E592">
        <v>4</v>
      </c>
      <c r="F592">
        <v>0.4</v>
      </c>
      <c r="G592">
        <v>1.8</v>
      </c>
    </row>
    <row r="593" spans="1:7" x14ac:dyDescent="0.25">
      <c r="A593">
        <v>113</v>
      </c>
      <c r="B593" t="s">
        <v>317</v>
      </c>
      <c r="C593" t="s">
        <v>107</v>
      </c>
      <c r="D593" t="s">
        <v>9</v>
      </c>
      <c r="E593">
        <v>1</v>
      </c>
      <c r="F593">
        <v>1.7</v>
      </c>
      <c r="G593">
        <v>1.7</v>
      </c>
    </row>
    <row r="594" spans="1:7" x14ac:dyDescent="0.25">
      <c r="A594">
        <v>114</v>
      </c>
      <c r="B594" t="s">
        <v>918</v>
      </c>
      <c r="C594" t="s">
        <v>366</v>
      </c>
      <c r="D594" t="s">
        <v>9</v>
      </c>
      <c r="E594">
        <v>16</v>
      </c>
      <c r="F594">
        <v>0.1</v>
      </c>
      <c r="G594">
        <v>1.6</v>
      </c>
    </row>
    <row r="595" spans="1:7" x14ac:dyDescent="0.25">
      <c r="A595">
        <v>115</v>
      </c>
      <c r="B595" t="s">
        <v>791</v>
      </c>
      <c r="C595" t="s">
        <v>365</v>
      </c>
      <c r="D595" t="s">
        <v>9</v>
      </c>
      <c r="E595">
        <v>5</v>
      </c>
      <c r="F595">
        <v>0.3</v>
      </c>
      <c r="G595">
        <v>1.5</v>
      </c>
    </row>
    <row r="596" spans="1:7" x14ac:dyDescent="0.25">
      <c r="A596">
        <v>115</v>
      </c>
      <c r="B596" t="s">
        <v>1057</v>
      </c>
      <c r="C596" t="s">
        <v>474</v>
      </c>
      <c r="D596" t="s">
        <v>9</v>
      </c>
      <c r="E596">
        <v>4</v>
      </c>
      <c r="F596">
        <v>0.4</v>
      </c>
      <c r="G596">
        <v>1.5</v>
      </c>
    </row>
    <row r="597" spans="1:7" x14ac:dyDescent="0.25">
      <c r="A597">
        <v>117</v>
      </c>
      <c r="B597" t="s">
        <v>1080</v>
      </c>
      <c r="C597" t="s">
        <v>375</v>
      </c>
      <c r="D597" t="s">
        <v>9</v>
      </c>
      <c r="E597">
        <v>11</v>
      </c>
      <c r="F597">
        <v>0.1</v>
      </c>
      <c r="G597">
        <v>1.4</v>
      </c>
    </row>
    <row r="598" spans="1:7" x14ac:dyDescent="0.25">
      <c r="A598">
        <v>117</v>
      </c>
      <c r="B598" t="s">
        <v>1081</v>
      </c>
      <c r="C598" t="s">
        <v>362</v>
      </c>
      <c r="D598" t="s">
        <v>9</v>
      </c>
      <c r="E598">
        <v>4</v>
      </c>
      <c r="F598">
        <v>0.4</v>
      </c>
      <c r="G598">
        <v>1.4</v>
      </c>
    </row>
    <row r="599" spans="1:7" x14ac:dyDescent="0.25">
      <c r="A599">
        <v>119</v>
      </c>
      <c r="B599" t="s">
        <v>763</v>
      </c>
      <c r="C599" t="s">
        <v>362</v>
      </c>
      <c r="D599" t="s">
        <v>9</v>
      </c>
      <c r="E599">
        <v>3</v>
      </c>
      <c r="F599">
        <v>0.4</v>
      </c>
      <c r="G599">
        <v>1.3</v>
      </c>
    </row>
    <row r="600" spans="1:7" x14ac:dyDescent="0.25">
      <c r="A600">
        <v>120</v>
      </c>
      <c r="B600" t="s">
        <v>751</v>
      </c>
      <c r="C600" t="s">
        <v>321</v>
      </c>
      <c r="D600" t="s">
        <v>9</v>
      </c>
      <c r="E600">
        <v>8</v>
      </c>
      <c r="F600">
        <v>0.1</v>
      </c>
      <c r="G600">
        <v>1.1000000000000001</v>
      </c>
    </row>
    <row r="601" spans="1:7" x14ac:dyDescent="0.25">
      <c r="A601">
        <v>121</v>
      </c>
      <c r="B601" t="s">
        <v>143</v>
      </c>
      <c r="C601" t="s">
        <v>473</v>
      </c>
      <c r="D601" t="s">
        <v>9</v>
      </c>
      <c r="E601">
        <v>0</v>
      </c>
      <c r="F601">
        <v>0</v>
      </c>
      <c r="G601">
        <v>0</v>
      </c>
    </row>
    <row r="602" spans="1:7" x14ac:dyDescent="0.25">
      <c r="A602">
        <v>121</v>
      </c>
      <c r="B602" t="s">
        <v>467</v>
      </c>
      <c r="C602" t="s">
        <v>155</v>
      </c>
      <c r="D602" t="s">
        <v>9</v>
      </c>
      <c r="E602">
        <v>5</v>
      </c>
      <c r="F602">
        <v>0</v>
      </c>
      <c r="G602">
        <v>0</v>
      </c>
    </row>
    <row r="603" spans="1:7" x14ac:dyDescent="0.25">
      <c r="A603">
        <v>121</v>
      </c>
      <c r="B603" t="s">
        <v>928</v>
      </c>
      <c r="C603" t="s">
        <v>473</v>
      </c>
      <c r="D603" t="s">
        <v>9</v>
      </c>
      <c r="E603">
        <v>2</v>
      </c>
      <c r="F603">
        <v>0</v>
      </c>
      <c r="G603">
        <v>0</v>
      </c>
    </row>
    <row r="604" spans="1:7" x14ac:dyDescent="0.25">
      <c r="A604">
        <v>121</v>
      </c>
      <c r="B604" t="s">
        <v>778</v>
      </c>
      <c r="C604" t="s">
        <v>369</v>
      </c>
      <c r="D604" t="s">
        <v>9</v>
      </c>
      <c r="E604">
        <v>6</v>
      </c>
      <c r="F604">
        <v>0</v>
      </c>
      <c r="G604">
        <v>0</v>
      </c>
    </row>
    <row r="605" spans="1:7" x14ac:dyDescent="0.25">
      <c r="A605">
        <v>121</v>
      </c>
      <c r="B605" t="s">
        <v>780</v>
      </c>
      <c r="C605" t="s">
        <v>123</v>
      </c>
      <c r="D605" t="s">
        <v>9</v>
      </c>
      <c r="E605">
        <v>2</v>
      </c>
      <c r="F605">
        <v>0</v>
      </c>
      <c r="G605">
        <v>0</v>
      </c>
    </row>
    <row r="606" spans="1:7" x14ac:dyDescent="0.25">
      <c r="A606">
        <v>121</v>
      </c>
      <c r="B606" t="s">
        <v>743</v>
      </c>
      <c r="C606" t="s">
        <v>376</v>
      </c>
      <c r="D606" t="s">
        <v>9</v>
      </c>
      <c r="E606">
        <v>1</v>
      </c>
      <c r="F606">
        <v>0</v>
      </c>
      <c r="G606">
        <v>0</v>
      </c>
    </row>
    <row r="607" spans="1:7" x14ac:dyDescent="0.25">
      <c r="A607">
        <v>121</v>
      </c>
      <c r="B607" t="s">
        <v>929</v>
      </c>
      <c r="C607" t="s">
        <v>376</v>
      </c>
      <c r="D607" t="s">
        <v>9</v>
      </c>
      <c r="E607">
        <v>0</v>
      </c>
      <c r="F607">
        <v>0</v>
      </c>
      <c r="G607">
        <v>0</v>
      </c>
    </row>
    <row r="608" spans="1:7" x14ac:dyDescent="0.25">
      <c r="A608">
        <v>121</v>
      </c>
      <c r="B608" t="s">
        <v>725</v>
      </c>
      <c r="C608" t="s">
        <v>94</v>
      </c>
      <c r="D608" t="s">
        <v>9</v>
      </c>
      <c r="E608">
        <v>1</v>
      </c>
      <c r="F608">
        <v>0</v>
      </c>
      <c r="G608">
        <v>0</v>
      </c>
    </row>
    <row r="609" spans="1:7" x14ac:dyDescent="0.25">
      <c r="A609">
        <v>121</v>
      </c>
      <c r="B609" t="s">
        <v>1058</v>
      </c>
      <c r="C609" t="s">
        <v>361</v>
      </c>
      <c r="D609" t="s">
        <v>9</v>
      </c>
      <c r="E609">
        <v>1</v>
      </c>
      <c r="F609">
        <v>0</v>
      </c>
      <c r="G609">
        <v>0</v>
      </c>
    </row>
    <row r="610" spans="1:7" x14ac:dyDescent="0.25">
      <c r="A610">
        <v>121</v>
      </c>
      <c r="B610" t="s">
        <v>1059</v>
      </c>
      <c r="C610" t="s">
        <v>93</v>
      </c>
      <c r="D610" t="s">
        <v>9</v>
      </c>
      <c r="E610">
        <v>3</v>
      </c>
      <c r="F610">
        <v>0</v>
      </c>
      <c r="G610">
        <v>0</v>
      </c>
    </row>
    <row r="611" spans="1:7" x14ac:dyDescent="0.25">
      <c r="A611">
        <v>121</v>
      </c>
      <c r="B611" t="s">
        <v>784</v>
      </c>
      <c r="C611" t="s">
        <v>138</v>
      </c>
      <c r="D611" t="s">
        <v>9</v>
      </c>
      <c r="E611">
        <v>2</v>
      </c>
      <c r="F611">
        <v>0</v>
      </c>
      <c r="G611">
        <v>0</v>
      </c>
    </row>
    <row r="612" spans="1:7" x14ac:dyDescent="0.25">
      <c r="A612">
        <v>121</v>
      </c>
      <c r="B612" t="s">
        <v>930</v>
      </c>
      <c r="C612" t="s">
        <v>374</v>
      </c>
      <c r="D612" t="s">
        <v>9</v>
      </c>
      <c r="E612">
        <v>2</v>
      </c>
      <c r="F612">
        <v>0</v>
      </c>
      <c r="G612">
        <v>0</v>
      </c>
    </row>
    <row r="613" spans="1:7" x14ac:dyDescent="0.25">
      <c r="A613">
        <v>121</v>
      </c>
      <c r="B613" t="s">
        <v>786</v>
      </c>
      <c r="C613" t="s">
        <v>364</v>
      </c>
      <c r="D613" t="s">
        <v>9</v>
      </c>
      <c r="E613">
        <v>1</v>
      </c>
      <c r="F613">
        <v>0</v>
      </c>
      <c r="G613">
        <v>0</v>
      </c>
    </row>
    <row r="614" spans="1:7" x14ac:dyDescent="0.25">
      <c r="A614">
        <v>121</v>
      </c>
      <c r="B614" t="s">
        <v>1060</v>
      </c>
      <c r="C614" t="s">
        <v>368</v>
      </c>
      <c r="D614" t="s">
        <v>9</v>
      </c>
      <c r="E614">
        <v>1</v>
      </c>
      <c r="F614">
        <v>0</v>
      </c>
      <c r="G614">
        <v>0</v>
      </c>
    </row>
    <row r="615" spans="1:7" x14ac:dyDescent="0.25">
      <c r="A615">
        <v>121</v>
      </c>
      <c r="B615" t="s">
        <v>1061</v>
      </c>
      <c r="C615" t="s">
        <v>101</v>
      </c>
      <c r="D615" t="s">
        <v>9</v>
      </c>
      <c r="E615">
        <v>1</v>
      </c>
      <c r="F615">
        <v>0</v>
      </c>
      <c r="G615">
        <v>0</v>
      </c>
    </row>
    <row r="616" spans="1:7" x14ac:dyDescent="0.25">
      <c r="A616">
        <v>121</v>
      </c>
      <c r="B616" t="s">
        <v>1062</v>
      </c>
      <c r="C616" t="s">
        <v>138</v>
      </c>
      <c r="D616" t="s">
        <v>9</v>
      </c>
      <c r="E616">
        <v>6</v>
      </c>
      <c r="F616">
        <v>0</v>
      </c>
      <c r="G616">
        <v>0</v>
      </c>
    </row>
    <row r="617" spans="1:7" x14ac:dyDescent="0.25">
      <c r="A617">
        <v>1</v>
      </c>
      <c r="B617" t="s">
        <v>407</v>
      </c>
      <c r="C617" t="s">
        <v>127</v>
      </c>
      <c r="D617" t="s">
        <v>377</v>
      </c>
      <c r="E617">
        <v>16</v>
      </c>
      <c r="F617">
        <v>14</v>
      </c>
      <c r="G617">
        <v>224</v>
      </c>
    </row>
    <row r="618" spans="1:7" x14ac:dyDescent="0.25">
      <c r="A618">
        <v>2</v>
      </c>
      <c r="B618" t="s">
        <v>399</v>
      </c>
      <c r="C618" t="s">
        <v>362</v>
      </c>
      <c r="D618" t="s">
        <v>377</v>
      </c>
      <c r="E618">
        <v>16</v>
      </c>
      <c r="F618">
        <v>11.2</v>
      </c>
      <c r="G618">
        <v>180</v>
      </c>
    </row>
    <row r="619" spans="1:7" x14ac:dyDescent="0.25">
      <c r="A619">
        <v>3</v>
      </c>
      <c r="B619" t="s">
        <v>441</v>
      </c>
      <c r="C619" t="s">
        <v>155</v>
      </c>
      <c r="D619" t="s">
        <v>377</v>
      </c>
      <c r="E619">
        <v>16</v>
      </c>
      <c r="F619">
        <v>10.199999999999999</v>
      </c>
      <c r="G619">
        <v>163</v>
      </c>
    </row>
    <row r="620" spans="1:7" x14ac:dyDescent="0.25">
      <c r="A620">
        <v>4</v>
      </c>
      <c r="B620" t="s">
        <v>388</v>
      </c>
      <c r="C620" t="s">
        <v>475</v>
      </c>
      <c r="D620" t="s">
        <v>377</v>
      </c>
      <c r="E620">
        <v>16</v>
      </c>
      <c r="F620">
        <v>9.4</v>
      </c>
      <c r="G620">
        <v>150</v>
      </c>
    </row>
    <row r="621" spans="1:7" x14ac:dyDescent="0.25">
      <c r="A621">
        <v>5</v>
      </c>
      <c r="B621" t="s">
        <v>390</v>
      </c>
      <c r="C621" t="s">
        <v>101</v>
      </c>
      <c r="D621" t="s">
        <v>377</v>
      </c>
      <c r="E621">
        <v>16</v>
      </c>
      <c r="F621">
        <v>9.1</v>
      </c>
      <c r="G621">
        <v>146</v>
      </c>
    </row>
    <row r="622" spans="1:7" x14ac:dyDescent="0.25">
      <c r="A622">
        <v>6</v>
      </c>
      <c r="B622" t="s">
        <v>404</v>
      </c>
      <c r="C622" t="s">
        <v>135</v>
      </c>
      <c r="D622" t="s">
        <v>377</v>
      </c>
      <c r="E622">
        <v>16</v>
      </c>
      <c r="F622">
        <v>9</v>
      </c>
      <c r="G622">
        <v>144</v>
      </c>
    </row>
    <row r="623" spans="1:7" x14ac:dyDescent="0.25">
      <c r="A623">
        <v>7</v>
      </c>
      <c r="B623" t="s">
        <v>409</v>
      </c>
      <c r="C623" t="s">
        <v>368</v>
      </c>
      <c r="D623" t="s">
        <v>377</v>
      </c>
      <c r="E623">
        <v>16</v>
      </c>
      <c r="F623">
        <v>8.9</v>
      </c>
      <c r="G623">
        <v>143</v>
      </c>
    </row>
    <row r="624" spans="1:7" x14ac:dyDescent="0.25">
      <c r="A624">
        <v>8</v>
      </c>
      <c r="B624" t="s">
        <v>394</v>
      </c>
      <c r="C624" t="s">
        <v>123</v>
      </c>
      <c r="D624" t="s">
        <v>377</v>
      </c>
      <c r="E624">
        <v>16</v>
      </c>
      <c r="F624">
        <v>8.8000000000000007</v>
      </c>
      <c r="G624">
        <v>141</v>
      </c>
    </row>
    <row r="625" spans="1:7" x14ac:dyDescent="0.25">
      <c r="A625">
        <v>9</v>
      </c>
      <c r="B625" t="s">
        <v>422</v>
      </c>
      <c r="C625" t="s">
        <v>119</v>
      </c>
      <c r="D625" t="s">
        <v>377</v>
      </c>
      <c r="E625">
        <v>16</v>
      </c>
      <c r="F625">
        <v>8.6</v>
      </c>
      <c r="G625">
        <v>137</v>
      </c>
    </row>
    <row r="626" spans="1:7" x14ac:dyDescent="0.25">
      <c r="A626">
        <v>10</v>
      </c>
      <c r="B626" t="s">
        <v>450</v>
      </c>
      <c r="C626" t="s">
        <v>107</v>
      </c>
      <c r="D626" t="s">
        <v>377</v>
      </c>
      <c r="E626">
        <v>16</v>
      </c>
      <c r="F626">
        <v>8.1999999999999993</v>
      </c>
      <c r="G626">
        <v>132</v>
      </c>
    </row>
    <row r="627" spans="1:7" x14ac:dyDescent="0.25">
      <c r="A627">
        <v>10</v>
      </c>
      <c r="B627" t="s">
        <v>418</v>
      </c>
      <c r="C627" t="s">
        <v>373</v>
      </c>
      <c r="D627" t="s">
        <v>377</v>
      </c>
      <c r="E627">
        <v>16</v>
      </c>
      <c r="F627">
        <v>8.1999999999999993</v>
      </c>
      <c r="G627">
        <v>132</v>
      </c>
    </row>
    <row r="628" spans="1:7" x14ac:dyDescent="0.25">
      <c r="A628">
        <v>12</v>
      </c>
      <c r="B628" t="s">
        <v>413</v>
      </c>
      <c r="C628" t="s">
        <v>378</v>
      </c>
      <c r="D628" t="s">
        <v>377</v>
      </c>
      <c r="E628">
        <v>16</v>
      </c>
      <c r="F628">
        <v>7.8</v>
      </c>
      <c r="G628">
        <v>125</v>
      </c>
    </row>
    <row r="629" spans="1:7" x14ac:dyDescent="0.25">
      <c r="A629">
        <v>13</v>
      </c>
      <c r="B629" t="s">
        <v>436</v>
      </c>
      <c r="C629" t="s">
        <v>364</v>
      </c>
      <c r="D629" t="s">
        <v>377</v>
      </c>
      <c r="E629">
        <v>16</v>
      </c>
      <c r="F629">
        <v>7.8</v>
      </c>
      <c r="G629">
        <v>124</v>
      </c>
    </row>
    <row r="630" spans="1:7" x14ac:dyDescent="0.25">
      <c r="A630">
        <v>14</v>
      </c>
      <c r="B630" t="s">
        <v>397</v>
      </c>
      <c r="C630" t="s">
        <v>365</v>
      </c>
      <c r="D630" t="s">
        <v>377</v>
      </c>
      <c r="E630">
        <v>16</v>
      </c>
      <c r="F630">
        <v>7.4</v>
      </c>
      <c r="G630">
        <v>118</v>
      </c>
    </row>
    <row r="631" spans="1:7" x14ac:dyDescent="0.25">
      <c r="A631">
        <v>15</v>
      </c>
      <c r="B631" t="s">
        <v>391</v>
      </c>
      <c r="C631" t="s">
        <v>376</v>
      </c>
      <c r="D631" t="s">
        <v>377</v>
      </c>
      <c r="E631">
        <v>16</v>
      </c>
      <c r="F631">
        <v>6.8</v>
      </c>
      <c r="G631">
        <v>109</v>
      </c>
    </row>
    <row r="632" spans="1:7" x14ac:dyDescent="0.25">
      <c r="A632">
        <v>16</v>
      </c>
      <c r="B632" t="s">
        <v>427</v>
      </c>
      <c r="C632" t="s">
        <v>138</v>
      </c>
      <c r="D632" t="s">
        <v>377</v>
      </c>
      <c r="E632">
        <v>16</v>
      </c>
      <c r="F632">
        <v>6.8</v>
      </c>
      <c r="G632">
        <v>108</v>
      </c>
    </row>
    <row r="633" spans="1:7" x14ac:dyDescent="0.25">
      <c r="A633">
        <v>17</v>
      </c>
      <c r="B633" t="s">
        <v>360</v>
      </c>
      <c r="C633" t="s">
        <v>369</v>
      </c>
      <c r="D633" t="s">
        <v>377</v>
      </c>
      <c r="E633">
        <v>16</v>
      </c>
      <c r="F633">
        <v>6.6</v>
      </c>
      <c r="G633">
        <v>105</v>
      </c>
    </row>
    <row r="634" spans="1:7" x14ac:dyDescent="0.25">
      <c r="A634">
        <v>18</v>
      </c>
      <c r="B634" t="s">
        <v>386</v>
      </c>
      <c r="C634" t="s">
        <v>474</v>
      </c>
      <c r="D634" t="s">
        <v>377</v>
      </c>
      <c r="E634">
        <v>16</v>
      </c>
      <c r="F634">
        <v>6.3</v>
      </c>
      <c r="G634">
        <v>101</v>
      </c>
    </row>
    <row r="635" spans="1:7" x14ac:dyDescent="0.25">
      <c r="A635">
        <v>19</v>
      </c>
      <c r="B635" t="s">
        <v>420</v>
      </c>
      <c r="C635" t="s">
        <v>371</v>
      </c>
      <c r="D635" t="s">
        <v>377</v>
      </c>
      <c r="E635">
        <v>16</v>
      </c>
      <c r="F635">
        <v>6.2</v>
      </c>
      <c r="G635">
        <v>99</v>
      </c>
    </row>
    <row r="636" spans="1:7" x14ac:dyDescent="0.25">
      <c r="A636">
        <v>19</v>
      </c>
      <c r="B636" t="s">
        <v>412</v>
      </c>
      <c r="C636" t="s">
        <v>366</v>
      </c>
      <c r="D636" t="s">
        <v>377</v>
      </c>
      <c r="E636">
        <v>16</v>
      </c>
      <c r="F636">
        <v>6.2</v>
      </c>
      <c r="G636">
        <v>99</v>
      </c>
    </row>
    <row r="637" spans="1:7" x14ac:dyDescent="0.25">
      <c r="A637">
        <v>21</v>
      </c>
      <c r="B637" t="s">
        <v>423</v>
      </c>
      <c r="C637" t="s">
        <v>361</v>
      </c>
      <c r="D637" t="s">
        <v>377</v>
      </c>
      <c r="E637">
        <v>16</v>
      </c>
      <c r="F637">
        <v>5.9</v>
      </c>
      <c r="G637">
        <v>94</v>
      </c>
    </row>
    <row r="638" spans="1:7" x14ac:dyDescent="0.25">
      <c r="A638">
        <v>22</v>
      </c>
      <c r="B638" t="s">
        <v>414</v>
      </c>
      <c r="C638" t="s">
        <v>473</v>
      </c>
      <c r="D638" t="s">
        <v>377</v>
      </c>
      <c r="E638">
        <v>16</v>
      </c>
      <c r="F638">
        <v>5.8</v>
      </c>
      <c r="G638">
        <v>92</v>
      </c>
    </row>
    <row r="639" spans="1:7" x14ac:dyDescent="0.25">
      <c r="A639">
        <v>23</v>
      </c>
      <c r="B639" t="s">
        <v>398</v>
      </c>
      <c r="C639" t="s">
        <v>367</v>
      </c>
      <c r="D639" t="s">
        <v>377</v>
      </c>
      <c r="E639">
        <v>16</v>
      </c>
      <c r="F639">
        <v>5.7</v>
      </c>
      <c r="G639">
        <v>91</v>
      </c>
    </row>
    <row r="640" spans="1:7" x14ac:dyDescent="0.25">
      <c r="A640">
        <v>24</v>
      </c>
      <c r="B640" t="s">
        <v>437</v>
      </c>
      <c r="C640" t="s">
        <v>363</v>
      </c>
      <c r="D640" t="s">
        <v>377</v>
      </c>
      <c r="E640">
        <v>16</v>
      </c>
      <c r="F640">
        <v>5.6</v>
      </c>
      <c r="G640">
        <v>90</v>
      </c>
    </row>
    <row r="641" spans="1:7" x14ac:dyDescent="0.25">
      <c r="A641">
        <v>25</v>
      </c>
      <c r="B641" t="s">
        <v>451</v>
      </c>
      <c r="C641" t="s">
        <v>370</v>
      </c>
      <c r="D641" t="s">
        <v>377</v>
      </c>
      <c r="E641">
        <v>16</v>
      </c>
      <c r="F641">
        <v>5.4</v>
      </c>
      <c r="G641">
        <v>87</v>
      </c>
    </row>
    <row r="642" spans="1:7" x14ac:dyDescent="0.25">
      <c r="A642">
        <v>26</v>
      </c>
      <c r="B642" t="s">
        <v>392</v>
      </c>
      <c r="C642" t="s">
        <v>94</v>
      </c>
      <c r="D642" t="s">
        <v>377</v>
      </c>
      <c r="E642">
        <v>16</v>
      </c>
      <c r="F642">
        <v>5.2</v>
      </c>
      <c r="G642">
        <v>84</v>
      </c>
    </row>
    <row r="643" spans="1:7" x14ac:dyDescent="0.25">
      <c r="A643">
        <v>27</v>
      </c>
      <c r="B643" t="s">
        <v>433</v>
      </c>
      <c r="C643" t="s">
        <v>93</v>
      </c>
      <c r="D643" t="s">
        <v>377</v>
      </c>
      <c r="E643">
        <v>16</v>
      </c>
      <c r="F643">
        <v>5.0999999999999996</v>
      </c>
      <c r="G643">
        <v>82</v>
      </c>
    </row>
    <row r="644" spans="1:7" x14ac:dyDescent="0.25">
      <c r="A644">
        <v>28</v>
      </c>
      <c r="B644" t="s">
        <v>393</v>
      </c>
      <c r="C644" t="s">
        <v>372</v>
      </c>
      <c r="D644" t="s">
        <v>377</v>
      </c>
      <c r="E644">
        <v>16</v>
      </c>
      <c r="F644">
        <v>5</v>
      </c>
      <c r="G644">
        <v>80</v>
      </c>
    </row>
    <row r="645" spans="1:7" x14ac:dyDescent="0.25">
      <c r="A645">
        <v>29</v>
      </c>
      <c r="B645" t="s">
        <v>455</v>
      </c>
      <c r="C645" t="s">
        <v>321</v>
      </c>
      <c r="D645" t="s">
        <v>377</v>
      </c>
      <c r="E645">
        <v>16</v>
      </c>
      <c r="F645">
        <v>4.4000000000000004</v>
      </c>
      <c r="G645">
        <v>70</v>
      </c>
    </row>
    <row r="646" spans="1:7" x14ac:dyDescent="0.25">
      <c r="A646">
        <v>30</v>
      </c>
      <c r="B646" t="s">
        <v>425</v>
      </c>
      <c r="C646" t="s">
        <v>374</v>
      </c>
      <c r="D646" t="s">
        <v>377</v>
      </c>
      <c r="E646">
        <v>16</v>
      </c>
      <c r="F646">
        <v>4.2</v>
      </c>
      <c r="G646">
        <v>67</v>
      </c>
    </row>
    <row r="647" spans="1:7" x14ac:dyDescent="0.25">
      <c r="A647">
        <v>30</v>
      </c>
      <c r="B647" t="s">
        <v>410</v>
      </c>
      <c r="C647" t="s">
        <v>375</v>
      </c>
      <c r="D647" t="s">
        <v>377</v>
      </c>
      <c r="E647">
        <v>16</v>
      </c>
      <c r="F647">
        <v>4.2</v>
      </c>
      <c r="G647">
        <v>67</v>
      </c>
    </row>
    <row r="648" spans="1:7" x14ac:dyDescent="0.25">
      <c r="A648">
        <v>32</v>
      </c>
      <c r="B648" t="s">
        <v>434</v>
      </c>
      <c r="C648" t="s">
        <v>476</v>
      </c>
      <c r="D648" t="s">
        <v>377</v>
      </c>
      <c r="E648">
        <v>16</v>
      </c>
      <c r="F648">
        <v>3.3</v>
      </c>
      <c r="G648">
        <v>53</v>
      </c>
    </row>
    <row r="649" spans="1:7" x14ac:dyDescent="0.25">
      <c r="A649">
        <v>1</v>
      </c>
      <c r="B649" t="s">
        <v>75</v>
      </c>
      <c r="C649" t="s">
        <v>135</v>
      </c>
      <c r="D649" t="s">
        <v>196</v>
      </c>
      <c r="E649">
        <v>16</v>
      </c>
      <c r="F649">
        <v>9.6</v>
      </c>
      <c r="G649">
        <v>153</v>
      </c>
    </row>
    <row r="650" spans="1:7" x14ac:dyDescent="0.25">
      <c r="A650">
        <v>2</v>
      </c>
      <c r="B650" t="s">
        <v>59</v>
      </c>
      <c r="C650" t="s">
        <v>123</v>
      </c>
      <c r="D650" t="s">
        <v>196</v>
      </c>
      <c r="E650">
        <v>16</v>
      </c>
      <c r="F650">
        <v>9.4</v>
      </c>
      <c r="G650">
        <v>150</v>
      </c>
    </row>
    <row r="651" spans="1:7" x14ac:dyDescent="0.25">
      <c r="A651">
        <v>3</v>
      </c>
      <c r="B651" t="s">
        <v>195</v>
      </c>
      <c r="C651" t="s">
        <v>475</v>
      </c>
      <c r="D651" t="s">
        <v>196</v>
      </c>
      <c r="E651">
        <v>16</v>
      </c>
      <c r="F651">
        <v>8.9</v>
      </c>
      <c r="G651">
        <v>143</v>
      </c>
    </row>
    <row r="652" spans="1:7" x14ac:dyDescent="0.25">
      <c r="A652">
        <v>4</v>
      </c>
      <c r="B652" t="s">
        <v>1063</v>
      </c>
      <c r="C652" t="s">
        <v>119</v>
      </c>
      <c r="D652" t="s">
        <v>196</v>
      </c>
      <c r="E652">
        <v>16</v>
      </c>
      <c r="F652">
        <v>8.4</v>
      </c>
      <c r="G652">
        <v>134</v>
      </c>
    </row>
    <row r="653" spans="1:7" x14ac:dyDescent="0.25">
      <c r="A653">
        <v>5</v>
      </c>
      <c r="B653" t="s">
        <v>444</v>
      </c>
      <c r="C653" t="s">
        <v>375</v>
      </c>
      <c r="D653" t="s">
        <v>196</v>
      </c>
      <c r="E653">
        <v>16</v>
      </c>
      <c r="F653">
        <v>8.1999999999999993</v>
      </c>
      <c r="G653">
        <v>131</v>
      </c>
    </row>
    <row r="654" spans="1:7" x14ac:dyDescent="0.25">
      <c r="A654">
        <v>6</v>
      </c>
      <c r="B654" t="s">
        <v>221</v>
      </c>
      <c r="C654" t="s">
        <v>372</v>
      </c>
      <c r="D654" t="s">
        <v>196</v>
      </c>
      <c r="E654">
        <v>16</v>
      </c>
      <c r="F654">
        <v>7.9</v>
      </c>
      <c r="G654">
        <v>127</v>
      </c>
    </row>
    <row r="655" spans="1:7" x14ac:dyDescent="0.25">
      <c r="A655">
        <v>6</v>
      </c>
      <c r="B655" t="s">
        <v>232</v>
      </c>
      <c r="C655" t="s">
        <v>368</v>
      </c>
      <c r="D655" t="s">
        <v>196</v>
      </c>
      <c r="E655">
        <v>16</v>
      </c>
      <c r="F655">
        <v>7.9</v>
      </c>
      <c r="G655">
        <v>127</v>
      </c>
    </row>
    <row r="656" spans="1:7" x14ac:dyDescent="0.25">
      <c r="A656">
        <v>8</v>
      </c>
      <c r="B656" t="s">
        <v>480</v>
      </c>
      <c r="C656" t="s">
        <v>474</v>
      </c>
      <c r="D656" t="s">
        <v>196</v>
      </c>
      <c r="E656">
        <v>16</v>
      </c>
      <c r="F656">
        <v>7.9</v>
      </c>
      <c r="G656">
        <v>126</v>
      </c>
    </row>
    <row r="657" spans="1:7" x14ac:dyDescent="0.25">
      <c r="A657">
        <v>9</v>
      </c>
      <c r="B657" t="s">
        <v>277</v>
      </c>
      <c r="C657" t="s">
        <v>101</v>
      </c>
      <c r="D657" t="s">
        <v>196</v>
      </c>
      <c r="E657">
        <v>16</v>
      </c>
      <c r="F657">
        <v>7.8</v>
      </c>
      <c r="G657">
        <v>124</v>
      </c>
    </row>
    <row r="658" spans="1:7" x14ac:dyDescent="0.25">
      <c r="A658">
        <v>10</v>
      </c>
      <c r="B658" t="s">
        <v>1064</v>
      </c>
      <c r="C658" t="s">
        <v>367</v>
      </c>
      <c r="D658" t="s">
        <v>196</v>
      </c>
      <c r="E658">
        <v>16</v>
      </c>
      <c r="F658">
        <v>7.6</v>
      </c>
      <c r="G658">
        <v>122</v>
      </c>
    </row>
    <row r="659" spans="1:7" x14ac:dyDescent="0.25">
      <c r="A659">
        <v>11</v>
      </c>
      <c r="B659" t="s">
        <v>419</v>
      </c>
      <c r="C659" t="s">
        <v>371</v>
      </c>
      <c r="D659" t="s">
        <v>196</v>
      </c>
      <c r="E659">
        <v>16</v>
      </c>
      <c r="F659">
        <v>7.5</v>
      </c>
      <c r="G659">
        <v>120</v>
      </c>
    </row>
    <row r="660" spans="1:7" x14ac:dyDescent="0.25">
      <c r="A660">
        <v>12</v>
      </c>
      <c r="B660" t="s">
        <v>283</v>
      </c>
      <c r="C660" t="s">
        <v>362</v>
      </c>
      <c r="D660" t="s">
        <v>196</v>
      </c>
      <c r="E660">
        <v>16</v>
      </c>
      <c r="F660">
        <v>7.3</v>
      </c>
      <c r="G660">
        <v>117</v>
      </c>
    </row>
    <row r="661" spans="1:7" x14ac:dyDescent="0.25">
      <c r="A661">
        <v>13</v>
      </c>
      <c r="B661" t="s">
        <v>795</v>
      </c>
      <c r="C661" t="s">
        <v>365</v>
      </c>
      <c r="D661" t="s">
        <v>196</v>
      </c>
      <c r="E661">
        <v>16</v>
      </c>
      <c r="F661">
        <v>7.1</v>
      </c>
      <c r="G661">
        <v>113</v>
      </c>
    </row>
    <row r="662" spans="1:7" x14ac:dyDescent="0.25">
      <c r="A662">
        <v>14</v>
      </c>
      <c r="B662" t="s">
        <v>934</v>
      </c>
      <c r="C662" t="s">
        <v>476</v>
      </c>
      <c r="D662" t="s">
        <v>196</v>
      </c>
      <c r="E662">
        <v>16</v>
      </c>
      <c r="F662">
        <v>6.9</v>
      </c>
      <c r="G662">
        <v>111.1</v>
      </c>
    </row>
    <row r="663" spans="1:7" x14ac:dyDescent="0.25">
      <c r="A663">
        <v>15</v>
      </c>
      <c r="B663" t="s">
        <v>60</v>
      </c>
      <c r="C663" t="s">
        <v>155</v>
      </c>
      <c r="D663" t="s">
        <v>196</v>
      </c>
      <c r="E663">
        <v>13</v>
      </c>
      <c r="F663">
        <v>8.5</v>
      </c>
      <c r="G663">
        <v>110</v>
      </c>
    </row>
    <row r="664" spans="1:7" x14ac:dyDescent="0.25">
      <c r="A664">
        <v>16</v>
      </c>
      <c r="B664" t="s">
        <v>44</v>
      </c>
      <c r="C664" t="s">
        <v>138</v>
      </c>
      <c r="D664" t="s">
        <v>196</v>
      </c>
      <c r="E664">
        <v>16</v>
      </c>
      <c r="F664">
        <v>6.8</v>
      </c>
      <c r="G664">
        <v>108</v>
      </c>
    </row>
    <row r="665" spans="1:7" x14ac:dyDescent="0.25">
      <c r="A665">
        <v>17</v>
      </c>
      <c r="B665" t="s">
        <v>431</v>
      </c>
      <c r="C665" t="s">
        <v>374</v>
      </c>
      <c r="D665" t="s">
        <v>196</v>
      </c>
      <c r="E665">
        <v>16</v>
      </c>
      <c r="F665">
        <v>6.7</v>
      </c>
      <c r="G665">
        <v>107</v>
      </c>
    </row>
    <row r="666" spans="1:7" x14ac:dyDescent="0.25">
      <c r="A666">
        <v>17</v>
      </c>
      <c r="B666" t="s">
        <v>1065</v>
      </c>
      <c r="C666" t="s">
        <v>370</v>
      </c>
      <c r="D666" t="s">
        <v>196</v>
      </c>
      <c r="E666">
        <v>16</v>
      </c>
      <c r="F666">
        <v>6.7</v>
      </c>
      <c r="G666">
        <v>107</v>
      </c>
    </row>
    <row r="667" spans="1:7" x14ac:dyDescent="0.25">
      <c r="A667">
        <v>19</v>
      </c>
      <c r="B667" t="s">
        <v>314</v>
      </c>
      <c r="C667" t="s">
        <v>363</v>
      </c>
      <c r="D667" t="s">
        <v>196</v>
      </c>
      <c r="E667">
        <v>16</v>
      </c>
      <c r="F667">
        <v>6.6</v>
      </c>
      <c r="G667">
        <v>106</v>
      </c>
    </row>
    <row r="668" spans="1:7" x14ac:dyDescent="0.25">
      <c r="A668">
        <v>20</v>
      </c>
      <c r="B668" t="s">
        <v>932</v>
      </c>
      <c r="C668" t="s">
        <v>366</v>
      </c>
      <c r="D668" t="s">
        <v>196</v>
      </c>
      <c r="E668">
        <v>13</v>
      </c>
      <c r="F668">
        <v>8</v>
      </c>
      <c r="G668">
        <v>104</v>
      </c>
    </row>
    <row r="669" spans="1:7" x14ac:dyDescent="0.25">
      <c r="A669">
        <v>21</v>
      </c>
      <c r="B669" t="s">
        <v>280</v>
      </c>
      <c r="C669" t="s">
        <v>376</v>
      </c>
      <c r="D669" t="s">
        <v>196</v>
      </c>
      <c r="E669">
        <v>16</v>
      </c>
      <c r="F669">
        <v>6.4</v>
      </c>
      <c r="G669">
        <v>103</v>
      </c>
    </row>
    <row r="670" spans="1:7" x14ac:dyDescent="0.25">
      <c r="A670">
        <v>22</v>
      </c>
      <c r="B670" t="s">
        <v>244</v>
      </c>
      <c r="C670" t="s">
        <v>473</v>
      </c>
      <c r="D670" t="s">
        <v>196</v>
      </c>
      <c r="E670">
        <v>16</v>
      </c>
      <c r="F670">
        <v>6.2</v>
      </c>
      <c r="G670">
        <v>100</v>
      </c>
    </row>
    <row r="671" spans="1:7" x14ac:dyDescent="0.25">
      <c r="A671">
        <v>22</v>
      </c>
      <c r="B671" t="s">
        <v>1082</v>
      </c>
      <c r="C671" t="s">
        <v>369</v>
      </c>
      <c r="D671" t="s">
        <v>196</v>
      </c>
      <c r="E671">
        <v>16</v>
      </c>
      <c r="F671">
        <v>6.2</v>
      </c>
      <c r="G671">
        <v>100</v>
      </c>
    </row>
    <row r="672" spans="1:7" x14ac:dyDescent="0.25">
      <c r="A672">
        <v>24</v>
      </c>
      <c r="B672" t="s">
        <v>243</v>
      </c>
      <c r="C672" t="s">
        <v>373</v>
      </c>
      <c r="D672" t="s">
        <v>196</v>
      </c>
      <c r="E672">
        <v>16</v>
      </c>
      <c r="F672">
        <v>6.1</v>
      </c>
      <c r="G672">
        <v>98</v>
      </c>
    </row>
    <row r="673" spans="1:7" x14ac:dyDescent="0.25">
      <c r="A673">
        <v>25</v>
      </c>
      <c r="B673" t="s">
        <v>935</v>
      </c>
      <c r="C673" t="s">
        <v>321</v>
      </c>
      <c r="D673" t="s">
        <v>196</v>
      </c>
      <c r="E673">
        <v>16</v>
      </c>
      <c r="F673">
        <v>5.7</v>
      </c>
      <c r="G673">
        <v>91</v>
      </c>
    </row>
    <row r="674" spans="1:7" x14ac:dyDescent="0.25">
      <c r="A674">
        <v>26</v>
      </c>
      <c r="B674" t="s">
        <v>822</v>
      </c>
      <c r="C674" t="s">
        <v>107</v>
      </c>
      <c r="D674" t="s">
        <v>196</v>
      </c>
      <c r="E674">
        <v>15</v>
      </c>
      <c r="F674">
        <v>5.7</v>
      </c>
      <c r="G674">
        <v>86</v>
      </c>
    </row>
    <row r="675" spans="1:7" x14ac:dyDescent="0.25">
      <c r="A675">
        <v>26</v>
      </c>
      <c r="B675" t="s">
        <v>241</v>
      </c>
      <c r="C675" t="s">
        <v>361</v>
      </c>
      <c r="D675" t="s">
        <v>196</v>
      </c>
      <c r="E675">
        <v>8</v>
      </c>
      <c r="F675">
        <v>10.8</v>
      </c>
      <c r="G675">
        <v>86</v>
      </c>
    </row>
    <row r="676" spans="1:7" x14ac:dyDescent="0.25">
      <c r="A676">
        <v>26</v>
      </c>
      <c r="B676" t="s">
        <v>1066</v>
      </c>
      <c r="C676" t="s">
        <v>364</v>
      </c>
      <c r="D676" t="s">
        <v>196</v>
      </c>
      <c r="E676">
        <v>11</v>
      </c>
      <c r="F676">
        <v>7.8</v>
      </c>
      <c r="G676">
        <v>86</v>
      </c>
    </row>
    <row r="677" spans="1:7" x14ac:dyDescent="0.25">
      <c r="A677">
        <v>29</v>
      </c>
      <c r="B677" t="s">
        <v>220</v>
      </c>
      <c r="C677" t="s">
        <v>364</v>
      </c>
      <c r="D677" t="s">
        <v>196</v>
      </c>
      <c r="E677">
        <v>12</v>
      </c>
      <c r="F677">
        <v>6.4</v>
      </c>
      <c r="G677">
        <v>77</v>
      </c>
    </row>
    <row r="678" spans="1:7" x14ac:dyDescent="0.25">
      <c r="A678">
        <v>30</v>
      </c>
      <c r="B678" t="s">
        <v>319</v>
      </c>
      <c r="C678" t="s">
        <v>93</v>
      </c>
      <c r="D678" t="s">
        <v>196</v>
      </c>
      <c r="E678">
        <v>16</v>
      </c>
      <c r="F678">
        <v>4.4000000000000004</v>
      </c>
      <c r="G678">
        <v>71</v>
      </c>
    </row>
    <row r="679" spans="1:7" x14ac:dyDescent="0.25">
      <c r="A679">
        <v>31</v>
      </c>
      <c r="B679" t="s">
        <v>320</v>
      </c>
      <c r="C679" t="s">
        <v>94</v>
      </c>
      <c r="D679" t="s">
        <v>196</v>
      </c>
      <c r="E679">
        <v>8</v>
      </c>
      <c r="F679">
        <v>7.2</v>
      </c>
      <c r="G679">
        <v>58</v>
      </c>
    </row>
    <row r="680" spans="1:7" x14ac:dyDescent="0.25">
      <c r="A680">
        <v>32</v>
      </c>
      <c r="B680" t="s">
        <v>809</v>
      </c>
      <c r="C680" t="s">
        <v>127</v>
      </c>
      <c r="D680" t="s">
        <v>196</v>
      </c>
      <c r="E680">
        <v>7</v>
      </c>
      <c r="F680">
        <v>8</v>
      </c>
      <c r="G680">
        <v>56</v>
      </c>
    </row>
    <row r="681" spans="1:7" x14ac:dyDescent="0.25">
      <c r="A681">
        <v>33</v>
      </c>
      <c r="B681" t="s">
        <v>479</v>
      </c>
      <c r="C681" t="s">
        <v>366</v>
      </c>
      <c r="D681" t="s">
        <v>196</v>
      </c>
      <c r="E681">
        <v>4</v>
      </c>
      <c r="F681">
        <v>11.5</v>
      </c>
      <c r="G681">
        <v>46</v>
      </c>
    </row>
    <row r="682" spans="1:7" x14ac:dyDescent="0.25">
      <c r="A682">
        <v>34</v>
      </c>
      <c r="B682" t="s">
        <v>76</v>
      </c>
      <c r="C682" t="s">
        <v>361</v>
      </c>
      <c r="D682" t="s">
        <v>196</v>
      </c>
      <c r="E682">
        <v>7</v>
      </c>
      <c r="F682">
        <v>6.4</v>
      </c>
      <c r="G682">
        <v>45</v>
      </c>
    </row>
    <row r="683" spans="1:7" x14ac:dyDescent="0.25">
      <c r="A683">
        <v>35</v>
      </c>
      <c r="B683" t="s">
        <v>35</v>
      </c>
      <c r="C683" t="s">
        <v>127</v>
      </c>
      <c r="D683" t="s">
        <v>196</v>
      </c>
      <c r="E683">
        <v>4</v>
      </c>
      <c r="F683">
        <v>8</v>
      </c>
      <c r="G683">
        <v>32</v>
      </c>
    </row>
    <row r="684" spans="1:7" x14ac:dyDescent="0.25">
      <c r="A684">
        <v>35</v>
      </c>
      <c r="B684" t="s">
        <v>1067</v>
      </c>
      <c r="C684" t="s">
        <v>94</v>
      </c>
      <c r="D684" t="s">
        <v>196</v>
      </c>
      <c r="E684">
        <v>16</v>
      </c>
      <c r="F684">
        <v>2</v>
      </c>
      <c r="G684">
        <v>32</v>
      </c>
    </row>
    <row r="685" spans="1:7" x14ac:dyDescent="0.25">
      <c r="A685">
        <v>37</v>
      </c>
      <c r="B685" t="s">
        <v>794</v>
      </c>
      <c r="C685" t="s">
        <v>127</v>
      </c>
      <c r="D685" t="s">
        <v>196</v>
      </c>
      <c r="E685">
        <v>4</v>
      </c>
      <c r="F685">
        <v>7.5</v>
      </c>
      <c r="G685">
        <v>30</v>
      </c>
    </row>
    <row r="686" spans="1:7" x14ac:dyDescent="0.25">
      <c r="A686">
        <v>38</v>
      </c>
      <c r="B686" t="s">
        <v>396</v>
      </c>
      <c r="C686" t="s">
        <v>378</v>
      </c>
      <c r="D686" t="s">
        <v>196</v>
      </c>
      <c r="E686">
        <v>6</v>
      </c>
      <c r="F686">
        <v>4.5</v>
      </c>
      <c r="G686">
        <v>27</v>
      </c>
    </row>
    <row r="687" spans="1:7" x14ac:dyDescent="0.25">
      <c r="A687">
        <v>39</v>
      </c>
      <c r="B687" t="s">
        <v>245</v>
      </c>
      <c r="C687" t="s">
        <v>378</v>
      </c>
      <c r="D687" t="s">
        <v>196</v>
      </c>
      <c r="E687">
        <v>5</v>
      </c>
      <c r="F687">
        <v>5.2</v>
      </c>
      <c r="G687">
        <v>26</v>
      </c>
    </row>
    <row r="688" spans="1:7" x14ac:dyDescent="0.25">
      <c r="A688">
        <v>40</v>
      </c>
      <c r="B688" t="s">
        <v>426</v>
      </c>
      <c r="C688" t="s">
        <v>378</v>
      </c>
      <c r="D688" t="s">
        <v>196</v>
      </c>
      <c r="E688">
        <v>3</v>
      </c>
      <c r="F688">
        <v>5.3</v>
      </c>
      <c r="G688">
        <v>16</v>
      </c>
    </row>
    <row r="689" spans="1:7" x14ac:dyDescent="0.25">
      <c r="A689">
        <v>41</v>
      </c>
      <c r="B689" t="s">
        <v>936</v>
      </c>
      <c r="C689" t="s">
        <v>378</v>
      </c>
      <c r="D689" t="s">
        <v>196</v>
      </c>
      <c r="E689">
        <v>2</v>
      </c>
      <c r="F689">
        <v>4.5</v>
      </c>
      <c r="G689">
        <v>9</v>
      </c>
    </row>
    <row r="690" spans="1:7" x14ac:dyDescent="0.25">
      <c r="A690">
        <v>42</v>
      </c>
      <c r="B690" t="s">
        <v>800</v>
      </c>
      <c r="C690" t="s">
        <v>367</v>
      </c>
      <c r="D690" t="s">
        <v>196</v>
      </c>
      <c r="E690">
        <v>16</v>
      </c>
      <c r="F690">
        <v>0</v>
      </c>
      <c r="G690">
        <v>0.48</v>
      </c>
    </row>
    <row r="691" spans="1:7" x14ac:dyDescent="0.25">
      <c r="A691">
        <v>43</v>
      </c>
      <c r="B691" t="s">
        <v>1068</v>
      </c>
      <c r="C691" t="s">
        <v>107</v>
      </c>
      <c r="D691" t="s">
        <v>196</v>
      </c>
      <c r="E691">
        <v>1</v>
      </c>
      <c r="F691">
        <v>0</v>
      </c>
      <c r="G69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D0D2F-A4E4-4667-82C1-0F338A1F5DA1}">
  <dimension ref="A1:G603"/>
  <sheetViews>
    <sheetView workbookViewId="0">
      <selection sqref="A1:G1"/>
    </sheetView>
  </sheetViews>
  <sheetFormatPr defaultRowHeight="15" x14ac:dyDescent="0.25"/>
  <cols>
    <col min="2" max="2" width="20.28515625" customWidth="1"/>
  </cols>
  <sheetData>
    <row r="1" spans="1:7" x14ac:dyDescent="0.25">
      <c r="A1" t="s">
        <v>482</v>
      </c>
      <c r="B1" t="s">
        <v>2</v>
      </c>
      <c r="C1" t="s">
        <v>3</v>
      </c>
      <c r="D1" t="s">
        <v>4</v>
      </c>
      <c r="E1" t="s">
        <v>381</v>
      </c>
      <c r="F1" t="s">
        <v>379</v>
      </c>
      <c r="G1" t="s">
        <v>380</v>
      </c>
    </row>
    <row r="2" spans="1:7" x14ac:dyDescent="0.25">
      <c r="A2">
        <v>1</v>
      </c>
      <c r="B2" t="s">
        <v>64</v>
      </c>
      <c r="C2" t="s">
        <v>135</v>
      </c>
      <c r="D2" t="s">
        <v>10</v>
      </c>
      <c r="E2">
        <v>16</v>
      </c>
      <c r="F2">
        <v>26.1</v>
      </c>
      <c r="G2">
        <v>417.08</v>
      </c>
    </row>
    <row r="3" spans="1:7" x14ac:dyDescent="0.25">
      <c r="A3">
        <v>2</v>
      </c>
      <c r="B3" t="s">
        <v>160</v>
      </c>
      <c r="C3" t="s">
        <v>361</v>
      </c>
      <c r="D3" t="s">
        <v>10</v>
      </c>
      <c r="E3">
        <v>16</v>
      </c>
      <c r="F3">
        <v>22.2</v>
      </c>
      <c r="G3">
        <v>354.96</v>
      </c>
    </row>
    <row r="4" spans="1:7" x14ac:dyDescent="0.25">
      <c r="A4">
        <v>3</v>
      </c>
      <c r="B4" t="s">
        <v>216</v>
      </c>
      <c r="C4" t="s">
        <v>362</v>
      </c>
      <c r="D4" t="s">
        <v>10</v>
      </c>
      <c r="E4">
        <v>16</v>
      </c>
      <c r="F4">
        <v>21.4</v>
      </c>
      <c r="G4">
        <v>341.86</v>
      </c>
    </row>
    <row r="5" spans="1:7" x14ac:dyDescent="0.25">
      <c r="A5">
        <v>4</v>
      </c>
      <c r="B5" t="s">
        <v>257</v>
      </c>
      <c r="C5" t="s">
        <v>363</v>
      </c>
      <c r="D5" t="s">
        <v>10</v>
      </c>
      <c r="E5">
        <v>16</v>
      </c>
      <c r="F5">
        <v>20.7</v>
      </c>
      <c r="G5">
        <v>331.7</v>
      </c>
    </row>
    <row r="6" spans="1:7" x14ac:dyDescent="0.25">
      <c r="A6">
        <v>5</v>
      </c>
      <c r="B6" t="s">
        <v>191</v>
      </c>
      <c r="C6" t="s">
        <v>364</v>
      </c>
      <c r="D6" t="s">
        <v>10</v>
      </c>
      <c r="E6">
        <v>16</v>
      </c>
      <c r="F6">
        <v>20.5</v>
      </c>
      <c r="G6">
        <v>327.92</v>
      </c>
    </row>
    <row r="7" spans="1:7" x14ac:dyDescent="0.25">
      <c r="A7">
        <v>6</v>
      </c>
      <c r="B7" t="s">
        <v>15</v>
      </c>
      <c r="C7" t="s">
        <v>138</v>
      </c>
      <c r="D7" t="s">
        <v>10</v>
      </c>
      <c r="E7">
        <v>16</v>
      </c>
      <c r="F7">
        <v>19.5</v>
      </c>
      <c r="G7">
        <v>312.58</v>
      </c>
    </row>
    <row r="8" spans="1:7" x14ac:dyDescent="0.25">
      <c r="A8">
        <v>7</v>
      </c>
      <c r="B8" t="s">
        <v>279</v>
      </c>
      <c r="C8" t="s">
        <v>101</v>
      </c>
      <c r="D8" t="s">
        <v>10</v>
      </c>
      <c r="E8">
        <v>16</v>
      </c>
      <c r="F8">
        <v>19.399999999999999</v>
      </c>
      <c r="G8">
        <v>310.32</v>
      </c>
    </row>
    <row r="9" spans="1:7" x14ac:dyDescent="0.25">
      <c r="A9">
        <v>8</v>
      </c>
      <c r="B9" t="s">
        <v>19</v>
      </c>
      <c r="C9" t="s">
        <v>123</v>
      </c>
      <c r="D9" t="s">
        <v>10</v>
      </c>
      <c r="E9">
        <v>15</v>
      </c>
      <c r="F9">
        <v>20.3</v>
      </c>
      <c r="G9">
        <v>304.98</v>
      </c>
    </row>
    <row r="10" spans="1:7" x14ac:dyDescent="0.25">
      <c r="A10">
        <v>9</v>
      </c>
      <c r="B10" t="s">
        <v>174</v>
      </c>
      <c r="C10" t="s">
        <v>365</v>
      </c>
      <c r="D10" t="s">
        <v>10</v>
      </c>
      <c r="E10">
        <v>16</v>
      </c>
      <c r="F10">
        <v>18.7</v>
      </c>
      <c r="G10">
        <v>299.42</v>
      </c>
    </row>
    <row r="11" spans="1:7" x14ac:dyDescent="0.25">
      <c r="A11">
        <v>10</v>
      </c>
      <c r="B11" t="s">
        <v>180</v>
      </c>
      <c r="C11" t="s">
        <v>366</v>
      </c>
      <c r="D11" t="s">
        <v>10</v>
      </c>
      <c r="E11">
        <v>16</v>
      </c>
      <c r="F11">
        <v>17.899999999999999</v>
      </c>
      <c r="G11">
        <v>285.86</v>
      </c>
    </row>
    <row r="12" spans="1:7" x14ac:dyDescent="0.25">
      <c r="A12">
        <v>11</v>
      </c>
      <c r="B12" t="s">
        <v>204</v>
      </c>
      <c r="C12" t="s">
        <v>94</v>
      </c>
      <c r="D12" t="s">
        <v>10</v>
      </c>
      <c r="E12">
        <v>16</v>
      </c>
      <c r="F12">
        <v>17.8</v>
      </c>
      <c r="G12">
        <v>285.02</v>
      </c>
    </row>
    <row r="13" spans="1:7" x14ac:dyDescent="0.25">
      <c r="A13">
        <v>12</v>
      </c>
      <c r="B13" t="s">
        <v>190</v>
      </c>
      <c r="C13" t="s">
        <v>368</v>
      </c>
      <c r="D13" t="s">
        <v>10</v>
      </c>
      <c r="E13">
        <v>16</v>
      </c>
      <c r="F13">
        <v>17.7</v>
      </c>
      <c r="G13">
        <v>283.12</v>
      </c>
    </row>
    <row r="14" spans="1:7" x14ac:dyDescent="0.25">
      <c r="A14">
        <v>13</v>
      </c>
      <c r="B14" t="s">
        <v>86</v>
      </c>
      <c r="C14" t="s">
        <v>367</v>
      </c>
      <c r="D14" t="s">
        <v>10</v>
      </c>
      <c r="E14">
        <v>14</v>
      </c>
      <c r="F14">
        <v>20.2</v>
      </c>
      <c r="G14">
        <v>282.60000000000002</v>
      </c>
    </row>
    <row r="15" spans="1:7" x14ac:dyDescent="0.25">
      <c r="A15">
        <v>14</v>
      </c>
      <c r="B15" t="s">
        <v>16</v>
      </c>
      <c r="C15" t="s">
        <v>127</v>
      </c>
      <c r="D15" t="s">
        <v>10</v>
      </c>
      <c r="E15">
        <v>16</v>
      </c>
      <c r="F15">
        <v>17.600000000000001</v>
      </c>
      <c r="G15">
        <v>281.3</v>
      </c>
    </row>
    <row r="16" spans="1:7" x14ac:dyDescent="0.25">
      <c r="A16">
        <v>15</v>
      </c>
      <c r="B16" t="s">
        <v>219</v>
      </c>
      <c r="C16" t="s">
        <v>369</v>
      </c>
      <c r="D16" t="s">
        <v>10</v>
      </c>
      <c r="E16">
        <v>14</v>
      </c>
      <c r="F16">
        <v>18.8</v>
      </c>
      <c r="G16">
        <v>263.02</v>
      </c>
    </row>
    <row r="17" spans="1:7" x14ac:dyDescent="0.25">
      <c r="A17">
        <v>16</v>
      </c>
      <c r="B17" t="s">
        <v>299</v>
      </c>
      <c r="C17" t="s">
        <v>370</v>
      </c>
      <c r="D17" t="s">
        <v>10</v>
      </c>
      <c r="E17">
        <v>14</v>
      </c>
      <c r="F17">
        <v>17.2</v>
      </c>
      <c r="G17">
        <v>240.1</v>
      </c>
    </row>
    <row r="18" spans="1:7" x14ac:dyDescent="0.25">
      <c r="A18">
        <v>17</v>
      </c>
      <c r="B18" t="s">
        <v>227</v>
      </c>
      <c r="C18" t="s">
        <v>93</v>
      </c>
      <c r="D18" t="s">
        <v>10</v>
      </c>
      <c r="E18">
        <v>16</v>
      </c>
      <c r="F18">
        <v>15</v>
      </c>
      <c r="G18">
        <v>239.96</v>
      </c>
    </row>
    <row r="19" spans="1:7" x14ac:dyDescent="0.25">
      <c r="A19">
        <v>18</v>
      </c>
      <c r="B19" t="s">
        <v>198</v>
      </c>
      <c r="C19" t="s">
        <v>321</v>
      </c>
      <c r="D19" t="s">
        <v>10</v>
      </c>
      <c r="E19">
        <v>16</v>
      </c>
      <c r="F19">
        <v>13.5</v>
      </c>
      <c r="G19">
        <v>216.76</v>
      </c>
    </row>
    <row r="20" spans="1:7" x14ac:dyDescent="0.25">
      <c r="A20">
        <v>19</v>
      </c>
      <c r="B20" t="s">
        <v>359</v>
      </c>
      <c r="C20" t="s">
        <v>371</v>
      </c>
      <c r="D20" t="s">
        <v>10</v>
      </c>
      <c r="E20">
        <v>16</v>
      </c>
      <c r="F20">
        <v>13.4</v>
      </c>
      <c r="G20">
        <v>214.9</v>
      </c>
    </row>
    <row r="21" spans="1:7" x14ac:dyDescent="0.25">
      <c r="A21">
        <v>20</v>
      </c>
      <c r="B21" t="s">
        <v>200</v>
      </c>
      <c r="C21" t="s">
        <v>372</v>
      </c>
      <c r="D21" t="s">
        <v>10</v>
      </c>
      <c r="E21">
        <v>16</v>
      </c>
      <c r="F21">
        <v>13.3</v>
      </c>
      <c r="G21">
        <v>212.18</v>
      </c>
    </row>
    <row r="22" spans="1:7" x14ac:dyDescent="0.25">
      <c r="A22">
        <v>21</v>
      </c>
      <c r="B22" t="s">
        <v>309</v>
      </c>
      <c r="C22" t="s">
        <v>373</v>
      </c>
      <c r="D22" t="s">
        <v>10</v>
      </c>
      <c r="E22">
        <v>12</v>
      </c>
      <c r="F22">
        <v>17.3</v>
      </c>
      <c r="G22">
        <v>208.06</v>
      </c>
    </row>
    <row r="23" spans="1:7" x14ac:dyDescent="0.25">
      <c r="A23">
        <v>22</v>
      </c>
      <c r="B23" t="s">
        <v>29</v>
      </c>
      <c r="C23" t="s">
        <v>119</v>
      </c>
      <c r="D23" t="s">
        <v>10</v>
      </c>
      <c r="E23">
        <v>11</v>
      </c>
      <c r="F23">
        <v>17.8</v>
      </c>
      <c r="G23">
        <v>195.78</v>
      </c>
    </row>
    <row r="24" spans="1:7" x14ac:dyDescent="0.25">
      <c r="A24">
        <v>23</v>
      </c>
      <c r="B24" t="s">
        <v>235</v>
      </c>
      <c r="C24" t="s">
        <v>376</v>
      </c>
      <c r="D24" t="s">
        <v>10</v>
      </c>
      <c r="E24">
        <v>11</v>
      </c>
      <c r="F24">
        <v>17.600000000000001</v>
      </c>
      <c r="G24">
        <v>193.66</v>
      </c>
    </row>
    <row r="25" spans="1:7" x14ac:dyDescent="0.25">
      <c r="A25">
        <v>24</v>
      </c>
      <c r="B25" t="s">
        <v>192</v>
      </c>
      <c r="C25" t="s">
        <v>378</v>
      </c>
      <c r="D25" t="s">
        <v>10</v>
      </c>
      <c r="E25">
        <v>14</v>
      </c>
      <c r="F25">
        <v>12.6</v>
      </c>
      <c r="G25">
        <v>175.92</v>
      </c>
    </row>
    <row r="26" spans="1:7" x14ac:dyDescent="0.25">
      <c r="A26">
        <v>25</v>
      </c>
      <c r="B26" t="s">
        <v>230</v>
      </c>
      <c r="C26" t="s">
        <v>374</v>
      </c>
      <c r="D26" t="s">
        <v>10</v>
      </c>
      <c r="E26">
        <v>11</v>
      </c>
      <c r="F26">
        <v>15.9</v>
      </c>
      <c r="G26">
        <v>174.54</v>
      </c>
    </row>
    <row r="27" spans="1:7" x14ac:dyDescent="0.25">
      <c r="A27">
        <v>26</v>
      </c>
      <c r="B27" t="s">
        <v>383</v>
      </c>
      <c r="C27" t="s">
        <v>474</v>
      </c>
      <c r="D27" t="s">
        <v>10</v>
      </c>
      <c r="E27">
        <v>13</v>
      </c>
      <c r="F27">
        <v>13.3</v>
      </c>
      <c r="G27">
        <v>173.22</v>
      </c>
    </row>
    <row r="28" spans="1:7" x14ac:dyDescent="0.25">
      <c r="A28">
        <v>27</v>
      </c>
      <c r="B28" t="s">
        <v>828</v>
      </c>
      <c r="C28" t="s">
        <v>107</v>
      </c>
      <c r="D28" t="s">
        <v>10</v>
      </c>
      <c r="E28">
        <v>13</v>
      </c>
      <c r="F28">
        <v>13</v>
      </c>
      <c r="G28">
        <v>168.4</v>
      </c>
    </row>
    <row r="29" spans="1:7" x14ac:dyDescent="0.25">
      <c r="A29">
        <v>28</v>
      </c>
      <c r="B29" t="s">
        <v>446</v>
      </c>
      <c r="C29" t="s">
        <v>119</v>
      </c>
      <c r="D29" t="s">
        <v>10</v>
      </c>
      <c r="E29">
        <v>8</v>
      </c>
      <c r="F29">
        <v>20.7</v>
      </c>
      <c r="G29">
        <v>165.84</v>
      </c>
    </row>
    <row r="30" spans="1:7" x14ac:dyDescent="0.25">
      <c r="A30">
        <v>29</v>
      </c>
      <c r="B30" t="s">
        <v>306</v>
      </c>
      <c r="C30" t="s">
        <v>475</v>
      </c>
      <c r="D30" t="s">
        <v>10</v>
      </c>
      <c r="E30">
        <v>16</v>
      </c>
      <c r="F30">
        <v>9.8000000000000007</v>
      </c>
      <c r="G30">
        <v>157.54</v>
      </c>
    </row>
    <row r="31" spans="1:7" x14ac:dyDescent="0.25">
      <c r="A31">
        <v>30</v>
      </c>
      <c r="B31" t="s">
        <v>829</v>
      </c>
      <c r="C31" t="s">
        <v>476</v>
      </c>
      <c r="D31" t="s">
        <v>10</v>
      </c>
      <c r="E31">
        <v>11</v>
      </c>
      <c r="F31">
        <v>13</v>
      </c>
      <c r="G31">
        <v>142.96</v>
      </c>
    </row>
    <row r="32" spans="1:7" x14ac:dyDescent="0.25">
      <c r="A32">
        <v>31</v>
      </c>
      <c r="B32" t="s">
        <v>382</v>
      </c>
      <c r="C32" t="s">
        <v>473</v>
      </c>
      <c r="D32" t="s">
        <v>10</v>
      </c>
      <c r="E32">
        <v>10</v>
      </c>
      <c r="F32">
        <v>13.8</v>
      </c>
      <c r="G32">
        <v>138</v>
      </c>
    </row>
    <row r="33" spans="1:7" x14ac:dyDescent="0.25">
      <c r="A33">
        <v>32</v>
      </c>
      <c r="B33" t="s">
        <v>387</v>
      </c>
      <c r="C33" t="s">
        <v>475</v>
      </c>
      <c r="D33" t="s">
        <v>10</v>
      </c>
      <c r="E33">
        <v>9</v>
      </c>
      <c r="F33">
        <v>15.2</v>
      </c>
      <c r="G33">
        <v>137.1</v>
      </c>
    </row>
    <row r="34" spans="1:7" x14ac:dyDescent="0.25">
      <c r="A34">
        <v>33</v>
      </c>
      <c r="B34" t="s">
        <v>830</v>
      </c>
      <c r="C34" t="s">
        <v>155</v>
      </c>
      <c r="D34" t="s">
        <v>10</v>
      </c>
      <c r="E34">
        <v>8</v>
      </c>
      <c r="F34">
        <v>15.4</v>
      </c>
      <c r="G34">
        <v>123.48</v>
      </c>
    </row>
    <row r="35" spans="1:7" x14ac:dyDescent="0.25">
      <c r="A35">
        <v>34</v>
      </c>
      <c r="B35" t="s">
        <v>831</v>
      </c>
      <c r="C35" t="s">
        <v>375</v>
      </c>
      <c r="D35" t="s">
        <v>10</v>
      </c>
      <c r="E35">
        <v>14</v>
      </c>
      <c r="F35">
        <v>8.1</v>
      </c>
      <c r="G35">
        <v>112.92</v>
      </c>
    </row>
    <row r="36" spans="1:7" x14ac:dyDescent="0.25">
      <c r="A36">
        <v>35</v>
      </c>
      <c r="B36" t="s">
        <v>832</v>
      </c>
      <c r="C36" t="s">
        <v>374</v>
      </c>
      <c r="D36" t="s">
        <v>10</v>
      </c>
      <c r="E36">
        <v>9</v>
      </c>
      <c r="F36">
        <v>9.5</v>
      </c>
      <c r="G36">
        <v>85.12</v>
      </c>
    </row>
    <row r="37" spans="1:7" x14ac:dyDescent="0.25">
      <c r="A37">
        <v>36</v>
      </c>
      <c r="B37" t="s">
        <v>801</v>
      </c>
      <c r="C37" t="s">
        <v>376</v>
      </c>
      <c r="D37" t="s">
        <v>10</v>
      </c>
      <c r="E37">
        <v>5</v>
      </c>
      <c r="F37">
        <v>15.3</v>
      </c>
      <c r="G37">
        <v>76.72</v>
      </c>
    </row>
    <row r="38" spans="1:7" x14ac:dyDescent="0.25">
      <c r="A38">
        <v>37</v>
      </c>
      <c r="B38" t="s">
        <v>430</v>
      </c>
      <c r="C38" t="s">
        <v>155</v>
      </c>
      <c r="D38" t="s">
        <v>10</v>
      </c>
      <c r="E38">
        <v>6</v>
      </c>
      <c r="F38">
        <v>12.5</v>
      </c>
      <c r="G38">
        <v>74.98</v>
      </c>
    </row>
    <row r="39" spans="1:7" x14ac:dyDescent="0.25">
      <c r="A39">
        <v>38</v>
      </c>
      <c r="B39" t="s">
        <v>453</v>
      </c>
      <c r="C39" t="s">
        <v>476</v>
      </c>
      <c r="D39" t="s">
        <v>10</v>
      </c>
      <c r="E39">
        <v>7</v>
      </c>
      <c r="F39">
        <v>9.6999999999999993</v>
      </c>
      <c r="G39">
        <v>67.98</v>
      </c>
    </row>
    <row r="40" spans="1:7" x14ac:dyDescent="0.25">
      <c r="A40">
        <v>39</v>
      </c>
      <c r="B40" t="s">
        <v>833</v>
      </c>
      <c r="C40" t="s">
        <v>473</v>
      </c>
      <c r="D40" t="s">
        <v>10</v>
      </c>
      <c r="E40">
        <v>4</v>
      </c>
      <c r="F40">
        <v>12.4</v>
      </c>
      <c r="G40">
        <v>49.6</v>
      </c>
    </row>
    <row r="41" spans="1:7" x14ac:dyDescent="0.25">
      <c r="A41">
        <v>40</v>
      </c>
      <c r="B41" t="s">
        <v>56</v>
      </c>
      <c r="C41" t="s">
        <v>155</v>
      </c>
      <c r="D41" t="s">
        <v>10</v>
      </c>
      <c r="E41">
        <v>3</v>
      </c>
      <c r="F41">
        <v>16</v>
      </c>
      <c r="G41">
        <v>48.02</v>
      </c>
    </row>
    <row r="42" spans="1:7" x14ac:dyDescent="0.25">
      <c r="A42">
        <v>41</v>
      </c>
      <c r="B42" t="s">
        <v>236</v>
      </c>
      <c r="C42" t="s">
        <v>370</v>
      </c>
      <c r="D42" t="s">
        <v>10</v>
      </c>
      <c r="E42">
        <v>4</v>
      </c>
      <c r="F42">
        <v>10.4</v>
      </c>
      <c r="G42">
        <v>41.42</v>
      </c>
    </row>
    <row r="43" spans="1:7" x14ac:dyDescent="0.25">
      <c r="A43">
        <v>42</v>
      </c>
      <c r="B43" t="s">
        <v>500</v>
      </c>
      <c r="C43" t="s">
        <v>474</v>
      </c>
      <c r="D43" t="s">
        <v>10</v>
      </c>
      <c r="E43">
        <v>5</v>
      </c>
      <c r="F43">
        <v>7.7</v>
      </c>
      <c r="G43">
        <v>38.659999999999997</v>
      </c>
    </row>
    <row r="44" spans="1:7" x14ac:dyDescent="0.25">
      <c r="A44">
        <v>43</v>
      </c>
      <c r="B44" t="s">
        <v>509</v>
      </c>
      <c r="C44" t="s">
        <v>123</v>
      </c>
      <c r="D44" t="s">
        <v>10</v>
      </c>
      <c r="E44">
        <v>16</v>
      </c>
      <c r="F44">
        <v>2.1</v>
      </c>
      <c r="G44">
        <v>33.56</v>
      </c>
    </row>
    <row r="45" spans="1:7" x14ac:dyDescent="0.25">
      <c r="A45">
        <v>44</v>
      </c>
      <c r="B45" t="s">
        <v>460</v>
      </c>
      <c r="C45" t="s">
        <v>378</v>
      </c>
      <c r="D45" t="s">
        <v>10</v>
      </c>
      <c r="E45">
        <v>8</v>
      </c>
      <c r="F45">
        <v>4.0999999999999996</v>
      </c>
      <c r="G45">
        <v>33.04</v>
      </c>
    </row>
    <row r="46" spans="1:7" x14ac:dyDescent="0.25">
      <c r="A46">
        <v>45</v>
      </c>
      <c r="B46" t="s">
        <v>512</v>
      </c>
      <c r="C46" t="s">
        <v>369</v>
      </c>
      <c r="D46" t="s">
        <v>10</v>
      </c>
      <c r="E46">
        <v>5</v>
      </c>
      <c r="F46">
        <v>6.1</v>
      </c>
      <c r="G46">
        <v>30.7</v>
      </c>
    </row>
    <row r="47" spans="1:7" x14ac:dyDescent="0.25">
      <c r="A47">
        <v>46</v>
      </c>
      <c r="B47" t="s">
        <v>508</v>
      </c>
      <c r="C47" t="s">
        <v>473</v>
      </c>
      <c r="D47" t="s">
        <v>10</v>
      </c>
      <c r="E47">
        <v>3</v>
      </c>
      <c r="F47">
        <v>9.1</v>
      </c>
      <c r="G47">
        <v>27.18</v>
      </c>
    </row>
    <row r="48" spans="1:7" x14ac:dyDescent="0.25">
      <c r="A48">
        <v>47</v>
      </c>
      <c r="B48" t="s">
        <v>938</v>
      </c>
      <c r="C48" t="s">
        <v>367</v>
      </c>
      <c r="D48" t="s">
        <v>10</v>
      </c>
      <c r="E48">
        <v>2</v>
      </c>
      <c r="F48">
        <v>13.3</v>
      </c>
      <c r="G48">
        <v>26.54</v>
      </c>
    </row>
    <row r="49" spans="1:7" x14ac:dyDescent="0.25">
      <c r="A49">
        <v>48</v>
      </c>
      <c r="B49" t="s">
        <v>385</v>
      </c>
      <c r="C49" t="s">
        <v>107</v>
      </c>
      <c r="D49" t="s">
        <v>10</v>
      </c>
      <c r="E49">
        <v>4</v>
      </c>
      <c r="F49">
        <v>5.2</v>
      </c>
      <c r="G49">
        <v>20.76</v>
      </c>
    </row>
    <row r="50" spans="1:7" x14ac:dyDescent="0.25">
      <c r="A50">
        <v>49</v>
      </c>
      <c r="B50" t="s">
        <v>834</v>
      </c>
      <c r="C50" t="s">
        <v>373</v>
      </c>
      <c r="D50" t="s">
        <v>10</v>
      </c>
      <c r="E50">
        <v>1</v>
      </c>
      <c r="F50">
        <v>17.100000000000001</v>
      </c>
      <c r="G50">
        <v>17.079999999999998</v>
      </c>
    </row>
    <row r="51" spans="1:7" x14ac:dyDescent="0.25">
      <c r="A51">
        <v>50</v>
      </c>
      <c r="B51" t="s">
        <v>505</v>
      </c>
      <c r="C51" t="s">
        <v>367</v>
      </c>
      <c r="D51" t="s">
        <v>10</v>
      </c>
      <c r="E51">
        <v>6</v>
      </c>
      <c r="F51">
        <v>2.2999999999999998</v>
      </c>
      <c r="G51">
        <v>13.9</v>
      </c>
    </row>
    <row r="52" spans="1:7" x14ac:dyDescent="0.25">
      <c r="A52">
        <v>51</v>
      </c>
      <c r="B52" t="s">
        <v>494</v>
      </c>
      <c r="C52" t="s">
        <v>373</v>
      </c>
      <c r="D52" t="s">
        <v>10</v>
      </c>
      <c r="E52">
        <v>4</v>
      </c>
      <c r="F52">
        <v>3.2</v>
      </c>
      <c r="G52">
        <v>12.84</v>
      </c>
    </row>
    <row r="53" spans="1:7" x14ac:dyDescent="0.25">
      <c r="A53">
        <v>52</v>
      </c>
      <c r="B53" t="s">
        <v>489</v>
      </c>
      <c r="C53" t="s">
        <v>375</v>
      </c>
      <c r="D53" t="s">
        <v>10</v>
      </c>
      <c r="E53">
        <v>3</v>
      </c>
      <c r="F53">
        <v>4.2</v>
      </c>
      <c r="G53">
        <v>12.7</v>
      </c>
    </row>
    <row r="54" spans="1:7" x14ac:dyDescent="0.25">
      <c r="A54">
        <v>53</v>
      </c>
      <c r="B54" t="s">
        <v>488</v>
      </c>
      <c r="C54" t="s">
        <v>375</v>
      </c>
      <c r="D54" t="s">
        <v>10</v>
      </c>
      <c r="E54">
        <v>2</v>
      </c>
      <c r="F54">
        <v>5.5</v>
      </c>
      <c r="G54">
        <v>10.96</v>
      </c>
    </row>
    <row r="55" spans="1:7" x14ac:dyDescent="0.25">
      <c r="A55">
        <v>54</v>
      </c>
      <c r="B55" t="s">
        <v>802</v>
      </c>
      <c r="C55" t="s">
        <v>123</v>
      </c>
      <c r="D55" t="s">
        <v>10</v>
      </c>
      <c r="E55">
        <v>5</v>
      </c>
      <c r="F55">
        <v>1.4</v>
      </c>
      <c r="G55">
        <v>7.22</v>
      </c>
    </row>
    <row r="56" spans="1:7" x14ac:dyDescent="0.25">
      <c r="A56">
        <v>55</v>
      </c>
      <c r="B56" t="s">
        <v>506</v>
      </c>
      <c r="C56" t="s">
        <v>373</v>
      </c>
      <c r="D56" t="s">
        <v>10</v>
      </c>
      <c r="E56">
        <v>2</v>
      </c>
      <c r="F56">
        <v>3.2</v>
      </c>
      <c r="G56">
        <v>6.5</v>
      </c>
    </row>
    <row r="57" spans="1:7" x14ac:dyDescent="0.25">
      <c r="A57">
        <v>56</v>
      </c>
      <c r="B57" t="s">
        <v>389</v>
      </c>
      <c r="C57" t="s">
        <v>138</v>
      </c>
      <c r="D57" t="s">
        <v>10</v>
      </c>
      <c r="E57">
        <v>3</v>
      </c>
      <c r="F57">
        <v>1.8</v>
      </c>
      <c r="G57">
        <v>5.38</v>
      </c>
    </row>
    <row r="58" spans="1:7" x14ac:dyDescent="0.25">
      <c r="A58">
        <v>57</v>
      </c>
      <c r="B58" t="s">
        <v>498</v>
      </c>
      <c r="C58" t="s">
        <v>376</v>
      </c>
      <c r="D58" t="s">
        <v>10</v>
      </c>
      <c r="E58">
        <v>2</v>
      </c>
      <c r="F58">
        <v>2.2999999999999998</v>
      </c>
      <c r="G58">
        <v>4.68</v>
      </c>
    </row>
    <row r="59" spans="1:7" x14ac:dyDescent="0.25">
      <c r="A59">
        <v>58</v>
      </c>
      <c r="B59" t="s">
        <v>502</v>
      </c>
      <c r="C59" t="s">
        <v>372</v>
      </c>
      <c r="D59" t="s">
        <v>10</v>
      </c>
      <c r="E59">
        <v>2</v>
      </c>
      <c r="F59">
        <v>0.8</v>
      </c>
      <c r="G59">
        <v>1.66</v>
      </c>
    </row>
    <row r="60" spans="1:7" x14ac:dyDescent="0.25">
      <c r="A60">
        <v>59</v>
      </c>
      <c r="B60" t="s">
        <v>835</v>
      </c>
      <c r="C60" t="s">
        <v>367</v>
      </c>
      <c r="D60" t="s">
        <v>10</v>
      </c>
      <c r="E60">
        <v>1</v>
      </c>
      <c r="F60">
        <v>1.6</v>
      </c>
      <c r="G60">
        <v>1.6</v>
      </c>
    </row>
    <row r="61" spans="1:7" x14ac:dyDescent="0.25">
      <c r="A61">
        <v>60</v>
      </c>
      <c r="B61" t="s">
        <v>513</v>
      </c>
      <c r="C61" t="s">
        <v>135</v>
      </c>
      <c r="D61" t="s">
        <v>10</v>
      </c>
      <c r="E61">
        <v>1</v>
      </c>
      <c r="F61">
        <v>1.5</v>
      </c>
      <c r="G61">
        <v>1.46</v>
      </c>
    </row>
    <row r="62" spans="1:7" x14ac:dyDescent="0.25">
      <c r="A62">
        <v>61</v>
      </c>
      <c r="B62" t="s">
        <v>836</v>
      </c>
      <c r="C62" t="s">
        <v>361</v>
      </c>
      <c r="D62" t="s">
        <v>10</v>
      </c>
      <c r="E62">
        <v>3</v>
      </c>
      <c r="F62">
        <v>0.4</v>
      </c>
      <c r="G62">
        <v>1.1000000000000001</v>
      </c>
    </row>
    <row r="63" spans="1:7" x14ac:dyDescent="0.25">
      <c r="A63">
        <v>62</v>
      </c>
      <c r="B63" t="s">
        <v>939</v>
      </c>
      <c r="C63" t="s">
        <v>475</v>
      </c>
      <c r="D63" t="s">
        <v>10</v>
      </c>
      <c r="E63">
        <v>3</v>
      </c>
      <c r="F63">
        <v>0.3</v>
      </c>
      <c r="G63">
        <v>0.84</v>
      </c>
    </row>
    <row r="64" spans="1:7" x14ac:dyDescent="0.25">
      <c r="A64">
        <v>63</v>
      </c>
      <c r="B64" t="s">
        <v>837</v>
      </c>
      <c r="C64" t="s">
        <v>362</v>
      </c>
      <c r="D64" t="s">
        <v>10</v>
      </c>
      <c r="E64">
        <v>5</v>
      </c>
      <c r="F64">
        <v>0.2</v>
      </c>
      <c r="G64">
        <v>0.82</v>
      </c>
    </row>
    <row r="65" spans="1:7" x14ac:dyDescent="0.25">
      <c r="A65">
        <v>64</v>
      </c>
      <c r="B65" t="s">
        <v>838</v>
      </c>
      <c r="C65" t="s">
        <v>473</v>
      </c>
      <c r="D65" t="s">
        <v>10</v>
      </c>
      <c r="E65">
        <v>2</v>
      </c>
      <c r="F65">
        <v>0.2</v>
      </c>
      <c r="G65">
        <v>0.32</v>
      </c>
    </row>
    <row r="66" spans="1:7" x14ac:dyDescent="0.25">
      <c r="A66">
        <v>65</v>
      </c>
      <c r="B66" t="s">
        <v>501</v>
      </c>
      <c r="C66" t="s">
        <v>321</v>
      </c>
      <c r="D66" t="s">
        <v>10</v>
      </c>
      <c r="E66">
        <v>2</v>
      </c>
      <c r="F66">
        <v>0.1</v>
      </c>
      <c r="G66">
        <v>0.12</v>
      </c>
    </row>
    <row r="67" spans="1:7" x14ac:dyDescent="0.25">
      <c r="A67">
        <v>66</v>
      </c>
      <c r="B67" t="s">
        <v>499</v>
      </c>
      <c r="C67" t="s">
        <v>101</v>
      </c>
      <c r="D67" t="s">
        <v>10</v>
      </c>
      <c r="E67">
        <v>3</v>
      </c>
      <c r="F67">
        <v>0</v>
      </c>
      <c r="G67">
        <v>0.02</v>
      </c>
    </row>
    <row r="68" spans="1:7" x14ac:dyDescent="0.25">
      <c r="A68">
        <v>67</v>
      </c>
      <c r="B68" t="s">
        <v>503</v>
      </c>
      <c r="C68" t="s">
        <v>366</v>
      </c>
      <c r="D68" t="s">
        <v>10</v>
      </c>
      <c r="E68">
        <v>1</v>
      </c>
      <c r="F68">
        <v>0</v>
      </c>
      <c r="G68">
        <v>0</v>
      </c>
    </row>
    <row r="69" spans="1:7" x14ac:dyDescent="0.25">
      <c r="A69">
        <v>68</v>
      </c>
      <c r="B69" t="s">
        <v>839</v>
      </c>
      <c r="C69" t="s">
        <v>363</v>
      </c>
      <c r="D69" t="s">
        <v>10</v>
      </c>
      <c r="E69">
        <v>1</v>
      </c>
      <c r="F69">
        <v>-0.1</v>
      </c>
      <c r="G69">
        <v>-0.1</v>
      </c>
    </row>
    <row r="70" spans="1:7" x14ac:dyDescent="0.25">
      <c r="A70">
        <v>68</v>
      </c>
      <c r="B70" t="s">
        <v>840</v>
      </c>
      <c r="C70" t="s">
        <v>371</v>
      </c>
      <c r="D70" t="s">
        <v>10</v>
      </c>
      <c r="E70">
        <v>1</v>
      </c>
      <c r="F70">
        <v>-0.1</v>
      </c>
      <c r="G70">
        <v>-0.1</v>
      </c>
    </row>
    <row r="71" spans="1:7" x14ac:dyDescent="0.25">
      <c r="A71">
        <v>70</v>
      </c>
      <c r="B71" t="s">
        <v>457</v>
      </c>
      <c r="C71" t="s">
        <v>127</v>
      </c>
      <c r="D71" t="s">
        <v>10</v>
      </c>
      <c r="E71">
        <v>5</v>
      </c>
      <c r="F71">
        <v>-0.1</v>
      </c>
      <c r="G71">
        <v>-0.52</v>
      </c>
    </row>
    <row r="72" spans="1:7" x14ac:dyDescent="0.25">
      <c r="A72">
        <v>71</v>
      </c>
      <c r="B72" t="s">
        <v>384</v>
      </c>
      <c r="C72" t="s">
        <v>364</v>
      </c>
      <c r="D72" t="s">
        <v>10</v>
      </c>
      <c r="E72">
        <v>4</v>
      </c>
      <c r="F72">
        <v>-0.2</v>
      </c>
      <c r="G72">
        <v>-0.62</v>
      </c>
    </row>
    <row r="73" spans="1:7" x14ac:dyDescent="0.25">
      <c r="A73">
        <v>72</v>
      </c>
      <c r="B73" t="s">
        <v>496</v>
      </c>
      <c r="C73" t="s">
        <v>94</v>
      </c>
      <c r="D73" t="s">
        <v>10</v>
      </c>
      <c r="E73">
        <v>5</v>
      </c>
      <c r="F73">
        <v>-0.3</v>
      </c>
      <c r="G73">
        <v>-1.48</v>
      </c>
    </row>
    <row r="74" spans="1:7" x14ac:dyDescent="0.25">
      <c r="A74">
        <v>73</v>
      </c>
      <c r="B74" t="s">
        <v>841</v>
      </c>
      <c r="C74" t="s">
        <v>93</v>
      </c>
      <c r="D74" t="s">
        <v>10</v>
      </c>
      <c r="E74">
        <v>2</v>
      </c>
      <c r="F74">
        <v>-1.1000000000000001</v>
      </c>
      <c r="G74">
        <v>-2.2000000000000002</v>
      </c>
    </row>
    <row r="75" spans="1:7" x14ac:dyDescent="0.25">
      <c r="A75">
        <v>1</v>
      </c>
      <c r="B75" t="s">
        <v>247</v>
      </c>
      <c r="C75" t="s">
        <v>93</v>
      </c>
      <c r="D75" t="s">
        <v>7</v>
      </c>
      <c r="E75">
        <v>16</v>
      </c>
      <c r="F75">
        <v>24.1</v>
      </c>
      <c r="G75">
        <v>385.8</v>
      </c>
    </row>
    <row r="76" spans="1:7" x14ac:dyDescent="0.25">
      <c r="A76">
        <v>2</v>
      </c>
      <c r="B76" t="s">
        <v>145</v>
      </c>
      <c r="C76" t="s">
        <v>367</v>
      </c>
      <c r="D76" t="s">
        <v>7</v>
      </c>
      <c r="E76">
        <v>16</v>
      </c>
      <c r="F76">
        <v>24.1</v>
      </c>
      <c r="G76">
        <v>385.5</v>
      </c>
    </row>
    <row r="77" spans="1:7" x14ac:dyDescent="0.25">
      <c r="A77">
        <v>3</v>
      </c>
      <c r="B77" t="s">
        <v>125</v>
      </c>
      <c r="C77" t="s">
        <v>101</v>
      </c>
      <c r="D77" t="s">
        <v>7</v>
      </c>
      <c r="E77">
        <v>14</v>
      </c>
      <c r="F77">
        <v>26.6</v>
      </c>
      <c r="G77">
        <v>372.1</v>
      </c>
    </row>
    <row r="78" spans="1:7" x14ac:dyDescent="0.25">
      <c r="A78">
        <v>4</v>
      </c>
      <c r="B78" t="s">
        <v>37</v>
      </c>
      <c r="C78" t="s">
        <v>123</v>
      </c>
      <c r="D78" t="s">
        <v>7</v>
      </c>
      <c r="E78">
        <v>15</v>
      </c>
      <c r="F78">
        <v>23.6</v>
      </c>
      <c r="G78">
        <v>354.2</v>
      </c>
    </row>
    <row r="79" spans="1:7" x14ac:dyDescent="0.25">
      <c r="A79">
        <v>5</v>
      </c>
      <c r="B79" t="s">
        <v>128</v>
      </c>
      <c r="C79" t="s">
        <v>366</v>
      </c>
      <c r="D79" t="s">
        <v>7</v>
      </c>
      <c r="E79">
        <v>15</v>
      </c>
      <c r="F79">
        <v>21.9</v>
      </c>
      <c r="G79">
        <v>329.2</v>
      </c>
    </row>
    <row r="80" spans="1:7" x14ac:dyDescent="0.25">
      <c r="A80">
        <v>6</v>
      </c>
      <c r="B80" t="s">
        <v>285</v>
      </c>
      <c r="C80" t="s">
        <v>362</v>
      </c>
      <c r="D80" t="s">
        <v>7</v>
      </c>
      <c r="E80">
        <v>13</v>
      </c>
      <c r="F80">
        <v>21.5</v>
      </c>
      <c r="G80">
        <v>280</v>
      </c>
    </row>
    <row r="81" spans="1:7" x14ac:dyDescent="0.25">
      <c r="A81">
        <v>7</v>
      </c>
      <c r="B81" t="s">
        <v>31</v>
      </c>
      <c r="C81" t="s">
        <v>127</v>
      </c>
      <c r="D81" t="s">
        <v>7</v>
      </c>
      <c r="E81">
        <v>16</v>
      </c>
      <c r="F81">
        <v>17.3</v>
      </c>
      <c r="G81">
        <v>276.60000000000002</v>
      </c>
    </row>
    <row r="82" spans="1:7" x14ac:dyDescent="0.25">
      <c r="A82">
        <v>8</v>
      </c>
      <c r="B82" t="s">
        <v>325</v>
      </c>
      <c r="C82" t="s">
        <v>94</v>
      </c>
      <c r="D82" t="s">
        <v>7</v>
      </c>
      <c r="E82">
        <v>12</v>
      </c>
      <c r="F82">
        <v>23</v>
      </c>
      <c r="G82">
        <v>275.5</v>
      </c>
    </row>
    <row r="83" spans="1:7" x14ac:dyDescent="0.25">
      <c r="A83">
        <v>9</v>
      </c>
      <c r="B83" t="s">
        <v>115</v>
      </c>
      <c r="C83" t="s">
        <v>375</v>
      </c>
      <c r="D83" t="s">
        <v>7</v>
      </c>
      <c r="E83">
        <v>16</v>
      </c>
      <c r="F83">
        <v>15.4</v>
      </c>
      <c r="G83">
        <v>246.6</v>
      </c>
    </row>
    <row r="84" spans="1:7" x14ac:dyDescent="0.25">
      <c r="A84">
        <v>10</v>
      </c>
      <c r="B84" t="s">
        <v>144</v>
      </c>
      <c r="C84" t="s">
        <v>374</v>
      </c>
      <c r="D84" t="s">
        <v>7</v>
      </c>
      <c r="E84">
        <v>14</v>
      </c>
      <c r="F84">
        <v>17.399999999999999</v>
      </c>
      <c r="G84">
        <v>243.4</v>
      </c>
    </row>
    <row r="85" spans="1:7" x14ac:dyDescent="0.25">
      <c r="A85">
        <v>11</v>
      </c>
      <c r="B85" t="s">
        <v>264</v>
      </c>
      <c r="C85" t="s">
        <v>369</v>
      </c>
      <c r="D85" t="s">
        <v>7</v>
      </c>
      <c r="E85">
        <v>16</v>
      </c>
      <c r="F85">
        <v>14.6</v>
      </c>
      <c r="G85">
        <v>233.94</v>
      </c>
    </row>
    <row r="86" spans="1:7" x14ac:dyDescent="0.25">
      <c r="A86">
        <v>12</v>
      </c>
      <c r="B86" t="s">
        <v>14</v>
      </c>
      <c r="C86" t="s">
        <v>135</v>
      </c>
      <c r="D86" t="s">
        <v>7</v>
      </c>
      <c r="E86">
        <v>11</v>
      </c>
      <c r="F86">
        <v>20.9</v>
      </c>
      <c r="G86">
        <v>230.2</v>
      </c>
    </row>
    <row r="87" spans="1:7" x14ac:dyDescent="0.25">
      <c r="A87">
        <v>13</v>
      </c>
      <c r="B87" t="s">
        <v>292</v>
      </c>
      <c r="C87" t="s">
        <v>371</v>
      </c>
      <c r="D87" t="s">
        <v>7</v>
      </c>
      <c r="E87">
        <v>15</v>
      </c>
      <c r="F87">
        <v>14.9</v>
      </c>
      <c r="G87">
        <v>222.8</v>
      </c>
    </row>
    <row r="88" spans="1:7" x14ac:dyDescent="0.25">
      <c r="A88">
        <v>14</v>
      </c>
      <c r="B88" t="s">
        <v>250</v>
      </c>
      <c r="C88" t="s">
        <v>476</v>
      </c>
      <c r="D88" t="s">
        <v>7</v>
      </c>
      <c r="E88">
        <v>16</v>
      </c>
      <c r="F88">
        <v>12.9</v>
      </c>
      <c r="G88">
        <v>206.2</v>
      </c>
    </row>
    <row r="89" spans="1:7" x14ac:dyDescent="0.25">
      <c r="A89">
        <v>15</v>
      </c>
      <c r="B89" t="s">
        <v>258</v>
      </c>
      <c r="C89" t="s">
        <v>365</v>
      </c>
      <c r="D89" t="s">
        <v>7</v>
      </c>
      <c r="E89">
        <v>14</v>
      </c>
      <c r="F89">
        <v>14.4</v>
      </c>
      <c r="G89">
        <v>201.4</v>
      </c>
    </row>
    <row r="90" spans="1:7" x14ac:dyDescent="0.25">
      <c r="A90">
        <v>16</v>
      </c>
      <c r="B90" t="s">
        <v>194</v>
      </c>
      <c r="C90" t="s">
        <v>378</v>
      </c>
      <c r="D90" t="s">
        <v>7</v>
      </c>
      <c r="E90">
        <v>16</v>
      </c>
      <c r="F90">
        <v>12.6</v>
      </c>
      <c r="G90">
        <v>201.36</v>
      </c>
    </row>
    <row r="91" spans="1:7" x14ac:dyDescent="0.25">
      <c r="A91">
        <v>17</v>
      </c>
      <c r="B91" t="s">
        <v>286</v>
      </c>
      <c r="C91" t="s">
        <v>370</v>
      </c>
      <c r="D91" t="s">
        <v>7</v>
      </c>
      <c r="E91">
        <v>16</v>
      </c>
      <c r="F91">
        <v>12.2</v>
      </c>
      <c r="G91">
        <v>194.5</v>
      </c>
    </row>
    <row r="92" spans="1:7" x14ac:dyDescent="0.25">
      <c r="A92">
        <v>18</v>
      </c>
      <c r="B92" t="s">
        <v>68</v>
      </c>
      <c r="C92" t="s">
        <v>361</v>
      </c>
      <c r="D92" t="s">
        <v>7</v>
      </c>
      <c r="E92">
        <v>16</v>
      </c>
      <c r="F92">
        <v>12.1</v>
      </c>
      <c r="G92">
        <v>193.6</v>
      </c>
    </row>
    <row r="93" spans="1:7" x14ac:dyDescent="0.25">
      <c r="A93">
        <v>19</v>
      </c>
      <c r="B93" t="s">
        <v>162</v>
      </c>
      <c r="C93" t="s">
        <v>473</v>
      </c>
      <c r="D93" t="s">
        <v>7</v>
      </c>
      <c r="E93">
        <v>16</v>
      </c>
      <c r="F93">
        <v>11.8</v>
      </c>
      <c r="G93">
        <v>189</v>
      </c>
    </row>
    <row r="94" spans="1:7" x14ac:dyDescent="0.25">
      <c r="A94">
        <v>20</v>
      </c>
      <c r="B94" t="s">
        <v>84</v>
      </c>
      <c r="C94" t="s">
        <v>369</v>
      </c>
      <c r="D94" t="s">
        <v>7</v>
      </c>
      <c r="E94">
        <v>16</v>
      </c>
      <c r="F94">
        <v>11.2</v>
      </c>
      <c r="G94">
        <v>180</v>
      </c>
    </row>
    <row r="95" spans="1:7" x14ac:dyDescent="0.25">
      <c r="A95">
        <v>21</v>
      </c>
      <c r="B95" t="s">
        <v>268</v>
      </c>
      <c r="C95" t="s">
        <v>364</v>
      </c>
      <c r="D95" t="s">
        <v>7</v>
      </c>
      <c r="E95">
        <v>12</v>
      </c>
      <c r="F95">
        <v>14.8</v>
      </c>
      <c r="G95">
        <v>178.1</v>
      </c>
    </row>
    <row r="96" spans="1:7" x14ac:dyDescent="0.25">
      <c r="A96">
        <v>22</v>
      </c>
      <c r="B96" t="s">
        <v>466</v>
      </c>
      <c r="C96" t="s">
        <v>474</v>
      </c>
      <c r="D96" t="s">
        <v>7</v>
      </c>
      <c r="E96">
        <v>14</v>
      </c>
      <c r="F96">
        <v>12.4</v>
      </c>
      <c r="G96">
        <v>173.1</v>
      </c>
    </row>
    <row r="97" spans="1:7" x14ac:dyDescent="0.25">
      <c r="A97">
        <v>23</v>
      </c>
      <c r="B97" t="s">
        <v>130</v>
      </c>
      <c r="C97" t="s">
        <v>363</v>
      </c>
      <c r="D97" t="s">
        <v>7</v>
      </c>
      <c r="E97">
        <v>14</v>
      </c>
      <c r="F97">
        <v>12.3</v>
      </c>
      <c r="G97">
        <v>172.6</v>
      </c>
    </row>
    <row r="98" spans="1:7" x14ac:dyDescent="0.25">
      <c r="A98">
        <v>24</v>
      </c>
      <c r="B98" t="s">
        <v>63</v>
      </c>
      <c r="C98" t="s">
        <v>138</v>
      </c>
      <c r="D98" t="s">
        <v>7</v>
      </c>
      <c r="E98">
        <v>12</v>
      </c>
      <c r="F98">
        <v>14.3</v>
      </c>
      <c r="G98">
        <v>171.4</v>
      </c>
    </row>
    <row r="99" spans="1:7" x14ac:dyDescent="0.25">
      <c r="A99">
        <v>25</v>
      </c>
      <c r="B99" t="s">
        <v>298</v>
      </c>
      <c r="C99" t="s">
        <v>94</v>
      </c>
      <c r="D99" t="s">
        <v>7</v>
      </c>
      <c r="E99">
        <v>14</v>
      </c>
      <c r="F99">
        <v>12.1</v>
      </c>
      <c r="G99">
        <v>168.8</v>
      </c>
    </row>
    <row r="100" spans="1:7" x14ac:dyDescent="0.25">
      <c r="A100">
        <v>26</v>
      </c>
      <c r="B100" t="s">
        <v>55</v>
      </c>
      <c r="C100" t="s">
        <v>155</v>
      </c>
      <c r="D100" t="s">
        <v>7</v>
      </c>
      <c r="E100">
        <v>14</v>
      </c>
      <c r="F100">
        <v>11.6</v>
      </c>
      <c r="G100">
        <v>162.5</v>
      </c>
    </row>
    <row r="101" spans="1:7" x14ac:dyDescent="0.25">
      <c r="A101">
        <v>27</v>
      </c>
      <c r="B101" t="s">
        <v>274</v>
      </c>
      <c r="C101" t="s">
        <v>364</v>
      </c>
      <c r="D101" t="s">
        <v>7</v>
      </c>
      <c r="E101">
        <v>16</v>
      </c>
      <c r="F101">
        <v>10.1</v>
      </c>
      <c r="G101">
        <v>160.9</v>
      </c>
    </row>
    <row r="102" spans="1:7" x14ac:dyDescent="0.25">
      <c r="A102">
        <v>28</v>
      </c>
      <c r="B102" t="s">
        <v>254</v>
      </c>
      <c r="C102" t="s">
        <v>378</v>
      </c>
      <c r="D102" t="s">
        <v>7</v>
      </c>
      <c r="E102">
        <v>16</v>
      </c>
      <c r="F102">
        <v>10</v>
      </c>
      <c r="G102">
        <v>160.69999999999999</v>
      </c>
    </row>
    <row r="103" spans="1:7" x14ac:dyDescent="0.25">
      <c r="A103">
        <v>29</v>
      </c>
      <c r="B103" t="s">
        <v>231</v>
      </c>
      <c r="C103" t="s">
        <v>321</v>
      </c>
      <c r="D103" t="s">
        <v>7</v>
      </c>
      <c r="E103">
        <v>16</v>
      </c>
      <c r="F103">
        <v>9.8000000000000007</v>
      </c>
      <c r="G103">
        <v>156.6</v>
      </c>
    </row>
    <row r="104" spans="1:7" x14ac:dyDescent="0.25">
      <c r="A104">
        <v>30</v>
      </c>
      <c r="B104" t="s">
        <v>146</v>
      </c>
      <c r="C104" t="s">
        <v>368</v>
      </c>
      <c r="D104" t="s">
        <v>7</v>
      </c>
      <c r="E104">
        <v>11</v>
      </c>
      <c r="F104">
        <v>13.8</v>
      </c>
      <c r="G104">
        <v>152</v>
      </c>
    </row>
    <row r="105" spans="1:7" x14ac:dyDescent="0.25">
      <c r="A105">
        <v>31</v>
      </c>
      <c r="B105" t="s">
        <v>51</v>
      </c>
      <c r="C105" t="s">
        <v>119</v>
      </c>
      <c r="D105" t="s">
        <v>7</v>
      </c>
      <c r="E105">
        <v>16</v>
      </c>
      <c r="F105">
        <v>9.4</v>
      </c>
      <c r="G105">
        <v>150.30000000000001</v>
      </c>
    </row>
    <row r="106" spans="1:7" x14ac:dyDescent="0.25">
      <c r="A106">
        <v>32</v>
      </c>
      <c r="B106" t="s">
        <v>48</v>
      </c>
      <c r="C106" t="s">
        <v>123</v>
      </c>
      <c r="D106" t="s">
        <v>7</v>
      </c>
      <c r="E106">
        <v>12</v>
      </c>
      <c r="F106">
        <v>11.9</v>
      </c>
      <c r="G106">
        <v>142.5</v>
      </c>
    </row>
    <row r="107" spans="1:7" x14ac:dyDescent="0.25">
      <c r="A107">
        <v>33</v>
      </c>
      <c r="B107" t="s">
        <v>137</v>
      </c>
      <c r="C107" t="s">
        <v>107</v>
      </c>
      <c r="D107" t="s">
        <v>7</v>
      </c>
      <c r="E107">
        <v>13</v>
      </c>
      <c r="F107">
        <v>10.8</v>
      </c>
      <c r="G107">
        <v>140.69999999999999</v>
      </c>
    </row>
    <row r="108" spans="1:7" x14ac:dyDescent="0.25">
      <c r="A108">
        <v>34</v>
      </c>
      <c r="B108" t="s">
        <v>263</v>
      </c>
      <c r="C108" t="s">
        <v>372</v>
      </c>
      <c r="D108" t="s">
        <v>7</v>
      </c>
      <c r="E108">
        <v>10</v>
      </c>
      <c r="F108">
        <v>13.9</v>
      </c>
      <c r="G108">
        <v>139.4</v>
      </c>
    </row>
    <row r="109" spans="1:7" x14ac:dyDescent="0.25">
      <c r="A109">
        <v>35</v>
      </c>
      <c r="B109" t="s">
        <v>53</v>
      </c>
      <c r="C109" t="s">
        <v>127</v>
      </c>
      <c r="D109" t="s">
        <v>7</v>
      </c>
      <c r="E109">
        <v>13</v>
      </c>
      <c r="F109">
        <v>10.7</v>
      </c>
      <c r="G109">
        <v>139.1</v>
      </c>
    </row>
    <row r="110" spans="1:7" x14ac:dyDescent="0.25">
      <c r="A110">
        <v>36</v>
      </c>
      <c r="B110" t="s">
        <v>520</v>
      </c>
      <c r="C110" t="s">
        <v>365</v>
      </c>
      <c r="D110" t="s">
        <v>7</v>
      </c>
      <c r="E110">
        <v>15</v>
      </c>
      <c r="F110">
        <v>9.1</v>
      </c>
      <c r="G110">
        <v>136.80000000000001</v>
      </c>
    </row>
    <row r="111" spans="1:7" x14ac:dyDescent="0.25">
      <c r="A111">
        <v>37</v>
      </c>
      <c r="B111" t="s">
        <v>297</v>
      </c>
      <c r="C111" t="s">
        <v>370</v>
      </c>
      <c r="D111" t="s">
        <v>7</v>
      </c>
      <c r="E111">
        <v>16</v>
      </c>
      <c r="F111">
        <v>8.1999999999999993</v>
      </c>
      <c r="G111">
        <v>132</v>
      </c>
    </row>
    <row r="112" spans="1:7" x14ac:dyDescent="0.25">
      <c r="A112">
        <v>38</v>
      </c>
      <c r="B112" t="s">
        <v>73</v>
      </c>
      <c r="C112" t="s">
        <v>368</v>
      </c>
      <c r="D112" t="s">
        <v>7</v>
      </c>
      <c r="E112">
        <v>16</v>
      </c>
      <c r="F112">
        <v>8.1999999999999993</v>
      </c>
      <c r="G112">
        <v>131.9</v>
      </c>
    </row>
    <row r="113" spans="1:7" x14ac:dyDescent="0.25">
      <c r="A113">
        <v>39</v>
      </c>
      <c r="B113" t="s">
        <v>70</v>
      </c>
      <c r="C113" t="s">
        <v>373</v>
      </c>
      <c r="D113" t="s">
        <v>7</v>
      </c>
      <c r="E113">
        <v>14</v>
      </c>
      <c r="F113">
        <v>9.1</v>
      </c>
      <c r="G113">
        <v>127.2</v>
      </c>
    </row>
    <row r="114" spans="1:7" x14ac:dyDescent="0.25">
      <c r="A114">
        <v>40</v>
      </c>
      <c r="B114" t="s">
        <v>82</v>
      </c>
      <c r="C114" t="s">
        <v>474</v>
      </c>
      <c r="D114" t="s">
        <v>7</v>
      </c>
      <c r="E114">
        <v>8</v>
      </c>
      <c r="F114">
        <v>15</v>
      </c>
      <c r="G114">
        <v>120.4</v>
      </c>
    </row>
    <row r="115" spans="1:7" x14ac:dyDescent="0.25">
      <c r="A115">
        <v>41</v>
      </c>
      <c r="B115" t="s">
        <v>161</v>
      </c>
      <c r="C115" t="s">
        <v>321</v>
      </c>
      <c r="D115" t="s">
        <v>7</v>
      </c>
      <c r="E115">
        <v>16</v>
      </c>
      <c r="F115">
        <v>7.5</v>
      </c>
      <c r="G115">
        <v>119.9</v>
      </c>
    </row>
    <row r="116" spans="1:7" x14ac:dyDescent="0.25">
      <c r="A116">
        <v>42</v>
      </c>
      <c r="B116" t="s">
        <v>233</v>
      </c>
      <c r="C116" t="s">
        <v>376</v>
      </c>
      <c r="D116" t="s">
        <v>7</v>
      </c>
      <c r="E116">
        <v>16</v>
      </c>
      <c r="F116">
        <v>7.3</v>
      </c>
      <c r="G116">
        <v>117.4</v>
      </c>
    </row>
    <row r="117" spans="1:7" x14ac:dyDescent="0.25">
      <c r="A117">
        <v>43</v>
      </c>
      <c r="B117" t="s">
        <v>158</v>
      </c>
      <c r="C117" t="s">
        <v>372</v>
      </c>
      <c r="D117" t="s">
        <v>7</v>
      </c>
      <c r="E117">
        <v>14</v>
      </c>
      <c r="F117">
        <v>8.3000000000000007</v>
      </c>
      <c r="G117">
        <v>116.5</v>
      </c>
    </row>
    <row r="118" spans="1:7" x14ac:dyDescent="0.25">
      <c r="A118">
        <v>44</v>
      </c>
      <c r="B118" t="s">
        <v>40</v>
      </c>
      <c r="C118" t="s">
        <v>138</v>
      </c>
      <c r="D118" t="s">
        <v>7</v>
      </c>
      <c r="E118">
        <v>16</v>
      </c>
      <c r="F118">
        <v>7.2</v>
      </c>
      <c r="G118">
        <v>114.4</v>
      </c>
    </row>
    <row r="119" spans="1:7" x14ac:dyDescent="0.25">
      <c r="A119">
        <v>45</v>
      </c>
      <c r="B119" t="s">
        <v>252</v>
      </c>
      <c r="C119" t="s">
        <v>475</v>
      </c>
      <c r="D119" t="s">
        <v>7</v>
      </c>
      <c r="E119">
        <v>10</v>
      </c>
      <c r="F119">
        <v>10.9</v>
      </c>
      <c r="G119">
        <v>108.6</v>
      </c>
    </row>
    <row r="120" spans="1:7" x14ac:dyDescent="0.25">
      <c r="A120">
        <v>46</v>
      </c>
      <c r="B120" t="s">
        <v>153</v>
      </c>
      <c r="C120" t="s">
        <v>476</v>
      </c>
      <c r="D120" t="s">
        <v>7</v>
      </c>
      <c r="E120">
        <v>14</v>
      </c>
      <c r="F120">
        <v>7.3</v>
      </c>
      <c r="G120">
        <v>102.6</v>
      </c>
    </row>
    <row r="121" spans="1:7" x14ac:dyDescent="0.25">
      <c r="A121">
        <v>47</v>
      </c>
      <c r="B121" t="s">
        <v>249</v>
      </c>
      <c r="C121" t="s">
        <v>371</v>
      </c>
      <c r="D121" t="s">
        <v>7</v>
      </c>
      <c r="E121">
        <v>14</v>
      </c>
      <c r="F121">
        <v>7.2</v>
      </c>
      <c r="G121">
        <v>101.3</v>
      </c>
    </row>
    <row r="122" spans="1:7" x14ac:dyDescent="0.25">
      <c r="A122">
        <v>48</v>
      </c>
      <c r="B122" t="s">
        <v>62</v>
      </c>
      <c r="C122" t="s">
        <v>135</v>
      </c>
      <c r="D122" t="s">
        <v>7</v>
      </c>
      <c r="E122">
        <v>14</v>
      </c>
      <c r="F122">
        <v>7</v>
      </c>
      <c r="G122">
        <v>98.6</v>
      </c>
    </row>
    <row r="123" spans="1:7" x14ac:dyDescent="0.25">
      <c r="A123">
        <v>49</v>
      </c>
      <c r="B123" t="s">
        <v>132</v>
      </c>
      <c r="C123" t="s">
        <v>474</v>
      </c>
      <c r="D123" t="s">
        <v>7</v>
      </c>
      <c r="E123">
        <v>14</v>
      </c>
      <c r="F123">
        <v>7</v>
      </c>
      <c r="G123">
        <v>98.4</v>
      </c>
    </row>
    <row r="124" spans="1:7" x14ac:dyDescent="0.25">
      <c r="A124">
        <v>50</v>
      </c>
      <c r="B124" t="s">
        <v>842</v>
      </c>
      <c r="C124" t="s">
        <v>361</v>
      </c>
      <c r="D124" t="s">
        <v>7</v>
      </c>
      <c r="E124">
        <v>14</v>
      </c>
      <c r="F124">
        <v>7</v>
      </c>
      <c r="G124">
        <v>97.7</v>
      </c>
    </row>
    <row r="125" spans="1:7" x14ac:dyDescent="0.25">
      <c r="A125">
        <v>51</v>
      </c>
      <c r="B125" t="s">
        <v>523</v>
      </c>
      <c r="C125" t="s">
        <v>363</v>
      </c>
      <c r="D125" t="s">
        <v>7</v>
      </c>
      <c r="E125">
        <v>16</v>
      </c>
      <c r="F125">
        <v>6.1</v>
      </c>
      <c r="G125">
        <v>97.3</v>
      </c>
    </row>
    <row r="126" spans="1:7" x14ac:dyDescent="0.25">
      <c r="A126">
        <v>52</v>
      </c>
      <c r="B126" t="s">
        <v>208</v>
      </c>
      <c r="C126" t="s">
        <v>374</v>
      </c>
      <c r="D126" t="s">
        <v>7</v>
      </c>
      <c r="E126">
        <v>12</v>
      </c>
      <c r="F126">
        <v>8</v>
      </c>
      <c r="G126">
        <v>95.9</v>
      </c>
    </row>
    <row r="127" spans="1:7" x14ac:dyDescent="0.25">
      <c r="A127">
        <v>53</v>
      </c>
      <c r="B127" t="s">
        <v>406</v>
      </c>
      <c r="C127" t="s">
        <v>475</v>
      </c>
      <c r="D127" t="s">
        <v>7</v>
      </c>
      <c r="E127">
        <v>14</v>
      </c>
      <c r="F127">
        <v>6.7</v>
      </c>
      <c r="G127">
        <v>93.6</v>
      </c>
    </row>
    <row r="128" spans="1:7" x14ac:dyDescent="0.25">
      <c r="A128">
        <v>54</v>
      </c>
      <c r="B128" t="s">
        <v>209</v>
      </c>
      <c r="C128" t="s">
        <v>473</v>
      </c>
      <c r="D128" t="s">
        <v>7</v>
      </c>
      <c r="E128">
        <v>10</v>
      </c>
      <c r="F128">
        <v>9.1999999999999993</v>
      </c>
      <c r="G128">
        <v>91.6</v>
      </c>
    </row>
    <row r="129" spans="1:7" x14ac:dyDescent="0.25">
      <c r="A129">
        <v>55</v>
      </c>
      <c r="B129" t="s">
        <v>843</v>
      </c>
      <c r="C129" t="s">
        <v>475</v>
      </c>
      <c r="D129" t="s">
        <v>7</v>
      </c>
      <c r="E129">
        <v>11</v>
      </c>
      <c r="F129">
        <v>8.1999999999999993</v>
      </c>
      <c r="G129">
        <v>89.8</v>
      </c>
    </row>
    <row r="130" spans="1:7" x14ac:dyDescent="0.25">
      <c r="A130">
        <v>56</v>
      </c>
      <c r="B130" t="s">
        <v>318</v>
      </c>
      <c r="C130" t="s">
        <v>362</v>
      </c>
      <c r="D130" t="s">
        <v>7</v>
      </c>
      <c r="E130">
        <v>14</v>
      </c>
      <c r="F130">
        <v>6.4</v>
      </c>
      <c r="G130">
        <v>89.5</v>
      </c>
    </row>
    <row r="131" spans="1:7" x14ac:dyDescent="0.25">
      <c r="A131">
        <v>57</v>
      </c>
      <c r="B131" t="s">
        <v>461</v>
      </c>
      <c r="C131" t="s">
        <v>371</v>
      </c>
      <c r="D131" t="s">
        <v>7</v>
      </c>
      <c r="E131">
        <v>16</v>
      </c>
      <c r="F131">
        <v>5.5</v>
      </c>
      <c r="G131">
        <v>87.8</v>
      </c>
    </row>
    <row r="132" spans="1:7" x14ac:dyDescent="0.25">
      <c r="A132">
        <v>58</v>
      </c>
      <c r="B132" t="s">
        <v>199</v>
      </c>
      <c r="C132" t="s">
        <v>372</v>
      </c>
      <c r="D132" t="s">
        <v>7</v>
      </c>
      <c r="E132">
        <v>16</v>
      </c>
      <c r="F132">
        <v>5.4</v>
      </c>
      <c r="G132">
        <v>86.5</v>
      </c>
    </row>
    <row r="133" spans="1:7" x14ac:dyDescent="0.25">
      <c r="A133">
        <v>59</v>
      </c>
      <c r="B133" t="s">
        <v>462</v>
      </c>
      <c r="C133" t="s">
        <v>107</v>
      </c>
      <c r="D133" t="s">
        <v>7</v>
      </c>
      <c r="E133">
        <v>8</v>
      </c>
      <c r="F133">
        <v>10.7</v>
      </c>
      <c r="G133">
        <v>85.9</v>
      </c>
    </row>
    <row r="134" spans="1:7" x14ac:dyDescent="0.25">
      <c r="A134">
        <v>60</v>
      </c>
      <c r="B134" t="s">
        <v>36</v>
      </c>
      <c r="C134" t="s">
        <v>119</v>
      </c>
      <c r="D134" t="s">
        <v>7</v>
      </c>
      <c r="E134">
        <v>16</v>
      </c>
      <c r="F134">
        <v>5.2</v>
      </c>
      <c r="G134">
        <v>83</v>
      </c>
    </row>
    <row r="135" spans="1:7" x14ac:dyDescent="0.25">
      <c r="A135">
        <v>61</v>
      </c>
      <c r="B135" t="s">
        <v>844</v>
      </c>
      <c r="C135" t="s">
        <v>376</v>
      </c>
      <c r="D135" t="s">
        <v>7</v>
      </c>
      <c r="E135">
        <v>13</v>
      </c>
      <c r="F135">
        <v>6.3</v>
      </c>
      <c r="G135">
        <v>81.900000000000006</v>
      </c>
    </row>
    <row r="136" spans="1:7" x14ac:dyDescent="0.25">
      <c r="A136">
        <v>62</v>
      </c>
      <c r="B136" t="s">
        <v>273</v>
      </c>
      <c r="C136" t="s">
        <v>376</v>
      </c>
      <c r="D136" t="s">
        <v>7</v>
      </c>
      <c r="E136">
        <v>11</v>
      </c>
      <c r="F136">
        <v>7.4</v>
      </c>
      <c r="G136">
        <v>81.099999999999994</v>
      </c>
    </row>
    <row r="137" spans="1:7" x14ac:dyDescent="0.25">
      <c r="A137">
        <v>63</v>
      </c>
      <c r="B137" t="s">
        <v>147</v>
      </c>
      <c r="C137" t="s">
        <v>321</v>
      </c>
      <c r="D137" t="s">
        <v>7</v>
      </c>
      <c r="E137">
        <v>6</v>
      </c>
      <c r="F137">
        <v>13.2</v>
      </c>
      <c r="G137">
        <v>79</v>
      </c>
    </row>
    <row r="138" spans="1:7" x14ac:dyDescent="0.25">
      <c r="A138">
        <v>63</v>
      </c>
      <c r="B138" t="s">
        <v>845</v>
      </c>
      <c r="C138" t="s">
        <v>135</v>
      </c>
      <c r="D138" t="s">
        <v>7</v>
      </c>
      <c r="E138">
        <v>13</v>
      </c>
      <c r="F138">
        <v>6.1</v>
      </c>
      <c r="G138">
        <v>79</v>
      </c>
    </row>
    <row r="139" spans="1:7" x14ac:dyDescent="0.25">
      <c r="A139">
        <v>65</v>
      </c>
      <c r="B139" t="s">
        <v>458</v>
      </c>
      <c r="C139" t="s">
        <v>373</v>
      </c>
      <c r="D139" t="s">
        <v>7</v>
      </c>
      <c r="E139">
        <v>13</v>
      </c>
      <c r="F139">
        <v>6</v>
      </c>
      <c r="G139">
        <v>78</v>
      </c>
    </row>
    <row r="140" spans="1:7" x14ac:dyDescent="0.25">
      <c r="A140">
        <v>66</v>
      </c>
      <c r="B140" t="s">
        <v>18</v>
      </c>
      <c r="C140" t="s">
        <v>475</v>
      </c>
      <c r="D140" t="s">
        <v>7</v>
      </c>
      <c r="E140">
        <v>13</v>
      </c>
      <c r="F140">
        <v>5.5</v>
      </c>
      <c r="G140">
        <v>71.3</v>
      </c>
    </row>
    <row r="141" spans="1:7" x14ac:dyDescent="0.25">
      <c r="A141">
        <v>67</v>
      </c>
      <c r="B141" t="s">
        <v>262</v>
      </c>
      <c r="C141" t="s">
        <v>365</v>
      </c>
      <c r="D141" t="s">
        <v>7</v>
      </c>
      <c r="E141">
        <v>14</v>
      </c>
      <c r="F141">
        <v>5</v>
      </c>
      <c r="G141">
        <v>70.400000000000006</v>
      </c>
    </row>
    <row r="142" spans="1:7" x14ac:dyDescent="0.25">
      <c r="A142">
        <v>68</v>
      </c>
      <c r="B142" t="s">
        <v>49</v>
      </c>
      <c r="C142" t="s">
        <v>155</v>
      </c>
      <c r="D142" t="s">
        <v>7</v>
      </c>
      <c r="E142">
        <v>12</v>
      </c>
      <c r="F142">
        <v>5.7</v>
      </c>
      <c r="G142">
        <v>68.099999999999994</v>
      </c>
    </row>
    <row r="143" spans="1:7" x14ac:dyDescent="0.25">
      <c r="A143">
        <v>69</v>
      </c>
      <c r="B143" t="s">
        <v>395</v>
      </c>
      <c r="C143" t="s">
        <v>101</v>
      </c>
      <c r="D143" t="s">
        <v>7</v>
      </c>
      <c r="E143">
        <v>11</v>
      </c>
      <c r="F143">
        <v>6.1</v>
      </c>
      <c r="G143">
        <v>67.400000000000006</v>
      </c>
    </row>
    <row r="144" spans="1:7" x14ac:dyDescent="0.25">
      <c r="A144">
        <v>69</v>
      </c>
      <c r="B144" t="s">
        <v>518</v>
      </c>
      <c r="C144" t="s">
        <v>155</v>
      </c>
      <c r="D144" t="s">
        <v>599</v>
      </c>
      <c r="E144">
        <v>16</v>
      </c>
      <c r="F144">
        <v>4.2</v>
      </c>
      <c r="G144">
        <v>67.400000000000006</v>
      </c>
    </row>
    <row r="145" spans="1:7" x14ac:dyDescent="0.25">
      <c r="A145">
        <v>71</v>
      </c>
      <c r="B145" t="s">
        <v>846</v>
      </c>
      <c r="C145" t="s">
        <v>375</v>
      </c>
      <c r="D145" t="s">
        <v>7</v>
      </c>
      <c r="E145">
        <v>16</v>
      </c>
      <c r="F145">
        <v>3.9</v>
      </c>
      <c r="G145">
        <v>63.1</v>
      </c>
    </row>
    <row r="146" spans="1:7" x14ac:dyDescent="0.25">
      <c r="A146">
        <v>72</v>
      </c>
      <c r="B146" t="s">
        <v>525</v>
      </c>
      <c r="C146" t="s">
        <v>138</v>
      </c>
      <c r="D146" t="s">
        <v>7</v>
      </c>
      <c r="E146">
        <v>12</v>
      </c>
      <c r="F146">
        <v>5.2</v>
      </c>
      <c r="G146">
        <v>61.8</v>
      </c>
    </row>
    <row r="147" spans="1:7" x14ac:dyDescent="0.25">
      <c r="A147">
        <v>73</v>
      </c>
      <c r="B147" t="s">
        <v>940</v>
      </c>
      <c r="C147" t="s">
        <v>94</v>
      </c>
      <c r="D147" t="s">
        <v>7</v>
      </c>
      <c r="E147">
        <v>9</v>
      </c>
      <c r="F147">
        <v>6.8</v>
      </c>
      <c r="G147">
        <v>61.1</v>
      </c>
    </row>
    <row r="148" spans="1:7" x14ac:dyDescent="0.25">
      <c r="A148">
        <v>74</v>
      </c>
      <c r="B148" t="s">
        <v>186</v>
      </c>
      <c r="C148" t="s">
        <v>376</v>
      </c>
      <c r="D148" t="s">
        <v>7</v>
      </c>
      <c r="E148">
        <v>6</v>
      </c>
      <c r="F148">
        <v>10.199999999999999</v>
      </c>
      <c r="G148">
        <v>61</v>
      </c>
    </row>
    <row r="149" spans="1:7" x14ac:dyDescent="0.25">
      <c r="A149">
        <v>75</v>
      </c>
      <c r="B149" t="s">
        <v>149</v>
      </c>
      <c r="C149" t="s">
        <v>107</v>
      </c>
      <c r="D149" t="s">
        <v>7</v>
      </c>
      <c r="E149">
        <v>7</v>
      </c>
      <c r="F149">
        <v>8.6</v>
      </c>
      <c r="G149">
        <v>60.3</v>
      </c>
    </row>
    <row r="150" spans="1:7" x14ac:dyDescent="0.25">
      <c r="A150">
        <v>76</v>
      </c>
      <c r="B150" t="s">
        <v>270</v>
      </c>
      <c r="C150" t="s">
        <v>364</v>
      </c>
      <c r="D150" t="s">
        <v>7</v>
      </c>
      <c r="E150">
        <v>16</v>
      </c>
      <c r="F150">
        <v>3.8</v>
      </c>
      <c r="G150">
        <v>60.1</v>
      </c>
    </row>
    <row r="151" spans="1:7" x14ac:dyDescent="0.25">
      <c r="A151">
        <v>77</v>
      </c>
      <c r="B151" t="s">
        <v>557</v>
      </c>
      <c r="C151" t="s">
        <v>372</v>
      </c>
      <c r="D151" t="s">
        <v>7</v>
      </c>
      <c r="E151">
        <v>8</v>
      </c>
      <c r="F151">
        <v>7.1</v>
      </c>
      <c r="G151">
        <v>57.1</v>
      </c>
    </row>
    <row r="152" spans="1:7" x14ac:dyDescent="0.25">
      <c r="A152">
        <v>78</v>
      </c>
      <c r="B152" t="s">
        <v>847</v>
      </c>
      <c r="C152" t="s">
        <v>475</v>
      </c>
      <c r="D152" t="s">
        <v>7</v>
      </c>
      <c r="E152">
        <v>6</v>
      </c>
      <c r="F152">
        <v>9.1</v>
      </c>
      <c r="G152">
        <v>54.4</v>
      </c>
    </row>
    <row r="153" spans="1:7" x14ac:dyDescent="0.25">
      <c r="A153">
        <v>79</v>
      </c>
      <c r="B153" t="s">
        <v>42</v>
      </c>
      <c r="C153" t="s">
        <v>127</v>
      </c>
      <c r="D153" t="s">
        <v>7</v>
      </c>
      <c r="E153">
        <v>8</v>
      </c>
      <c r="F153">
        <v>6.2</v>
      </c>
      <c r="G153">
        <v>49.7</v>
      </c>
    </row>
    <row r="154" spans="1:7" x14ac:dyDescent="0.25">
      <c r="A154">
        <v>80</v>
      </c>
      <c r="B154" t="s">
        <v>848</v>
      </c>
      <c r="C154" t="s">
        <v>107</v>
      </c>
      <c r="D154" t="s">
        <v>7</v>
      </c>
      <c r="E154">
        <v>16</v>
      </c>
      <c r="F154">
        <v>3</v>
      </c>
      <c r="G154">
        <v>48.7</v>
      </c>
    </row>
    <row r="155" spans="1:7" x14ac:dyDescent="0.25">
      <c r="A155">
        <v>81</v>
      </c>
      <c r="B155" t="s">
        <v>452</v>
      </c>
      <c r="C155" t="s">
        <v>93</v>
      </c>
      <c r="D155" t="s">
        <v>7</v>
      </c>
      <c r="E155">
        <v>15</v>
      </c>
      <c r="F155">
        <v>3</v>
      </c>
      <c r="G155">
        <v>44.5</v>
      </c>
    </row>
    <row r="156" spans="1:7" x14ac:dyDescent="0.25">
      <c r="A156">
        <v>82</v>
      </c>
      <c r="B156" t="s">
        <v>849</v>
      </c>
      <c r="C156" t="s">
        <v>155</v>
      </c>
      <c r="D156" t="s">
        <v>7</v>
      </c>
      <c r="E156">
        <v>6</v>
      </c>
      <c r="F156">
        <v>7.4</v>
      </c>
      <c r="G156">
        <v>44.4</v>
      </c>
    </row>
    <row r="157" spans="1:7" x14ac:dyDescent="0.25">
      <c r="A157">
        <v>83</v>
      </c>
      <c r="B157" t="s">
        <v>124</v>
      </c>
      <c r="C157" t="s">
        <v>376</v>
      </c>
      <c r="D157" t="s">
        <v>7</v>
      </c>
      <c r="E157">
        <v>4</v>
      </c>
      <c r="F157">
        <v>10.8</v>
      </c>
      <c r="G157">
        <v>43.4</v>
      </c>
    </row>
    <row r="158" spans="1:7" x14ac:dyDescent="0.25">
      <c r="A158">
        <v>84</v>
      </c>
      <c r="B158" t="s">
        <v>553</v>
      </c>
      <c r="C158" t="s">
        <v>127</v>
      </c>
      <c r="D158" t="s">
        <v>599</v>
      </c>
      <c r="E158">
        <v>16</v>
      </c>
      <c r="F158">
        <v>2.7</v>
      </c>
      <c r="G158">
        <v>42.9</v>
      </c>
    </row>
    <row r="159" spans="1:7" x14ac:dyDescent="0.25">
      <c r="A159">
        <v>85</v>
      </c>
      <c r="B159" t="s">
        <v>522</v>
      </c>
      <c r="C159" t="s">
        <v>101</v>
      </c>
      <c r="D159" t="s">
        <v>7</v>
      </c>
      <c r="E159">
        <v>12</v>
      </c>
      <c r="F159">
        <v>3.3</v>
      </c>
      <c r="G159">
        <v>39.4</v>
      </c>
    </row>
    <row r="160" spans="1:7" x14ac:dyDescent="0.25">
      <c r="A160">
        <v>86</v>
      </c>
      <c r="B160" t="s">
        <v>80</v>
      </c>
      <c r="C160" t="s">
        <v>155</v>
      </c>
      <c r="D160" t="s">
        <v>7</v>
      </c>
      <c r="E160">
        <v>9</v>
      </c>
      <c r="F160">
        <v>4.3</v>
      </c>
      <c r="G160">
        <v>38.6</v>
      </c>
    </row>
    <row r="161" spans="1:7" x14ac:dyDescent="0.25">
      <c r="A161">
        <v>86</v>
      </c>
      <c r="B161" t="s">
        <v>566</v>
      </c>
      <c r="C161" t="s">
        <v>373</v>
      </c>
      <c r="D161" t="s">
        <v>7</v>
      </c>
      <c r="E161">
        <v>11</v>
      </c>
      <c r="F161">
        <v>3.5</v>
      </c>
      <c r="G161">
        <v>38.6</v>
      </c>
    </row>
    <row r="162" spans="1:7" x14ac:dyDescent="0.25">
      <c r="A162">
        <v>88</v>
      </c>
      <c r="B162" t="s">
        <v>311</v>
      </c>
      <c r="C162" t="s">
        <v>476</v>
      </c>
      <c r="D162" t="s">
        <v>7</v>
      </c>
      <c r="E162">
        <v>12</v>
      </c>
      <c r="F162">
        <v>3.1</v>
      </c>
      <c r="G162">
        <v>37.700000000000003</v>
      </c>
    </row>
    <row r="163" spans="1:7" x14ac:dyDescent="0.25">
      <c r="A163">
        <v>89</v>
      </c>
      <c r="B163" t="s">
        <v>447</v>
      </c>
      <c r="C163" t="s">
        <v>366</v>
      </c>
      <c r="D163" t="s">
        <v>7</v>
      </c>
      <c r="E163">
        <v>16</v>
      </c>
      <c r="F163">
        <v>2.1</v>
      </c>
      <c r="G163">
        <v>33.700000000000003</v>
      </c>
    </row>
    <row r="164" spans="1:7" x14ac:dyDescent="0.25">
      <c r="A164">
        <v>90</v>
      </c>
      <c r="B164" t="s">
        <v>559</v>
      </c>
      <c r="C164" t="s">
        <v>476</v>
      </c>
      <c r="D164" t="s">
        <v>7</v>
      </c>
      <c r="E164">
        <v>16</v>
      </c>
      <c r="F164">
        <v>1.8</v>
      </c>
      <c r="G164">
        <v>29.4</v>
      </c>
    </row>
    <row r="165" spans="1:7" x14ac:dyDescent="0.25">
      <c r="A165">
        <v>91</v>
      </c>
      <c r="B165" t="s">
        <v>544</v>
      </c>
      <c r="C165" t="s">
        <v>371</v>
      </c>
      <c r="D165" t="s">
        <v>599</v>
      </c>
      <c r="E165">
        <v>16</v>
      </c>
      <c r="F165">
        <v>1.6</v>
      </c>
      <c r="G165">
        <v>25.7</v>
      </c>
    </row>
    <row r="166" spans="1:7" x14ac:dyDescent="0.25">
      <c r="A166">
        <v>92</v>
      </c>
      <c r="B166" t="s">
        <v>536</v>
      </c>
      <c r="C166" t="s">
        <v>135</v>
      </c>
      <c r="D166" t="s">
        <v>599</v>
      </c>
      <c r="E166">
        <v>16</v>
      </c>
      <c r="F166">
        <v>1.5</v>
      </c>
      <c r="G166">
        <v>23.8</v>
      </c>
    </row>
    <row r="167" spans="1:7" x14ac:dyDescent="0.25">
      <c r="A167">
        <v>93</v>
      </c>
      <c r="B167" t="s">
        <v>550</v>
      </c>
      <c r="C167" t="s">
        <v>123</v>
      </c>
      <c r="D167" t="s">
        <v>599</v>
      </c>
      <c r="E167">
        <v>16</v>
      </c>
      <c r="F167">
        <v>1.4</v>
      </c>
      <c r="G167">
        <v>22.5</v>
      </c>
    </row>
    <row r="168" spans="1:7" x14ac:dyDescent="0.25">
      <c r="A168">
        <v>94</v>
      </c>
      <c r="B168" t="s">
        <v>74</v>
      </c>
      <c r="C168" t="s">
        <v>119</v>
      </c>
      <c r="D168" t="s">
        <v>7</v>
      </c>
      <c r="E168">
        <v>9</v>
      </c>
      <c r="F168">
        <v>2.2999999999999998</v>
      </c>
      <c r="G168">
        <v>20.7</v>
      </c>
    </row>
    <row r="169" spans="1:7" x14ac:dyDescent="0.25">
      <c r="A169">
        <v>95</v>
      </c>
      <c r="B169" t="s">
        <v>534</v>
      </c>
      <c r="C169" t="s">
        <v>368</v>
      </c>
      <c r="D169" t="s">
        <v>599</v>
      </c>
      <c r="E169">
        <v>15</v>
      </c>
      <c r="F169">
        <v>1.4</v>
      </c>
      <c r="G169">
        <v>20.3</v>
      </c>
    </row>
    <row r="170" spans="1:7" x14ac:dyDescent="0.25">
      <c r="A170">
        <v>96</v>
      </c>
      <c r="B170" t="s">
        <v>524</v>
      </c>
      <c r="C170" t="s">
        <v>474</v>
      </c>
      <c r="D170" t="s">
        <v>7</v>
      </c>
      <c r="E170">
        <v>5</v>
      </c>
      <c r="F170">
        <v>3.9</v>
      </c>
      <c r="G170">
        <v>19.7</v>
      </c>
    </row>
    <row r="171" spans="1:7" x14ac:dyDescent="0.25">
      <c r="A171">
        <v>97</v>
      </c>
      <c r="B171" t="s">
        <v>850</v>
      </c>
      <c r="C171" t="s">
        <v>370</v>
      </c>
      <c r="D171" t="s">
        <v>7</v>
      </c>
      <c r="E171">
        <v>11</v>
      </c>
      <c r="F171">
        <v>1.6</v>
      </c>
      <c r="G171">
        <v>17.5</v>
      </c>
    </row>
    <row r="172" spans="1:7" x14ac:dyDescent="0.25">
      <c r="A172">
        <v>98</v>
      </c>
      <c r="B172" t="s">
        <v>542</v>
      </c>
      <c r="C172" t="s">
        <v>367</v>
      </c>
      <c r="D172" t="s">
        <v>7</v>
      </c>
      <c r="E172">
        <v>9</v>
      </c>
      <c r="F172">
        <v>1.9</v>
      </c>
      <c r="G172">
        <v>17.399999999999999</v>
      </c>
    </row>
    <row r="173" spans="1:7" x14ac:dyDescent="0.25">
      <c r="A173">
        <v>99</v>
      </c>
      <c r="B173" t="s">
        <v>851</v>
      </c>
      <c r="C173" t="s">
        <v>135</v>
      </c>
      <c r="D173" t="s">
        <v>7</v>
      </c>
      <c r="E173">
        <v>4</v>
      </c>
      <c r="F173">
        <v>4</v>
      </c>
      <c r="G173">
        <v>16.100000000000001</v>
      </c>
    </row>
    <row r="174" spans="1:7" x14ac:dyDescent="0.25">
      <c r="A174">
        <v>100</v>
      </c>
      <c r="B174" t="s">
        <v>556</v>
      </c>
      <c r="C174" t="s">
        <v>361</v>
      </c>
      <c r="D174" t="s">
        <v>7</v>
      </c>
      <c r="E174">
        <v>9</v>
      </c>
      <c r="F174">
        <v>1.7</v>
      </c>
      <c r="G174">
        <v>15.6</v>
      </c>
    </row>
    <row r="175" spans="1:7" x14ac:dyDescent="0.25">
      <c r="A175">
        <v>101</v>
      </c>
      <c r="B175" t="s">
        <v>527</v>
      </c>
      <c r="C175" t="s">
        <v>93</v>
      </c>
      <c r="D175" t="s">
        <v>7</v>
      </c>
      <c r="E175">
        <v>12</v>
      </c>
      <c r="F175">
        <v>1.3</v>
      </c>
      <c r="G175">
        <v>15.5</v>
      </c>
    </row>
    <row r="176" spans="1:7" x14ac:dyDescent="0.25">
      <c r="A176">
        <v>102</v>
      </c>
      <c r="B176" t="s">
        <v>562</v>
      </c>
      <c r="C176" t="s">
        <v>123</v>
      </c>
      <c r="D176" t="s">
        <v>7</v>
      </c>
      <c r="E176">
        <v>6</v>
      </c>
      <c r="F176">
        <v>2.6</v>
      </c>
      <c r="G176">
        <v>15.4</v>
      </c>
    </row>
    <row r="177" spans="1:7" x14ac:dyDescent="0.25">
      <c r="A177">
        <v>103</v>
      </c>
      <c r="B177" t="s">
        <v>589</v>
      </c>
      <c r="C177" t="s">
        <v>367</v>
      </c>
      <c r="D177" t="s">
        <v>599</v>
      </c>
      <c r="E177">
        <v>16</v>
      </c>
      <c r="F177">
        <v>0.9</v>
      </c>
      <c r="G177">
        <v>15</v>
      </c>
    </row>
    <row r="178" spans="1:7" x14ac:dyDescent="0.25">
      <c r="A178">
        <v>104</v>
      </c>
      <c r="B178" t="s">
        <v>541</v>
      </c>
      <c r="C178" t="s">
        <v>362</v>
      </c>
      <c r="D178" t="s">
        <v>7</v>
      </c>
      <c r="E178">
        <v>10</v>
      </c>
      <c r="F178">
        <v>1.5</v>
      </c>
      <c r="G178">
        <v>14.8</v>
      </c>
    </row>
    <row r="179" spans="1:7" x14ac:dyDescent="0.25">
      <c r="A179">
        <v>105</v>
      </c>
      <c r="B179" t="s">
        <v>118</v>
      </c>
      <c r="C179" t="s">
        <v>361</v>
      </c>
      <c r="D179" t="s">
        <v>7</v>
      </c>
      <c r="E179">
        <v>2</v>
      </c>
      <c r="F179">
        <v>7</v>
      </c>
      <c r="G179">
        <v>14.1</v>
      </c>
    </row>
    <row r="180" spans="1:7" x14ac:dyDescent="0.25">
      <c r="A180">
        <v>106</v>
      </c>
      <c r="B180" t="s">
        <v>852</v>
      </c>
      <c r="C180" t="s">
        <v>373</v>
      </c>
      <c r="D180" t="s">
        <v>7</v>
      </c>
      <c r="E180">
        <v>2</v>
      </c>
      <c r="F180">
        <v>6.5</v>
      </c>
      <c r="G180">
        <v>13</v>
      </c>
    </row>
    <row r="181" spans="1:7" x14ac:dyDescent="0.25">
      <c r="A181">
        <v>107</v>
      </c>
      <c r="B181" t="s">
        <v>853</v>
      </c>
      <c r="C181" t="s">
        <v>374</v>
      </c>
      <c r="D181" t="s">
        <v>7</v>
      </c>
      <c r="E181">
        <v>14</v>
      </c>
      <c r="F181">
        <v>0.9</v>
      </c>
      <c r="G181">
        <v>12.5</v>
      </c>
    </row>
    <row r="182" spans="1:7" x14ac:dyDescent="0.25">
      <c r="A182">
        <v>108</v>
      </c>
      <c r="B182" t="s">
        <v>854</v>
      </c>
      <c r="C182" t="s">
        <v>101</v>
      </c>
      <c r="D182" t="s">
        <v>7</v>
      </c>
      <c r="E182">
        <v>4</v>
      </c>
      <c r="F182">
        <v>3</v>
      </c>
      <c r="G182">
        <v>12.1</v>
      </c>
    </row>
    <row r="183" spans="1:7" x14ac:dyDescent="0.25">
      <c r="A183">
        <v>109</v>
      </c>
      <c r="B183" t="s">
        <v>43</v>
      </c>
      <c r="C183" t="s">
        <v>135</v>
      </c>
      <c r="D183" t="s">
        <v>7</v>
      </c>
      <c r="E183">
        <v>3</v>
      </c>
      <c r="F183">
        <v>3.9</v>
      </c>
      <c r="G183">
        <v>11.6</v>
      </c>
    </row>
    <row r="184" spans="1:7" x14ac:dyDescent="0.25">
      <c r="A184">
        <v>110</v>
      </c>
      <c r="B184" t="s">
        <v>947</v>
      </c>
      <c r="C184" t="s">
        <v>321</v>
      </c>
      <c r="D184" t="s">
        <v>7</v>
      </c>
      <c r="E184">
        <v>10</v>
      </c>
      <c r="F184">
        <v>1.1000000000000001</v>
      </c>
      <c r="G184">
        <v>11.4</v>
      </c>
    </row>
    <row r="185" spans="1:7" x14ac:dyDescent="0.25">
      <c r="A185">
        <v>111</v>
      </c>
      <c r="B185" t="s">
        <v>941</v>
      </c>
      <c r="C185" t="s">
        <v>375</v>
      </c>
      <c r="D185" t="s">
        <v>7</v>
      </c>
      <c r="E185">
        <v>10</v>
      </c>
      <c r="F185">
        <v>1.1000000000000001</v>
      </c>
      <c r="G185">
        <v>10.9</v>
      </c>
    </row>
    <row r="186" spans="1:7" x14ac:dyDescent="0.25">
      <c r="A186">
        <v>112</v>
      </c>
      <c r="B186" t="s">
        <v>228</v>
      </c>
      <c r="C186" t="s">
        <v>363</v>
      </c>
      <c r="D186" t="s">
        <v>7</v>
      </c>
      <c r="E186">
        <v>1</v>
      </c>
      <c r="F186">
        <v>10.7</v>
      </c>
      <c r="G186">
        <v>10.7</v>
      </c>
    </row>
    <row r="187" spans="1:7" x14ac:dyDescent="0.25">
      <c r="A187">
        <v>113</v>
      </c>
      <c r="B187" t="s">
        <v>554</v>
      </c>
      <c r="C187" t="s">
        <v>373</v>
      </c>
      <c r="D187" t="s">
        <v>599</v>
      </c>
      <c r="E187">
        <v>16</v>
      </c>
      <c r="F187">
        <v>0.6</v>
      </c>
      <c r="G187">
        <v>10.1</v>
      </c>
    </row>
    <row r="188" spans="1:7" x14ac:dyDescent="0.25">
      <c r="A188">
        <v>113</v>
      </c>
      <c r="B188" t="s">
        <v>530</v>
      </c>
      <c r="C188" t="s">
        <v>474</v>
      </c>
      <c r="D188" t="s">
        <v>599</v>
      </c>
      <c r="E188">
        <v>16</v>
      </c>
      <c r="F188">
        <v>0.6</v>
      </c>
      <c r="G188">
        <v>10.1</v>
      </c>
    </row>
    <row r="189" spans="1:7" x14ac:dyDescent="0.25">
      <c r="A189">
        <v>115</v>
      </c>
      <c r="B189" t="s">
        <v>855</v>
      </c>
      <c r="C189" t="s">
        <v>94</v>
      </c>
      <c r="D189" t="s">
        <v>7</v>
      </c>
      <c r="E189">
        <v>9</v>
      </c>
      <c r="F189">
        <v>1</v>
      </c>
      <c r="G189">
        <v>8.8000000000000007</v>
      </c>
    </row>
    <row r="190" spans="1:7" x14ac:dyDescent="0.25">
      <c r="A190">
        <v>116</v>
      </c>
      <c r="B190" t="s">
        <v>533</v>
      </c>
      <c r="C190" t="s">
        <v>367</v>
      </c>
      <c r="D190" t="s">
        <v>7</v>
      </c>
      <c r="E190">
        <v>9</v>
      </c>
      <c r="F190">
        <v>0.9</v>
      </c>
      <c r="G190">
        <v>8.4</v>
      </c>
    </row>
    <row r="191" spans="1:7" x14ac:dyDescent="0.25">
      <c r="A191">
        <v>117</v>
      </c>
      <c r="B191" t="s">
        <v>545</v>
      </c>
      <c r="C191" t="s">
        <v>362</v>
      </c>
      <c r="D191" t="s">
        <v>599</v>
      </c>
      <c r="E191">
        <v>16</v>
      </c>
      <c r="F191">
        <v>0.5</v>
      </c>
      <c r="G191">
        <v>8.1999999999999993</v>
      </c>
    </row>
    <row r="192" spans="1:7" x14ac:dyDescent="0.25">
      <c r="A192">
        <v>118</v>
      </c>
      <c r="B192" t="s">
        <v>547</v>
      </c>
      <c r="C192" t="s">
        <v>473</v>
      </c>
      <c r="D192" t="s">
        <v>7</v>
      </c>
      <c r="E192">
        <v>6</v>
      </c>
      <c r="F192">
        <v>1.3</v>
      </c>
      <c r="G192">
        <v>7.9</v>
      </c>
    </row>
    <row r="193" spans="1:7" x14ac:dyDescent="0.25">
      <c r="A193">
        <v>119</v>
      </c>
      <c r="B193" t="s">
        <v>563</v>
      </c>
      <c r="C193" t="s">
        <v>321</v>
      </c>
      <c r="D193" t="s">
        <v>599</v>
      </c>
      <c r="E193">
        <v>16</v>
      </c>
      <c r="F193">
        <v>0.5</v>
      </c>
      <c r="G193">
        <v>7.3</v>
      </c>
    </row>
    <row r="194" spans="1:7" x14ac:dyDescent="0.25">
      <c r="A194">
        <v>120</v>
      </c>
      <c r="B194" t="s">
        <v>856</v>
      </c>
      <c r="C194" t="s">
        <v>368</v>
      </c>
      <c r="D194" t="s">
        <v>7</v>
      </c>
      <c r="E194">
        <v>5</v>
      </c>
      <c r="F194">
        <v>1.4</v>
      </c>
      <c r="G194">
        <v>7.1</v>
      </c>
    </row>
    <row r="195" spans="1:7" x14ac:dyDescent="0.25">
      <c r="A195">
        <v>121</v>
      </c>
      <c r="B195" t="s">
        <v>857</v>
      </c>
      <c r="C195" t="s">
        <v>368</v>
      </c>
      <c r="D195" t="s">
        <v>7</v>
      </c>
      <c r="E195">
        <v>8</v>
      </c>
      <c r="F195">
        <v>0.8</v>
      </c>
      <c r="G195">
        <v>6.8</v>
      </c>
    </row>
    <row r="196" spans="1:7" x14ac:dyDescent="0.25">
      <c r="A196">
        <v>122</v>
      </c>
      <c r="B196" t="s">
        <v>435</v>
      </c>
      <c r="C196" t="s">
        <v>473</v>
      </c>
      <c r="D196" t="s">
        <v>7</v>
      </c>
      <c r="E196">
        <v>5</v>
      </c>
      <c r="F196">
        <v>1.3</v>
      </c>
      <c r="G196">
        <v>6.7</v>
      </c>
    </row>
    <row r="197" spans="1:7" x14ac:dyDescent="0.25">
      <c r="A197">
        <v>123</v>
      </c>
      <c r="B197" t="s">
        <v>803</v>
      </c>
      <c r="C197" t="s">
        <v>363</v>
      </c>
      <c r="D197" t="s">
        <v>7</v>
      </c>
      <c r="E197">
        <v>9</v>
      </c>
      <c r="F197">
        <v>0.7</v>
      </c>
      <c r="G197">
        <v>6.5</v>
      </c>
    </row>
    <row r="198" spans="1:7" x14ac:dyDescent="0.25">
      <c r="A198">
        <v>124</v>
      </c>
      <c r="B198" t="s">
        <v>858</v>
      </c>
      <c r="C198" t="s">
        <v>119</v>
      </c>
      <c r="D198" t="s">
        <v>7</v>
      </c>
      <c r="E198">
        <v>5</v>
      </c>
      <c r="F198">
        <v>1.3</v>
      </c>
      <c r="G198">
        <v>6.4</v>
      </c>
    </row>
    <row r="199" spans="1:7" x14ac:dyDescent="0.25">
      <c r="A199">
        <v>125</v>
      </c>
      <c r="B199" t="s">
        <v>558</v>
      </c>
      <c r="C199" t="s">
        <v>365</v>
      </c>
      <c r="D199" t="s">
        <v>7</v>
      </c>
      <c r="E199">
        <v>14</v>
      </c>
      <c r="F199">
        <v>0.4</v>
      </c>
      <c r="G199">
        <v>5.8</v>
      </c>
    </row>
    <row r="200" spans="1:7" x14ac:dyDescent="0.25">
      <c r="A200">
        <v>126</v>
      </c>
      <c r="B200" t="s">
        <v>538</v>
      </c>
      <c r="C200" t="s">
        <v>372</v>
      </c>
      <c r="D200" t="s">
        <v>599</v>
      </c>
      <c r="E200">
        <v>14</v>
      </c>
      <c r="F200">
        <v>0.4</v>
      </c>
      <c r="G200">
        <v>5.5</v>
      </c>
    </row>
    <row r="201" spans="1:7" x14ac:dyDescent="0.25">
      <c r="A201">
        <v>127</v>
      </c>
      <c r="B201" t="s">
        <v>206</v>
      </c>
      <c r="C201" t="s">
        <v>365</v>
      </c>
      <c r="D201" t="s">
        <v>7</v>
      </c>
      <c r="E201">
        <v>5</v>
      </c>
      <c r="F201">
        <v>1</v>
      </c>
      <c r="G201">
        <v>4.9000000000000004</v>
      </c>
    </row>
    <row r="202" spans="1:7" x14ac:dyDescent="0.25">
      <c r="A202">
        <v>128</v>
      </c>
      <c r="B202" t="s">
        <v>26</v>
      </c>
      <c r="C202" t="s">
        <v>123</v>
      </c>
      <c r="D202" t="s">
        <v>7</v>
      </c>
      <c r="E202">
        <v>4</v>
      </c>
      <c r="F202">
        <v>1</v>
      </c>
      <c r="G202">
        <v>4.2</v>
      </c>
    </row>
    <row r="203" spans="1:7" x14ac:dyDescent="0.25">
      <c r="A203">
        <v>129</v>
      </c>
      <c r="B203" t="s">
        <v>45</v>
      </c>
      <c r="C203" t="s">
        <v>127</v>
      </c>
      <c r="D203" t="s">
        <v>7</v>
      </c>
      <c r="E203">
        <v>1</v>
      </c>
      <c r="F203">
        <v>4.0999999999999996</v>
      </c>
      <c r="G203">
        <v>4.0999999999999996</v>
      </c>
    </row>
    <row r="204" spans="1:7" x14ac:dyDescent="0.25">
      <c r="A204">
        <v>129</v>
      </c>
      <c r="B204" t="s">
        <v>859</v>
      </c>
      <c r="C204" t="s">
        <v>475</v>
      </c>
      <c r="D204" t="s">
        <v>7</v>
      </c>
      <c r="E204">
        <v>4</v>
      </c>
      <c r="F204">
        <v>1</v>
      </c>
      <c r="G204">
        <v>4.0999999999999996</v>
      </c>
    </row>
    <row r="205" spans="1:7" x14ac:dyDescent="0.25">
      <c r="A205">
        <v>129</v>
      </c>
      <c r="B205" t="s">
        <v>860</v>
      </c>
      <c r="C205" t="s">
        <v>361</v>
      </c>
      <c r="D205" t="s">
        <v>599</v>
      </c>
      <c r="E205">
        <v>12</v>
      </c>
      <c r="F205">
        <v>0.3</v>
      </c>
      <c r="G205">
        <v>4.0999999999999996</v>
      </c>
    </row>
    <row r="206" spans="1:7" x14ac:dyDescent="0.25">
      <c r="A206">
        <v>132</v>
      </c>
      <c r="B206" t="s">
        <v>573</v>
      </c>
      <c r="C206" t="s">
        <v>375</v>
      </c>
      <c r="D206" t="s">
        <v>599</v>
      </c>
      <c r="E206">
        <v>16</v>
      </c>
      <c r="F206">
        <v>0.2</v>
      </c>
      <c r="G206">
        <v>4</v>
      </c>
    </row>
    <row r="207" spans="1:7" x14ac:dyDescent="0.25">
      <c r="A207">
        <v>133</v>
      </c>
      <c r="B207" t="s">
        <v>519</v>
      </c>
      <c r="C207" t="s">
        <v>369</v>
      </c>
      <c r="D207" t="s">
        <v>7</v>
      </c>
      <c r="E207">
        <v>15</v>
      </c>
      <c r="F207">
        <v>0.3</v>
      </c>
      <c r="G207">
        <v>3.9</v>
      </c>
    </row>
    <row r="208" spans="1:7" x14ac:dyDescent="0.25">
      <c r="A208">
        <v>133</v>
      </c>
      <c r="B208" t="s">
        <v>157</v>
      </c>
      <c r="C208" t="s">
        <v>368</v>
      </c>
      <c r="D208" t="s">
        <v>7</v>
      </c>
      <c r="E208">
        <v>10</v>
      </c>
      <c r="F208">
        <v>0.4</v>
      </c>
      <c r="G208">
        <v>3.9</v>
      </c>
    </row>
    <row r="209" spans="1:7" x14ac:dyDescent="0.25">
      <c r="A209">
        <v>135</v>
      </c>
      <c r="B209" t="s">
        <v>861</v>
      </c>
      <c r="C209" t="s">
        <v>474</v>
      </c>
      <c r="D209" t="s">
        <v>7</v>
      </c>
      <c r="E209">
        <v>3</v>
      </c>
      <c r="F209">
        <v>1.2</v>
      </c>
      <c r="G209">
        <v>3.6</v>
      </c>
    </row>
    <row r="210" spans="1:7" x14ac:dyDescent="0.25">
      <c r="A210">
        <v>136</v>
      </c>
      <c r="B210" t="s">
        <v>210</v>
      </c>
      <c r="C210" t="s">
        <v>474</v>
      </c>
      <c r="D210" t="s">
        <v>7</v>
      </c>
      <c r="E210">
        <v>2</v>
      </c>
      <c r="F210">
        <v>1.7</v>
      </c>
      <c r="G210">
        <v>3.4</v>
      </c>
    </row>
    <row r="211" spans="1:7" x14ac:dyDescent="0.25">
      <c r="A211">
        <v>137</v>
      </c>
      <c r="B211" t="s">
        <v>537</v>
      </c>
      <c r="C211" t="s">
        <v>366</v>
      </c>
      <c r="D211" t="s">
        <v>599</v>
      </c>
      <c r="E211">
        <v>16</v>
      </c>
      <c r="F211">
        <v>0.2</v>
      </c>
      <c r="G211">
        <v>3.3</v>
      </c>
    </row>
    <row r="212" spans="1:7" x14ac:dyDescent="0.25">
      <c r="A212">
        <v>138</v>
      </c>
      <c r="B212" t="s">
        <v>526</v>
      </c>
      <c r="C212" t="s">
        <v>367</v>
      </c>
      <c r="D212" t="s">
        <v>7</v>
      </c>
      <c r="E212">
        <v>1</v>
      </c>
      <c r="F212">
        <v>3.2</v>
      </c>
      <c r="G212">
        <v>3.2</v>
      </c>
    </row>
    <row r="213" spans="1:7" x14ac:dyDescent="0.25">
      <c r="A213">
        <v>139</v>
      </c>
      <c r="B213" t="s">
        <v>551</v>
      </c>
      <c r="C213" t="s">
        <v>119</v>
      </c>
      <c r="D213" t="s">
        <v>599</v>
      </c>
      <c r="E213">
        <v>14</v>
      </c>
      <c r="F213">
        <v>0.2</v>
      </c>
      <c r="G213">
        <v>2.9</v>
      </c>
    </row>
    <row r="214" spans="1:7" x14ac:dyDescent="0.25">
      <c r="A214">
        <v>140</v>
      </c>
      <c r="B214" t="s">
        <v>862</v>
      </c>
      <c r="C214" t="s">
        <v>361</v>
      </c>
      <c r="D214" t="s">
        <v>7</v>
      </c>
      <c r="E214">
        <v>1</v>
      </c>
      <c r="F214">
        <v>2.5</v>
      </c>
      <c r="G214">
        <v>2.5</v>
      </c>
    </row>
    <row r="215" spans="1:7" x14ac:dyDescent="0.25">
      <c r="A215">
        <v>141</v>
      </c>
      <c r="B215" t="s">
        <v>561</v>
      </c>
      <c r="C215" t="s">
        <v>94</v>
      </c>
      <c r="D215" t="s">
        <v>599</v>
      </c>
      <c r="E215">
        <v>16</v>
      </c>
      <c r="F215">
        <v>0.1</v>
      </c>
      <c r="G215">
        <v>2.2999999999999998</v>
      </c>
    </row>
    <row r="216" spans="1:7" x14ac:dyDescent="0.25">
      <c r="A216">
        <v>142</v>
      </c>
      <c r="B216" t="s">
        <v>584</v>
      </c>
      <c r="C216" t="s">
        <v>101</v>
      </c>
      <c r="D216" t="s">
        <v>7</v>
      </c>
      <c r="E216">
        <v>11</v>
      </c>
      <c r="F216">
        <v>0.2</v>
      </c>
      <c r="G216">
        <v>1.9</v>
      </c>
    </row>
    <row r="217" spans="1:7" x14ac:dyDescent="0.25">
      <c r="A217">
        <v>143</v>
      </c>
      <c r="B217" t="s">
        <v>203</v>
      </c>
      <c r="C217" t="s">
        <v>93</v>
      </c>
      <c r="D217" t="s">
        <v>7</v>
      </c>
      <c r="E217">
        <v>3</v>
      </c>
      <c r="F217">
        <v>0.6</v>
      </c>
      <c r="G217">
        <v>1.7</v>
      </c>
    </row>
    <row r="218" spans="1:7" x14ac:dyDescent="0.25">
      <c r="A218">
        <v>144</v>
      </c>
      <c r="B218" t="s">
        <v>577</v>
      </c>
      <c r="C218" t="s">
        <v>378</v>
      </c>
      <c r="D218" t="s">
        <v>7</v>
      </c>
      <c r="E218">
        <v>7</v>
      </c>
      <c r="F218">
        <v>0.2</v>
      </c>
      <c r="G218">
        <v>1.6</v>
      </c>
    </row>
    <row r="219" spans="1:7" x14ac:dyDescent="0.25">
      <c r="A219">
        <v>144</v>
      </c>
      <c r="B219" t="s">
        <v>863</v>
      </c>
      <c r="C219" t="s">
        <v>366</v>
      </c>
      <c r="D219" t="s">
        <v>7</v>
      </c>
      <c r="E219">
        <v>4</v>
      </c>
      <c r="F219">
        <v>0.4</v>
      </c>
      <c r="G219">
        <v>1.6</v>
      </c>
    </row>
    <row r="220" spans="1:7" x14ac:dyDescent="0.25">
      <c r="A220">
        <v>144</v>
      </c>
      <c r="B220" t="s">
        <v>575</v>
      </c>
      <c r="C220" t="s">
        <v>369</v>
      </c>
      <c r="D220" t="s">
        <v>599</v>
      </c>
      <c r="E220">
        <v>8</v>
      </c>
      <c r="F220">
        <v>0.2</v>
      </c>
      <c r="G220">
        <v>1.6</v>
      </c>
    </row>
    <row r="221" spans="1:7" x14ac:dyDescent="0.25">
      <c r="A221">
        <v>147</v>
      </c>
      <c r="B221" t="s">
        <v>864</v>
      </c>
      <c r="C221" t="s">
        <v>474</v>
      </c>
      <c r="D221" t="s">
        <v>7</v>
      </c>
      <c r="E221">
        <v>3</v>
      </c>
      <c r="F221">
        <v>0.5</v>
      </c>
      <c r="G221">
        <v>1.5</v>
      </c>
    </row>
    <row r="222" spans="1:7" x14ac:dyDescent="0.25">
      <c r="A222">
        <v>148</v>
      </c>
      <c r="B222" t="s">
        <v>572</v>
      </c>
      <c r="C222" t="s">
        <v>138</v>
      </c>
      <c r="D222" t="s">
        <v>599</v>
      </c>
      <c r="E222">
        <v>5</v>
      </c>
      <c r="F222">
        <v>0.2</v>
      </c>
      <c r="G222">
        <v>1.2</v>
      </c>
    </row>
    <row r="223" spans="1:7" x14ac:dyDescent="0.25">
      <c r="A223">
        <v>149</v>
      </c>
      <c r="B223" t="s">
        <v>865</v>
      </c>
      <c r="C223" t="s">
        <v>364</v>
      </c>
      <c r="D223" t="s">
        <v>7</v>
      </c>
      <c r="E223">
        <v>3</v>
      </c>
      <c r="F223">
        <v>0.4</v>
      </c>
      <c r="G223">
        <v>1.1000000000000001</v>
      </c>
    </row>
    <row r="224" spans="1:7" x14ac:dyDescent="0.25">
      <c r="A224">
        <v>150</v>
      </c>
      <c r="B224" t="s">
        <v>866</v>
      </c>
      <c r="C224" t="s">
        <v>364</v>
      </c>
      <c r="D224" t="s">
        <v>7</v>
      </c>
      <c r="E224">
        <v>1</v>
      </c>
      <c r="F224">
        <v>0.9</v>
      </c>
      <c r="G224">
        <v>0.9</v>
      </c>
    </row>
    <row r="225" spans="1:7" x14ac:dyDescent="0.25">
      <c r="A225">
        <v>151</v>
      </c>
      <c r="B225" t="s">
        <v>166</v>
      </c>
      <c r="C225" t="s">
        <v>473</v>
      </c>
      <c r="D225" t="s">
        <v>7</v>
      </c>
      <c r="E225">
        <v>2</v>
      </c>
      <c r="F225">
        <v>0.4</v>
      </c>
      <c r="G225">
        <v>0.8</v>
      </c>
    </row>
    <row r="226" spans="1:7" x14ac:dyDescent="0.25">
      <c r="A226">
        <v>151</v>
      </c>
      <c r="B226" t="s">
        <v>459</v>
      </c>
      <c r="C226" t="s">
        <v>365</v>
      </c>
      <c r="D226" t="s">
        <v>7</v>
      </c>
      <c r="E226">
        <v>5</v>
      </c>
      <c r="F226">
        <v>0.2</v>
      </c>
      <c r="G226">
        <v>0.8</v>
      </c>
    </row>
    <row r="227" spans="1:7" x14ac:dyDescent="0.25">
      <c r="A227">
        <v>153</v>
      </c>
      <c r="B227" t="s">
        <v>592</v>
      </c>
      <c r="C227" t="s">
        <v>364</v>
      </c>
      <c r="D227" t="s">
        <v>7</v>
      </c>
      <c r="E227">
        <v>1</v>
      </c>
      <c r="F227">
        <v>0.4</v>
      </c>
      <c r="G227">
        <v>0.4</v>
      </c>
    </row>
    <row r="228" spans="1:7" x14ac:dyDescent="0.25">
      <c r="A228">
        <v>154</v>
      </c>
      <c r="B228" t="s">
        <v>531</v>
      </c>
      <c r="C228" t="s">
        <v>364</v>
      </c>
      <c r="D228" t="s">
        <v>7</v>
      </c>
      <c r="E228">
        <v>2</v>
      </c>
      <c r="F228">
        <v>0.2</v>
      </c>
      <c r="G228">
        <v>0.3</v>
      </c>
    </row>
    <row r="229" spans="1:7" x14ac:dyDescent="0.25">
      <c r="A229">
        <v>155</v>
      </c>
      <c r="B229" t="s">
        <v>948</v>
      </c>
      <c r="C229" t="s">
        <v>362</v>
      </c>
      <c r="D229" t="s">
        <v>7</v>
      </c>
      <c r="E229">
        <v>0</v>
      </c>
      <c r="F229">
        <v>0</v>
      </c>
      <c r="G229">
        <v>0</v>
      </c>
    </row>
    <row r="230" spans="1:7" x14ac:dyDescent="0.25">
      <c r="A230">
        <v>155</v>
      </c>
      <c r="B230" t="s">
        <v>804</v>
      </c>
      <c r="C230" t="s">
        <v>373</v>
      </c>
      <c r="D230" t="s">
        <v>7</v>
      </c>
      <c r="E230">
        <v>6</v>
      </c>
      <c r="F230">
        <v>0</v>
      </c>
      <c r="G230">
        <v>0</v>
      </c>
    </row>
    <row r="231" spans="1:7" x14ac:dyDescent="0.25">
      <c r="A231">
        <v>155</v>
      </c>
      <c r="B231" t="s">
        <v>574</v>
      </c>
      <c r="C231" t="s">
        <v>476</v>
      </c>
      <c r="D231" t="s">
        <v>7</v>
      </c>
      <c r="E231">
        <v>16</v>
      </c>
      <c r="F231">
        <v>0</v>
      </c>
      <c r="G231">
        <v>0</v>
      </c>
    </row>
    <row r="232" spans="1:7" x14ac:dyDescent="0.25">
      <c r="A232">
        <v>155</v>
      </c>
      <c r="B232" t="s">
        <v>214</v>
      </c>
      <c r="C232" t="s">
        <v>374</v>
      </c>
      <c r="D232" t="s">
        <v>7</v>
      </c>
      <c r="E232">
        <v>1</v>
      </c>
      <c r="F232">
        <v>0</v>
      </c>
      <c r="G232">
        <v>0</v>
      </c>
    </row>
    <row r="233" spans="1:7" x14ac:dyDescent="0.25">
      <c r="A233">
        <v>155</v>
      </c>
      <c r="B233" t="s">
        <v>560</v>
      </c>
      <c r="C233" t="s">
        <v>155</v>
      </c>
      <c r="D233" t="s">
        <v>7</v>
      </c>
      <c r="E233">
        <v>6</v>
      </c>
      <c r="F233">
        <v>0</v>
      </c>
      <c r="G233">
        <v>0</v>
      </c>
    </row>
    <row r="234" spans="1:7" x14ac:dyDescent="0.25">
      <c r="A234">
        <v>155</v>
      </c>
      <c r="B234" t="s">
        <v>591</v>
      </c>
      <c r="C234" t="s">
        <v>93</v>
      </c>
      <c r="D234" t="s">
        <v>599</v>
      </c>
      <c r="E234">
        <v>2</v>
      </c>
      <c r="F234">
        <v>0</v>
      </c>
      <c r="G234">
        <v>0</v>
      </c>
    </row>
    <row r="235" spans="1:7" x14ac:dyDescent="0.25">
      <c r="A235">
        <v>155</v>
      </c>
      <c r="B235" t="s">
        <v>532</v>
      </c>
      <c r="C235" t="s">
        <v>475</v>
      </c>
      <c r="D235" t="s">
        <v>599</v>
      </c>
      <c r="E235">
        <v>10</v>
      </c>
      <c r="F235">
        <v>0</v>
      </c>
      <c r="G235">
        <v>0</v>
      </c>
    </row>
    <row r="236" spans="1:7" x14ac:dyDescent="0.25">
      <c r="A236">
        <v>155</v>
      </c>
      <c r="B236" t="s">
        <v>867</v>
      </c>
      <c r="C236" t="s">
        <v>138</v>
      </c>
      <c r="D236" t="s">
        <v>7</v>
      </c>
      <c r="E236">
        <v>6</v>
      </c>
      <c r="F236">
        <v>0</v>
      </c>
      <c r="G236">
        <v>0</v>
      </c>
    </row>
    <row r="237" spans="1:7" x14ac:dyDescent="0.25">
      <c r="A237">
        <v>155</v>
      </c>
      <c r="B237" t="s">
        <v>597</v>
      </c>
      <c r="C237" t="s">
        <v>119</v>
      </c>
      <c r="D237" t="s">
        <v>7</v>
      </c>
      <c r="E237">
        <v>2</v>
      </c>
      <c r="F237">
        <v>0</v>
      </c>
      <c r="G237">
        <v>0</v>
      </c>
    </row>
    <row r="238" spans="1:7" x14ac:dyDescent="0.25">
      <c r="A238">
        <v>155</v>
      </c>
      <c r="B238" t="s">
        <v>868</v>
      </c>
      <c r="C238" t="s">
        <v>363</v>
      </c>
      <c r="D238" t="s">
        <v>7</v>
      </c>
      <c r="E238">
        <v>15</v>
      </c>
      <c r="F238">
        <v>0</v>
      </c>
      <c r="G238">
        <v>0</v>
      </c>
    </row>
    <row r="239" spans="1:7" x14ac:dyDescent="0.25">
      <c r="A239">
        <v>155</v>
      </c>
      <c r="B239" t="s">
        <v>869</v>
      </c>
      <c r="C239" t="s">
        <v>376</v>
      </c>
      <c r="D239" t="s">
        <v>7</v>
      </c>
      <c r="E239">
        <v>1</v>
      </c>
      <c r="F239">
        <v>0</v>
      </c>
      <c r="G239">
        <v>0</v>
      </c>
    </row>
    <row r="240" spans="1:7" x14ac:dyDescent="0.25">
      <c r="A240">
        <v>155</v>
      </c>
      <c r="B240" t="s">
        <v>810</v>
      </c>
      <c r="C240" t="s">
        <v>362</v>
      </c>
      <c r="D240" t="s">
        <v>7</v>
      </c>
      <c r="E240">
        <v>4</v>
      </c>
      <c r="F240">
        <v>0</v>
      </c>
      <c r="G240">
        <v>0</v>
      </c>
    </row>
    <row r="241" spans="1:7" x14ac:dyDescent="0.25">
      <c r="A241">
        <v>166</v>
      </c>
      <c r="B241" t="s">
        <v>546</v>
      </c>
      <c r="C241" t="s">
        <v>107</v>
      </c>
      <c r="D241" t="s">
        <v>7</v>
      </c>
      <c r="E241">
        <v>1</v>
      </c>
      <c r="F241">
        <v>-0.1</v>
      </c>
      <c r="G241">
        <v>-0.1</v>
      </c>
    </row>
    <row r="242" spans="1:7" x14ac:dyDescent="0.25">
      <c r="A242">
        <v>1</v>
      </c>
      <c r="B242" t="s">
        <v>134</v>
      </c>
      <c r="C242" t="s">
        <v>363</v>
      </c>
      <c r="D242" t="s">
        <v>8</v>
      </c>
      <c r="E242">
        <v>16</v>
      </c>
      <c r="F242">
        <v>20.8</v>
      </c>
      <c r="G242">
        <v>333.5</v>
      </c>
    </row>
    <row r="243" spans="1:7" x14ac:dyDescent="0.25">
      <c r="A243">
        <v>2</v>
      </c>
      <c r="B243" t="s">
        <v>22</v>
      </c>
      <c r="C243" t="s">
        <v>138</v>
      </c>
      <c r="D243" t="s">
        <v>8</v>
      </c>
      <c r="E243">
        <v>15</v>
      </c>
      <c r="F243">
        <v>22</v>
      </c>
      <c r="G243">
        <v>329.6</v>
      </c>
    </row>
    <row r="244" spans="1:7" x14ac:dyDescent="0.25">
      <c r="A244">
        <v>3</v>
      </c>
      <c r="B244" t="s">
        <v>21</v>
      </c>
      <c r="C244" t="s">
        <v>135</v>
      </c>
      <c r="D244" t="s">
        <v>8</v>
      </c>
      <c r="E244">
        <v>16</v>
      </c>
      <c r="F244">
        <v>20.5</v>
      </c>
      <c r="G244">
        <v>328</v>
      </c>
    </row>
    <row r="245" spans="1:7" x14ac:dyDescent="0.25">
      <c r="A245">
        <v>4</v>
      </c>
      <c r="B245" t="s">
        <v>116</v>
      </c>
      <c r="C245" t="s">
        <v>361</v>
      </c>
      <c r="D245" t="s">
        <v>8</v>
      </c>
      <c r="E245">
        <v>16</v>
      </c>
      <c r="F245">
        <v>20.399999999999999</v>
      </c>
      <c r="G245">
        <v>325.89999999999998</v>
      </c>
    </row>
    <row r="246" spans="1:7" x14ac:dyDescent="0.25">
      <c r="A246">
        <v>5</v>
      </c>
      <c r="B246" t="s">
        <v>61</v>
      </c>
      <c r="C246" t="s">
        <v>362</v>
      </c>
      <c r="D246" t="s">
        <v>8</v>
      </c>
      <c r="E246">
        <v>15</v>
      </c>
      <c r="F246">
        <v>21.6</v>
      </c>
      <c r="G246">
        <v>323.7</v>
      </c>
    </row>
    <row r="247" spans="1:7" x14ac:dyDescent="0.25">
      <c r="A247">
        <v>6</v>
      </c>
      <c r="B247" t="s">
        <v>12</v>
      </c>
      <c r="C247" t="s">
        <v>123</v>
      </c>
      <c r="D247" t="s">
        <v>8</v>
      </c>
      <c r="E247">
        <v>16</v>
      </c>
      <c r="F247">
        <v>19.7</v>
      </c>
      <c r="G247">
        <v>315.5</v>
      </c>
    </row>
    <row r="248" spans="1:7" x14ac:dyDescent="0.25">
      <c r="A248">
        <v>7</v>
      </c>
      <c r="B248" t="s">
        <v>183</v>
      </c>
      <c r="C248" t="s">
        <v>368</v>
      </c>
      <c r="D248" t="s">
        <v>8</v>
      </c>
      <c r="E248">
        <v>16</v>
      </c>
      <c r="F248">
        <v>19.2</v>
      </c>
      <c r="G248">
        <v>307.3</v>
      </c>
    </row>
    <row r="249" spans="1:7" x14ac:dyDescent="0.25">
      <c r="A249">
        <v>8</v>
      </c>
      <c r="B249" t="s">
        <v>251</v>
      </c>
      <c r="C249" t="s">
        <v>362</v>
      </c>
      <c r="D249" t="s">
        <v>8</v>
      </c>
      <c r="E249">
        <v>16</v>
      </c>
      <c r="F249">
        <v>18.600000000000001</v>
      </c>
      <c r="G249">
        <v>296.89999999999998</v>
      </c>
    </row>
    <row r="250" spans="1:7" x14ac:dyDescent="0.25">
      <c r="A250">
        <v>9</v>
      </c>
      <c r="B250" t="s">
        <v>11</v>
      </c>
      <c r="C250" t="s">
        <v>119</v>
      </c>
      <c r="D250" t="s">
        <v>8</v>
      </c>
      <c r="E250">
        <v>16</v>
      </c>
      <c r="F250">
        <v>18.2</v>
      </c>
      <c r="G250">
        <v>290.39999999999998</v>
      </c>
    </row>
    <row r="251" spans="1:7" x14ac:dyDescent="0.25">
      <c r="A251">
        <v>10</v>
      </c>
      <c r="B251" t="s">
        <v>154</v>
      </c>
      <c r="C251" t="s">
        <v>368</v>
      </c>
      <c r="D251" t="s">
        <v>8</v>
      </c>
      <c r="E251">
        <v>15</v>
      </c>
      <c r="F251">
        <v>17.8</v>
      </c>
      <c r="G251">
        <v>266.3</v>
      </c>
    </row>
    <row r="252" spans="1:7" x14ac:dyDescent="0.25">
      <c r="A252">
        <v>11</v>
      </c>
      <c r="B252" t="s">
        <v>255</v>
      </c>
      <c r="C252" t="s">
        <v>101</v>
      </c>
      <c r="D252" t="s">
        <v>8</v>
      </c>
      <c r="E252">
        <v>16</v>
      </c>
      <c r="F252">
        <v>16.600000000000001</v>
      </c>
      <c r="G252">
        <v>265.60000000000002</v>
      </c>
    </row>
    <row r="253" spans="1:7" x14ac:dyDescent="0.25">
      <c r="A253">
        <v>12</v>
      </c>
      <c r="B253" t="s">
        <v>136</v>
      </c>
      <c r="C253" t="s">
        <v>94</v>
      </c>
      <c r="D253" t="s">
        <v>8</v>
      </c>
      <c r="E253">
        <v>16</v>
      </c>
      <c r="F253">
        <v>16.3</v>
      </c>
      <c r="G253">
        <v>260.10000000000002</v>
      </c>
    </row>
    <row r="254" spans="1:7" x14ac:dyDescent="0.25">
      <c r="A254">
        <v>13</v>
      </c>
      <c r="B254" t="s">
        <v>129</v>
      </c>
      <c r="C254" t="s">
        <v>101</v>
      </c>
      <c r="D254" t="s">
        <v>8</v>
      </c>
      <c r="E254">
        <v>16</v>
      </c>
      <c r="F254">
        <v>15.2</v>
      </c>
      <c r="G254">
        <v>243.2</v>
      </c>
    </row>
    <row r="255" spans="1:7" x14ac:dyDescent="0.25">
      <c r="A255">
        <v>14</v>
      </c>
      <c r="B255" t="s">
        <v>133</v>
      </c>
      <c r="C255" t="s">
        <v>364</v>
      </c>
      <c r="D255" t="s">
        <v>8</v>
      </c>
      <c r="E255">
        <v>14</v>
      </c>
      <c r="F255">
        <v>17.100000000000001</v>
      </c>
      <c r="G255">
        <v>239</v>
      </c>
    </row>
    <row r="256" spans="1:7" x14ac:dyDescent="0.25">
      <c r="A256">
        <v>15</v>
      </c>
      <c r="B256" t="s">
        <v>117</v>
      </c>
      <c r="C256" t="s">
        <v>93</v>
      </c>
      <c r="D256" t="s">
        <v>8</v>
      </c>
      <c r="E256">
        <v>12</v>
      </c>
      <c r="F256">
        <v>19.2</v>
      </c>
      <c r="G256">
        <v>230.34</v>
      </c>
    </row>
    <row r="257" spans="1:7" x14ac:dyDescent="0.25">
      <c r="A257">
        <v>16</v>
      </c>
      <c r="B257" t="s">
        <v>240</v>
      </c>
      <c r="C257" t="s">
        <v>365</v>
      </c>
      <c r="D257" t="s">
        <v>8</v>
      </c>
      <c r="E257">
        <v>16</v>
      </c>
      <c r="F257">
        <v>13.9</v>
      </c>
      <c r="G257">
        <v>222.4</v>
      </c>
    </row>
    <row r="258" spans="1:7" x14ac:dyDescent="0.25">
      <c r="A258">
        <v>17</v>
      </c>
      <c r="B258" t="s">
        <v>291</v>
      </c>
      <c r="C258" t="s">
        <v>374</v>
      </c>
      <c r="D258" t="s">
        <v>8</v>
      </c>
      <c r="E258">
        <v>14</v>
      </c>
      <c r="F258">
        <v>15.8</v>
      </c>
      <c r="G258">
        <v>221.1</v>
      </c>
    </row>
    <row r="259" spans="1:7" x14ac:dyDescent="0.25">
      <c r="A259">
        <v>18</v>
      </c>
      <c r="B259" t="s">
        <v>142</v>
      </c>
      <c r="C259" t="s">
        <v>370</v>
      </c>
      <c r="D259" t="s">
        <v>8</v>
      </c>
      <c r="E259">
        <v>16</v>
      </c>
      <c r="F259">
        <v>13.6</v>
      </c>
      <c r="G259">
        <v>217.12</v>
      </c>
    </row>
    <row r="260" spans="1:7" x14ac:dyDescent="0.25">
      <c r="A260">
        <v>19</v>
      </c>
      <c r="B260" t="s">
        <v>126</v>
      </c>
      <c r="C260" t="s">
        <v>366</v>
      </c>
      <c r="D260" t="s">
        <v>8</v>
      </c>
      <c r="E260">
        <v>15</v>
      </c>
      <c r="F260">
        <v>14.4</v>
      </c>
      <c r="G260">
        <v>215.4</v>
      </c>
    </row>
    <row r="261" spans="1:7" x14ac:dyDescent="0.25">
      <c r="A261">
        <v>20</v>
      </c>
      <c r="B261" t="s">
        <v>52</v>
      </c>
      <c r="C261" t="s">
        <v>127</v>
      </c>
      <c r="D261" t="s">
        <v>8</v>
      </c>
      <c r="E261">
        <v>12</v>
      </c>
      <c r="F261">
        <v>17.3</v>
      </c>
      <c r="G261">
        <v>207.42</v>
      </c>
    </row>
    <row r="262" spans="1:7" x14ac:dyDescent="0.25">
      <c r="A262">
        <v>21</v>
      </c>
      <c r="B262" t="s">
        <v>288</v>
      </c>
      <c r="C262" t="s">
        <v>372</v>
      </c>
      <c r="D262" t="s">
        <v>8</v>
      </c>
      <c r="E262">
        <v>15</v>
      </c>
      <c r="F262">
        <v>13.8</v>
      </c>
      <c r="G262">
        <v>207.1</v>
      </c>
    </row>
    <row r="263" spans="1:7" x14ac:dyDescent="0.25">
      <c r="A263">
        <v>22</v>
      </c>
      <c r="B263" t="s">
        <v>289</v>
      </c>
      <c r="C263" t="s">
        <v>361</v>
      </c>
      <c r="D263" t="s">
        <v>8</v>
      </c>
      <c r="E263">
        <v>16</v>
      </c>
      <c r="F263">
        <v>12.9</v>
      </c>
      <c r="G263">
        <v>206.8</v>
      </c>
    </row>
    <row r="264" spans="1:7" x14ac:dyDescent="0.25">
      <c r="A264">
        <v>23</v>
      </c>
      <c r="B264" t="s">
        <v>67</v>
      </c>
      <c r="C264" t="s">
        <v>371</v>
      </c>
      <c r="D264" t="s">
        <v>8</v>
      </c>
      <c r="E264">
        <v>12</v>
      </c>
      <c r="F264">
        <v>16.5</v>
      </c>
      <c r="G264">
        <v>198.22</v>
      </c>
    </row>
    <row r="265" spans="1:7" x14ac:dyDescent="0.25">
      <c r="A265">
        <v>24</v>
      </c>
      <c r="B265" t="s">
        <v>477</v>
      </c>
      <c r="C265" t="s">
        <v>119</v>
      </c>
      <c r="D265" t="s">
        <v>8</v>
      </c>
      <c r="E265">
        <v>16</v>
      </c>
      <c r="F265">
        <v>11.8</v>
      </c>
      <c r="G265">
        <v>188.7</v>
      </c>
    </row>
    <row r="266" spans="1:7" x14ac:dyDescent="0.25">
      <c r="A266">
        <v>25</v>
      </c>
      <c r="B266" t="s">
        <v>152</v>
      </c>
      <c r="C266" t="s">
        <v>375</v>
      </c>
      <c r="D266" t="s">
        <v>8</v>
      </c>
      <c r="E266">
        <v>16</v>
      </c>
      <c r="F266">
        <v>11.6</v>
      </c>
      <c r="G266">
        <v>185.68</v>
      </c>
    </row>
    <row r="267" spans="1:7" x14ac:dyDescent="0.25">
      <c r="A267">
        <v>26</v>
      </c>
      <c r="B267" t="s">
        <v>141</v>
      </c>
      <c r="C267" t="s">
        <v>376</v>
      </c>
      <c r="D267" t="s">
        <v>8</v>
      </c>
      <c r="E267">
        <v>13</v>
      </c>
      <c r="F267">
        <v>14.3</v>
      </c>
      <c r="G267">
        <v>185.3</v>
      </c>
    </row>
    <row r="268" spans="1:7" x14ac:dyDescent="0.25">
      <c r="A268">
        <v>27</v>
      </c>
      <c r="B268" t="s">
        <v>66</v>
      </c>
      <c r="C268" t="s">
        <v>119</v>
      </c>
      <c r="D268" t="s">
        <v>8</v>
      </c>
      <c r="E268">
        <v>16</v>
      </c>
      <c r="F268">
        <v>11.6</v>
      </c>
      <c r="G268">
        <v>185.2</v>
      </c>
    </row>
    <row r="269" spans="1:7" x14ac:dyDescent="0.25">
      <c r="A269">
        <v>28</v>
      </c>
      <c r="B269" t="s">
        <v>188</v>
      </c>
      <c r="C269" t="s">
        <v>378</v>
      </c>
      <c r="D269" t="s">
        <v>8</v>
      </c>
      <c r="E269">
        <v>16</v>
      </c>
      <c r="F269">
        <v>11.5</v>
      </c>
      <c r="G269">
        <v>183.6</v>
      </c>
    </row>
    <row r="270" spans="1:7" x14ac:dyDescent="0.25">
      <c r="A270">
        <v>29</v>
      </c>
      <c r="B270" t="s">
        <v>148</v>
      </c>
      <c r="C270" t="s">
        <v>376</v>
      </c>
      <c r="D270" t="s">
        <v>8</v>
      </c>
      <c r="E270">
        <v>15</v>
      </c>
      <c r="F270">
        <v>12.2</v>
      </c>
      <c r="G270">
        <v>182.9</v>
      </c>
    </row>
    <row r="271" spans="1:7" x14ac:dyDescent="0.25">
      <c r="A271">
        <v>30</v>
      </c>
      <c r="B271" t="s">
        <v>217</v>
      </c>
      <c r="C271" t="s">
        <v>93</v>
      </c>
      <c r="D271" t="s">
        <v>8</v>
      </c>
      <c r="E271">
        <v>16</v>
      </c>
      <c r="F271">
        <v>11.4</v>
      </c>
      <c r="G271">
        <v>182.5</v>
      </c>
    </row>
    <row r="272" spans="1:7" x14ac:dyDescent="0.25">
      <c r="A272">
        <v>31</v>
      </c>
      <c r="B272" t="s">
        <v>416</v>
      </c>
      <c r="C272" t="s">
        <v>361</v>
      </c>
      <c r="D272" t="s">
        <v>8</v>
      </c>
      <c r="E272">
        <v>16</v>
      </c>
      <c r="F272">
        <v>11.4</v>
      </c>
      <c r="G272">
        <v>182.4</v>
      </c>
    </row>
    <row r="273" spans="1:7" x14ac:dyDescent="0.25">
      <c r="A273">
        <v>32</v>
      </c>
      <c r="B273" t="s">
        <v>284</v>
      </c>
      <c r="C273" t="s">
        <v>94</v>
      </c>
      <c r="D273" t="s">
        <v>8</v>
      </c>
      <c r="E273">
        <v>16</v>
      </c>
      <c r="F273">
        <v>11.3</v>
      </c>
      <c r="G273">
        <v>180.2</v>
      </c>
    </row>
    <row r="274" spans="1:7" x14ac:dyDescent="0.25">
      <c r="A274">
        <v>33</v>
      </c>
      <c r="B274" t="s">
        <v>295</v>
      </c>
      <c r="C274" t="s">
        <v>474</v>
      </c>
      <c r="D274" t="s">
        <v>8</v>
      </c>
      <c r="E274">
        <v>16</v>
      </c>
      <c r="F274">
        <v>10.8</v>
      </c>
      <c r="G274">
        <v>173.5</v>
      </c>
    </row>
    <row r="275" spans="1:7" x14ac:dyDescent="0.25">
      <c r="A275">
        <v>34</v>
      </c>
      <c r="B275" t="s">
        <v>265</v>
      </c>
      <c r="C275" t="s">
        <v>376</v>
      </c>
      <c r="D275" t="s">
        <v>8</v>
      </c>
      <c r="E275">
        <v>16</v>
      </c>
      <c r="F275">
        <v>10.3</v>
      </c>
      <c r="G275">
        <v>165.4</v>
      </c>
    </row>
    <row r="276" spans="1:7" x14ac:dyDescent="0.25">
      <c r="A276">
        <v>35</v>
      </c>
      <c r="B276" t="s">
        <v>185</v>
      </c>
      <c r="C276" t="s">
        <v>373</v>
      </c>
      <c r="D276" t="s">
        <v>8</v>
      </c>
      <c r="E276">
        <v>16</v>
      </c>
      <c r="F276">
        <v>10.3</v>
      </c>
      <c r="G276">
        <v>165.2</v>
      </c>
    </row>
    <row r="277" spans="1:7" x14ac:dyDescent="0.25">
      <c r="A277">
        <v>36</v>
      </c>
      <c r="B277" t="s">
        <v>946</v>
      </c>
      <c r="C277" t="s">
        <v>367</v>
      </c>
      <c r="D277" t="s">
        <v>8</v>
      </c>
      <c r="E277">
        <v>16</v>
      </c>
      <c r="F277">
        <v>9.8000000000000007</v>
      </c>
      <c r="G277">
        <v>157</v>
      </c>
    </row>
    <row r="278" spans="1:7" x14ac:dyDescent="0.25">
      <c r="A278">
        <v>37</v>
      </c>
      <c r="B278" t="s">
        <v>140</v>
      </c>
      <c r="C278" t="s">
        <v>363</v>
      </c>
      <c r="D278" t="s">
        <v>8</v>
      </c>
      <c r="E278">
        <v>15</v>
      </c>
      <c r="F278">
        <v>10.4</v>
      </c>
      <c r="G278">
        <v>156.69999999999999</v>
      </c>
    </row>
    <row r="279" spans="1:7" x14ac:dyDescent="0.25">
      <c r="A279">
        <v>37</v>
      </c>
      <c r="B279" t="s">
        <v>120</v>
      </c>
      <c r="C279" t="s">
        <v>321</v>
      </c>
      <c r="D279" t="s">
        <v>8</v>
      </c>
      <c r="E279">
        <v>15</v>
      </c>
      <c r="F279">
        <v>10.4</v>
      </c>
      <c r="G279">
        <v>156.69999999999999</v>
      </c>
    </row>
    <row r="280" spans="1:7" x14ac:dyDescent="0.25">
      <c r="A280">
        <v>39</v>
      </c>
      <c r="B280" t="s">
        <v>253</v>
      </c>
      <c r="C280" t="s">
        <v>107</v>
      </c>
      <c r="D280" t="s">
        <v>8</v>
      </c>
      <c r="E280">
        <v>14</v>
      </c>
      <c r="F280">
        <v>11.2</v>
      </c>
      <c r="G280">
        <v>156.4</v>
      </c>
    </row>
    <row r="281" spans="1:7" x14ac:dyDescent="0.25">
      <c r="A281">
        <v>40</v>
      </c>
      <c r="B281" t="s">
        <v>294</v>
      </c>
      <c r="C281" t="s">
        <v>369</v>
      </c>
      <c r="D281" t="s">
        <v>8</v>
      </c>
      <c r="E281">
        <v>13</v>
      </c>
      <c r="F281">
        <v>11.8</v>
      </c>
      <c r="G281">
        <v>153.30000000000001</v>
      </c>
    </row>
    <row r="282" spans="1:7" x14ac:dyDescent="0.25">
      <c r="A282">
        <v>41</v>
      </c>
      <c r="B282" t="s">
        <v>202</v>
      </c>
      <c r="C282" t="s">
        <v>369</v>
      </c>
      <c r="D282" t="s">
        <v>8</v>
      </c>
      <c r="E282">
        <v>16</v>
      </c>
      <c r="F282">
        <v>9.5</v>
      </c>
      <c r="G282">
        <v>151.9</v>
      </c>
    </row>
    <row r="283" spans="1:7" x14ac:dyDescent="0.25">
      <c r="A283">
        <v>42</v>
      </c>
      <c r="B283" t="s">
        <v>27</v>
      </c>
      <c r="C283" t="s">
        <v>119</v>
      </c>
      <c r="D283" t="s">
        <v>8</v>
      </c>
      <c r="E283">
        <v>12</v>
      </c>
      <c r="F283">
        <v>12.6</v>
      </c>
      <c r="G283">
        <v>151.30000000000001</v>
      </c>
    </row>
    <row r="284" spans="1:7" x14ac:dyDescent="0.25">
      <c r="A284">
        <v>43</v>
      </c>
      <c r="B284" t="s">
        <v>281</v>
      </c>
      <c r="C284" t="s">
        <v>366</v>
      </c>
      <c r="D284" t="s">
        <v>8</v>
      </c>
      <c r="E284">
        <v>16</v>
      </c>
      <c r="F284">
        <v>9.4</v>
      </c>
      <c r="G284">
        <v>150.19999999999999</v>
      </c>
    </row>
    <row r="285" spans="1:7" x14ac:dyDescent="0.25">
      <c r="A285">
        <v>44</v>
      </c>
      <c r="B285" t="s">
        <v>121</v>
      </c>
      <c r="C285" t="s">
        <v>374</v>
      </c>
      <c r="D285" t="s">
        <v>8</v>
      </c>
      <c r="E285">
        <v>9</v>
      </c>
      <c r="F285">
        <v>16.600000000000001</v>
      </c>
      <c r="G285">
        <v>149.4</v>
      </c>
    </row>
    <row r="286" spans="1:7" x14ac:dyDescent="0.25">
      <c r="A286">
        <v>45</v>
      </c>
      <c r="B286" t="s">
        <v>215</v>
      </c>
      <c r="C286" t="s">
        <v>475</v>
      </c>
      <c r="D286" t="s">
        <v>8</v>
      </c>
      <c r="E286">
        <v>16</v>
      </c>
      <c r="F286">
        <v>9</v>
      </c>
      <c r="G286">
        <v>143.9</v>
      </c>
    </row>
    <row r="287" spans="1:7" x14ac:dyDescent="0.25">
      <c r="A287">
        <v>46</v>
      </c>
      <c r="B287" t="s">
        <v>131</v>
      </c>
      <c r="C287" t="s">
        <v>365</v>
      </c>
      <c r="D287" t="s">
        <v>8</v>
      </c>
      <c r="E287">
        <v>13</v>
      </c>
      <c r="F287">
        <v>10.9</v>
      </c>
      <c r="G287">
        <v>141.80000000000001</v>
      </c>
    </row>
    <row r="288" spans="1:7" x14ac:dyDescent="0.25">
      <c r="A288">
        <v>47</v>
      </c>
      <c r="B288" t="s">
        <v>47</v>
      </c>
      <c r="C288" t="s">
        <v>127</v>
      </c>
      <c r="D288" t="s">
        <v>8</v>
      </c>
      <c r="E288">
        <v>12</v>
      </c>
      <c r="F288">
        <v>11.6</v>
      </c>
      <c r="G288">
        <v>138.69999999999999</v>
      </c>
    </row>
    <row r="289" spans="1:7" x14ac:dyDescent="0.25">
      <c r="A289">
        <v>48</v>
      </c>
      <c r="B289" t="s">
        <v>176</v>
      </c>
      <c r="C289" t="s">
        <v>94</v>
      </c>
      <c r="D289" t="s">
        <v>8</v>
      </c>
      <c r="E289">
        <v>16</v>
      </c>
      <c r="F289">
        <v>8.6</v>
      </c>
      <c r="G289">
        <v>137.80000000000001</v>
      </c>
    </row>
    <row r="290" spans="1:7" x14ac:dyDescent="0.25">
      <c r="A290">
        <v>49</v>
      </c>
      <c r="B290" t="s">
        <v>296</v>
      </c>
      <c r="C290" t="s">
        <v>367</v>
      </c>
      <c r="D290" t="s">
        <v>8</v>
      </c>
      <c r="E290">
        <v>13</v>
      </c>
      <c r="F290">
        <v>10.5</v>
      </c>
      <c r="G290">
        <v>136.80000000000001</v>
      </c>
    </row>
    <row r="291" spans="1:7" x14ac:dyDescent="0.25">
      <c r="A291">
        <v>50</v>
      </c>
      <c r="B291" t="s">
        <v>305</v>
      </c>
      <c r="C291" t="s">
        <v>371</v>
      </c>
      <c r="D291" t="s">
        <v>8</v>
      </c>
      <c r="E291">
        <v>16</v>
      </c>
      <c r="F291">
        <v>8.5</v>
      </c>
      <c r="G291">
        <v>136.30000000000001</v>
      </c>
    </row>
    <row r="292" spans="1:7" x14ac:dyDescent="0.25">
      <c r="A292">
        <v>51</v>
      </c>
      <c r="B292" t="s">
        <v>237</v>
      </c>
      <c r="C292" t="s">
        <v>101</v>
      </c>
      <c r="D292" t="s">
        <v>8</v>
      </c>
      <c r="E292">
        <v>8</v>
      </c>
      <c r="F292">
        <v>16.899999999999999</v>
      </c>
      <c r="G292">
        <v>135.1</v>
      </c>
    </row>
    <row r="293" spans="1:7" x14ac:dyDescent="0.25">
      <c r="A293">
        <v>52</v>
      </c>
      <c r="B293" t="s">
        <v>226</v>
      </c>
      <c r="C293" t="s">
        <v>476</v>
      </c>
      <c r="D293" t="s">
        <v>8</v>
      </c>
      <c r="E293">
        <v>15</v>
      </c>
      <c r="F293">
        <v>9</v>
      </c>
      <c r="G293">
        <v>134.41999999999999</v>
      </c>
    </row>
    <row r="294" spans="1:7" x14ac:dyDescent="0.25">
      <c r="A294">
        <v>53</v>
      </c>
      <c r="B294" t="s">
        <v>654</v>
      </c>
      <c r="C294" t="s">
        <v>475</v>
      </c>
      <c r="D294" t="s">
        <v>8</v>
      </c>
      <c r="E294">
        <v>16</v>
      </c>
      <c r="F294">
        <v>8.4</v>
      </c>
      <c r="G294">
        <v>134.4</v>
      </c>
    </row>
    <row r="295" spans="1:7" x14ac:dyDescent="0.25">
      <c r="A295">
        <v>54</v>
      </c>
      <c r="B295" t="s">
        <v>139</v>
      </c>
      <c r="C295" t="s">
        <v>475</v>
      </c>
      <c r="D295" t="s">
        <v>8</v>
      </c>
      <c r="E295">
        <v>16</v>
      </c>
      <c r="F295">
        <v>8.3000000000000007</v>
      </c>
      <c r="G295">
        <v>132.69999999999999</v>
      </c>
    </row>
    <row r="296" spans="1:7" x14ac:dyDescent="0.25">
      <c r="A296">
        <v>55</v>
      </c>
      <c r="B296" t="s">
        <v>870</v>
      </c>
      <c r="C296" t="s">
        <v>370</v>
      </c>
      <c r="D296" t="s">
        <v>8</v>
      </c>
      <c r="E296">
        <v>16</v>
      </c>
      <c r="F296">
        <v>8.3000000000000007</v>
      </c>
      <c r="G296">
        <v>132.30000000000001</v>
      </c>
    </row>
    <row r="297" spans="1:7" x14ac:dyDescent="0.25">
      <c r="A297">
        <v>56</v>
      </c>
      <c r="B297" t="s">
        <v>175</v>
      </c>
      <c r="C297" t="s">
        <v>474</v>
      </c>
      <c r="D297" t="s">
        <v>8</v>
      </c>
      <c r="E297">
        <v>16</v>
      </c>
      <c r="F297">
        <v>8.1999999999999993</v>
      </c>
      <c r="G297">
        <v>130.80000000000001</v>
      </c>
    </row>
    <row r="298" spans="1:7" x14ac:dyDescent="0.25">
      <c r="A298">
        <v>57</v>
      </c>
      <c r="B298" t="s">
        <v>211</v>
      </c>
      <c r="C298" t="s">
        <v>476</v>
      </c>
      <c r="D298" t="s">
        <v>8</v>
      </c>
      <c r="E298">
        <v>15</v>
      </c>
      <c r="F298">
        <v>8.5</v>
      </c>
      <c r="G298">
        <v>127.42</v>
      </c>
    </row>
    <row r="299" spans="1:7" x14ac:dyDescent="0.25">
      <c r="A299">
        <v>58</v>
      </c>
      <c r="B299" t="s">
        <v>278</v>
      </c>
      <c r="C299" t="s">
        <v>375</v>
      </c>
      <c r="D299" t="s">
        <v>8</v>
      </c>
      <c r="E299">
        <v>12</v>
      </c>
      <c r="F299">
        <v>10.3</v>
      </c>
      <c r="G299">
        <v>123.5</v>
      </c>
    </row>
    <row r="300" spans="1:7" x14ac:dyDescent="0.25">
      <c r="A300">
        <v>59</v>
      </c>
      <c r="B300" t="s">
        <v>260</v>
      </c>
      <c r="C300" t="s">
        <v>367</v>
      </c>
      <c r="D300" t="s">
        <v>8</v>
      </c>
      <c r="E300">
        <v>14</v>
      </c>
      <c r="F300">
        <v>8.8000000000000007</v>
      </c>
      <c r="G300">
        <v>122.9</v>
      </c>
    </row>
    <row r="301" spans="1:7" x14ac:dyDescent="0.25">
      <c r="A301">
        <v>60</v>
      </c>
      <c r="B301" t="s">
        <v>871</v>
      </c>
      <c r="C301" t="s">
        <v>369</v>
      </c>
      <c r="D301" t="s">
        <v>8</v>
      </c>
      <c r="E301">
        <v>15</v>
      </c>
      <c r="F301">
        <v>8</v>
      </c>
      <c r="G301">
        <v>120.22</v>
      </c>
    </row>
    <row r="302" spans="1:7" x14ac:dyDescent="0.25">
      <c r="A302">
        <v>61</v>
      </c>
      <c r="B302" t="s">
        <v>604</v>
      </c>
      <c r="C302" t="s">
        <v>370</v>
      </c>
      <c r="D302" t="s">
        <v>8</v>
      </c>
      <c r="E302">
        <v>13</v>
      </c>
      <c r="F302">
        <v>9.1</v>
      </c>
      <c r="G302">
        <v>118.2</v>
      </c>
    </row>
    <row r="303" spans="1:7" x14ac:dyDescent="0.25">
      <c r="A303">
        <v>62</v>
      </c>
      <c r="B303" t="s">
        <v>612</v>
      </c>
      <c r="C303" t="s">
        <v>364</v>
      </c>
      <c r="D303" t="s">
        <v>8</v>
      </c>
      <c r="E303">
        <v>16</v>
      </c>
      <c r="F303">
        <v>7.3</v>
      </c>
      <c r="G303">
        <v>117.1</v>
      </c>
    </row>
    <row r="304" spans="1:7" x14ac:dyDescent="0.25">
      <c r="A304">
        <v>63</v>
      </c>
      <c r="B304" t="s">
        <v>201</v>
      </c>
      <c r="C304" t="s">
        <v>372</v>
      </c>
      <c r="D304" t="s">
        <v>8</v>
      </c>
      <c r="E304">
        <v>9</v>
      </c>
      <c r="F304">
        <v>12.9</v>
      </c>
      <c r="G304">
        <v>115.8</v>
      </c>
    </row>
    <row r="305" spans="1:7" x14ac:dyDescent="0.25">
      <c r="A305">
        <v>64</v>
      </c>
      <c r="B305" t="s">
        <v>24</v>
      </c>
      <c r="C305" t="s">
        <v>135</v>
      </c>
      <c r="D305" t="s">
        <v>8</v>
      </c>
      <c r="E305">
        <v>10</v>
      </c>
      <c r="F305">
        <v>11.5</v>
      </c>
      <c r="G305">
        <v>115.1</v>
      </c>
    </row>
    <row r="306" spans="1:7" x14ac:dyDescent="0.25">
      <c r="A306">
        <v>65</v>
      </c>
      <c r="B306" t="s">
        <v>626</v>
      </c>
      <c r="C306" t="s">
        <v>155</v>
      </c>
      <c r="D306" t="s">
        <v>8</v>
      </c>
      <c r="E306">
        <v>16</v>
      </c>
      <c r="F306">
        <v>7.2</v>
      </c>
      <c r="G306">
        <v>114.7</v>
      </c>
    </row>
    <row r="307" spans="1:7" x14ac:dyDescent="0.25">
      <c r="A307">
        <v>66</v>
      </c>
      <c r="B307" t="s">
        <v>71</v>
      </c>
      <c r="C307" t="s">
        <v>138</v>
      </c>
      <c r="D307" t="s">
        <v>8</v>
      </c>
      <c r="E307">
        <v>16</v>
      </c>
      <c r="F307">
        <v>6.9</v>
      </c>
      <c r="G307">
        <v>111</v>
      </c>
    </row>
    <row r="308" spans="1:7" x14ac:dyDescent="0.25">
      <c r="A308">
        <v>67</v>
      </c>
      <c r="B308" t="s">
        <v>229</v>
      </c>
      <c r="C308" t="s">
        <v>473</v>
      </c>
      <c r="D308" t="s">
        <v>8</v>
      </c>
      <c r="E308">
        <v>15</v>
      </c>
      <c r="F308">
        <v>7.3</v>
      </c>
      <c r="G308">
        <v>109.2</v>
      </c>
    </row>
    <row r="309" spans="1:7" x14ac:dyDescent="0.25">
      <c r="A309">
        <v>68</v>
      </c>
      <c r="B309" t="s">
        <v>600</v>
      </c>
      <c r="C309" t="s">
        <v>321</v>
      </c>
      <c r="D309" t="s">
        <v>8</v>
      </c>
      <c r="E309">
        <v>15</v>
      </c>
      <c r="F309">
        <v>7.1</v>
      </c>
      <c r="G309">
        <v>106.9</v>
      </c>
    </row>
    <row r="310" spans="1:7" x14ac:dyDescent="0.25">
      <c r="A310">
        <v>69</v>
      </c>
      <c r="B310" t="s">
        <v>259</v>
      </c>
      <c r="C310" t="s">
        <v>363</v>
      </c>
      <c r="D310" t="s">
        <v>8</v>
      </c>
      <c r="E310">
        <v>7</v>
      </c>
      <c r="F310">
        <v>15.2</v>
      </c>
      <c r="G310">
        <v>106.3</v>
      </c>
    </row>
    <row r="311" spans="1:7" x14ac:dyDescent="0.25">
      <c r="A311">
        <v>70</v>
      </c>
      <c r="B311" t="s">
        <v>33</v>
      </c>
      <c r="C311" t="s">
        <v>127</v>
      </c>
      <c r="D311" t="s">
        <v>8</v>
      </c>
      <c r="E311">
        <v>16</v>
      </c>
      <c r="F311">
        <v>6.6</v>
      </c>
      <c r="G311">
        <v>106.2</v>
      </c>
    </row>
    <row r="312" spans="1:7" x14ac:dyDescent="0.25">
      <c r="A312">
        <v>71</v>
      </c>
      <c r="B312" t="s">
        <v>72</v>
      </c>
      <c r="C312" t="s">
        <v>155</v>
      </c>
      <c r="D312" t="s">
        <v>8</v>
      </c>
      <c r="E312">
        <v>12</v>
      </c>
      <c r="F312">
        <v>8.6</v>
      </c>
      <c r="G312">
        <v>103.5</v>
      </c>
    </row>
    <row r="313" spans="1:7" x14ac:dyDescent="0.25">
      <c r="A313">
        <v>72</v>
      </c>
      <c r="B313" t="s">
        <v>716</v>
      </c>
      <c r="C313" t="s">
        <v>365</v>
      </c>
      <c r="D313" t="s">
        <v>8</v>
      </c>
      <c r="E313">
        <v>16</v>
      </c>
      <c r="F313">
        <v>6.3</v>
      </c>
      <c r="G313">
        <v>101</v>
      </c>
    </row>
    <row r="314" spans="1:7" x14ac:dyDescent="0.25">
      <c r="A314">
        <v>73</v>
      </c>
      <c r="B314" t="s">
        <v>872</v>
      </c>
      <c r="C314" t="s">
        <v>123</v>
      </c>
      <c r="D314" t="s">
        <v>8</v>
      </c>
      <c r="E314">
        <v>15</v>
      </c>
      <c r="F314">
        <v>6.7</v>
      </c>
      <c r="G314">
        <v>100.7</v>
      </c>
    </row>
    <row r="315" spans="1:7" x14ac:dyDescent="0.25">
      <c r="A315">
        <v>74</v>
      </c>
      <c r="B315" t="s">
        <v>634</v>
      </c>
      <c r="C315" t="s">
        <v>101</v>
      </c>
      <c r="D315" t="s">
        <v>8</v>
      </c>
      <c r="E315">
        <v>16</v>
      </c>
      <c r="F315">
        <v>6.2</v>
      </c>
      <c r="G315">
        <v>100</v>
      </c>
    </row>
    <row r="316" spans="1:7" x14ac:dyDescent="0.25">
      <c r="A316">
        <v>75</v>
      </c>
      <c r="B316" t="s">
        <v>873</v>
      </c>
      <c r="C316" t="s">
        <v>373</v>
      </c>
      <c r="D316" t="s">
        <v>8</v>
      </c>
      <c r="E316">
        <v>13</v>
      </c>
      <c r="F316">
        <v>7.6</v>
      </c>
      <c r="G316">
        <v>99.1</v>
      </c>
    </row>
    <row r="317" spans="1:7" x14ac:dyDescent="0.25">
      <c r="A317">
        <v>76</v>
      </c>
      <c r="B317" t="s">
        <v>269</v>
      </c>
      <c r="C317" t="s">
        <v>366</v>
      </c>
      <c r="D317" t="s">
        <v>8</v>
      </c>
      <c r="E317">
        <v>16</v>
      </c>
      <c r="F317">
        <v>6.1</v>
      </c>
      <c r="G317">
        <v>97.7</v>
      </c>
    </row>
    <row r="318" spans="1:7" x14ac:dyDescent="0.25">
      <c r="A318">
        <v>77</v>
      </c>
      <c r="B318" t="s">
        <v>615</v>
      </c>
      <c r="C318" t="s">
        <v>367</v>
      </c>
      <c r="D318" t="s">
        <v>8</v>
      </c>
      <c r="E318">
        <v>16</v>
      </c>
      <c r="F318">
        <v>6.1</v>
      </c>
      <c r="G318">
        <v>97.6</v>
      </c>
    </row>
    <row r="319" spans="1:7" x14ac:dyDescent="0.25">
      <c r="A319">
        <v>78</v>
      </c>
      <c r="B319" t="s">
        <v>445</v>
      </c>
      <c r="C319" t="s">
        <v>476</v>
      </c>
      <c r="D319" t="s">
        <v>8</v>
      </c>
      <c r="E319">
        <v>7</v>
      </c>
      <c r="F319">
        <v>13.8</v>
      </c>
      <c r="G319">
        <v>96.78</v>
      </c>
    </row>
    <row r="320" spans="1:7" x14ac:dyDescent="0.25">
      <c r="A320">
        <v>79</v>
      </c>
      <c r="B320" t="s">
        <v>805</v>
      </c>
      <c r="C320" t="s">
        <v>135</v>
      </c>
      <c r="D320" t="s">
        <v>8</v>
      </c>
      <c r="E320">
        <v>16</v>
      </c>
      <c r="F320">
        <v>5.7</v>
      </c>
      <c r="G320">
        <v>91.4</v>
      </c>
    </row>
    <row r="321" spans="1:7" x14ac:dyDescent="0.25">
      <c r="A321">
        <v>80</v>
      </c>
      <c r="B321" t="s">
        <v>470</v>
      </c>
      <c r="C321" t="s">
        <v>127</v>
      </c>
      <c r="D321" t="s">
        <v>8</v>
      </c>
      <c r="E321">
        <v>15</v>
      </c>
      <c r="F321">
        <v>6</v>
      </c>
      <c r="G321">
        <v>90.5</v>
      </c>
    </row>
    <row r="322" spans="1:7" x14ac:dyDescent="0.25">
      <c r="A322">
        <v>81</v>
      </c>
      <c r="B322" t="s">
        <v>428</v>
      </c>
      <c r="C322" t="s">
        <v>474</v>
      </c>
      <c r="D322" t="s">
        <v>8</v>
      </c>
      <c r="E322">
        <v>16</v>
      </c>
      <c r="F322">
        <v>5.6</v>
      </c>
      <c r="G322">
        <v>89.1</v>
      </c>
    </row>
    <row r="323" spans="1:7" x14ac:dyDescent="0.25">
      <c r="A323">
        <v>82</v>
      </c>
      <c r="B323" t="s">
        <v>616</v>
      </c>
      <c r="C323" t="s">
        <v>378</v>
      </c>
      <c r="D323" t="s">
        <v>8</v>
      </c>
      <c r="E323">
        <v>13</v>
      </c>
      <c r="F323">
        <v>6.7</v>
      </c>
      <c r="G323">
        <v>87.6</v>
      </c>
    </row>
    <row r="324" spans="1:7" x14ac:dyDescent="0.25">
      <c r="A324">
        <v>83</v>
      </c>
      <c r="B324" t="s">
        <v>50</v>
      </c>
      <c r="C324" t="s">
        <v>155</v>
      </c>
      <c r="D324" t="s">
        <v>8</v>
      </c>
      <c r="E324">
        <v>11</v>
      </c>
      <c r="F324">
        <v>7.9</v>
      </c>
      <c r="G324">
        <v>87.4</v>
      </c>
    </row>
    <row r="325" spans="1:7" x14ac:dyDescent="0.25">
      <c r="A325">
        <v>84</v>
      </c>
      <c r="B325" t="s">
        <v>282</v>
      </c>
      <c r="C325" t="s">
        <v>107</v>
      </c>
      <c r="D325" t="s">
        <v>8</v>
      </c>
      <c r="E325">
        <v>11</v>
      </c>
      <c r="F325">
        <v>7.9</v>
      </c>
      <c r="G325">
        <v>86.9</v>
      </c>
    </row>
    <row r="326" spans="1:7" x14ac:dyDescent="0.25">
      <c r="A326">
        <v>85</v>
      </c>
      <c r="B326" t="s">
        <v>28</v>
      </c>
      <c r="C326" t="s">
        <v>138</v>
      </c>
      <c r="D326" t="s">
        <v>8</v>
      </c>
      <c r="E326">
        <v>9</v>
      </c>
      <c r="F326">
        <v>9.6</v>
      </c>
      <c r="G326">
        <v>86.3</v>
      </c>
    </row>
    <row r="327" spans="1:7" x14ac:dyDescent="0.25">
      <c r="A327">
        <v>86</v>
      </c>
      <c r="B327" t="s">
        <v>818</v>
      </c>
      <c r="C327" t="s">
        <v>374</v>
      </c>
      <c r="D327" t="s">
        <v>8</v>
      </c>
      <c r="E327">
        <v>13</v>
      </c>
      <c r="F327">
        <v>6.5</v>
      </c>
      <c r="G327">
        <v>84.9</v>
      </c>
    </row>
    <row r="328" spans="1:7" x14ac:dyDescent="0.25">
      <c r="A328">
        <v>87</v>
      </c>
      <c r="B328" t="s">
        <v>164</v>
      </c>
      <c r="C328" t="s">
        <v>473</v>
      </c>
      <c r="D328" t="s">
        <v>8</v>
      </c>
      <c r="E328">
        <v>9</v>
      </c>
      <c r="F328">
        <v>9.1999999999999993</v>
      </c>
      <c r="G328">
        <v>82.8</v>
      </c>
    </row>
    <row r="329" spans="1:7" x14ac:dyDescent="0.25">
      <c r="A329">
        <v>88</v>
      </c>
      <c r="B329" t="s">
        <v>812</v>
      </c>
      <c r="C329" t="s">
        <v>127</v>
      </c>
      <c r="D329" t="s">
        <v>8</v>
      </c>
      <c r="E329">
        <v>16</v>
      </c>
      <c r="F329">
        <v>5.0999999999999996</v>
      </c>
      <c r="G329">
        <v>81.900000000000006</v>
      </c>
    </row>
    <row r="330" spans="1:7" x14ac:dyDescent="0.25">
      <c r="A330">
        <v>89</v>
      </c>
      <c r="B330" t="s">
        <v>411</v>
      </c>
      <c r="C330" t="s">
        <v>107</v>
      </c>
      <c r="D330" t="s">
        <v>8</v>
      </c>
      <c r="E330">
        <v>14</v>
      </c>
      <c r="F330">
        <v>5.7</v>
      </c>
      <c r="G330">
        <v>80.099999999999994</v>
      </c>
    </row>
    <row r="331" spans="1:7" x14ac:dyDescent="0.25">
      <c r="A331">
        <v>90</v>
      </c>
      <c r="B331" t="s">
        <v>606</v>
      </c>
      <c r="C331" t="s">
        <v>364</v>
      </c>
      <c r="D331" t="s">
        <v>8</v>
      </c>
      <c r="E331">
        <v>9</v>
      </c>
      <c r="F331">
        <v>8.5</v>
      </c>
      <c r="G331">
        <v>76.400000000000006</v>
      </c>
    </row>
    <row r="332" spans="1:7" x14ac:dyDescent="0.25">
      <c r="A332">
        <v>91</v>
      </c>
      <c r="B332" t="s">
        <v>625</v>
      </c>
      <c r="C332" t="s">
        <v>135</v>
      </c>
      <c r="D332" t="s">
        <v>8</v>
      </c>
      <c r="E332">
        <v>16</v>
      </c>
      <c r="F332">
        <v>4.7</v>
      </c>
      <c r="G332">
        <v>74.8</v>
      </c>
    </row>
    <row r="333" spans="1:7" x14ac:dyDescent="0.25">
      <c r="A333">
        <v>92</v>
      </c>
      <c r="B333" t="s">
        <v>440</v>
      </c>
      <c r="C333" t="s">
        <v>364</v>
      </c>
      <c r="D333" t="s">
        <v>8</v>
      </c>
      <c r="E333">
        <v>14</v>
      </c>
      <c r="F333">
        <v>5.3</v>
      </c>
      <c r="G333">
        <v>74.400000000000006</v>
      </c>
    </row>
    <row r="334" spans="1:7" x14ac:dyDescent="0.25">
      <c r="A334">
        <v>93</v>
      </c>
      <c r="B334" t="s">
        <v>874</v>
      </c>
      <c r="C334" t="s">
        <v>378</v>
      </c>
      <c r="D334" t="s">
        <v>8</v>
      </c>
      <c r="E334">
        <v>16</v>
      </c>
      <c r="F334">
        <v>4.4000000000000004</v>
      </c>
      <c r="G334">
        <v>71.2</v>
      </c>
    </row>
    <row r="335" spans="1:7" x14ac:dyDescent="0.25">
      <c r="A335">
        <v>93</v>
      </c>
      <c r="B335" t="s">
        <v>629</v>
      </c>
      <c r="C335" t="s">
        <v>368</v>
      </c>
      <c r="D335" t="s">
        <v>8</v>
      </c>
      <c r="E335">
        <v>15</v>
      </c>
      <c r="F335">
        <v>4.7</v>
      </c>
      <c r="G335">
        <v>71.2</v>
      </c>
    </row>
    <row r="336" spans="1:7" x14ac:dyDescent="0.25">
      <c r="A336">
        <v>95</v>
      </c>
      <c r="B336" t="s">
        <v>613</v>
      </c>
      <c r="C336" t="s">
        <v>368</v>
      </c>
      <c r="D336" t="s">
        <v>8</v>
      </c>
      <c r="E336">
        <v>14</v>
      </c>
      <c r="F336">
        <v>5</v>
      </c>
      <c r="G336">
        <v>70.099999999999994</v>
      </c>
    </row>
    <row r="337" spans="1:7" x14ac:dyDescent="0.25">
      <c r="A337">
        <v>96</v>
      </c>
      <c r="B337" t="s">
        <v>670</v>
      </c>
      <c r="C337" t="s">
        <v>362</v>
      </c>
      <c r="D337" t="s">
        <v>8</v>
      </c>
      <c r="E337">
        <v>16</v>
      </c>
      <c r="F337">
        <v>4.3</v>
      </c>
      <c r="G337">
        <v>69.400000000000006</v>
      </c>
    </row>
    <row r="338" spans="1:7" x14ac:dyDescent="0.25">
      <c r="A338">
        <v>97</v>
      </c>
      <c r="B338" t="s">
        <v>54</v>
      </c>
      <c r="C338" t="s">
        <v>135</v>
      </c>
      <c r="D338" t="s">
        <v>8</v>
      </c>
      <c r="E338">
        <v>15</v>
      </c>
      <c r="F338">
        <v>4.5999999999999996</v>
      </c>
      <c r="G338">
        <v>69</v>
      </c>
    </row>
    <row r="339" spans="1:7" x14ac:dyDescent="0.25">
      <c r="A339">
        <v>98</v>
      </c>
      <c r="B339" t="s">
        <v>875</v>
      </c>
      <c r="C339" t="s">
        <v>364</v>
      </c>
      <c r="D339" t="s">
        <v>8</v>
      </c>
      <c r="E339">
        <v>16</v>
      </c>
      <c r="F339">
        <v>4.2</v>
      </c>
      <c r="G339">
        <v>66.8</v>
      </c>
    </row>
    <row r="340" spans="1:7" x14ac:dyDescent="0.25">
      <c r="A340">
        <v>99</v>
      </c>
      <c r="B340" t="s">
        <v>876</v>
      </c>
      <c r="C340" t="s">
        <v>371</v>
      </c>
      <c r="D340" t="s">
        <v>8</v>
      </c>
      <c r="E340">
        <v>14</v>
      </c>
      <c r="F340">
        <v>4.7</v>
      </c>
      <c r="G340">
        <v>66.3</v>
      </c>
    </row>
    <row r="341" spans="1:7" x14ac:dyDescent="0.25">
      <c r="A341">
        <v>100</v>
      </c>
      <c r="B341" t="s">
        <v>307</v>
      </c>
      <c r="C341" t="s">
        <v>363</v>
      </c>
      <c r="D341" t="s">
        <v>8</v>
      </c>
      <c r="E341">
        <v>6</v>
      </c>
      <c r="F341">
        <v>10.4</v>
      </c>
      <c r="G341">
        <v>62.7</v>
      </c>
    </row>
    <row r="342" spans="1:7" x14ac:dyDescent="0.25">
      <c r="A342">
        <v>101</v>
      </c>
      <c r="B342" t="s">
        <v>58</v>
      </c>
      <c r="C342" t="s">
        <v>138</v>
      </c>
      <c r="D342" t="s">
        <v>8</v>
      </c>
      <c r="E342">
        <v>5</v>
      </c>
      <c r="F342">
        <v>12.5</v>
      </c>
      <c r="G342">
        <v>62.3</v>
      </c>
    </row>
    <row r="343" spans="1:7" x14ac:dyDescent="0.25">
      <c r="A343">
        <v>102</v>
      </c>
      <c r="B343" t="s">
        <v>336</v>
      </c>
      <c r="C343" t="s">
        <v>370</v>
      </c>
      <c r="D343" t="s">
        <v>8</v>
      </c>
      <c r="E343">
        <v>10</v>
      </c>
      <c r="F343">
        <v>6.2</v>
      </c>
      <c r="G343">
        <v>62.2</v>
      </c>
    </row>
    <row r="344" spans="1:7" x14ac:dyDescent="0.25">
      <c r="A344">
        <v>103</v>
      </c>
      <c r="B344" t="s">
        <v>32</v>
      </c>
      <c r="C344" t="s">
        <v>376</v>
      </c>
      <c r="D344" t="s">
        <v>8</v>
      </c>
      <c r="E344">
        <v>14</v>
      </c>
      <c r="F344">
        <v>4.4000000000000004</v>
      </c>
      <c r="G344">
        <v>62</v>
      </c>
    </row>
    <row r="345" spans="1:7" x14ac:dyDescent="0.25">
      <c r="A345">
        <v>104</v>
      </c>
      <c r="B345" t="s">
        <v>267</v>
      </c>
      <c r="C345" t="s">
        <v>366</v>
      </c>
      <c r="D345" t="s">
        <v>8</v>
      </c>
      <c r="E345">
        <v>16</v>
      </c>
      <c r="F345">
        <v>3.8</v>
      </c>
      <c r="G345">
        <v>61.5</v>
      </c>
    </row>
    <row r="346" spans="1:7" x14ac:dyDescent="0.25">
      <c r="A346">
        <v>105</v>
      </c>
      <c r="B346" t="s">
        <v>165</v>
      </c>
      <c r="C346" t="s">
        <v>476</v>
      </c>
      <c r="D346" t="s">
        <v>8</v>
      </c>
      <c r="E346">
        <v>11</v>
      </c>
      <c r="F346">
        <v>5.5</v>
      </c>
      <c r="G346">
        <v>60.9</v>
      </c>
    </row>
    <row r="347" spans="1:7" x14ac:dyDescent="0.25">
      <c r="A347">
        <v>106</v>
      </c>
      <c r="B347" t="s">
        <v>449</v>
      </c>
      <c r="C347" t="s">
        <v>365</v>
      </c>
      <c r="D347" t="s">
        <v>8</v>
      </c>
      <c r="E347">
        <v>15</v>
      </c>
      <c r="F347">
        <v>4</v>
      </c>
      <c r="G347">
        <v>60.6</v>
      </c>
    </row>
    <row r="348" spans="1:7" x14ac:dyDescent="0.25">
      <c r="A348">
        <v>107</v>
      </c>
      <c r="B348" t="s">
        <v>622</v>
      </c>
      <c r="C348" t="s">
        <v>476</v>
      </c>
      <c r="D348" t="s">
        <v>8</v>
      </c>
      <c r="E348">
        <v>10</v>
      </c>
      <c r="F348">
        <v>6</v>
      </c>
      <c r="G348">
        <v>60.3</v>
      </c>
    </row>
    <row r="349" spans="1:7" x14ac:dyDescent="0.25">
      <c r="A349">
        <v>108</v>
      </c>
      <c r="B349" t="s">
        <v>877</v>
      </c>
      <c r="C349" t="s">
        <v>371</v>
      </c>
      <c r="D349" t="s">
        <v>8</v>
      </c>
      <c r="E349">
        <v>16</v>
      </c>
      <c r="F349">
        <v>3.8</v>
      </c>
      <c r="G349">
        <v>60.2</v>
      </c>
    </row>
    <row r="350" spans="1:7" x14ac:dyDescent="0.25">
      <c r="A350">
        <v>109</v>
      </c>
      <c r="B350" t="s">
        <v>602</v>
      </c>
      <c r="C350" t="s">
        <v>372</v>
      </c>
      <c r="D350" t="s">
        <v>8</v>
      </c>
      <c r="E350">
        <v>7</v>
      </c>
      <c r="F350">
        <v>8.5</v>
      </c>
      <c r="G350">
        <v>59.6</v>
      </c>
    </row>
    <row r="351" spans="1:7" x14ac:dyDescent="0.25">
      <c r="A351">
        <v>110</v>
      </c>
      <c r="B351" t="s">
        <v>651</v>
      </c>
      <c r="C351" t="s">
        <v>473</v>
      </c>
      <c r="D351" t="s">
        <v>8</v>
      </c>
      <c r="E351">
        <v>12</v>
      </c>
      <c r="F351">
        <v>5</v>
      </c>
      <c r="G351">
        <v>59.4</v>
      </c>
    </row>
    <row r="352" spans="1:7" x14ac:dyDescent="0.25">
      <c r="A352">
        <v>111</v>
      </c>
      <c r="B352" t="s">
        <v>417</v>
      </c>
      <c r="C352" t="s">
        <v>473</v>
      </c>
      <c r="D352" t="s">
        <v>8</v>
      </c>
      <c r="E352">
        <v>7</v>
      </c>
      <c r="F352">
        <v>8.4</v>
      </c>
      <c r="G352">
        <v>59.1</v>
      </c>
    </row>
    <row r="353" spans="1:7" x14ac:dyDescent="0.25">
      <c r="A353">
        <v>112</v>
      </c>
      <c r="B353" t="s">
        <v>23</v>
      </c>
      <c r="C353" t="s">
        <v>155</v>
      </c>
      <c r="D353" t="s">
        <v>8</v>
      </c>
      <c r="E353">
        <v>8</v>
      </c>
      <c r="F353">
        <v>7.3</v>
      </c>
      <c r="G353">
        <v>58.6</v>
      </c>
    </row>
    <row r="354" spans="1:7" x14ac:dyDescent="0.25">
      <c r="A354">
        <v>113</v>
      </c>
      <c r="B354" t="s">
        <v>472</v>
      </c>
      <c r="C354" t="s">
        <v>155</v>
      </c>
      <c r="D354" t="s">
        <v>8</v>
      </c>
      <c r="E354">
        <v>14</v>
      </c>
      <c r="F354">
        <v>4</v>
      </c>
      <c r="G354">
        <v>55.5</v>
      </c>
    </row>
    <row r="355" spans="1:7" x14ac:dyDescent="0.25">
      <c r="A355">
        <v>114</v>
      </c>
      <c r="B355" t="s">
        <v>878</v>
      </c>
      <c r="C355" t="s">
        <v>138</v>
      </c>
      <c r="D355" t="s">
        <v>8</v>
      </c>
      <c r="E355">
        <v>12</v>
      </c>
      <c r="F355">
        <v>4.5</v>
      </c>
      <c r="G355">
        <v>54.3</v>
      </c>
    </row>
    <row r="356" spans="1:7" x14ac:dyDescent="0.25">
      <c r="A356">
        <v>115</v>
      </c>
      <c r="B356" t="s">
        <v>614</v>
      </c>
      <c r="C356" t="s">
        <v>373</v>
      </c>
      <c r="D356" t="s">
        <v>8</v>
      </c>
      <c r="E356">
        <v>8</v>
      </c>
      <c r="F356">
        <v>6.6</v>
      </c>
      <c r="G356">
        <v>53.1</v>
      </c>
    </row>
    <row r="357" spans="1:7" x14ac:dyDescent="0.25">
      <c r="A357">
        <v>116</v>
      </c>
      <c r="B357" t="s">
        <v>34</v>
      </c>
      <c r="C357" t="s">
        <v>123</v>
      </c>
      <c r="D357" t="s">
        <v>8</v>
      </c>
      <c r="E357">
        <v>5</v>
      </c>
      <c r="F357">
        <v>10.5</v>
      </c>
      <c r="G357">
        <v>52.5</v>
      </c>
    </row>
    <row r="358" spans="1:7" x14ac:dyDescent="0.25">
      <c r="A358">
        <v>116</v>
      </c>
      <c r="B358" t="s">
        <v>688</v>
      </c>
      <c r="C358" t="s">
        <v>373</v>
      </c>
      <c r="D358" t="s">
        <v>8</v>
      </c>
      <c r="E358">
        <v>8</v>
      </c>
      <c r="F358">
        <v>6.6</v>
      </c>
      <c r="G358">
        <v>52.5</v>
      </c>
    </row>
    <row r="359" spans="1:7" x14ac:dyDescent="0.25">
      <c r="A359">
        <v>118</v>
      </c>
      <c r="B359" t="s">
        <v>223</v>
      </c>
      <c r="C359" t="s">
        <v>367</v>
      </c>
      <c r="D359" t="s">
        <v>8</v>
      </c>
      <c r="E359">
        <v>11</v>
      </c>
      <c r="F359">
        <v>4.5</v>
      </c>
      <c r="G359">
        <v>50</v>
      </c>
    </row>
    <row r="360" spans="1:7" x14ac:dyDescent="0.25">
      <c r="A360">
        <v>118</v>
      </c>
      <c r="B360" t="s">
        <v>601</v>
      </c>
      <c r="C360" t="s">
        <v>372</v>
      </c>
      <c r="D360" t="s">
        <v>8</v>
      </c>
      <c r="E360">
        <v>15</v>
      </c>
      <c r="F360">
        <v>3.3</v>
      </c>
      <c r="G360">
        <v>50</v>
      </c>
    </row>
    <row r="361" spans="1:7" x14ac:dyDescent="0.25">
      <c r="A361">
        <v>120</v>
      </c>
      <c r="B361" t="s">
        <v>811</v>
      </c>
      <c r="C361" t="s">
        <v>475</v>
      </c>
      <c r="D361" t="s">
        <v>8</v>
      </c>
      <c r="E361">
        <v>16</v>
      </c>
      <c r="F361">
        <v>2.9</v>
      </c>
      <c r="G361">
        <v>46.3</v>
      </c>
    </row>
    <row r="362" spans="1:7" x14ac:dyDescent="0.25">
      <c r="A362">
        <v>121</v>
      </c>
      <c r="B362" t="s">
        <v>879</v>
      </c>
      <c r="C362" t="s">
        <v>375</v>
      </c>
      <c r="D362" t="s">
        <v>8</v>
      </c>
      <c r="E362">
        <v>13</v>
      </c>
      <c r="F362">
        <v>3.5</v>
      </c>
      <c r="G362">
        <v>46</v>
      </c>
    </row>
    <row r="363" spans="1:7" x14ac:dyDescent="0.25">
      <c r="A363">
        <v>122</v>
      </c>
      <c r="B363" t="s">
        <v>942</v>
      </c>
      <c r="C363" t="s">
        <v>123</v>
      </c>
      <c r="D363" t="s">
        <v>8</v>
      </c>
      <c r="E363">
        <v>8</v>
      </c>
      <c r="F363">
        <v>5.7</v>
      </c>
      <c r="G363">
        <v>45.9</v>
      </c>
    </row>
    <row r="364" spans="1:7" x14ac:dyDescent="0.25">
      <c r="A364">
        <v>122</v>
      </c>
      <c r="B364" t="s">
        <v>159</v>
      </c>
      <c r="C364" t="s">
        <v>321</v>
      </c>
      <c r="D364" t="s">
        <v>8</v>
      </c>
      <c r="E364">
        <v>8</v>
      </c>
      <c r="F364">
        <v>5.7</v>
      </c>
      <c r="G364">
        <v>45.9</v>
      </c>
    </row>
    <row r="365" spans="1:7" x14ac:dyDescent="0.25">
      <c r="A365">
        <v>124</v>
      </c>
      <c r="B365" t="s">
        <v>303</v>
      </c>
      <c r="C365" t="s">
        <v>362</v>
      </c>
      <c r="D365" t="s">
        <v>8</v>
      </c>
      <c r="E365">
        <v>14</v>
      </c>
      <c r="F365">
        <v>3.1</v>
      </c>
      <c r="G365">
        <v>43.7</v>
      </c>
    </row>
    <row r="366" spans="1:7" x14ac:dyDescent="0.25">
      <c r="A366">
        <v>125</v>
      </c>
      <c r="B366" t="s">
        <v>880</v>
      </c>
      <c r="C366" t="s">
        <v>363</v>
      </c>
      <c r="D366" t="s">
        <v>8</v>
      </c>
      <c r="E366">
        <v>14</v>
      </c>
      <c r="F366">
        <v>3</v>
      </c>
      <c r="G366">
        <v>42.3</v>
      </c>
    </row>
    <row r="367" spans="1:7" x14ac:dyDescent="0.25">
      <c r="A367">
        <v>126</v>
      </c>
      <c r="B367" t="s">
        <v>481</v>
      </c>
      <c r="C367" t="s">
        <v>93</v>
      </c>
      <c r="D367" t="s">
        <v>8</v>
      </c>
      <c r="E367">
        <v>10</v>
      </c>
      <c r="F367">
        <v>4.2</v>
      </c>
      <c r="G367">
        <v>41.9</v>
      </c>
    </row>
    <row r="368" spans="1:7" x14ac:dyDescent="0.25">
      <c r="A368">
        <v>127</v>
      </c>
      <c r="B368" t="s">
        <v>669</v>
      </c>
      <c r="C368" t="s">
        <v>375</v>
      </c>
      <c r="D368" t="s">
        <v>8</v>
      </c>
      <c r="E368">
        <v>10</v>
      </c>
      <c r="F368">
        <v>4.0999999999999996</v>
      </c>
      <c r="G368">
        <v>41</v>
      </c>
    </row>
    <row r="369" spans="1:7" x14ac:dyDescent="0.25">
      <c r="A369">
        <v>128</v>
      </c>
      <c r="B369" t="s">
        <v>619</v>
      </c>
      <c r="C369" t="s">
        <v>93</v>
      </c>
      <c r="D369" t="s">
        <v>8</v>
      </c>
      <c r="E369">
        <v>12</v>
      </c>
      <c r="F369">
        <v>3.4</v>
      </c>
      <c r="G369">
        <v>40.799999999999997</v>
      </c>
    </row>
    <row r="370" spans="1:7" x14ac:dyDescent="0.25">
      <c r="A370">
        <v>129</v>
      </c>
      <c r="B370" t="s">
        <v>429</v>
      </c>
      <c r="C370" t="s">
        <v>94</v>
      </c>
      <c r="D370" t="s">
        <v>8</v>
      </c>
      <c r="E370">
        <v>12</v>
      </c>
      <c r="F370">
        <v>3.4</v>
      </c>
      <c r="G370">
        <v>40.700000000000003</v>
      </c>
    </row>
    <row r="371" spans="1:7" x14ac:dyDescent="0.25">
      <c r="A371">
        <v>130</v>
      </c>
      <c r="B371" t="s">
        <v>623</v>
      </c>
      <c r="C371" t="s">
        <v>366</v>
      </c>
      <c r="D371" t="s">
        <v>8</v>
      </c>
      <c r="E371">
        <v>7</v>
      </c>
      <c r="F371">
        <v>5.6</v>
      </c>
      <c r="G371">
        <v>39.5</v>
      </c>
    </row>
    <row r="372" spans="1:7" x14ac:dyDescent="0.25">
      <c r="A372">
        <v>131</v>
      </c>
      <c r="B372" t="s">
        <v>611</v>
      </c>
      <c r="C372" t="s">
        <v>361</v>
      </c>
      <c r="D372" t="s">
        <v>8</v>
      </c>
      <c r="E372">
        <v>16</v>
      </c>
      <c r="F372">
        <v>2.5</v>
      </c>
      <c r="G372">
        <v>39.299999999999997</v>
      </c>
    </row>
    <row r="373" spans="1:7" x14ac:dyDescent="0.25">
      <c r="A373">
        <v>132</v>
      </c>
      <c r="B373" t="s">
        <v>448</v>
      </c>
      <c r="C373" t="s">
        <v>321</v>
      </c>
      <c r="D373" t="s">
        <v>8</v>
      </c>
      <c r="E373">
        <v>6</v>
      </c>
      <c r="F373">
        <v>6.2</v>
      </c>
      <c r="G373">
        <v>37.5</v>
      </c>
    </row>
    <row r="374" spans="1:7" x14ac:dyDescent="0.25">
      <c r="A374">
        <v>133</v>
      </c>
      <c r="B374" t="s">
        <v>817</v>
      </c>
      <c r="C374" t="s">
        <v>374</v>
      </c>
      <c r="D374" t="s">
        <v>8</v>
      </c>
      <c r="E374">
        <v>14</v>
      </c>
      <c r="F374">
        <v>2.6</v>
      </c>
      <c r="G374">
        <v>37</v>
      </c>
    </row>
    <row r="375" spans="1:7" x14ac:dyDescent="0.25">
      <c r="A375">
        <v>134</v>
      </c>
      <c r="B375" t="s">
        <v>631</v>
      </c>
      <c r="C375" t="s">
        <v>374</v>
      </c>
      <c r="D375" t="s">
        <v>8</v>
      </c>
      <c r="E375">
        <v>16</v>
      </c>
      <c r="F375">
        <v>2.2999999999999998</v>
      </c>
      <c r="G375">
        <v>36.9</v>
      </c>
    </row>
    <row r="376" spans="1:7" x14ac:dyDescent="0.25">
      <c r="A376">
        <v>135</v>
      </c>
      <c r="B376" t="s">
        <v>881</v>
      </c>
      <c r="C376" t="s">
        <v>321</v>
      </c>
      <c r="D376" t="s">
        <v>8</v>
      </c>
      <c r="E376">
        <v>7</v>
      </c>
      <c r="F376">
        <v>5.2</v>
      </c>
      <c r="G376">
        <v>36.4</v>
      </c>
    </row>
    <row r="377" spans="1:7" x14ac:dyDescent="0.25">
      <c r="A377">
        <v>136</v>
      </c>
      <c r="B377" t="s">
        <v>609</v>
      </c>
      <c r="C377" t="s">
        <v>93</v>
      </c>
      <c r="D377" t="s">
        <v>8</v>
      </c>
      <c r="E377">
        <v>6</v>
      </c>
      <c r="F377">
        <v>6</v>
      </c>
      <c r="G377">
        <v>36</v>
      </c>
    </row>
    <row r="378" spans="1:7" x14ac:dyDescent="0.25">
      <c r="A378">
        <v>137</v>
      </c>
      <c r="B378" t="s">
        <v>605</v>
      </c>
      <c r="C378" t="s">
        <v>369</v>
      </c>
      <c r="D378" t="s">
        <v>8</v>
      </c>
      <c r="E378">
        <v>16</v>
      </c>
      <c r="F378">
        <v>2.1</v>
      </c>
      <c r="G378">
        <v>33.700000000000003</v>
      </c>
    </row>
    <row r="379" spans="1:7" x14ac:dyDescent="0.25">
      <c r="A379">
        <v>138</v>
      </c>
      <c r="B379" t="s">
        <v>454</v>
      </c>
      <c r="C379" t="s">
        <v>373</v>
      </c>
      <c r="D379" t="s">
        <v>8</v>
      </c>
      <c r="E379">
        <v>13</v>
      </c>
      <c r="F379">
        <v>2.5</v>
      </c>
      <c r="G379">
        <v>33.1</v>
      </c>
    </row>
    <row r="380" spans="1:7" x14ac:dyDescent="0.25">
      <c r="A380">
        <v>139</v>
      </c>
      <c r="B380" t="s">
        <v>658</v>
      </c>
      <c r="C380" t="s">
        <v>361</v>
      </c>
      <c r="D380" t="s">
        <v>8</v>
      </c>
      <c r="E380">
        <v>16</v>
      </c>
      <c r="F380">
        <v>1.9</v>
      </c>
      <c r="G380">
        <v>30.9</v>
      </c>
    </row>
    <row r="381" spans="1:7" x14ac:dyDescent="0.25">
      <c r="A381">
        <v>140</v>
      </c>
      <c r="B381" t="s">
        <v>718</v>
      </c>
      <c r="C381" t="s">
        <v>123</v>
      </c>
      <c r="D381" t="s">
        <v>8</v>
      </c>
      <c r="E381">
        <v>14</v>
      </c>
      <c r="F381">
        <v>2.2000000000000002</v>
      </c>
      <c r="G381">
        <v>30.7</v>
      </c>
    </row>
    <row r="382" spans="1:7" x14ac:dyDescent="0.25">
      <c r="A382">
        <v>141</v>
      </c>
      <c r="B382" t="s">
        <v>170</v>
      </c>
      <c r="C382" t="s">
        <v>123</v>
      </c>
      <c r="D382" t="s">
        <v>8</v>
      </c>
      <c r="E382">
        <v>7</v>
      </c>
      <c r="F382">
        <v>4.4000000000000004</v>
      </c>
      <c r="G382">
        <v>30.6</v>
      </c>
    </row>
    <row r="383" spans="1:7" x14ac:dyDescent="0.25">
      <c r="A383">
        <v>142</v>
      </c>
      <c r="B383" t="s">
        <v>327</v>
      </c>
      <c r="C383" t="s">
        <v>474</v>
      </c>
      <c r="D383" t="s">
        <v>8</v>
      </c>
      <c r="E383">
        <v>11</v>
      </c>
      <c r="F383">
        <v>2.7</v>
      </c>
      <c r="G383">
        <v>29.4</v>
      </c>
    </row>
    <row r="384" spans="1:7" x14ac:dyDescent="0.25">
      <c r="A384">
        <v>143</v>
      </c>
      <c r="B384" t="s">
        <v>624</v>
      </c>
      <c r="C384" t="s">
        <v>371</v>
      </c>
      <c r="D384" t="s">
        <v>8</v>
      </c>
      <c r="E384">
        <v>15</v>
      </c>
      <c r="F384">
        <v>1.9</v>
      </c>
      <c r="G384">
        <v>29.2</v>
      </c>
    </row>
    <row r="385" spans="1:7" x14ac:dyDescent="0.25">
      <c r="A385">
        <v>144</v>
      </c>
      <c r="B385" t="s">
        <v>647</v>
      </c>
      <c r="C385" t="s">
        <v>473</v>
      </c>
      <c r="D385" t="s">
        <v>8</v>
      </c>
      <c r="E385">
        <v>13</v>
      </c>
      <c r="F385">
        <v>2.2000000000000002</v>
      </c>
      <c r="G385">
        <v>28</v>
      </c>
    </row>
    <row r="386" spans="1:7" x14ac:dyDescent="0.25">
      <c r="A386">
        <v>145</v>
      </c>
      <c r="B386" t="s">
        <v>882</v>
      </c>
      <c r="C386" t="s">
        <v>370</v>
      </c>
      <c r="D386" t="s">
        <v>8</v>
      </c>
      <c r="E386">
        <v>13</v>
      </c>
      <c r="F386">
        <v>2.1</v>
      </c>
      <c r="G386">
        <v>27.4</v>
      </c>
    </row>
    <row r="387" spans="1:7" x14ac:dyDescent="0.25">
      <c r="A387">
        <v>146</v>
      </c>
      <c r="B387" t="s">
        <v>883</v>
      </c>
      <c r="C387" t="s">
        <v>155</v>
      </c>
      <c r="D387" t="s">
        <v>8</v>
      </c>
      <c r="E387">
        <v>13</v>
      </c>
      <c r="F387">
        <v>2</v>
      </c>
      <c r="G387">
        <v>26</v>
      </c>
    </row>
    <row r="388" spans="1:7" x14ac:dyDescent="0.25">
      <c r="A388">
        <v>147</v>
      </c>
      <c r="B388" t="s">
        <v>704</v>
      </c>
      <c r="C388" t="s">
        <v>372</v>
      </c>
      <c r="D388" t="s">
        <v>8</v>
      </c>
      <c r="E388">
        <v>7</v>
      </c>
      <c r="F388">
        <v>3.6</v>
      </c>
      <c r="G388">
        <v>25</v>
      </c>
    </row>
    <row r="389" spans="1:7" x14ac:dyDescent="0.25">
      <c r="A389">
        <v>148</v>
      </c>
      <c r="B389" t="s">
        <v>884</v>
      </c>
      <c r="C389" t="s">
        <v>123</v>
      </c>
      <c r="D389" t="s">
        <v>8</v>
      </c>
      <c r="E389">
        <v>6</v>
      </c>
      <c r="F389">
        <v>4.0999999999999996</v>
      </c>
      <c r="G389">
        <v>24.4</v>
      </c>
    </row>
    <row r="390" spans="1:7" x14ac:dyDescent="0.25">
      <c r="A390">
        <v>149</v>
      </c>
      <c r="B390" t="s">
        <v>885</v>
      </c>
      <c r="C390" t="s">
        <v>138</v>
      </c>
      <c r="D390" t="s">
        <v>8</v>
      </c>
      <c r="E390">
        <v>5</v>
      </c>
      <c r="F390">
        <v>4.9000000000000004</v>
      </c>
      <c r="G390">
        <v>24.3</v>
      </c>
    </row>
    <row r="391" spans="1:7" x14ac:dyDescent="0.25">
      <c r="A391">
        <v>149</v>
      </c>
      <c r="B391" t="s">
        <v>886</v>
      </c>
      <c r="C391" t="s">
        <v>107</v>
      </c>
      <c r="D391" t="s">
        <v>8</v>
      </c>
      <c r="E391">
        <v>5</v>
      </c>
      <c r="F391">
        <v>4.9000000000000004</v>
      </c>
      <c r="G391">
        <v>24.3</v>
      </c>
    </row>
    <row r="392" spans="1:7" x14ac:dyDescent="0.25">
      <c r="A392">
        <v>149</v>
      </c>
      <c r="B392" t="s">
        <v>887</v>
      </c>
      <c r="C392" t="s">
        <v>372</v>
      </c>
      <c r="D392" t="s">
        <v>8</v>
      </c>
      <c r="E392">
        <v>6</v>
      </c>
      <c r="F392">
        <v>4</v>
      </c>
      <c r="G392">
        <v>24.3</v>
      </c>
    </row>
    <row r="393" spans="1:7" x14ac:dyDescent="0.25">
      <c r="A393">
        <v>152</v>
      </c>
      <c r="B393" t="s">
        <v>700</v>
      </c>
      <c r="C393" t="s">
        <v>107</v>
      </c>
      <c r="D393" t="s">
        <v>8</v>
      </c>
      <c r="E393">
        <v>16</v>
      </c>
      <c r="F393">
        <v>1.5</v>
      </c>
      <c r="G393">
        <v>23.9</v>
      </c>
    </row>
    <row r="394" spans="1:7" x14ac:dyDescent="0.25">
      <c r="A394">
        <v>153</v>
      </c>
      <c r="B394" t="s">
        <v>714</v>
      </c>
      <c r="C394" t="s">
        <v>369</v>
      </c>
      <c r="D394" t="s">
        <v>8</v>
      </c>
      <c r="E394">
        <v>9</v>
      </c>
      <c r="F394">
        <v>2.6</v>
      </c>
      <c r="G394">
        <v>23.4</v>
      </c>
    </row>
    <row r="395" spans="1:7" x14ac:dyDescent="0.25">
      <c r="A395">
        <v>154</v>
      </c>
      <c r="B395" t="s">
        <v>888</v>
      </c>
      <c r="C395" t="s">
        <v>473</v>
      </c>
      <c r="D395" t="s">
        <v>8</v>
      </c>
      <c r="E395">
        <v>3</v>
      </c>
      <c r="F395">
        <v>7.5</v>
      </c>
      <c r="G395">
        <v>22.5</v>
      </c>
    </row>
    <row r="396" spans="1:7" x14ac:dyDescent="0.25">
      <c r="A396">
        <v>155</v>
      </c>
      <c r="B396" t="s">
        <v>889</v>
      </c>
      <c r="C396" t="s">
        <v>378</v>
      </c>
      <c r="D396" t="s">
        <v>8</v>
      </c>
      <c r="E396">
        <v>16</v>
      </c>
      <c r="F396">
        <v>1.4</v>
      </c>
      <c r="G396">
        <v>22.14</v>
      </c>
    </row>
    <row r="397" spans="1:7" x14ac:dyDescent="0.25">
      <c r="A397">
        <v>156</v>
      </c>
      <c r="B397" t="s">
        <v>673</v>
      </c>
      <c r="C397" t="s">
        <v>364</v>
      </c>
      <c r="D397" t="s">
        <v>8</v>
      </c>
      <c r="E397">
        <v>5</v>
      </c>
      <c r="F397">
        <v>4.4000000000000004</v>
      </c>
      <c r="G397">
        <v>22</v>
      </c>
    </row>
    <row r="398" spans="1:7" x14ac:dyDescent="0.25">
      <c r="A398">
        <v>157</v>
      </c>
      <c r="B398" t="s">
        <v>630</v>
      </c>
      <c r="C398" t="s">
        <v>362</v>
      </c>
      <c r="D398" t="s">
        <v>8</v>
      </c>
      <c r="E398">
        <v>3</v>
      </c>
      <c r="F398">
        <v>7.2</v>
      </c>
      <c r="G398">
        <v>21.5</v>
      </c>
    </row>
    <row r="399" spans="1:7" x14ac:dyDescent="0.25">
      <c r="A399">
        <v>158</v>
      </c>
      <c r="B399" t="s">
        <v>890</v>
      </c>
      <c r="C399" t="s">
        <v>363</v>
      </c>
      <c r="D399" t="s">
        <v>8</v>
      </c>
      <c r="E399">
        <v>7</v>
      </c>
      <c r="F399">
        <v>2.9</v>
      </c>
      <c r="G399">
        <v>20.100000000000001</v>
      </c>
    </row>
    <row r="400" spans="1:7" x14ac:dyDescent="0.25">
      <c r="A400">
        <v>159</v>
      </c>
      <c r="B400" t="s">
        <v>659</v>
      </c>
      <c r="C400" t="s">
        <v>476</v>
      </c>
      <c r="D400" t="s">
        <v>8</v>
      </c>
      <c r="E400">
        <v>9</v>
      </c>
      <c r="F400">
        <v>2.1</v>
      </c>
      <c r="G400">
        <v>18.8</v>
      </c>
    </row>
    <row r="401" spans="1:7" x14ac:dyDescent="0.25">
      <c r="A401">
        <v>160</v>
      </c>
      <c r="B401" t="s">
        <v>607</v>
      </c>
      <c r="C401" t="s">
        <v>476</v>
      </c>
      <c r="D401" t="s">
        <v>8</v>
      </c>
      <c r="E401">
        <v>8</v>
      </c>
      <c r="F401">
        <v>2.2000000000000002</v>
      </c>
      <c r="G401">
        <v>18</v>
      </c>
    </row>
    <row r="402" spans="1:7" x14ac:dyDescent="0.25">
      <c r="A402">
        <v>161</v>
      </c>
      <c r="B402" t="s">
        <v>891</v>
      </c>
      <c r="C402" t="s">
        <v>378</v>
      </c>
      <c r="D402" t="s">
        <v>8</v>
      </c>
      <c r="E402">
        <v>11</v>
      </c>
      <c r="F402">
        <v>1.5</v>
      </c>
      <c r="G402">
        <v>16.3</v>
      </c>
    </row>
    <row r="403" spans="1:7" x14ac:dyDescent="0.25">
      <c r="A403">
        <v>162</v>
      </c>
      <c r="B403" t="s">
        <v>636</v>
      </c>
      <c r="C403" t="s">
        <v>123</v>
      </c>
      <c r="D403" t="s">
        <v>8</v>
      </c>
      <c r="E403">
        <v>7</v>
      </c>
      <c r="F403">
        <v>2</v>
      </c>
      <c r="G403">
        <v>14</v>
      </c>
    </row>
    <row r="404" spans="1:7" x14ac:dyDescent="0.25">
      <c r="A404">
        <v>163</v>
      </c>
      <c r="B404" t="s">
        <v>638</v>
      </c>
      <c r="C404" t="s">
        <v>372</v>
      </c>
      <c r="D404" t="s">
        <v>8</v>
      </c>
      <c r="E404">
        <v>6</v>
      </c>
      <c r="F404">
        <v>2.2999999999999998</v>
      </c>
      <c r="G404">
        <v>13.7</v>
      </c>
    </row>
    <row r="405" spans="1:7" x14ac:dyDescent="0.25">
      <c r="A405">
        <v>164</v>
      </c>
      <c r="B405" t="s">
        <v>456</v>
      </c>
      <c r="C405" t="s">
        <v>375</v>
      </c>
      <c r="D405" t="s">
        <v>8</v>
      </c>
      <c r="E405">
        <v>14</v>
      </c>
      <c r="F405">
        <v>1</v>
      </c>
      <c r="G405">
        <v>13.4</v>
      </c>
    </row>
    <row r="406" spans="1:7" x14ac:dyDescent="0.25">
      <c r="A406">
        <v>165</v>
      </c>
      <c r="B406" t="s">
        <v>187</v>
      </c>
      <c r="C406" t="s">
        <v>369</v>
      </c>
      <c r="D406" t="s">
        <v>8</v>
      </c>
      <c r="E406">
        <v>9</v>
      </c>
      <c r="F406">
        <v>1.5</v>
      </c>
      <c r="G406">
        <v>13.2</v>
      </c>
    </row>
    <row r="407" spans="1:7" x14ac:dyDescent="0.25">
      <c r="A407">
        <v>166</v>
      </c>
      <c r="B407" t="s">
        <v>179</v>
      </c>
      <c r="C407" t="s">
        <v>93</v>
      </c>
      <c r="D407" t="s">
        <v>8</v>
      </c>
      <c r="E407">
        <v>8</v>
      </c>
      <c r="F407">
        <v>1.6</v>
      </c>
      <c r="G407">
        <v>12.6</v>
      </c>
    </row>
    <row r="408" spans="1:7" x14ac:dyDescent="0.25">
      <c r="A408">
        <v>167</v>
      </c>
      <c r="B408" t="s">
        <v>628</v>
      </c>
      <c r="C408" t="s">
        <v>135</v>
      </c>
      <c r="D408" t="s">
        <v>8</v>
      </c>
      <c r="E408">
        <v>5</v>
      </c>
      <c r="F408">
        <v>2.5</v>
      </c>
      <c r="G408">
        <v>12.5</v>
      </c>
    </row>
    <row r="409" spans="1:7" x14ac:dyDescent="0.25">
      <c r="A409">
        <v>168</v>
      </c>
      <c r="B409" t="s">
        <v>892</v>
      </c>
      <c r="C409" t="s">
        <v>361</v>
      </c>
      <c r="D409" t="s">
        <v>8</v>
      </c>
      <c r="E409">
        <v>15</v>
      </c>
      <c r="F409">
        <v>0.8</v>
      </c>
      <c r="G409">
        <v>12.3</v>
      </c>
    </row>
    <row r="410" spans="1:7" x14ac:dyDescent="0.25">
      <c r="A410">
        <v>169</v>
      </c>
      <c r="B410" t="s">
        <v>633</v>
      </c>
      <c r="C410" t="s">
        <v>376</v>
      </c>
      <c r="D410" t="s">
        <v>8</v>
      </c>
      <c r="E410">
        <v>5</v>
      </c>
      <c r="F410">
        <v>2.2999999999999998</v>
      </c>
      <c r="G410">
        <v>11.3</v>
      </c>
    </row>
    <row r="411" spans="1:7" x14ac:dyDescent="0.25">
      <c r="A411">
        <v>170</v>
      </c>
      <c r="B411" t="s">
        <v>815</v>
      </c>
      <c r="C411" t="s">
        <v>321</v>
      </c>
      <c r="D411" t="s">
        <v>8</v>
      </c>
      <c r="E411">
        <v>15</v>
      </c>
      <c r="F411">
        <v>0.7</v>
      </c>
      <c r="G411">
        <v>11.2</v>
      </c>
    </row>
    <row r="412" spans="1:7" x14ac:dyDescent="0.25">
      <c r="A412">
        <v>171</v>
      </c>
      <c r="B412" t="s">
        <v>657</v>
      </c>
      <c r="C412" t="s">
        <v>107</v>
      </c>
      <c r="D412" t="s">
        <v>8</v>
      </c>
      <c r="E412">
        <v>5</v>
      </c>
      <c r="F412">
        <v>2.1</v>
      </c>
      <c r="G412">
        <v>10.7</v>
      </c>
    </row>
    <row r="413" spans="1:7" x14ac:dyDescent="0.25">
      <c r="A413">
        <v>211</v>
      </c>
      <c r="B413" t="s">
        <v>57</v>
      </c>
      <c r="C413" t="s">
        <v>366</v>
      </c>
      <c r="D413" t="s">
        <v>8</v>
      </c>
      <c r="E413">
        <v>0</v>
      </c>
      <c r="F413">
        <v>0</v>
      </c>
      <c r="G413">
        <v>0</v>
      </c>
    </row>
    <row r="414" spans="1:7" x14ac:dyDescent="0.25">
      <c r="A414">
        <v>1</v>
      </c>
      <c r="B414" t="s">
        <v>17</v>
      </c>
      <c r="C414" t="s">
        <v>135</v>
      </c>
      <c r="D414" t="s">
        <v>9</v>
      </c>
      <c r="E414">
        <v>16</v>
      </c>
      <c r="F414">
        <v>18.399999999999999</v>
      </c>
      <c r="G414">
        <v>294.60000000000002</v>
      </c>
    </row>
    <row r="415" spans="1:7" x14ac:dyDescent="0.25">
      <c r="A415">
        <v>2</v>
      </c>
      <c r="B415" t="s">
        <v>177</v>
      </c>
      <c r="C415" t="s">
        <v>376</v>
      </c>
      <c r="D415" t="s">
        <v>9</v>
      </c>
      <c r="E415">
        <v>16</v>
      </c>
      <c r="F415">
        <v>17.5</v>
      </c>
      <c r="G415">
        <v>280.3</v>
      </c>
    </row>
    <row r="416" spans="1:7" x14ac:dyDescent="0.25">
      <c r="A416">
        <v>3</v>
      </c>
      <c r="B416" t="s">
        <v>65</v>
      </c>
      <c r="C416" t="s">
        <v>155</v>
      </c>
      <c r="D416" t="s">
        <v>9</v>
      </c>
      <c r="E416">
        <v>16</v>
      </c>
      <c r="F416">
        <v>16.2</v>
      </c>
      <c r="G416">
        <v>258.7</v>
      </c>
    </row>
    <row r="417" spans="1:7" x14ac:dyDescent="0.25">
      <c r="A417">
        <v>4</v>
      </c>
      <c r="B417" t="s">
        <v>207</v>
      </c>
      <c r="C417" t="s">
        <v>364</v>
      </c>
      <c r="D417" t="s">
        <v>9</v>
      </c>
      <c r="E417">
        <v>16</v>
      </c>
      <c r="F417">
        <v>13.9</v>
      </c>
      <c r="G417">
        <v>222.2</v>
      </c>
    </row>
    <row r="418" spans="1:7" x14ac:dyDescent="0.25">
      <c r="A418">
        <v>5</v>
      </c>
      <c r="B418" t="s">
        <v>69</v>
      </c>
      <c r="C418" t="s">
        <v>321</v>
      </c>
      <c r="D418" t="s">
        <v>9</v>
      </c>
      <c r="E418">
        <v>16</v>
      </c>
      <c r="F418">
        <v>12.1</v>
      </c>
      <c r="G418">
        <v>193.6</v>
      </c>
    </row>
    <row r="419" spans="1:7" x14ac:dyDescent="0.25">
      <c r="A419">
        <v>6</v>
      </c>
      <c r="B419" t="s">
        <v>222</v>
      </c>
      <c r="C419" t="s">
        <v>361</v>
      </c>
      <c r="D419" t="s">
        <v>9</v>
      </c>
      <c r="E419">
        <v>16</v>
      </c>
      <c r="F419">
        <v>10.199999999999999</v>
      </c>
      <c r="G419">
        <v>163</v>
      </c>
    </row>
    <row r="420" spans="1:7" x14ac:dyDescent="0.25">
      <c r="A420">
        <v>7</v>
      </c>
      <c r="B420" t="s">
        <v>168</v>
      </c>
      <c r="C420" t="s">
        <v>368</v>
      </c>
      <c r="D420" t="s">
        <v>9</v>
      </c>
      <c r="E420">
        <v>16</v>
      </c>
      <c r="F420">
        <v>9.5</v>
      </c>
      <c r="G420">
        <v>151.4</v>
      </c>
    </row>
    <row r="421" spans="1:7" x14ac:dyDescent="0.25">
      <c r="A421">
        <v>8</v>
      </c>
      <c r="B421" t="s">
        <v>261</v>
      </c>
      <c r="C421" t="s">
        <v>369</v>
      </c>
      <c r="D421" t="s">
        <v>9</v>
      </c>
      <c r="E421">
        <v>16</v>
      </c>
      <c r="F421">
        <v>9.1999999999999993</v>
      </c>
      <c r="G421">
        <v>147.1</v>
      </c>
    </row>
    <row r="422" spans="1:7" x14ac:dyDescent="0.25">
      <c r="A422">
        <v>9</v>
      </c>
      <c r="B422" t="s">
        <v>266</v>
      </c>
      <c r="C422" t="s">
        <v>370</v>
      </c>
      <c r="D422" t="s">
        <v>9</v>
      </c>
      <c r="E422">
        <v>16</v>
      </c>
      <c r="F422">
        <v>9</v>
      </c>
      <c r="G422">
        <v>143.9</v>
      </c>
    </row>
    <row r="423" spans="1:7" x14ac:dyDescent="0.25">
      <c r="A423">
        <v>10</v>
      </c>
      <c r="B423" t="s">
        <v>301</v>
      </c>
      <c r="C423" t="s">
        <v>362</v>
      </c>
      <c r="D423" t="s">
        <v>9</v>
      </c>
      <c r="E423">
        <v>15</v>
      </c>
      <c r="F423">
        <v>8.9</v>
      </c>
      <c r="G423">
        <v>133</v>
      </c>
    </row>
    <row r="424" spans="1:7" x14ac:dyDescent="0.25">
      <c r="A424">
        <v>11</v>
      </c>
      <c r="B424" t="s">
        <v>13</v>
      </c>
      <c r="C424" t="s">
        <v>127</v>
      </c>
      <c r="D424" t="s">
        <v>9</v>
      </c>
      <c r="E424">
        <v>13</v>
      </c>
      <c r="F424">
        <v>10.1</v>
      </c>
      <c r="G424">
        <v>131.19999999999999</v>
      </c>
    </row>
    <row r="425" spans="1:7" x14ac:dyDescent="0.25">
      <c r="A425">
        <v>12</v>
      </c>
      <c r="B425" t="s">
        <v>20</v>
      </c>
      <c r="C425" t="s">
        <v>138</v>
      </c>
      <c r="D425" t="s">
        <v>9</v>
      </c>
      <c r="E425">
        <v>16</v>
      </c>
      <c r="F425">
        <v>8.1999999999999993</v>
      </c>
      <c r="G425">
        <v>130.6</v>
      </c>
    </row>
    <row r="426" spans="1:7" x14ac:dyDescent="0.25">
      <c r="A426">
        <v>13</v>
      </c>
      <c r="B426" t="s">
        <v>256</v>
      </c>
      <c r="C426" t="s">
        <v>93</v>
      </c>
      <c r="D426" t="s">
        <v>9</v>
      </c>
      <c r="E426">
        <v>11</v>
      </c>
      <c r="F426">
        <v>11.5</v>
      </c>
      <c r="G426">
        <v>126.3</v>
      </c>
    </row>
    <row r="427" spans="1:7" x14ac:dyDescent="0.25">
      <c r="A427">
        <v>14</v>
      </c>
      <c r="B427" t="s">
        <v>46</v>
      </c>
      <c r="C427" t="s">
        <v>119</v>
      </c>
      <c r="D427" t="s">
        <v>9</v>
      </c>
      <c r="E427">
        <v>10</v>
      </c>
      <c r="F427">
        <v>12</v>
      </c>
      <c r="G427">
        <v>120.5</v>
      </c>
    </row>
    <row r="428" spans="1:7" x14ac:dyDescent="0.25">
      <c r="A428">
        <v>15</v>
      </c>
      <c r="B428" t="s">
        <v>143</v>
      </c>
      <c r="C428" t="s">
        <v>473</v>
      </c>
      <c r="D428" t="s">
        <v>9</v>
      </c>
      <c r="E428">
        <v>13</v>
      </c>
      <c r="F428">
        <v>9.1999999999999993</v>
      </c>
      <c r="G428">
        <v>119.8</v>
      </c>
    </row>
    <row r="429" spans="1:7" x14ac:dyDescent="0.25">
      <c r="A429">
        <v>16</v>
      </c>
      <c r="B429" t="s">
        <v>317</v>
      </c>
      <c r="C429" t="s">
        <v>107</v>
      </c>
      <c r="D429" t="s">
        <v>9</v>
      </c>
      <c r="E429">
        <v>14</v>
      </c>
      <c r="F429">
        <v>8.1</v>
      </c>
      <c r="G429">
        <v>113.2</v>
      </c>
    </row>
    <row r="430" spans="1:7" x14ac:dyDescent="0.25">
      <c r="A430">
        <v>17</v>
      </c>
      <c r="B430" t="s">
        <v>313</v>
      </c>
      <c r="C430" t="s">
        <v>475</v>
      </c>
      <c r="D430" t="s">
        <v>9</v>
      </c>
      <c r="E430">
        <v>16</v>
      </c>
      <c r="F430">
        <v>6.7</v>
      </c>
      <c r="G430">
        <v>107.2</v>
      </c>
    </row>
    <row r="431" spans="1:7" x14ac:dyDescent="0.25">
      <c r="A431">
        <v>18</v>
      </c>
      <c r="B431" t="s">
        <v>821</v>
      </c>
      <c r="C431" t="s">
        <v>374</v>
      </c>
      <c r="D431" t="s">
        <v>9</v>
      </c>
      <c r="E431">
        <v>16</v>
      </c>
      <c r="F431">
        <v>6.6</v>
      </c>
      <c r="G431">
        <v>104.9</v>
      </c>
    </row>
    <row r="432" spans="1:7" x14ac:dyDescent="0.25">
      <c r="A432">
        <v>19</v>
      </c>
      <c r="B432" t="s">
        <v>424</v>
      </c>
      <c r="C432" t="s">
        <v>119</v>
      </c>
      <c r="D432" t="s">
        <v>9</v>
      </c>
      <c r="E432">
        <v>16</v>
      </c>
      <c r="F432">
        <v>5.8</v>
      </c>
      <c r="G432">
        <v>92.9</v>
      </c>
    </row>
    <row r="433" spans="1:7" x14ac:dyDescent="0.25">
      <c r="A433">
        <v>20</v>
      </c>
      <c r="B433" t="s">
        <v>907</v>
      </c>
      <c r="C433" t="s">
        <v>376</v>
      </c>
      <c r="D433" t="s">
        <v>9</v>
      </c>
      <c r="E433">
        <v>16</v>
      </c>
      <c r="F433">
        <v>5.6</v>
      </c>
      <c r="G433">
        <v>90.4</v>
      </c>
    </row>
    <row r="434" spans="1:7" x14ac:dyDescent="0.25">
      <c r="A434">
        <v>21</v>
      </c>
      <c r="B434" t="s">
        <v>443</v>
      </c>
      <c r="C434" t="s">
        <v>123</v>
      </c>
      <c r="D434" t="s">
        <v>9</v>
      </c>
      <c r="E434">
        <v>16</v>
      </c>
      <c r="F434">
        <v>5.4</v>
      </c>
      <c r="G434">
        <v>87</v>
      </c>
    </row>
    <row r="435" spans="1:7" x14ac:dyDescent="0.25">
      <c r="A435">
        <v>22</v>
      </c>
      <c r="B435" t="s">
        <v>733</v>
      </c>
      <c r="C435" t="s">
        <v>101</v>
      </c>
      <c r="D435" t="s">
        <v>9</v>
      </c>
      <c r="E435">
        <v>16</v>
      </c>
      <c r="F435">
        <v>5.4</v>
      </c>
      <c r="G435">
        <v>86.6</v>
      </c>
    </row>
    <row r="436" spans="1:7" x14ac:dyDescent="0.25">
      <c r="A436">
        <v>23</v>
      </c>
      <c r="B436" t="s">
        <v>469</v>
      </c>
      <c r="C436" t="s">
        <v>362</v>
      </c>
      <c r="D436" t="s">
        <v>9</v>
      </c>
      <c r="E436">
        <v>16</v>
      </c>
      <c r="F436">
        <v>5.3</v>
      </c>
      <c r="G436">
        <v>84.3</v>
      </c>
    </row>
    <row r="437" spans="1:7" x14ac:dyDescent="0.25">
      <c r="A437">
        <v>24</v>
      </c>
      <c r="B437" t="s">
        <v>908</v>
      </c>
      <c r="C437" t="s">
        <v>367</v>
      </c>
      <c r="D437" t="s">
        <v>9</v>
      </c>
      <c r="E437">
        <v>16</v>
      </c>
      <c r="F437">
        <v>5.0999999999999996</v>
      </c>
      <c r="G437">
        <v>81.3</v>
      </c>
    </row>
    <row r="438" spans="1:7" x14ac:dyDescent="0.25">
      <c r="A438">
        <v>25</v>
      </c>
      <c r="B438" t="s">
        <v>151</v>
      </c>
      <c r="C438" t="s">
        <v>367</v>
      </c>
      <c r="D438" t="s">
        <v>9</v>
      </c>
      <c r="E438">
        <v>9</v>
      </c>
      <c r="F438">
        <v>8.9</v>
      </c>
      <c r="G438">
        <v>80.099999999999994</v>
      </c>
    </row>
    <row r="439" spans="1:7" x14ac:dyDescent="0.25">
      <c r="A439">
        <v>26</v>
      </c>
      <c r="B439" t="s">
        <v>442</v>
      </c>
      <c r="C439" t="s">
        <v>473</v>
      </c>
      <c r="D439" t="s">
        <v>9</v>
      </c>
      <c r="E439">
        <v>14</v>
      </c>
      <c r="F439">
        <v>5.4</v>
      </c>
      <c r="G439">
        <v>75.7</v>
      </c>
    </row>
    <row r="440" spans="1:7" x14ac:dyDescent="0.25">
      <c r="A440">
        <v>26</v>
      </c>
      <c r="B440" t="s">
        <v>943</v>
      </c>
      <c r="C440" t="s">
        <v>366</v>
      </c>
      <c r="D440" t="s">
        <v>9</v>
      </c>
      <c r="E440">
        <v>16</v>
      </c>
      <c r="F440">
        <v>4.7</v>
      </c>
      <c r="G440">
        <v>75.7</v>
      </c>
    </row>
    <row r="441" spans="1:7" x14ac:dyDescent="0.25">
      <c r="A441">
        <v>28</v>
      </c>
      <c r="B441" t="s">
        <v>271</v>
      </c>
      <c r="C441" t="s">
        <v>94</v>
      </c>
      <c r="D441" t="s">
        <v>9</v>
      </c>
      <c r="E441">
        <v>16</v>
      </c>
      <c r="F441">
        <v>4.7</v>
      </c>
      <c r="G441">
        <v>75.3</v>
      </c>
    </row>
    <row r="442" spans="1:7" x14ac:dyDescent="0.25">
      <c r="A442">
        <v>29</v>
      </c>
      <c r="B442" t="s">
        <v>734</v>
      </c>
      <c r="C442" t="s">
        <v>375</v>
      </c>
      <c r="D442" t="s">
        <v>9</v>
      </c>
      <c r="E442">
        <v>15</v>
      </c>
      <c r="F442">
        <v>5</v>
      </c>
      <c r="G442">
        <v>74.3</v>
      </c>
    </row>
    <row r="443" spans="1:7" x14ac:dyDescent="0.25">
      <c r="A443">
        <v>30</v>
      </c>
      <c r="B443" t="s">
        <v>745</v>
      </c>
      <c r="C443" t="s">
        <v>365</v>
      </c>
      <c r="D443" t="s">
        <v>9</v>
      </c>
      <c r="E443">
        <v>15</v>
      </c>
      <c r="F443">
        <v>4.9000000000000004</v>
      </c>
      <c r="G443">
        <v>73.900000000000006</v>
      </c>
    </row>
    <row r="444" spans="1:7" x14ac:dyDescent="0.25">
      <c r="A444">
        <v>31</v>
      </c>
      <c r="B444" t="s">
        <v>741</v>
      </c>
      <c r="C444" t="s">
        <v>371</v>
      </c>
      <c r="D444" t="s">
        <v>9</v>
      </c>
      <c r="E444">
        <v>11</v>
      </c>
      <c r="F444">
        <v>6.5</v>
      </c>
      <c r="G444">
        <v>71.099999999999994</v>
      </c>
    </row>
    <row r="445" spans="1:7" x14ac:dyDescent="0.25">
      <c r="A445">
        <v>32</v>
      </c>
      <c r="B445" t="s">
        <v>316</v>
      </c>
      <c r="C445" t="s">
        <v>363</v>
      </c>
      <c r="D445" t="s">
        <v>9</v>
      </c>
      <c r="E445">
        <v>16</v>
      </c>
      <c r="F445">
        <v>4.0999999999999996</v>
      </c>
      <c r="G445">
        <v>65.5</v>
      </c>
    </row>
    <row r="446" spans="1:7" x14ac:dyDescent="0.25">
      <c r="A446">
        <v>33</v>
      </c>
      <c r="B446" t="s">
        <v>332</v>
      </c>
      <c r="C446" t="s">
        <v>101</v>
      </c>
      <c r="D446" t="s">
        <v>9</v>
      </c>
      <c r="E446">
        <v>16</v>
      </c>
      <c r="F446">
        <v>4.0999999999999996</v>
      </c>
      <c r="G446">
        <v>65.2</v>
      </c>
    </row>
    <row r="447" spans="1:7" x14ac:dyDescent="0.25">
      <c r="A447">
        <v>34</v>
      </c>
      <c r="B447" t="s">
        <v>808</v>
      </c>
      <c r="C447" t="s">
        <v>378</v>
      </c>
      <c r="D447" t="s">
        <v>9</v>
      </c>
      <c r="E447">
        <v>13</v>
      </c>
      <c r="F447">
        <v>4.9000000000000004</v>
      </c>
      <c r="G447">
        <v>63.8</v>
      </c>
    </row>
    <row r="448" spans="1:7" x14ac:dyDescent="0.25">
      <c r="A448">
        <v>35</v>
      </c>
      <c r="B448" t="s">
        <v>218</v>
      </c>
      <c r="C448" t="s">
        <v>364</v>
      </c>
      <c r="D448" t="s">
        <v>9</v>
      </c>
      <c r="E448">
        <v>6</v>
      </c>
      <c r="F448">
        <v>10.1</v>
      </c>
      <c r="G448">
        <v>60.5</v>
      </c>
    </row>
    <row r="449" spans="1:7" x14ac:dyDescent="0.25">
      <c r="A449">
        <v>36</v>
      </c>
      <c r="B449" t="s">
        <v>728</v>
      </c>
      <c r="C449" t="s">
        <v>93</v>
      </c>
      <c r="D449" t="s">
        <v>9</v>
      </c>
      <c r="E449">
        <v>14</v>
      </c>
      <c r="F449">
        <v>4.3</v>
      </c>
      <c r="G449">
        <v>60.2</v>
      </c>
    </row>
    <row r="450" spans="1:7" x14ac:dyDescent="0.25">
      <c r="A450">
        <v>37</v>
      </c>
      <c r="B450" t="s">
        <v>771</v>
      </c>
      <c r="C450" t="s">
        <v>366</v>
      </c>
      <c r="D450" t="s">
        <v>9</v>
      </c>
      <c r="E450">
        <v>9</v>
      </c>
      <c r="F450">
        <v>6.2</v>
      </c>
      <c r="G450">
        <v>56.2</v>
      </c>
    </row>
    <row r="451" spans="1:7" x14ac:dyDescent="0.25">
      <c r="A451">
        <v>38</v>
      </c>
      <c r="B451" t="s">
        <v>909</v>
      </c>
      <c r="C451" t="s">
        <v>373</v>
      </c>
      <c r="D451" t="s">
        <v>9</v>
      </c>
      <c r="E451">
        <v>15</v>
      </c>
      <c r="F451">
        <v>3.7</v>
      </c>
      <c r="G451">
        <v>55.9</v>
      </c>
    </row>
    <row r="452" spans="1:7" x14ac:dyDescent="0.25">
      <c r="A452">
        <v>39</v>
      </c>
      <c r="B452" t="s">
        <v>779</v>
      </c>
      <c r="C452" t="s">
        <v>371</v>
      </c>
      <c r="D452" t="s">
        <v>9</v>
      </c>
      <c r="E452">
        <v>15</v>
      </c>
      <c r="F452">
        <v>3.7</v>
      </c>
      <c r="G452">
        <v>55</v>
      </c>
    </row>
    <row r="453" spans="1:7" x14ac:dyDescent="0.25">
      <c r="A453">
        <v>40</v>
      </c>
      <c r="B453" t="s">
        <v>739</v>
      </c>
      <c r="C453" t="s">
        <v>363</v>
      </c>
      <c r="D453" t="s">
        <v>9</v>
      </c>
      <c r="E453">
        <v>14</v>
      </c>
      <c r="F453">
        <v>3.9</v>
      </c>
      <c r="G453">
        <v>54.5</v>
      </c>
    </row>
    <row r="454" spans="1:7" x14ac:dyDescent="0.25">
      <c r="A454">
        <v>41</v>
      </c>
      <c r="B454" t="s">
        <v>740</v>
      </c>
      <c r="C454" t="s">
        <v>372</v>
      </c>
      <c r="D454" t="s">
        <v>9</v>
      </c>
      <c r="E454">
        <v>16</v>
      </c>
      <c r="F454">
        <v>3.3</v>
      </c>
      <c r="G454">
        <v>53.3</v>
      </c>
    </row>
    <row r="455" spans="1:7" x14ac:dyDescent="0.25">
      <c r="A455">
        <v>42</v>
      </c>
      <c r="B455" t="s">
        <v>910</v>
      </c>
      <c r="C455" t="s">
        <v>378</v>
      </c>
      <c r="D455" t="s">
        <v>9</v>
      </c>
      <c r="E455">
        <v>10</v>
      </c>
      <c r="F455">
        <v>4.8</v>
      </c>
      <c r="G455">
        <v>47.5</v>
      </c>
    </row>
    <row r="456" spans="1:7" x14ac:dyDescent="0.25">
      <c r="A456">
        <v>43</v>
      </c>
      <c r="B456" t="s">
        <v>735</v>
      </c>
      <c r="C456" t="s">
        <v>135</v>
      </c>
      <c r="D456" t="s">
        <v>9</v>
      </c>
      <c r="E456">
        <v>15</v>
      </c>
      <c r="F456">
        <v>3.1</v>
      </c>
      <c r="G456">
        <v>46.4</v>
      </c>
    </row>
    <row r="457" spans="1:7" x14ac:dyDescent="0.25">
      <c r="A457">
        <v>44</v>
      </c>
      <c r="B457" t="s">
        <v>820</v>
      </c>
      <c r="C457" t="s">
        <v>94</v>
      </c>
      <c r="D457" t="s">
        <v>9</v>
      </c>
      <c r="E457">
        <v>16</v>
      </c>
      <c r="F457">
        <v>2.9</v>
      </c>
      <c r="G457">
        <v>46</v>
      </c>
    </row>
    <row r="458" spans="1:7" x14ac:dyDescent="0.25">
      <c r="A458">
        <v>45</v>
      </c>
      <c r="B458" t="s">
        <v>742</v>
      </c>
      <c r="C458" t="s">
        <v>474</v>
      </c>
      <c r="D458" t="s">
        <v>9</v>
      </c>
      <c r="E458">
        <v>14</v>
      </c>
      <c r="F458">
        <v>3.2</v>
      </c>
      <c r="G458">
        <v>45.4</v>
      </c>
    </row>
    <row r="459" spans="1:7" x14ac:dyDescent="0.25">
      <c r="A459">
        <v>46</v>
      </c>
      <c r="B459" t="s">
        <v>722</v>
      </c>
      <c r="C459" t="s">
        <v>365</v>
      </c>
      <c r="D459" t="s">
        <v>9</v>
      </c>
      <c r="E459">
        <v>10</v>
      </c>
      <c r="F459">
        <v>4.5</v>
      </c>
      <c r="G459">
        <v>45.2</v>
      </c>
    </row>
    <row r="460" spans="1:7" x14ac:dyDescent="0.25">
      <c r="A460">
        <v>47</v>
      </c>
      <c r="B460" t="s">
        <v>819</v>
      </c>
      <c r="C460" t="s">
        <v>475</v>
      </c>
      <c r="D460" t="s">
        <v>9</v>
      </c>
      <c r="E460">
        <v>16</v>
      </c>
      <c r="F460">
        <v>2.8</v>
      </c>
      <c r="G460">
        <v>44.3</v>
      </c>
    </row>
    <row r="461" spans="1:7" x14ac:dyDescent="0.25">
      <c r="A461">
        <v>48</v>
      </c>
      <c r="B461" t="s">
        <v>764</v>
      </c>
      <c r="C461" t="s">
        <v>378</v>
      </c>
      <c r="D461" t="s">
        <v>9</v>
      </c>
      <c r="E461">
        <v>16</v>
      </c>
      <c r="F461">
        <v>2.7</v>
      </c>
      <c r="G461">
        <v>43.5</v>
      </c>
    </row>
    <row r="462" spans="1:7" x14ac:dyDescent="0.25">
      <c r="A462">
        <v>49</v>
      </c>
      <c r="B462" t="s">
        <v>736</v>
      </c>
      <c r="C462" t="s">
        <v>138</v>
      </c>
      <c r="D462" t="s">
        <v>9</v>
      </c>
      <c r="E462">
        <v>16</v>
      </c>
      <c r="F462">
        <v>2.6</v>
      </c>
      <c r="G462">
        <v>42</v>
      </c>
    </row>
    <row r="463" spans="1:7" x14ac:dyDescent="0.25">
      <c r="A463">
        <v>50</v>
      </c>
      <c r="B463" t="s">
        <v>732</v>
      </c>
      <c r="C463" t="s">
        <v>370</v>
      </c>
      <c r="D463" t="s">
        <v>9</v>
      </c>
      <c r="E463">
        <v>16</v>
      </c>
      <c r="F463">
        <v>2.5</v>
      </c>
      <c r="G463">
        <v>40.700000000000003</v>
      </c>
    </row>
    <row r="464" spans="1:7" x14ac:dyDescent="0.25">
      <c r="A464">
        <v>51</v>
      </c>
      <c r="B464" t="s">
        <v>747</v>
      </c>
      <c r="C464" t="s">
        <v>123</v>
      </c>
      <c r="D464" t="s">
        <v>9</v>
      </c>
      <c r="E464">
        <v>16</v>
      </c>
      <c r="F464">
        <v>2.5</v>
      </c>
      <c r="G464">
        <v>40.5</v>
      </c>
    </row>
    <row r="465" spans="1:7" x14ac:dyDescent="0.25">
      <c r="A465">
        <v>52</v>
      </c>
      <c r="B465" t="s">
        <v>342</v>
      </c>
      <c r="C465" t="s">
        <v>476</v>
      </c>
      <c r="D465" t="s">
        <v>9</v>
      </c>
      <c r="E465">
        <v>16</v>
      </c>
      <c r="F465">
        <v>2.5</v>
      </c>
      <c r="G465">
        <v>40.200000000000003</v>
      </c>
    </row>
    <row r="466" spans="1:7" x14ac:dyDescent="0.25">
      <c r="A466">
        <v>53</v>
      </c>
      <c r="B466" t="s">
        <v>911</v>
      </c>
      <c r="C466" t="s">
        <v>363</v>
      </c>
      <c r="D466" t="s">
        <v>9</v>
      </c>
      <c r="E466">
        <v>16</v>
      </c>
      <c r="F466">
        <v>2.5</v>
      </c>
      <c r="G466">
        <v>39.5</v>
      </c>
    </row>
    <row r="467" spans="1:7" x14ac:dyDescent="0.25">
      <c r="A467">
        <v>54</v>
      </c>
      <c r="B467" t="s">
        <v>169</v>
      </c>
      <c r="C467" t="s">
        <v>374</v>
      </c>
      <c r="D467" t="s">
        <v>9</v>
      </c>
      <c r="E467">
        <v>4</v>
      </c>
      <c r="F467">
        <v>9.6999999999999993</v>
      </c>
      <c r="G467">
        <v>38.9</v>
      </c>
    </row>
    <row r="468" spans="1:7" x14ac:dyDescent="0.25">
      <c r="A468">
        <v>55</v>
      </c>
      <c r="B468" t="s">
        <v>276</v>
      </c>
      <c r="C468" t="s">
        <v>373</v>
      </c>
      <c r="D468" t="s">
        <v>9</v>
      </c>
      <c r="E468">
        <v>13</v>
      </c>
      <c r="F468">
        <v>2.9</v>
      </c>
      <c r="G468">
        <v>37.4</v>
      </c>
    </row>
    <row r="469" spans="1:7" x14ac:dyDescent="0.25">
      <c r="A469">
        <v>56</v>
      </c>
      <c r="B469" t="s">
        <v>749</v>
      </c>
      <c r="C469" t="s">
        <v>475</v>
      </c>
      <c r="D469" t="s">
        <v>9</v>
      </c>
      <c r="E469">
        <v>13</v>
      </c>
      <c r="F469">
        <v>2.9</v>
      </c>
      <c r="G469">
        <v>37.1</v>
      </c>
    </row>
    <row r="470" spans="1:7" x14ac:dyDescent="0.25">
      <c r="A470">
        <v>57</v>
      </c>
      <c r="B470" t="s">
        <v>768</v>
      </c>
      <c r="C470" t="s">
        <v>372</v>
      </c>
      <c r="D470" t="s">
        <v>9</v>
      </c>
      <c r="E470">
        <v>8</v>
      </c>
      <c r="F470">
        <v>4.5999999999999996</v>
      </c>
      <c r="G470">
        <v>37</v>
      </c>
    </row>
    <row r="471" spans="1:7" x14ac:dyDescent="0.25">
      <c r="A471">
        <v>58</v>
      </c>
      <c r="B471" t="s">
        <v>912</v>
      </c>
      <c r="C471" t="s">
        <v>365</v>
      </c>
      <c r="D471" t="s">
        <v>9</v>
      </c>
      <c r="E471">
        <v>4</v>
      </c>
      <c r="F471">
        <v>8.9</v>
      </c>
      <c r="G471">
        <v>35.6</v>
      </c>
    </row>
    <row r="472" spans="1:7" x14ac:dyDescent="0.25">
      <c r="A472">
        <v>59</v>
      </c>
      <c r="B472" t="s">
        <v>760</v>
      </c>
      <c r="C472" t="s">
        <v>321</v>
      </c>
      <c r="D472" t="s">
        <v>9</v>
      </c>
      <c r="E472">
        <v>16</v>
      </c>
      <c r="F472">
        <v>2.2000000000000002</v>
      </c>
      <c r="G472">
        <v>35.299999999999997</v>
      </c>
    </row>
    <row r="473" spans="1:7" x14ac:dyDescent="0.25">
      <c r="A473">
        <v>59</v>
      </c>
      <c r="B473" t="s">
        <v>334</v>
      </c>
      <c r="C473" t="s">
        <v>475</v>
      </c>
      <c r="D473" t="s">
        <v>9</v>
      </c>
      <c r="E473">
        <v>12</v>
      </c>
      <c r="F473">
        <v>2.9</v>
      </c>
      <c r="G473">
        <v>35.299999999999997</v>
      </c>
    </row>
    <row r="474" spans="1:7" x14ac:dyDescent="0.25">
      <c r="A474">
        <v>61</v>
      </c>
      <c r="B474" t="s">
        <v>913</v>
      </c>
      <c r="C474" t="s">
        <v>123</v>
      </c>
      <c r="D474" t="s">
        <v>9</v>
      </c>
      <c r="E474">
        <v>7</v>
      </c>
      <c r="F474">
        <v>5</v>
      </c>
      <c r="G474">
        <v>34.700000000000003</v>
      </c>
    </row>
    <row r="475" spans="1:7" x14ac:dyDescent="0.25">
      <c r="A475">
        <v>62</v>
      </c>
      <c r="B475" t="s">
        <v>914</v>
      </c>
      <c r="C475" t="s">
        <v>123</v>
      </c>
      <c r="D475" t="s">
        <v>9</v>
      </c>
      <c r="E475">
        <v>10</v>
      </c>
      <c r="F475">
        <v>3.3</v>
      </c>
      <c r="G475">
        <v>33</v>
      </c>
    </row>
    <row r="476" spans="1:7" x14ac:dyDescent="0.25">
      <c r="A476">
        <v>63</v>
      </c>
      <c r="B476" t="s">
        <v>915</v>
      </c>
      <c r="C476" t="s">
        <v>364</v>
      </c>
      <c r="D476" t="s">
        <v>9</v>
      </c>
      <c r="E476">
        <v>9</v>
      </c>
      <c r="F476">
        <v>3.6</v>
      </c>
      <c r="G476">
        <v>32.299999999999997</v>
      </c>
    </row>
    <row r="477" spans="1:7" x14ac:dyDescent="0.25">
      <c r="A477">
        <v>64</v>
      </c>
      <c r="B477" t="s">
        <v>916</v>
      </c>
      <c r="C477" t="s">
        <v>107</v>
      </c>
      <c r="D477" t="s">
        <v>9</v>
      </c>
      <c r="E477">
        <v>15</v>
      </c>
      <c r="F477">
        <v>2.1</v>
      </c>
      <c r="G477">
        <v>31.4</v>
      </c>
    </row>
    <row r="478" spans="1:7" x14ac:dyDescent="0.25">
      <c r="A478">
        <v>65</v>
      </c>
      <c r="B478" t="s">
        <v>467</v>
      </c>
      <c r="C478" t="s">
        <v>155</v>
      </c>
      <c r="D478" t="s">
        <v>9</v>
      </c>
      <c r="E478">
        <v>15</v>
      </c>
      <c r="F478">
        <v>1.7</v>
      </c>
      <c r="G478">
        <v>26</v>
      </c>
    </row>
    <row r="479" spans="1:7" x14ac:dyDescent="0.25">
      <c r="A479">
        <v>65</v>
      </c>
      <c r="B479" t="s">
        <v>721</v>
      </c>
      <c r="C479" t="s">
        <v>474</v>
      </c>
      <c r="D479" t="s">
        <v>9</v>
      </c>
      <c r="E479">
        <v>5</v>
      </c>
      <c r="F479">
        <v>5.2</v>
      </c>
      <c r="G479">
        <v>26</v>
      </c>
    </row>
    <row r="480" spans="1:7" x14ac:dyDescent="0.25">
      <c r="A480">
        <v>67</v>
      </c>
      <c r="B480" t="s">
        <v>782</v>
      </c>
      <c r="C480" t="s">
        <v>378</v>
      </c>
      <c r="D480" t="s">
        <v>9</v>
      </c>
      <c r="E480">
        <v>15</v>
      </c>
      <c r="F480">
        <v>1.7</v>
      </c>
      <c r="G480">
        <v>25.2</v>
      </c>
    </row>
    <row r="481" spans="1:7" x14ac:dyDescent="0.25">
      <c r="A481">
        <v>68</v>
      </c>
      <c r="B481" t="s">
        <v>776</v>
      </c>
      <c r="C481" t="s">
        <v>361</v>
      </c>
      <c r="D481" t="s">
        <v>9</v>
      </c>
      <c r="E481">
        <v>15</v>
      </c>
      <c r="F481">
        <v>1.6</v>
      </c>
      <c r="G481">
        <v>24.1</v>
      </c>
    </row>
    <row r="482" spans="1:7" x14ac:dyDescent="0.25">
      <c r="A482">
        <v>69</v>
      </c>
      <c r="B482" t="s">
        <v>917</v>
      </c>
      <c r="C482" t="s">
        <v>93</v>
      </c>
      <c r="D482" t="s">
        <v>9</v>
      </c>
      <c r="E482">
        <v>16</v>
      </c>
      <c r="F482">
        <v>1.5</v>
      </c>
      <c r="G482">
        <v>23.6</v>
      </c>
    </row>
    <row r="483" spans="1:7" x14ac:dyDescent="0.25">
      <c r="A483">
        <v>69</v>
      </c>
      <c r="B483" t="s">
        <v>918</v>
      </c>
      <c r="C483" t="s">
        <v>366</v>
      </c>
      <c r="D483" t="s">
        <v>9</v>
      </c>
      <c r="E483">
        <v>11</v>
      </c>
      <c r="F483">
        <v>2.1</v>
      </c>
      <c r="G483">
        <v>23.6</v>
      </c>
    </row>
    <row r="484" spans="1:7" x14ac:dyDescent="0.25">
      <c r="A484">
        <v>71</v>
      </c>
      <c r="B484" t="s">
        <v>726</v>
      </c>
      <c r="C484" t="s">
        <v>476</v>
      </c>
      <c r="D484" t="s">
        <v>9</v>
      </c>
      <c r="E484">
        <v>10</v>
      </c>
      <c r="F484">
        <v>2.2999999999999998</v>
      </c>
      <c r="G484">
        <v>22.6</v>
      </c>
    </row>
    <row r="485" spans="1:7" x14ac:dyDescent="0.25">
      <c r="A485">
        <v>72</v>
      </c>
      <c r="B485" t="s">
        <v>731</v>
      </c>
      <c r="C485" t="s">
        <v>372</v>
      </c>
      <c r="D485" t="s">
        <v>9</v>
      </c>
      <c r="E485">
        <v>14</v>
      </c>
      <c r="F485">
        <v>1.6</v>
      </c>
      <c r="G485">
        <v>21.7</v>
      </c>
    </row>
    <row r="486" spans="1:7" x14ac:dyDescent="0.25">
      <c r="A486">
        <v>73</v>
      </c>
      <c r="B486" t="s">
        <v>756</v>
      </c>
      <c r="C486" t="s">
        <v>373</v>
      </c>
      <c r="D486" t="s">
        <v>9</v>
      </c>
      <c r="E486">
        <v>12</v>
      </c>
      <c r="F486">
        <v>1.7</v>
      </c>
      <c r="G486">
        <v>20.3</v>
      </c>
    </row>
    <row r="487" spans="1:7" x14ac:dyDescent="0.25">
      <c r="A487">
        <v>74</v>
      </c>
      <c r="B487" t="s">
        <v>761</v>
      </c>
      <c r="C487" t="s">
        <v>321</v>
      </c>
      <c r="D487" t="s">
        <v>9</v>
      </c>
      <c r="E487">
        <v>16</v>
      </c>
      <c r="F487">
        <v>1.2</v>
      </c>
      <c r="G487">
        <v>19.7</v>
      </c>
    </row>
    <row r="488" spans="1:7" x14ac:dyDescent="0.25">
      <c r="A488">
        <v>75</v>
      </c>
      <c r="B488" t="s">
        <v>755</v>
      </c>
      <c r="C488" t="s">
        <v>474</v>
      </c>
      <c r="D488" t="s">
        <v>9</v>
      </c>
      <c r="E488">
        <v>6</v>
      </c>
      <c r="F488">
        <v>3.2</v>
      </c>
      <c r="G488">
        <v>19.5</v>
      </c>
    </row>
    <row r="489" spans="1:7" x14ac:dyDescent="0.25">
      <c r="A489">
        <v>76</v>
      </c>
      <c r="B489" t="s">
        <v>724</v>
      </c>
      <c r="C489" t="s">
        <v>370</v>
      </c>
      <c r="D489" t="s">
        <v>9</v>
      </c>
      <c r="E489">
        <v>13</v>
      </c>
      <c r="F489">
        <v>1.4</v>
      </c>
      <c r="G489">
        <v>18.399999999999999</v>
      </c>
    </row>
    <row r="490" spans="1:7" x14ac:dyDescent="0.25">
      <c r="A490">
        <v>77</v>
      </c>
      <c r="B490" t="s">
        <v>919</v>
      </c>
      <c r="C490" t="s">
        <v>138</v>
      </c>
      <c r="D490" t="s">
        <v>9</v>
      </c>
      <c r="E490">
        <v>16</v>
      </c>
      <c r="F490">
        <v>1.1000000000000001</v>
      </c>
      <c r="G490">
        <v>17.7</v>
      </c>
    </row>
    <row r="491" spans="1:7" x14ac:dyDescent="0.25">
      <c r="A491">
        <v>78</v>
      </c>
      <c r="B491" t="s">
        <v>944</v>
      </c>
      <c r="C491" t="s">
        <v>371</v>
      </c>
      <c r="D491" t="s">
        <v>9</v>
      </c>
      <c r="E491">
        <v>3</v>
      </c>
      <c r="F491">
        <v>5.5</v>
      </c>
      <c r="G491">
        <v>16.5</v>
      </c>
    </row>
    <row r="492" spans="1:7" x14ac:dyDescent="0.25">
      <c r="A492">
        <v>79</v>
      </c>
      <c r="B492" t="s">
        <v>723</v>
      </c>
      <c r="C492" t="s">
        <v>375</v>
      </c>
      <c r="D492" t="s">
        <v>9</v>
      </c>
      <c r="E492">
        <v>13</v>
      </c>
      <c r="F492">
        <v>1.3</v>
      </c>
      <c r="G492">
        <v>16.399999999999999</v>
      </c>
    </row>
    <row r="493" spans="1:7" x14ac:dyDescent="0.25">
      <c r="A493">
        <v>80</v>
      </c>
      <c r="B493" t="s">
        <v>737</v>
      </c>
      <c r="C493" t="s">
        <v>369</v>
      </c>
      <c r="D493" t="s">
        <v>9</v>
      </c>
      <c r="E493">
        <v>5</v>
      </c>
      <c r="F493">
        <v>3.2</v>
      </c>
      <c r="G493">
        <v>15.8</v>
      </c>
    </row>
    <row r="494" spans="1:7" x14ac:dyDescent="0.25">
      <c r="A494">
        <v>81</v>
      </c>
      <c r="B494" t="s">
        <v>81</v>
      </c>
      <c r="C494" t="s">
        <v>321</v>
      </c>
      <c r="D494" t="s">
        <v>9</v>
      </c>
      <c r="E494">
        <v>4</v>
      </c>
      <c r="F494">
        <v>3.9</v>
      </c>
      <c r="G494">
        <v>15.6</v>
      </c>
    </row>
    <row r="495" spans="1:7" x14ac:dyDescent="0.25">
      <c r="A495">
        <v>82</v>
      </c>
      <c r="B495" t="s">
        <v>751</v>
      </c>
      <c r="C495" t="s">
        <v>107</v>
      </c>
      <c r="D495" t="s">
        <v>9</v>
      </c>
      <c r="E495">
        <v>15</v>
      </c>
      <c r="F495">
        <v>1</v>
      </c>
      <c r="G495">
        <v>15.2</v>
      </c>
    </row>
    <row r="496" spans="1:7" x14ac:dyDescent="0.25">
      <c r="A496">
        <v>83</v>
      </c>
      <c r="B496" t="s">
        <v>766</v>
      </c>
      <c r="C496" t="s">
        <v>473</v>
      </c>
      <c r="D496" t="s">
        <v>9</v>
      </c>
      <c r="E496">
        <v>16</v>
      </c>
      <c r="F496">
        <v>0.9</v>
      </c>
      <c r="G496">
        <v>15.1</v>
      </c>
    </row>
    <row r="497" spans="1:7" x14ac:dyDescent="0.25">
      <c r="A497">
        <v>84</v>
      </c>
      <c r="B497" t="s">
        <v>770</v>
      </c>
      <c r="C497" t="s">
        <v>474</v>
      </c>
      <c r="D497" t="s">
        <v>9</v>
      </c>
      <c r="E497">
        <v>10</v>
      </c>
      <c r="F497">
        <v>1.5</v>
      </c>
      <c r="G497">
        <v>14.7</v>
      </c>
    </row>
    <row r="498" spans="1:7" x14ac:dyDescent="0.25">
      <c r="A498">
        <v>85</v>
      </c>
      <c r="B498" t="s">
        <v>730</v>
      </c>
      <c r="C498" t="s">
        <v>476</v>
      </c>
      <c r="D498" t="s">
        <v>9</v>
      </c>
      <c r="E498">
        <v>4</v>
      </c>
      <c r="F498">
        <v>3.4</v>
      </c>
      <c r="G498">
        <v>13.8</v>
      </c>
    </row>
    <row r="499" spans="1:7" x14ac:dyDescent="0.25">
      <c r="A499">
        <v>86</v>
      </c>
      <c r="B499" t="s">
        <v>774</v>
      </c>
      <c r="C499" t="s">
        <v>367</v>
      </c>
      <c r="D499" t="s">
        <v>9</v>
      </c>
      <c r="E499">
        <v>16</v>
      </c>
      <c r="F499">
        <v>0.8</v>
      </c>
      <c r="G499">
        <v>13.2</v>
      </c>
    </row>
    <row r="500" spans="1:7" x14ac:dyDescent="0.25">
      <c r="A500">
        <v>87</v>
      </c>
      <c r="B500" t="s">
        <v>920</v>
      </c>
      <c r="C500" t="s">
        <v>368</v>
      </c>
      <c r="D500" t="s">
        <v>9</v>
      </c>
      <c r="E500">
        <v>16</v>
      </c>
      <c r="F500">
        <v>0.8</v>
      </c>
      <c r="G500">
        <v>12.7</v>
      </c>
    </row>
    <row r="501" spans="1:7" x14ac:dyDescent="0.25">
      <c r="A501">
        <v>88</v>
      </c>
      <c r="B501" t="s">
        <v>763</v>
      </c>
      <c r="C501" t="s">
        <v>362</v>
      </c>
      <c r="D501" t="s">
        <v>9</v>
      </c>
      <c r="E501">
        <v>16</v>
      </c>
      <c r="F501">
        <v>0.8</v>
      </c>
      <c r="G501">
        <v>12.6</v>
      </c>
    </row>
    <row r="502" spans="1:7" x14ac:dyDescent="0.25">
      <c r="A502">
        <v>89</v>
      </c>
      <c r="B502" t="s">
        <v>921</v>
      </c>
      <c r="C502" t="s">
        <v>474</v>
      </c>
      <c r="D502" t="s">
        <v>9</v>
      </c>
      <c r="E502">
        <v>3</v>
      </c>
      <c r="F502">
        <v>4</v>
      </c>
      <c r="G502">
        <v>12.1</v>
      </c>
    </row>
    <row r="503" spans="1:7" x14ac:dyDescent="0.25">
      <c r="A503">
        <v>90</v>
      </c>
      <c r="B503" t="s">
        <v>772</v>
      </c>
      <c r="C503" t="s">
        <v>119</v>
      </c>
      <c r="D503" t="s">
        <v>9</v>
      </c>
      <c r="E503">
        <v>16</v>
      </c>
      <c r="F503">
        <v>0.7</v>
      </c>
      <c r="G503">
        <v>11.8</v>
      </c>
    </row>
    <row r="504" spans="1:7" x14ac:dyDescent="0.25">
      <c r="A504">
        <v>91</v>
      </c>
      <c r="B504" t="s">
        <v>945</v>
      </c>
      <c r="C504" t="s">
        <v>376</v>
      </c>
      <c r="D504" t="s">
        <v>9</v>
      </c>
      <c r="E504">
        <v>9</v>
      </c>
      <c r="F504">
        <v>1.3</v>
      </c>
      <c r="G504">
        <v>11.7</v>
      </c>
    </row>
    <row r="505" spans="1:7" x14ac:dyDescent="0.25">
      <c r="A505">
        <v>92</v>
      </c>
      <c r="B505" t="s">
        <v>922</v>
      </c>
      <c r="C505" t="s">
        <v>476</v>
      </c>
      <c r="D505" t="s">
        <v>9</v>
      </c>
      <c r="E505">
        <v>15</v>
      </c>
      <c r="F505">
        <v>0.7</v>
      </c>
      <c r="G505">
        <v>11</v>
      </c>
    </row>
    <row r="506" spans="1:7" x14ac:dyDescent="0.25">
      <c r="A506">
        <v>93</v>
      </c>
      <c r="B506" t="s">
        <v>786</v>
      </c>
      <c r="C506" t="s">
        <v>374</v>
      </c>
      <c r="D506" t="s">
        <v>9</v>
      </c>
      <c r="E506">
        <v>6</v>
      </c>
      <c r="F506">
        <v>1.8</v>
      </c>
      <c r="G506">
        <v>10.7</v>
      </c>
    </row>
    <row r="507" spans="1:7" x14ac:dyDescent="0.25">
      <c r="A507">
        <v>94</v>
      </c>
      <c r="B507" t="s">
        <v>788</v>
      </c>
      <c r="C507" t="s">
        <v>361</v>
      </c>
      <c r="D507" t="s">
        <v>9</v>
      </c>
      <c r="E507">
        <v>16</v>
      </c>
      <c r="F507">
        <v>0.6</v>
      </c>
      <c r="G507">
        <v>9.8000000000000007</v>
      </c>
    </row>
    <row r="508" spans="1:7" x14ac:dyDescent="0.25">
      <c r="A508">
        <v>95</v>
      </c>
      <c r="B508" t="s">
        <v>167</v>
      </c>
      <c r="C508" t="s">
        <v>378</v>
      </c>
      <c r="D508" t="s">
        <v>9</v>
      </c>
      <c r="E508">
        <v>1</v>
      </c>
      <c r="F508">
        <v>9.1999999999999993</v>
      </c>
      <c r="G508">
        <v>9.1999999999999993</v>
      </c>
    </row>
    <row r="509" spans="1:7" x14ac:dyDescent="0.25">
      <c r="A509">
        <v>95</v>
      </c>
      <c r="B509" t="s">
        <v>767</v>
      </c>
      <c r="C509" t="s">
        <v>127</v>
      </c>
      <c r="D509" t="s">
        <v>9</v>
      </c>
      <c r="E509">
        <v>8</v>
      </c>
      <c r="F509">
        <v>1.2</v>
      </c>
      <c r="G509">
        <v>9.1999999999999993</v>
      </c>
    </row>
    <row r="510" spans="1:7" x14ac:dyDescent="0.25">
      <c r="A510">
        <v>97</v>
      </c>
      <c r="B510" t="s">
        <v>753</v>
      </c>
      <c r="C510" t="s">
        <v>368</v>
      </c>
      <c r="D510" t="s">
        <v>9</v>
      </c>
      <c r="E510">
        <v>11</v>
      </c>
      <c r="F510">
        <v>0.8</v>
      </c>
      <c r="G510">
        <v>8.6</v>
      </c>
    </row>
    <row r="511" spans="1:7" x14ac:dyDescent="0.25">
      <c r="A511">
        <v>98</v>
      </c>
      <c r="B511" t="s">
        <v>923</v>
      </c>
      <c r="C511" t="s">
        <v>371</v>
      </c>
      <c r="D511" t="s">
        <v>9</v>
      </c>
      <c r="E511">
        <v>12</v>
      </c>
      <c r="F511">
        <v>0.7</v>
      </c>
      <c r="G511">
        <v>8.3000000000000007</v>
      </c>
    </row>
    <row r="512" spans="1:7" x14ac:dyDescent="0.25">
      <c r="A512">
        <v>99</v>
      </c>
      <c r="B512" t="s">
        <v>438</v>
      </c>
      <c r="C512" t="s">
        <v>374</v>
      </c>
      <c r="D512" t="s">
        <v>9</v>
      </c>
      <c r="E512">
        <v>5</v>
      </c>
      <c r="F512">
        <v>1.5</v>
      </c>
      <c r="G512">
        <v>7.6</v>
      </c>
    </row>
    <row r="513" spans="1:7" x14ac:dyDescent="0.25">
      <c r="A513">
        <v>100</v>
      </c>
      <c r="B513" t="s">
        <v>924</v>
      </c>
      <c r="C513" t="s">
        <v>366</v>
      </c>
      <c r="D513" t="s">
        <v>9</v>
      </c>
      <c r="E513">
        <v>15</v>
      </c>
      <c r="F513">
        <v>0.5</v>
      </c>
      <c r="G513">
        <v>7.5</v>
      </c>
    </row>
    <row r="514" spans="1:7" x14ac:dyDescent="0.25">
      <c r="A514">
        <v>101</v>
      </c>
      <c r="B514" t="s">
        <v>778</v>
      </c>
      <c r="C514" t="s">
        <v>369</v>
      </c>
      <c r="D514" t="s">
        <v>9</v>
      </c>
      <c r="E514">
        <v>16</v>
      </c>
      <c r="F514">
        <v>0.4</v>
      </c>
      <c r="G514">
        <v>7.2</v>
      </c>
    </row>
    <row r="515" spans="1:7" x14ac:dyDescent="0.25">
      <c r="A515">
        <v>101</v>
      </c>
      <c r="B515" t="s">
        <v>787</v>
      </c>
      <c r="C515" t="s">
        <v>369</v>
      </c>
      <c r="D515" t="s">
        <v>9</v>
      </c>
      <c r="E515">
        <v>15</v>
      </c>
      <c r="F515">
        <v>0.5</v>
      </c>
      <c r="G515">
        <v>7.2</v>
      </c>
    </row>
    <row r="516" spans="1:7" x14ac:dyDescent="0.25">
      <c r="A516">
        <v>103</v>
      </c>
      <c r="B516" t="s">
        <v>773</v>
      </c>
      <c r="C516" t="s">
        <v>364</v>
      </c>
      <c r="D516" t="s">
        <v>9</v>
      </c>
      <c r="E516">
        <v>12</v>
      </c>
      <c r="F516">
        <v>0.6</v>
      </c>
      <c r="G516">
        <v>7.1</v>
      </c>
    </row>
    <row r="517" spans="1:7" x14ac:dyDescent="0.25">
      <c r="A517">
        <v>104</v>
      </c>
      <c r="B517" t="s">
        <v>478</v>
      </c>
      <c r="C517" t="s">
        <v>138</v>
      </c>
      <c r="D517" t="s">
        <v>9</v>
      </c>
      <c r="E517">
        <v>16</v>
      </c>
      <c r="F517">
        <v>0.4</v>
      </c>
      <c r="G517">
        <v>6.9</v>
      </c>
    </row>
    <row r="518" spans="1:7" x14ac:dyDescent="0.25">
      <c r="A518">
        <v>105</v>
      </c>
      <c r="B518" t="s">
        <v>777</v>
      </c>
      <c r="C518" t="s">
        <v>375</v>
      </c>
      <c r="D518" t="s">
        <v>9</v>
      </c>
      <c r="E518">
        <v>8</v>
      </c>
      <c r="F518">
        <v>0.8</v>
      </c>
      <c r="G518">
        <v>6.8</v>
      </c>
    </row>
    <row r="519" spans="1:7" x14ac:dyDescent="0.25">
      <c r="A519">
        <v>106</v>
      </c>
      <c r="B519" t="s">
        <v>925</v>
      </c>
      <c r="C519" t="s">
        <v>374</v>
      </c>
      <c r="D519" t="s">
        <v>9</v>
      </c>
      <c r="E519">
        <v>3</v>
      </c>
      <c r="F519">
        <v>1.9</v>
      </c>
      <c r="G519">
        <v>5.7</v>
      </c>
    </row>
    <row r="520" spans="1:7" x14ac:dyDescent="0.25">
      <c r="A520">
        <v>106</v>
      </c>
      <c r="B520" t="s">
        <v>38</v>
      </c>
      <c r="C520" t="s">
        <v>127</v>
      </c>
      <c r="D520" t="s">
        <v>9</v>
      </c>
      <c r="E520">
        <v>13</v>
      </c>
      <c r="F520">
        <v>0.4</v>
      </c>
      <c r="G520">
        <v>5.7</v>
      </c>
    </row>
    <row r="521" spans="1:7" x14ac:dyDescent="0.25">
      <c r="A521">
        <v>108</v>
      </c>
      <c r="B521" t="s">
        <v>769</v>
      </c>
      <c r="C521" t="s">
        <v>370</v>
      </c>
      <c r="D521" t="s">
        <v>9</v>
      </c>
      <c r="E521">
        <v>13</v>
      </c>
      <c r="F521">
        <v>0.4</v>
      </c>
      <c r="G521">
        <v>5.3</v>
      </c>
    </row>
    <row r="522" spans="1:7" x14ac:dyDescent="0.25">
      <c r="A522">
        <v>109</v>
      </c>
      <c r="B522" t="s">
        <v>792</v>
      </c>
      <c r="C522" t="s">
        <v>94</v>
      </c>
      <c r="D522" t="s">
        <v>9</v>
      </c>
      <c r="E522">
        <v>13</v>
      </c>
      <c r="F522">
        <v>0.3</v>
      </c>
      <c r="G522">
        <v>3.4</v>
      </c>
    </row>
    <row r="523" spans="1:7" x14ac:dyDescent="0.25">
      <c r="A523">
        <v>109</v>
      </c>
      <c r="B523" t="s">
        <v>926</v>
      </c>
      <c r="C523" t="s">
        <v>155</v>
      </c>
      <c r="D523" t="s">
        <v>9</v>
      </c>
      <c r="E523">
        <v>10</v>
      </c>
      <c r="F523">
        <v>0.3</v>
      </c>
      <c r="G523">
        <v>3.4</v>
      </c>
    </row>
    <row r="524" spans="1:7" x14ac:dyDescent="0.25">
      <c r="A524">
        <v>111</v>
      </c>
      <c r="B524" t="s">
        <v>791</v>
      </c>
      <c r="C524" t="s">
        <v>365</v>
      </c>
      <c r="D524" t="s">
        <v>9</v>
      </c>
      <c r="E524">
        <v>1</v>
      </c>
      <c r="F524">
        <v>3.3</v>
      </c>
      <c r="G524">
        <v>3.3</v>
      </c>
    </row>
    <row r="525" spans="1:7" x14ac:dyDescent="0.25">
      <c r="A525">
        <v>112</v>
      </c>
      <c r="B525" t="s">
        <v>789</v>
      </c>
      <c r="C525" t="s">
        <v>372</v>
      </c>
      <c r="D525" t="s">
        <v>9</v>
      </c>
      <c r="E525">
        <v>3</v>
      </c>
      <c r="F525">
        <v>1</v>
      </c>
      <c r="G525">
        <v>3.1</v>
      </c>
    </row>
    <row r="526" spans="1:7" x14ac:dyDescent="0.25">
      <c r="A526">
        <v>113</v>
      </c>
      <c r="B526" t="s">
        <v>738</v>
      </c>
      <c r="C526" t="s">
        <v>369</v>
      </c>
      <c r="D526" t="s">
        <v>9</v>
      </c>
      <c r="E526">
        <v>8</v>
      </c>
      <c r="F526">
        <v>0.4</v>
      </c>
      <c r="G526">
        <v>2.9</v>
      </c>
    </row>
    <row r="527" spans="1:7" x14ac:dyDescent="0.25">
      <c r="A527">
        <v>114</v>
      </c>
      <c r="B527" t="s">
        <v>927</v>
      </c>
      <c r="C527" t="s">
        <v>473</v>
      </c>
      <c r="D527" t="s">
        <v>9</v>
      </c>
      <c r="E527">
        <v>2</v>
      </c>
      <c r="F527">
        <v>1.2</v>
      </c>
      <c r="G527">
        <v>2.4</v>
      </c>
    </row>
    <row r="528" spans="1:7" x14ac:dyDescent="0.25">
      <c r="A528">
        <v>115</v>
      </c>
      <c r="B528" t="s">
        <v>775</v>
      </c>
      <c r="C528" t="s">
        <v>107</v>
      </c>
      <c r="D528" t="s">
        <v>9</v>
      </c>
      <c r="E528">
        <v>3</v>
      </c>
      <c r="F528">
        <v>0.7</v>
      </c>
      <c r="G528">
        <v>2</v>
      </c>
    </row>
    <row r="529" spans="1:7" x14ac:dyDescent="0.25">
      <c r="A529">
        <v>116</v>
      </c>
      <c r="B529" t="s">
        <v>743</v>
      </c>
      <c r="C529" t="s">
        <v>376</v>
      </c>
      <c r="D529" t="s">
        <v>9</v>
      </c>
      <c r="E529">
        <v>6</v>
      </c>
      <c r="F529">
        <v>0.3</v>
      </c>
      <c r="G529">
        <v>1.7</v>
      </c>
    </row>
    <row r="530" spans="1:7" x14ac:dyDescent="0.25">
      <c r="A530">
        <v>117</v>
      </c>
      <c r="B530" t="s">
        <v>783</v>
      </c>
      <c r="C530" t="s">
        <v>373</v>
      </c>
      <c r="D530" t="s">
        <v>9</v>
      </c>
      <c r="E530">
        <v>2</v>
      </c>
      <c r="F530">
        <v>0.8</v>
      </c>
      <c r="G530">
        <v>1.5</v>
      </c>
    </row>
    <row r="531" spans="1:7" x14ac:dyDescent="0.25">
      <c r="A531">
        <v>1</v>
      </c>
      <c r="B531" t="s">
        <v>360</v>
      </c>
      <c r="C531" t="s">
        <v>369</v>
      </c>
      <c r="D531" t="s">
        <v>377</v>
      </c>
      <c r="E531">
        <v>16</v>
      </c>
      <c r="F531">
        <v>11.7</v>
      </c>
      <c r="G531">
        <v>187</v>
      </c>
    </row>
    <row r="532" spans="1:7" x14ac:dyDescent="0.25">
      <c r="A532">
        <v>2</v>
      </c>
      <c r="B532" t="s">
        <v>390</v>
      </c>
      <c r="C532" t="s">
        <v>101</v>
      </c>
      <c r="D532" t="s">
        <v>377</v>
      </c>
      <c r="E532">
        <v>16</v>
      </c>
      <c r="F532">
        <v>9.4</v>
      </c>
      <c r="G532">
        <v>150</v>
      </c>
    </row>
    <row r="533" spans="1:7" x14ac:dyDescent="0.25">
      <c r="A533">
        <v>3</v>
      </c>
      <c r="B533" t="s">
        <v>437</v>
      </c>
      <c r="C533" t="s">
        <v>363</v>
      </c>
      <c r="D533" t="s">
        <v>377</v>
      </c>
      <c r="E533">
        <v>16</v>
      </c>
      <c r="F533">
        <v>9.1</v>
      </c>
      <c r="G533">
        <v>146</v>
      </c>
    </row>
    <row r="534" spans="1:7" x14ac:dyDescent="0.25">
      <c r="A534">
        <v>4</v>
      </c>
      <c r="B534" t="s">
        <v>407</v>
      </c>
      <c r="C534" t="s">
        <v>127</v>
      </c>
      <c r="D534" t="s">
        <v>377</v>
      </c>
      <c r="E534">
        <v>16</v>
      </c>
      <c r="F534">
        <v>8.4</v>
      </c>
      <c r="G534">
        <v>135</v>
      </c>
    </row>
    <row r="535" spans="1:7" x14ac:dyDescent="0.25">
      <c r="A535">
        <v>5</v>
      </c>
      <c r="B535" t="s">
        <v>388</v>
      </c>
      <c r="C535" t="s">
        <v>475</v>
      </c>
      <c r="D535" t="s">
        <v>377</v>
      </c>
      <c r="E535">
        <v>16</v>
      </c>
      <c r="F535">
        <v>8.1999999999999993</v>
      </c>
      <c r="G535">
        <v>132</v>
      </c>
    </row>
    <row r="536" spans="1:7" x14ac:dyDescent="0.25">
      <c r="A536">
        <v>6</v>
      </c>
      <c r="B536" t="s">
        <v>404</v>
      </c>
      <c r="C536" t="s">
        <v>135</v>
      </c>
      <c r="D536" t="s">
        <v>377</v>
      </c>
      <c r="E536">
        <v>16</v>
      </c>
      <c r="F536">
        <v>8.1</v>
      </c>
      <c r="G536">
        <v>130</v>
      </c>
    </row>
    <row r="537" spans="1:7" x14ac:dyDescent="0.25">
      <c r="A537">
        <v>7</v>
      </c>
      <c r="B537" t="s">
        <v>409</v>
      </c>
      <c r="C537" t="s">
        <v>368</v>
      </c>
      <c r="D537" t="s">
        <v>377</v>
      </c>
      <c r="E537">
        <v>16</v>
      </c>
      <c r="F537">
        <v>7.8</v>
      </c>
      <c r="G537">
        <v>124</v>
      </c>
    </row>
    <row r="538" spans="1:7" x14ac:dyDescent="0.25">
      <c r="A538">
        <v>8</v>
      </c>
      <c r="B538" t="s">
        <v>420</v>
      </c>
      <c r="C538" t="s">
        <v>371</v>
      </c>
      <c r="D538" t="s">
        <v>377</v>
      </c>
      <c r="E538">
        <v>16</v>
      </c>
      <c r="F538">
        <v>7.6</v>
      </c>
      <c r="G538">
        <v>122</v>
      </c>
    </row>
    <row r="539" spans="1:7" x14ac:dyDescent="0.25">
      <c r="A539">
        <v>9</v>
      </c>
      <c r="B539" t="s">
        <v>397</v>
      </c>
      <c r="C539" t="s">
        <v>365</v>
      </c>
      <c r="D539" t="s">
        <v>377</v>
      </c>
      <c r="E539">
        <v>16</v>
      </c>
      <c r="F539">
        <v>7.6</v>
      </c>
      <c r="G539">
        <v>121</v>
      </c>
    </row>
    <row r="540" spans="1:7" x14ac:dyDescent="0.25">
      <c r="A540">
        <v>10</v>
      </c>
      <c r="B540" t="s">
        <v>414</v>
      </c>
      <c r="C540" t="s">
        <v>473</v>
      </c>
      <c r="D540" t="s">
        <v>377</v>
      </c>
      <c r="E540">
        <v>16</v>
      </c>
      <c r="F540">
        <v>7.5</v>
      </c>
      <c r="G540">
        <v>120</v>
      </c>
    </row>
    <row r="541" spans="1:7" x14ac:dyDescent="0.25">
      <c r="A541">
        <v>11</v>
      </c>
      <c r="B541" t="s">
        <v>413</v>
      </c>
      <c r="C541" t="s">
        <v>378</v>
      </c>
      <c r="D541" t="s">
        <v>377</v>
      </c>
      <c r="E541">
        <v>16</v>
      </c>
      <c r="F541">
        <v>7.4</v>
      </c>
      <c r="G541">
        <v>119</v>
      </c>
    </row>
    <row r="542" spans="1:7" x14ac:dyDescent="0.25">
      <c r="A542">
        <v>12</v>
      </c>
      <c r="B542" t="s">
        <v>386</v>
      </c>
      <c r="C542" t="s">
        <v>474</v>
      </c>
      <c r="D542" t="s">
        <v>377</v>
      </c>
      <c r="E542">
        <v>16</v>
      </c>
      <c r="F542">
        <v>7.3</v>
      </c>
      <c r="G542">
        <v>117</v>
      </c>
    </row>
    <row r="543" spans="1:7" x14ac:dyDescent="0.25">
      <c r="A543">
        <v>13</v>
      </c>
      <c r="B543" t="s">
        <v>436</v>
      </c>
      <c r="C543" t="s">
        <v>364</v>
      </c>
      <c r="D543" t="s">
        <v>377</v>
      </c>
      <c r="E543">
        <v>16</v>
      </c>
      <c r="F543">
        <v>7.2</v>
      </c>
      <c r="G543">
        <v>116</v>
      </c>
    </row>
    <row r="544" spans="1:7" x14ac:dyDescent="0.25">
      <c r="A544">
        <v>13</v>
      </c>
      <c r="B544" t="s">
        <v>434</v>
      </c>
      <c r="C544" t="s">
        <v>476</v>
      </c>
      <c r="D544" t="s">
        <v>377</v>
      </c>
      <c r="E544">
        <v>16</v>
      </c>
      <c r="F544">
        <v>7.2</v>
      </c>
      <c r="G544">
        <v>116</v>
      </c>
    </row>
    <row r="545" spans="1:7" x14ac:dyDescent="0.25">
      <c r="A545">
        <v>15</v>
      </c>
      <c r="B545" t="s">
        <v>392</v>
      </c>
      <c r="C545" t="s">
        <v>94</v>
      </c>
      <c r="D545" t="s">
        <v>377</v>
      </c>
      <c r="E545">
        <v>16</v>
      </c>
      <c r="F545">
        <v>7</v>
      </c>
      <c r="G545">
        <v>112</v>
      </c>
    </row>
    <row r="546" spans="1:7" x14ac:dyDescent="0.25">
      <c r="A546">
        <v>16</v>
      </c>
      <c r="B546" t="s">
        <v>399</v>
      </c>
      <c r="C546" t="s">
        <v>362</v>
      </c>
      <c r="D546" t="s">
        <v>377</v>
      </c>
      <c r="E546">
        <v>16</v>
      </c>
      <c r="F546">
        <v>6.9</v>
      </c>
      <c r="G546">
        <v>110</v>
      </c>
    </row>
    <row r="547" spans="1:7" x14ac:dyDescent="0.25">
      <c r="A547">
        <v>17</v>
      </c>
      <c r="B547" t="s">
        <v>418</v>
      </c>
      <c r="C547" t="s">
        <v>373</v>
      </c>
      <c r="D547" t="s">
        <v>377</v>
      </c>
      <c r="E547">
        <v>16</v>
      </c>
      <c r="F547">
        <v>6.8</v>
      </c>
      <c r="G547">
        <v>109</v>
      </c>
    </row>
    <row r="548" spans="1:7" x14ac:dyDescent="0.25">
      <c r="A548">
        <v>18</v>
      </c>
      <c r="B548" t="s">
        <v>394</v>
      </c>
      <c r="C548" t="s">
        <v>123</v>
      </c>
      <c r="D548" t="s">
        <v>377</v>
      </c>
      <c r="E548">
        <v>16</v>
      </c>
      <c r="F548">
        <v>6.8</v>
      </c>
      <c r="G548">
        <v>108</v>
      </c>
    </row>
    <row r="549" spans="1:7" x14ac:dyDescent="0.25">
      <c r="A549">
        <v>19</v>
      </c>
      <c r="B549" t="s">
        <v>410</v>
      </c>
      <c r="C549" t="s">
        <v>375</v>
      </c>
      <c r="D549" t="s">
        <v>377</v>
      </c>
      <c r="E549">
        <v>16</v>
      </c>
      <c r="F549">
        <v>6.4</v>
      </c>
      <c r="G549">
        <v>103</v>
      </c>
    </row>
    <row r="550" spans="1:7" x14ac:dyDescent="0.25">
      <c r="A550">
        <v>19</v>
      </c>
      <c r="B550" t="s">
        <v>450</v>
      </c>
      <c r="C550" t="s">
        <v>107</v>
      </c>
      <c r="D550" t="s">
        <v>377</v>
      </c>
      <c r="E550">
        <v>16</v>
      </c>
      <c r="F550">
        <v>6.4</v>
      </c>
      <c r="G550">
        <v>103</v>
      </c>
    </row>
    <row r="551" spans="1:7" x14ac:dyDescent="0.25">
      <c r="A551">
        <v>21</v>
      </c>
      <c r="B551" t="s">
        <v>393</v>
      </c>
      <c r="C551" t="s">
        <v>372</v>
      </c>
      <c r="D551" t="s">
        <v>377</v>
      </c>
      <c r="E551">
        <v>16</v>
      </c>
      <c r="F551">
        <v>6.2</v>
      </c>
      <c r="G551">
        <v>100</v>
      </c>
    </row>
    <row r="552" spans="1:7" x14ac:dyDescent="0.25">
      <c r="A552">
        <v>21</v>
      </c>
      <c r="B552" t="s">
        <v>451</v>
      </c>
      <c r="C552" t="s">
        <v>370</v>
      </c>
      <c r="D552" t="s">
        <v>377</v>
      </c>
      <c r="E552">
        <v>16</v>
      </c>
      <c r="F552">
        <v>6.2</v>
      </c>
      <c r="G552">
        <v>100</v>
      </c>
    </row>
    <row r="553" spans="1:7" x14ac:dyDescent="0.25">
      <c r="A553">
        <v>23</v>
      </c>
      <c r="B553" t="s">
        <v>412</v>
      </c>
      <c r="C553" t="s">
        <v>366</v>
      </c>
      <c r="D553" t="s">
        <v>377</v>
      </c>
      <c r="E553">
        <v>16</v>
      </c>
      <c r="F553">
        <v>6.1</v>
      </c>
      <c r="G553">
        <v>98</v>
      </c>
    </row>
    <row r="554" spans="1:7" x14ac:dyDescent="0.25">
      <c r="A554">
        <v>24</v>
      </c>
      <c r="B554" t="s">
        <v>391</v>
      </c>
      <c r="C554" t="s">
        <v>376</v>
      </c>
      <c r="D554" t="s">
        <v>377</v>
      </c>
      <c r="E554">
        <v>16</v>
      </c>
      <c r="F554">
        <v>6.1</v>
      </c>
      <c r="G554">
        <v>97</v>
      </c>
    </row>
    <row r="555" spans="1:7" x14ac:dyDescent="0.25">
      <c r="A555">
        <v>25</v>
      </c>
      <c r="B555" t="s">
        <v>427</v>
      </c>
      <c r="C555" t="s">
        <v>138</v>
      </c>
      <c r="D555" t="s">
        <v>377</v>
      </c>
      <c r="E555">
        <v>16</v>
      </c>
      <c r="F555">
        <v>5.8</v>
      </c>
      <c r="G555">
        <v>93</v>
      </c>
    </row>
    <row r="556" spans="1:7" x14ac:dyDescent="0.25">
      <c r="A556">
        <v>26</v>
      </c>
      <c r="B556" t="s">
        <v>398</v>
      </c>
      <c r="C556" t="s">
        <v>367</v>
      </c>
      <c r="D556" t="s">
        <v>377</v>
      </c>
      <c r="E556">
        <v>16</v>
      </c>
      <c r="F556">
        <v>5.5</v>
      </c>
      <c r="G556">
        <v>88</v>
      </c>
    </row>
    <row r="557" spans="1:7" x14ac:dyDescent="0.25">
      <c r="A557">
        <v>27</v>
      </c>
      <c r="B557" t="s">
        <v>425</v>
      </c>
      <c r="C557" t="s">
        <v>374</v>
      </c>
      <c r="D557" t="s">
        <v>377</v>
      </c>
      <c r="E557">
        <v>16</v>
      </c>
      <c r="F557">
        <v>5.4</v>
      </c>
      <c r="G557">
        <v>86</v>
      </c>
    </row>
    <row r="558" spans="1:7" x14ac:dyDescent="0.25">
      <c r="A558">
        <v>28</v>
      </c>
      <c r="B558" t="s">
        <v>433</v>
      </c>
      <c r="C558" t="s">
        <v>93</v>
      </c>
      <c r="D558" t="s">
        <v>377</v>
      </c>
      <c r="E558">
        <v>16</v>
      </c>
      <c r="F558">
        <v>5.2</v>
      </c>
      <c r="G558">
        <v>84</v>
      </c>
    </row>
    <row r="559" spans="1:7" x14ac:dyDescent="0.25">
      <c r="A559">
        <v>29</v>
      </c>
      <c r="B559" t="s">
        <v>423</v>
      </c>
      <c r="C559" t="s">
        <v>361</v>
      </c>
      <c r="D559" t="s">
        <v>377</v>
      </c>
      <c r="E559">
        <v>16</v>
      </c>
      <c r="F559">
        <v>4.9000000000000004</v>
      </c>
      <c r="G559">
        <v>79</v>
      </c>
    </row>
    <row r="560" spans="1:7" x14ac:dyDescent="0.25">
      <c r="A560">
        <v>30</v>
      </c>
      <c r="B560" t="s">
        <v>422</v>
      </c>
      <c r="C560" t="s">
        <v>119</v>
      </c>
      <c r="D560" t="s">
        <v>377</v>
      </c>
      <c r="E560">
        <v>16</v>
      </c>
      <c r="F560">
        <v>4.2</v>
      </c>
      <c r="G560">
        <v>68</v>
      </c>
    </row>
    <row r="561" spans="1:7" x14ac:dyDescent="0.25">
      <c r="A561">
        <v>31</v>
      </c>
      <c r="B561" t="s">
        <v>441</v>
      </c>
      <c r="C561" t="s">
        <v>155</v>
      </c>
      <c r="D561" t="s">
        <v>377</v>
      </c>
      <c r="E561">
        <v>16</v>
      </c>
      <c r="F561">
        <v>3.6</v>
      </c>
      <c r="G561">
        <v>58</v>
      </c>
    </row>
    <row r="562" spans="1:7" x14ac:dyDescent="0.25">
      <c r="A562">
        <v>32</v>
      </c>
      <c r="B562" t="s">
        <v>455</v>
      </c>
      <c r="C562" t="s">
        <v>321</v>
      </c>
      <c r="D562" t="s">
        <v>377</v>
      </c>
      <c r="E562">
        <v>16</v>
      </c>
      <c r="F562">
        <v>2.8</v>
      </c>
      <c r="G562">
        <v>45</v>
      </c>
    </row>
    <row r="563" spans="1:7" x14ac:dyDescent="0.25">
      <c r="A563">
        <v>1</v>
      </c>
      <c r="B563" t="s">
        <v>314</v>
      </c>
      <c r="C563" t="s">
        <v>363</v>
      </c>
      <c r="D563" t="s">
        <v>196</v>
      </c>
      <c r="E563">
        <v>16</v>
      </c>
      <c r="F563">
        <v>9.9</v>
      </c>
      <c r="G563">
        <v>158</v>
      </c>
    </row>
    <row r="564" spans="1:7" x14ac:dyDescent="0.25">
      <c r="A564">
        <v>2</v>
      </c>
      <c r="B564" t="s">
        <v>195</v>
      </c>
      <c r="C564" t="s">
        <v>475</v>
      </c>
      <c r="D564" t="s">
        <v>196</v>
      </c>
      <c r="E564">
        <v>16</v>
      </c>
      <c r="F564">
        <v>9.4</v>
      </c>
      <c r="G564">
        <v>151</v>
      </c>
    </row>
    <row r="565" spans="1:7" x14ac:dyDescent="0.25">
      <c r="A565">
        <v>3</v>
      </c>
      <c r="B565" t="s">
        <v>795</v>
      </c>
      <c r="C565" t="s">
        <v>107</v>
      </c>
      <c r="D565" t="s">
        <v>196</v>
      </c>
      <c r="E565">
        <v>16</v>
      </c>
      <c r="F565">
        <v>8.8000000000000007</v>
      </c>
      <c r="G565">
        <v>141</v>
      </c>
    </row>
    <row r="566" spans="1:7" x14ac:dyDescent="0.25">
      <c r="A566">
        <v>3</v>
      </c>
      <c r="B566" t="s">
        <v>75</v>
      </c>
      <c r="C566" t="s">
        <v>135</v>
      </c>
      <c r="D566" t="s">
        <v>196</v>
      </c>
      <c r="E566">
        <v>16</v>
      </c>
      <c r="F566">
        <v>8.8000000000000007</v>
      </c>
      <c r="G566">
        <v>141</v>
      </c>
    </row>
    <row r="567" spans="1:7" x14ac:dyDescent="0.25">
      <c r="A567">
        <v>5</v>
      </c>
      <c r="B567" t="s">
        <v>59</v>
      </c>
      <c r="C567" t="s">
        <v>123</v>
      </c>
      <c r="D567" t="s">
        <v>196</v>
      </c>
      <c r="E567">
        <v>16</v>
      </c>
      <c r="F567">
        <v>8.8000000000000007</v>
      </c>
      <c r="G567">
        <v>140</v>
      </c>
    </row>
    <row r="568" spans="1:7" x14ac:dyDescent="0.25">
      <c r="A568">
        <v>6</v>
      </c>
      <c r="B568" t="s">
        <v>319</v>
      </c>
      <c r="C568" t="s">
        <v>93</v>
      </c>
      <c r="D568" t="s">
        <v>196</v>
      </c>
      <c r="E568">
        <v>16</v>
      </c>
      <c r="F568">
        <v>8.4</v>
      </c>
      <c r="G568">
        <v>135</v>
      </c>
    </row>
    <row r="569" spans="1:7" x14ac:dyDescent="0.25">
      <c r="A569">
        <v>7</v>
      </c>
      <c r="B569" t="s">
        <v>35</v>
      </c>
      <c r="C569" t="s">
        <v>127</v>
      </c>
      <c r="D569" t="s">
        <v>196</v>
      </c>
      <c r="E569">
        <v>16</v>
      </c>
      <c r="F569">
        <v>8.4</v>
      </c>
      <c r="G569">
        <v>134</v>
      </c>
    </row>
    <row r="570" spans="1:7" x14ac:dyDescent="0.25">
      <c r="A570">
        <v>7</v>
      </c>
      <c r="B570" t="s">
        <v>44</v>
      </c>
      <c r="C570" t="s">
        <v>138</v>
      </c>
      <c r="D570" t="s">
        <v>196</v>
      </c>
      <c r="E570">
        <v>16</v>
      </c>
      <c r="F570">
        <v>8.4</v>
      </c>
      <c r="G570">
        <v>134</v>
      </c>
    </row>
    <row r="571" spans="1:7" x14ac:dyDescent="0.25">
      <c r="A571">
        <v>9</v>
      </c>
      <c r="B571" t="s">
        <v>932</v>
      </c>
      <c r="C571" t="s">
        <v>366</v>
      </c>
      <c r="D571" t="s">
        <v>196</v>
      </c>
      <c r="E571">
        <v>16</v>
      </c>
      <c r="F571">
        <v>8.1999999999999993</v>
      </c>
      <c r="G571">
        <v>131</v>
      </c>
    </row>
    <row r="572" spans="1:7" x14ac:dyDescent="0.25">
      <c r="A572">
        <v>10</v>
      </c>
      <c r="B572" t="s">
        <v>60</v>
      </c>
      <c r="C572" t="s">
        <v>155</v>
      </c>
      <c r="D572" t="s">
        <v>196</v>
      </c>
      <c r="E572">
        <v>16</v>
      </c>
      <c r="F572">
        <v>8.1</v>
      </c>
      <c r="G572">
        <v>130</v>
      </c>
    </row>
    <row r="573" spans="1:7" x14ac:dyDescent="0.25">
      <c r="A573">
        <v>11</v>
      </c>
      <c r="B573" t="s">
        <v>221</v>
      </c>
      <c r="C573" t="s">
        <v>372</v>
      </c>
      <c r="D573" t="s">
        <v>196</v>
      </c>
      <c r="E573">
        <v>16</v>
      </c>
      <c r="F573">
        <v>7.8</v>
      </c>
      <c r="G573">
        <v>124.32</v>
      </c>
    </row>
    <row r="574" spans="1:7" x14ac:dyDescent="0.25">
      <c r="A574">
        <v>12</v>
      </c>
      <c r="B574" t="s">
        <v>277</v>
      </c>
      <c r="C574" t="s">
        <v>101</v>
      </c>
      <c r="D574" t="s">
        <v>196</v>
      </c>
      <c r="E574">
        <v>11</v>
      </c>
      <c r="F574">
        <v>11.3</v>
      </c>
      <c r="G574">
        <v>124</v>
      </c>
    </row>
    <row r="575" spans="1:7" x14ac:dyDescent="0.25">
      <c r="A575">
        <v>13</v>
      </c>
      <c r="B575" t="s">
        <v>220</v>
      </c>
      <c r="C575" t="s">
        <v>364</v>
      </c>
      <c r="D575" t="s">
        <v>196</v>
      </c>
      <c r="E575">
        <v>16</v>
      </c>
      <c r="F575">
        <v>7.6</v>
      </c>
      <c r="G575">
        <v>121</v>
      </c>
    </row>
    <row r="576" spans="1:7" x14ac:dyDescent="0.25">
      <c r="A576">
        <v>14</v>
      </c>
      <c r="B576" t="s">
        <v>933</v>
      </c>
      <c r="C576" t="s">
        <v>365</v>
      </c>
      <c r="D576" t="s">
        <v>196</v>
      </c>
      <c r="E576">
        <v>16</v>
      </c>
      <c r="F576">
        <v>7.5</v>
      </c>
      <c r="G576">
        <v>120</v>
      </c>
    </row>
    <row r="577" spans="1:7" x14ac:dyDescent="0.25">
      <c r="A577">
        <v>15</v>
      </c>
      <c r="B577" t="s">
        <v>280</v>
      </c>
      <c r="C577" t="s">
        <v>376</v>
      </c>
      <c r="D577" t="s">
        <v>196</v>
      </c>
      <c r="E577">
        <v>16</v>
      </c>
      <c r="F577">
        <v>7.2</v>
      </c>
      <c r="G577">
        <v>115</v>
      </c>
    </row>
    <row r="578" spans="1:7" x14ac:dyDescent="0.25">
      <c r="A578">
        <v>16</v>
      </c>
      <c r="B578" t="s">
        <v>426</v>
      </c>
      <c r="C578" t="s">
        <v>369</v>
      </c>
      <c r="D578" t="s">
        <v>196</v>
      </c>
      <c r="E578">
        <v>16</v>
      </c>
      <c r="F578">
        <v>7.1</v>
      </c>
      <c r="G578">
        <v>113</v>
      </c>
    </row>
    <row r="579" spans="1:7" x14ac:dyDescent="0.25">
      <c r="A579">
        <v>17</v>
      </c>
      <c r="B579" t="s">
        <v>396</v>
      </c>
      <c r="C579" t="s">
        <v>378</v>
      </c>
      <c r="D579" t="s">
        <v>196</v>
      </c>
      <c r="E579">
        <v>16</v>
      </c>
      <c r="F579">
        <v>7</v>
      </c>
      <c r="G579">
        <v>112</v>
      </c>
    </row>
    <row r="580" spans="1:7" x14ac:dyDescent="0.25">
      <c r="A580">
        <v>18</v>
      </c>
      <c r="B580" t="s">
        <v>244</v>
      </c>
      <c r="C580" t="s">
        <v>473</v>
      </c>
      <c r="D580" t="s">
        <v>196</v>
      </c>
      <c r="E580">
        <v>16</v>
      </c>
      <c r="F580">
        <v>6.9</v>
      </c>
      <c r="G580">
        <v>111</v>
      </c>
    </row>
    <row r="581" spans="1:7" x14ac:dyDescent="0.25">
      <c r="A581">
        <v>19</v>
      </c>
      <c r="B581" t="s">
        <v>76</v>
      </c>
      <c r="C581" t="s">
        <v>361</v>
      </c>
      <c r="D581" t="s">
        <v>196</v>
      </c>
      <c r="E581">
        <v>13</v>
      </c>
      <c r="F581">
        <v>7.8</v>
      </c>
      <c r="G581">
        <v>101</v>
      </c>
    </row>
    <row r="582" spans="1:7" x14ac:dyDescent="0.25">
      <c r="A582">
        <v>20</v>
      </c>
      <c r="B582" t="s">
        <v>431</v>
      </c>
      <c r="C582" t="s">
        <v>374</v>
      </c>
      <c r="D582" t="s">
        <v>196</v>
      </c>
      <c r="E582">
        <v>16</v>
      </c>
      <c r="F582">
        <v>6.2</v>
      </c>
      <c r="G582">
        <v>100</v>
      </c>
    </row>
    <row r="583" spans="1:7" x14ac:dyDescent="0.25">
      <c r="A583">
        <v>21</v>
      </c>
      <c r="B583" t="s">
        <v>243</v>
      </c>
      <c r="C583" t="s">
        <v>373</v>
      </c>
      <c r="D583" t="s">
        <v>196</v>
      </c>
      <c r="E583">
        <v>16</v>
      </c>
      <c r="F583">
        <v>6.2</v>
      </c>
      <c r="G583">
        <v>99</v>
      </c>
    </row>
    <row r="584" spans="1:7" x14ac:dyDescent="0.25">
      <c r="A584">
        <v>21</v>
      </c>
      <c r="B584" t="s">
        <v>419</v>
      </c>
      <c r="C584" t="s">
        <v>371</v>
      </c>
      <c r="D584" t="s">
        <v>196</v>
      </c>
      <c r="E584">
        <v>16</v>
      </c>
      <c r="F584">
        <v>6.2</v>
      </c>
      <c r="G584">
        <v>99</v>
      </c>
    </row>
    <row r="585" spans="1:7" x14ac:dyDescent="0.25">
      <c r="A585">
        <v>23</v>
      </c>
      <c r="B585" t="s">
        <v>232</v>
      </c>
      <c r="C585" t="s">
        <v>368</v>
      </c>
      <c r="D585" t="s">
        <v>196</v>
      </c>
      <c r="E585">
        <v>14</v>
      </c>
      <c r="F585">
        <v>6.8</v>
      </c>
      <c r="G585">
        <v>95</v>
      </c>
    </row>
    <row r="586" spans="1:7" x14ac:dyDescent="0.25">
      <c r="A586">
        <v>24</v>
      </c>
      <c r="B586" t="s">
        <v>934</v>
      </c>
      <c r="C586" t="s">
        <v>476</v>
      </c>
      <c r="D586" t="s">
        <v>196</v>
      </c>
      <c r="E586">
        <v>16</v>
      </c>
      <c r="F586">
        <v>5.7</v>
      </c>
      <c r="G586">
        <v>91</v>
      </c>
    </row>
    <row r="587" spans="1:7" x14ac:dyDescent="0.25">
      <c r="A587">
        <v>25</v>
      </c>
      <c r="B587" t="s">
        <v>283</v>
      </c>
      <c r="C587" t="s">
        <v>362</v>
      </c>
      <c r="D587" t="s">
        <v>196</v>
      </c>
      <c r="E587">
        <v>15</v>
      </c>
      <c r="F587">
        <v>5.9</v>
      </c>
      <c r="G587">
        <v>88.08</v>
      </c>
    </row>
    <row r="588" spans="1:7" x14ac:dyDescent="0.25">
      <c r="A588">
        <v>26</v>
      </c>
      <c r="B588" t="s">
        <v>480</v>
      </c>
      <c r="C588" t="s">
        <v>474</v>
      </c>
      <c r="D588" t="s">
        <v>196</v>
      </c>
      <c r="E588">
        <v>13</v>
      </c>
      <c r="F588">
        <v>6.5</v>
      </c>
      <c r="G588">
        <v>84</v>
      </c>
    </row>
    <row r="589" spans="1:7" x14ac:dyDescent="0.25">
      <c r="A589">
        <v>26</v>
      </c>
      <c r="B589" t="s">
        <v>415</v>
      </c>
      <c r="C589" t="s">
        <v>367</v>
      </c>
      <c r="D589" t="s">
        <v>196</v>
      </c>
      <c r="E589">
        <v>13</v>
      </c>
      <c r="F589">
        <v>6.5</v>
      </c>
      <c r="G589">
        <v>84</v>
      </c>
    </row>
    <row r="590" spans="1:7" x14ac:dyDescent="0.25">
      <c r="A590">
        <v>28</v>
      </c>
      <c r="B590" t="s">
        <v>935</v>
      </c>
      <c r="C590" t="s">
        <v>321</v>
      </c>
      <c r="D590" t="s">
        <v>196</v>
      </c>
      <c r="E590">
        <v>12</v>
      </c>
      <c r="F590">
        <v>6.8</v>
      </c>
      <c r="G590">
        <v>81</v>
      </c>
    </row>
    <row r="591" spans="1:7" x14ac:dyDescent="0.25">
      <c r="A591">
        <v>29</v>
      </c>
      <c r="B591" t="s">
        <v>405</v>
      </c>
      <c r="C591" t="s">
        <v>367</v>
      </c>
      <c r="D591" t="s">
        <v>196</v>
      </c>
      <c r="E591">
        <v>12</v>
      </c>
      <c r="F591">
        <v>6.5</v>
      </c>
      <c r="G591">
        <v>78</v>
      </c>
    </row>
    <row r="592" spans="1:7" x14ac:dyDescent="0.25">
      <c r="A592">
        <v>29</v>
      </c>
      <c r="B592" t="s">
        <v>936</v>
      </c>
      <c r="C592" t="s">
        <v>370</v>
      </c>
      <c r="D592" t="s">
        <v>196</v>
      </c>
      <c r="E592">
        <v>14</v>
      </c>
      <c r="F592">
        <v>5.6</v>
      </c>
      <c r="G592">
        <v>78</v>
      </c>
    </row>
    <row r="593" spans="1:7" x14ac:dyDescent="0.25">
      <c r="A593">
        <v>31</v>
      </c>
      <c r="B593" t="s">
        <v>320</v>
      </c>
      <c r="C593" t="s">
        <v>94</v>
      </c>
      <c r="D593" t="s">
        <v>196</v>
      </c>
      <c r="E593">
        <v>10</v>
      </c>
      <c r="F593">
        <v>7.4</v>
      </c>
      <c r="G593">
        <v>74</v>
      </c>
    </row>
    <row r="594" spans="1:7" x14ac:dyDescent="0.25">
      <c r="A594">
        <v>32</v>
      </c>
      <c r="B594" t="s">
        <v>245</v>
      </c>
      <c r="C594" t="s">
        <v>119</v>
      </c>
      <c r="D594" t="s">
        <v>196</v>
      </c>
      <c r="E594">
        <v>9</v>
      </c>
      <c r="F594">
        <v>7.1</v>
      </c>
      <c r="G594">
        <v>64</v>
      </c>
    </row>
    <row r="595" spans="1:7" x14ac:dyDescent="0.25">
      <c r="A595">
        <v>33</v>
      </c>
      <c r="B595" t="s">
        <v>444</v>
      </c>
      <c r="C595" t="s">
        <v>375</v>
      </c>
      <c r="D595" t="s">
        <v>196</v>
      </c>
      <c r="E595">
        <v>7</v>
      </c>
      <c r="F595">
        <v>5.6</v>
      </c>
      <c r="G595">
        <v>39</v>
      </c>
    </row>
    <row r="596" spans="1:7" x14ac:dyDescent="0.25">
      <c r="A596">
        <v>34</v>
      </c>
      <c r="B596" t="s">
        <v>798</v>
      </c>
      <c r="C596" t="s">
        <v>94</v>
      </c>
      <c r="D596" t="s">
        <v>196</v>
      </c>
      <c r="E596">
        <v>6</v>
      </c>
      <c r="F596">
        <v>6</v>
      </c>
      <c r="G596">
        <v>36</v>
      </c>
    </row>
    <row r="597" spans="1:7" x14ac:dyDescent="0.25">
      <c r="A597">
        <v>35</v>
      </c>
      <c r="B597" t="s">
        <v>937</v>
      </c>
      <c r="C597" t="s">
        <v>362</v>
      </c>
      <c r="D597" t="s">
        <v>196</v>
      </c>
      <c r="E597">
        <v>5</v>
      </c>
      <c r="F597">
        <v>6.6</v>
      </c>
      <c r="G597">
        <v>33</v>
      </c>
    </row>
    <row r="598" spans="1:7" x14ac:dyDescent="0.25">
      <c r="A598">
        <v>36</v>
      </c>
      <c r="B598" t="s">
        <v>401</v>
      </c>
      <c r="C598" t="s">
        <v>375</v>
      </c>
      <c r="D598" t="s">
        <v>196</v>
      </c>
      <c r="E598">
        <v>10</v>
      </c>
      <c r="F598">
        <v>3</v>
      </c>
      <c r="G598">
        <v>30</v>
      </c>
    </row>
    <row r="599" spans="1:7" x14ac:dyDescent="0.25">
      <c r="A599">
        <v>37</v>
      </c>
      <c r="B599" t="s">
        <v>432</v>
      </c>
      <c r="C599" t="s">
        <v>361</v>
      </c>
      <c r="D599" t="s">
        <v>196</v>
      </c>
      <c r="E599">
        <v>3</v>
      </c>
      <c r="F599">
        <v>9</v>
      </c>
      <c r="G599">
        <v>27</v>
      </c>
    </row>
    <row r="600" spans="1:7" x14ac:dyDescent="0.25">
      <c r="A600">
        <v>38</v>
      </c>
      <c r="B600" t="s">
        <v>794</v>
      </c>
      <c r="C600" t="s">
        <v>321</v>
      </c>
      <c r="D600" t="s">
        <v>196</v>
      </c>
      <c r="E600">
        <v>3</v>
      </c>
      <c r="F600">
        <v>8</v>
      </c>
      <c r="G600">
        <v>24</v>
      </c>
    </row>
    <row r="601" spans="1:7" x14ac:dyDescent="0.25">
      <c r="A601">
        <v>39</v>
      </c>
      <c r="B601" t="s">
        <v>479</v>
      </c>
      <c r="C601" t="s">
        <v>474</v>
      </c>
      <c r="D601" t="s">
        <v>196</v>
      </c>
      <c r="E601">
        <v>3</v>
      </c>
      <c r="F601">
        <v>5</v>
      </c>
      <c r="G601">
        <v>15</v>
      </c>
    </row>
    <row r="602" spans="1:7" x14ac:dyDescent="0.25">
      <c r="A602">
        <v>40</v>
      </c>
      <c r="B602" t="s">
        <v>822</v>
      </c>
      <c r="C602" t="s">
        <v>101</v>
      </c>
      <c r="D602" t="s">
        <v>196</v>
      </c>
      <c r="E602">
        <v>2</v>
      </c>
      <c r="F602">
        <v>6.5</v>
      </c>
      <c r="G602">
        <v>13</v>
      </c>
    </row>
    <row r="603" spans="1:7" x14ac:dyDescent="0.25">
      <c r="A603">
        <v>41</v>
      </c>
      <c r="B603" t="s">
        <v>800</v>
      </c>
      <c r="C603" t="s">
        <v>367</v>
      </c>
      <c r="D603" t="s">
        <v>196</v>
      </c>
      <c r="E603">
        <v>16</v>
      </c>
      <c r="F603">
        <v>0</v>
      </c>
      <c r="G60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B686-4B08-446E-A54F-F638D7BEFA37}">
  <dimension ref="A1:G631"/>
  <sheetViews>
    <sheetView topLeftCell="A37" workbookViewId="0">
      <selection activeCell="B46" sqref="B46"/>
    </sheetView>
  </sheetViews>
  <sheetFormatPr defaultRowHeight="15" x14ac:dyDescent="0.25"/>
  <cols>
    <col min="2" max="2" width="25.42578125" customWidth="1"/>
  </cols>
  <sheetData>
    <row r="1" spans="1:7" x14ac:dyDescent="0.25">
      <c r="A1" t="s">
        <v>482</v>
      </c>
      <c r="B1" t="s">
        <v>2</v>
      </c>
      <c r="C1" t="s">
        <v>3</v>
      </c>
      <c r="D1" t="s">
        <v>4</v>
      </c>
      <c r="E1" t="s">
        <v>381</v>
      </c>
      <c r="F1" t="s">
        <v>379</v>
      </c>
      <c r="G1" t="s">
        <v>380</v>
      </c>
    </row>
    <row r="2" spans="1:7" x14ac:dyDescent="0.25">
      <c r="A2">
        <v>1</v>
      </c>
      <c r="B2" t="s">
        <v>174</v>
      </c>
      <c r="C2" t="s">
        <v>365</v>
      </c>
      <c r="D2" t="s">
        <v>10</v>
      </c>
      <c r="E2">
        <v>16</v>
      </c>
      <c r="F2">
        <v>21.7</v>
      </c>
      <c r="G2">
        <v>347.92</v>
      </c>
    </row>
    <row r="3" spans="1:7" x14ac:dyDescent="0.25">
      <c r="A3">
        <v>2</v>
      </c>
      <c r="B3" t="s">
        <v>86</v>
      </c>
      <c r="C3" t="s">
        <v>367</v>
      </c>
      <c r="D3" t="s">
        <v>10</v>
      </c>
      <c r="E3">
        <v>16</v>
      </c>
      <c r="F3">
        <v>18.7</v>
      </c>
      <c r="G3">
        <v>299.48</v>
      </c>
    </row>
    <row r="4" spans="1:7" x14ac:dyDescent="0.25">
      <c r="A4">
        <v>3</v>
      </c>
      <c r="B4" t="s">
        <v>16</v>
      </c>
      <c r="C4" t="s">
        <v>127</v>
      </c>
      <c r="D4" t="s">
        <v>10</v>
      </c>
      <c r="E4">
        <v>16</v>
      </c>
      <c r="F4">
        <v>18.5</v>
      </c>
      <c r="G4">
        <v>295.88</v>
      </c>
    </row>
    <row r="5" spans="1:7" x14ac:dyDescent="0.25">
      <c r="A5">
        <v>4</v>
      </c>
      <c r="B5" t="s">
        <v>382</v>
      </c>
      <c r="C5" t="s">
        <v>135</v>
      </c>
      <c r="D5" t="s">
        <v>10</v>
      </c>
      <c r="E5">
        <v>15</v>
      </c>
      <c r="F5">
        <v>19.7</v>
      </c>
      <c r="G5">
        <v>295.18</v>
      </c>
    </row>
    <row r="6" spans="1:7" x14ac:dyDescent="0.25">
      <c r="A6">
        <v>5</v>
      </c>
      <c r="B6" t="s">
        <v>235</v>
      </c>
      <c r="C6" t="s">
        <v>376</v>
      </c>
      <c r="D6" t="s">
        <v>10</v>
      </c>
      <c r="E6">
        <v>13</v>
      </c>
      <c r="F6">
        <v>21.7</v>
      </c>
      <c r="G6">
        <v>281.74</v>
      </c>
    </row>
    <row r="7" spans="1:7" x14ac:dyDescent="0.25">
      <c r="A7">
        <v>6</v>
      </c>
      <c r="B7" t="s">
        <v>190</v>
      </c>
      <c r="C7" t="s">
        <v>473</v>
      </c>
      <c r="D7" t="s">
        <v>10</v>
      </c>
      <c r="E7">
        <v>16</v>
      </c>
      <c r="F7">
        <v>17.399999999999999</v>
      </c>
      <c r="G7">
        <v>277.62</v>
      </c>
    </row>
    <row r="8" spans="1:7" x14ac:dyDescent="0.25">
      <c r="A8">
        <v>7</v>
      </c>
      <c r="B8" t="s">
        <v>200</v>
      </c>
      <c r="C8" t="s">
        <v>372</v>
      </c>
      <c r="D8" t="s">
        <v>10</v>
      </c>
      <c r="E8">
        <v>16</v>
      </c>
      <c r="F8">
        <v>17.100000000000001</v>
      </c>
      <c r="G8">
        <v>273.64</v>
      </c>
    </row>
    <row r="9" spans="1:7" x14ac:dyDescent="0.25">
      <c r="A9">
        <v>8</v>
      </c>
      <c r="B9" t="s">
        <v>204</v>
      </c>
      <c r="C9" t="s">
        <v>94</v>
      </c>
      <c r="D9" t="s">
        <v>10</v>
      </c>
      <c r="E9">
        <v>16</v>
      </c>
      <c r="F9">
        <v>16.899999999999999</v>
      </c>
      <c r="G9">
        <v>270.39999999999998</v>
      </c>
    </row>
    <row r="10" spans="1:7" x14ac:dyDescent="0.25">
      <c r="A10">
        <v>9</v>
      </c>
      <c r="B10" t="s">
        <v>19</v>
      </c>
      <c r="C10" t="s">
        <v>123</v>
      </c>
      <c r="D10" t="s">
        <v>10</v>
      </c>
      <c r="E10">
        <v>16</v>
      </c>
      <c r="F10">
        <v>16.399999999999999</v>
      </c>
      <c r="G10">
        <v>262.56</v>
      </c>
    </row>
    <row r="11" spans="1:7" x14ac:dyDescent="0.25">
      <c r="A11">
        <v>10</v>
      </c>
      <c r="B11" t="s">
        <v>216</v>
      </c>
      <c r="C11" t="s">
        <v>362</v>
      </c>
      <c r="D11" t="s">
        <v>10</v>
      </c>
      <c r="E11">
        <v>15</v>
      </c>
      <c r="F11">
        <v>17.399999999999999</v>
      </c>
      <c r="G11">
        <v>260.74</v>
      </c>
    </row>
    <row r="12" spans="1:7" x14ac:dyDescent="0.25">
      <c r="A12">
        <v>11</v>
      </c>
      <c r="B12" t="s">
        <v>180</v>
      </c>
      <c r="C12" t="s">
        <v>366</v>
      </c>
      <c r="D12" t="s">
        <v>10</v>
      </c>
      <c r="E12">
        <v>16</v>
      </c>
      <c r="F12">
        <v>16.3</v>
      </c>
      <c r="G12">
        <v>260.66000000000003</v>
      </c>
    </row>
    <row r="13" spans="1:7" x14ac:dyDescent="0.25">
      <c r="A13">
        <v>12</v>
      </c>
      <c r="B13" t="s">
        <v>279</v>
      </c>
      <c r="C13" t="s">
        <v>101</v>
      </c>
      <c r="D13" t="s">
        <v>10</v>
      </c>
      <c r="E13">
        <v>15</v>
      </c>
      <c r="F13">
        <v>17</v>
      </c>
      <c r="G13">
        <v>255.26</v>
      </c>
    </row>
    <row r="14" spans="1:7" x14ac:dyDescent="0.25">
      <c r="A14">
        <v>13</v>
      </c>
      <c r="B14" t="s">
        <v>383</v>
      </c>
      <c r="C14" t="s">
        <v>474</v>
      </c>
      <c r="D14" t="s">
        <v>10</v>
      </c>
      <c r="E14">
        <v>16</v>
      </c>
      <c r="F14">
        <v>15.6</v>
      </c>
      <c r="G14">
        <v>249.68</v>
      </c>
    </row>
    <row r="15" spans="1:7" x14ac:dyDescent="0.25">
      <c r="A15">
        <v>14</v>
      </c>
      <c r="B15" t="s">
        <v>359</v>
      </c>
      <c r="C15" t="s">
        <v>368</v>
      </c>
      <c r="D15" t="s">
        <v>10</v>
      </c>
      <c r="E15">
        <v>15</v>
      </c>
      <c r="F15">
        <v>15.9</v>
      </c>
      <c r="G15">
        <v>237.88</v>
      </c>
    </row>
    <row r="16" spans="1:7" x14ac:dyDescent="0.25">
      <c r="A16">
        <v>15</v>
      </c>
      <c r="B16" t="s">
        <v>160</v>
      </c>
      <c r="C16" t="s">
        <v>361</v>
      </c>
      <c r="D16" t="s">
        <v>10</v>
      </c>
      <c r="E16">
        <v>16</v>
      </c>
      <c r="F16">
        <v>14.3</v>
      </c>
      <c r="G16">
        <v>228.1</v>
      </c>
    </row>
    <row r="17" spans="1:7" x14ac:dyDescent="0.25">
      <c r="A17">
        <v>16</v>
      </c>
      <c r="B17" t="s">
        <v>236</v>
      </c>
      <c r="C17" t="s">
        <v>373</v>
      </c>
      <c r="D17" t="s">
        <v>10</v>
      </c>
      <c r="E17">
        <v>15</v>
      </c>
      <c r="F17">
        <v>14.8</v>
      </c>
      <c r="G17">
        <v>222.66</v>
      </c>
    </row>
    <row r="18" spans="1:7" x14ac:dyDescent="0.25">
      <c r="A18">
        <v>17</v>
      </c>
      <c r="B18" t="s">
        <v>230</v>
      </c>
      <c r="C18" t="s">
        <v>374</v>
      </c>
      <c r="D18" t="s">
        <v>10</v>
      </c>
      <c r="E18">
        <v>16</v>
      </c>
      <c r="F18">
        <v>13.2</v>
      </c>
      <c r="G18">
        <v>210.7</v>
      </c>
    </row>
    <row r="19" spans="1:7" x14ac:dyDescent="0.25">
      <c r="A19">
        <v>18</v>
      </c>
      <c r="B19" t="s">
        <v>192</v>
      </c>
      <c r="C19" t="s">
        <v>378</v>
      </c>
      <c r="D19" t="s">
        <v>10</v>
      </c>
      <c r="E19">
        <v>15</v>
      </c>
      <c r="F19">
        <v>14</v>
      </c>
      <c r="G19">
        <v>210.48</v>
      </c>
    </row>
    <row r="20" spans="1:7" x14ac:dyDescent="0.25">
      <c r="A20">
        <v>19</v>
      </c>
      <c r="B20" t="s">
        <v>198</v>
      </c>
      <c r="C20" t="s">
        <v>321</v>
      </c>
      <c r="D20" t="s">
        <v>10</v>
      </c>
      <c r="E20">
        <v>15</v>
      </c>
      <c r="F20">
        <v>13.8</v>
      </c>
      <c r="G20">
        <v>206.44</v>
      </c>
    </row>
    <row r="21" spans="1:7" x14ac:dyDescent="0.25">
      <c r="A21">
        <v>20</v>
      </c>
      <c r="B21" t="s">
        <v>384</v>
      </c>
      <c r="C21" t="s">
        <v>364</v>
      </c>
      <c r="D21" t="s">
        <v>10</v>
      </c>
      <c r="E21">
        <v>16</v>
      </c>
      <c r="F21">
        <v>12.9</v>
      </c>
      <c r="G21">
        <v>205.92</v>
      </c>
    </row>
    <row r="22" spans="1:7" x14ac:dyDescent="0.25">
      <c r="A22">
        <v>21</v>
      </c>
      <c r="B22" t="s">
        <v>385</v>
      </c>
      <c r="C22" t="s">
        <v>107</v>
      </c>
      <c r="D22" t="s">
        <v>10</v>
      </c>
      <c r="E22">
        <v>13</v>
      </c>
      <c r="F22">
        <v>15.8</v>
      </c>
      <c r="G22">
        <v>205.44</v>
      </c>
    </row>
    <row r="23" spans="1:7" x14ac:dyDescent="0.25">
      <c r="A23">
        <v>22</v>
      </c>
      <c r="B23" t="s">
        <v>29</v>
      </c>
      <c r="C23" t="s">
        <v>119</v>
      </c>
      <c r="D23" t="s">
        <v>10</v>
      </c>
      <c r="E23">
        <v>13</v>
      </c>
      <c r="F23">
        <v>15.5</v>
      </c>
      <c r="G23">
        <v>201.66</v>
      </c>
    </row>
    <row r="24" spans="1:7" x14ac:dyDescent="0.25">
      <c r="A24">
        <v>23</v>
      </c>
      <c r="B24" t="s">
        <v>227</v>
      </c>
      <c r="C24" t="s">
        <v>93</v>
      </c>
      <c r="D24" t="s">
        <v>10</v>
      </c>
      <c r="E24">
        <v>15</v>
      </c>
      <c r="F24">
        <v>12.5</v>
      </c>
      <c r="G24">
        <v>187.32</v>
      </c>
    </row>
    <row r="25" spans="1:7" x14ac:dyDescent="0.25">
      <c r="A25">
        <v>24</v>
      </c>
      <c r="B25" t="s">
        <v>387</v>
      </c>
      <c r="C25" t="s">
        <v>475</v>
      </c>
      <c r="D25" t="s">
        <v>10</v>
      </c>
      <c r="E25">
        <v>16</v>
      </c>
      <c r="F25">
        <v>11.6</v>
      </c>
      <c r="G25">
        <v>185.04</v>
      </c>
    </row>
    <row r="26" spans="1:7" x14ac:dyDescent="0.25">
      <c r="A26">
        <v>25</v>
      </c>
      <c r="B26" t="s">
        <v>389</v>
      </c>
      <c r="C26" t="s">
        <v>370</v>
      </c>
      <c r="D26" t="s">
        <v>10</v>
      </c>
      <c r="E26">
        <v>15</v>
      </c>
      <c r="F26">
        <v>11.7</v>
      </c>
      <c r="G26">
        <v>175.66</v>
      </c>
    </row>
    <row r="27" spans="1:7" x14ac:dyDescent="0.25">
      <c r="A27">
        <v>26</v>
      </c>
      <c r="B27" t="s">
        <v>257</v>
      </c>
      <c r="C27" t="s">
        <v>363</v>
      </c>
      <c r="D27" t="s">
        <v>10</v>
      </c>
      <c r="E27">
        <v>7</v>
      </c>
      <c r="F27">
        <v>24.1</v>
      </c>
      <c r="G27">
        <v>168.86</v>
      </c>
    </row>
    <row r="28" spans="1:7" x14ac:dyDescent="0.25">
      <c r="A28">
        <v>27</v>
      </c>
      <c r="B28" t="s">
        <v>238</v>
      </c>
      <c r="C28" t="s">
        <v>476</v>
      </c>
      <c r="D28" t="s">
        <v>10</v>
      </c>
      <c r="E28">
        <v>14</v>
      </c>
      <c r="F28">
        <v>11.3</v>
      </c>
      <c r="G28">
        <v>157.84</v>
      </c>
    </row>
    <row r="29" spans="1:7" x14ac:dyDescent="0.25">
      <c r="A29">
        <v>28</v>
      </c>
      <c r="B29" t="s">
        <v>219</v>
      </c>
      <c r="C29" t="s">
        <v>369</v>
      </c>
      <c r="D29" t="s">
        <v>10</v>
      </c>
      <c r="E29">
        <v>12</v>
      </c>
      <c r="F29">
        <v>11.2</v>
      </c>
      <c r="G29">
        <v>134.52000000000001</v>
      </c>
    </row>
    <row r="30" spans="1:7" x14ac:dyDescent="0.25">
      <c r="A30">
        <v>29</v>
      </c>
      <c r="B30" t="s">
        <v>15</v>
      </c>
      <c r="C30" t="s">
        <v>138</v>
      </c>
      <c r="D30" t="s">
        <v>10</v>
      </c>
      <c r="E30">
        <v>7</v>
      </c>
      <c r="F30">
        <v>18.5</v>
      </c>
      <c r="G30">
        <v>129.6</v>
      </c>
    </row>
    <row r="31" spans="1:7" x14ac:dyDescent="0.25">
      <c r="A31">
        <v>30</v>
      </c>
      <c r="B31" t="s">
        <v>402</v>
      </c>
      <c r="C31" t="s">
        <v>371</v>
      </c>
      <c r="D31" t="s">
        <v>10</v>
      </c>
      <c r="E31">
        <v>11</v>
      </c>
      <c r="F31">
        <v>11.5</v>
      </c>
      <c r="G31">
        <v>126.1</v>
      </c>
    </row>
    <row r="32" spans="1:7" x14ac:dyDescent="0.25">
      <c r="A32">
        <v>31</v>
      </c>
      <c r="B32" t="s">
        <v>403</v>
      </c>
      <c r="C32" t="s">
        <v>138</v>
      </c>
      <c r="D32" t="s">
        <v>10</v>
      </c>
      <c r="E32">
        <v>11</v>
      </c>
      <c r="F32">
        <v>11.3</v>
      </c>
      <c r="G32">
        <v>124.44</v>
      </c>
    </row>
    <row r="33" spans="1:7" x14ac:dyDescent="0.25">
      <c r="A33">
        <v>32</v>
      </c>
      <c r="B33" t="s">
        <v>421</v>
      </c>
      <c r="C33" t="s">
        <v>375</v>
      </c>
      <c r="D33" t="s">
        <v>10</v>
      </c>
      <c r="E33">
        <v>7</v>
      </c>
      <c r="F33">
        <v>14.6</v>
      </c>
      <c r="G33">
        <v>102.32</v>
      </c>
    </row>
    <row r="34" spans="1:7" x14ac:dyDescent="0.25">
      <c r="A34">
        <v>33</v>
      </c>
      <c r="B34" t="s">
        <v>430</v>
      </c>
      <c r="C34" t="s">
        <v>155</v>
      </c>
      <c r="D34" t="s">
        <v>10</v>
      </c>
      <c r="E34">
        <v>7</v>
      </c>
      <c r="F34">
        <v>12.7</v>
      </c>
      <c r="G34">
        <v>88.8</v>
      </c>
    </row>
    <row r="35" spans="1:7" x14ac:dyDescent="0.25">
      <c r="A35">
        <v>34</v>
      </c>
      <c r="B35" t="s">
        <v>56</v>
      </c>
      <c r="C35" t="s">
        <v>155</v>
      </c>
      <c r="D35" t="s">
        <v>10</v>
      </c>
      <c r="E35">
        <v>6</v>
      </c>
      <c r="F35">
        <v>14.6</v>
      </c>
      <c r="G35">
        <v>87.9</v>
      </c>
    </row>
    <row r="36" spans="1:7" x14ac:dyDescent="0.25">
      <c r="A36">
        <v>35</v>
      </c>
      <c r="B36" t="s">
        <v>446</v>
      </c>
      <c r="C36" t="s">
        <v>119</v>
      </c>
      <c r="D36" t="s">
        <v>10</v>
      </c>
      <c r="E36">
        <v>6</v>
      </c>
      <c r="F36">
        <v>12.3</v>
      </c>
      <c r="G36">
        <v>73.92</v>
      </c>
    </row>
    <row r="37" spans="1:7" x14ac:dyDescent="0.25">
      <c r="A37">
        <v>36</v>
      </c>
      <c r="B37" t="s">
        <v>453</v>
      </c>
      <c r="C37" t="s">
        <v>371</v>
      </c>
      <c r="D37" t="s">
        <v>10</v>
      </c>
      <c r="E37">
        <v>6</v>
      </c>
      <c r="F37">
        <v>11.4</v>
      </c>
      <c r="G37">
        <v>68.12</v>
      </c>
    </row>
    <row r="38" spans="1:7" x14ac:dyDescent="0.25">
      <c r="A38">
        <v>37</v>
      </c>
      <c r="B38" t="s">
        <v>457</v>
      </c>
      <c r="C38" t="s">
        <v>127</v>
      </c>
      <c r="D38" t="s">
        <v>10</v>
      </c>
      <c r="E38">
        <v>11</v>
      </c>
      <c r="F38">
        <v>5.8</v>
      </c>
      <c r="G38">
        <v>63.88</v>
      </c>
    </row>
    <row r="39" spans="1:7" x14ac:dyDescent="0.25">
      <c r="A39">
        <v>38</v>
      </c>
      <c r="B39" t="s">
        <v>460</v>
      </c>
      <c r="C39" t="s">
        <v>375</v>
      </c>
      <c r="D39" t="s">
        <v>10</v>
      </c>
      <c r="E39">
        <v>5</v>
      </c>
      <c r="F39">
        <v>12.3</v>
      </c>
      <c r="G39">
        <v>61.64</v>
      </c>
    </row>
    <row r="40" spans="1:7" x14ac:dyDescent="0.25">
      <c r="A40">
        <v>39</v>
      </c>
      <c r="B40" t="s">
        <v>483</v>
      </c>
      <c r="C40" t="s">
        <v>363</v>
      </c>
      <c r="D40" t="s">
        <v>10</v>
      </c>
      <c r="E40">
        <v>8</v>
      </c>
      <c r="F40">
        <v>6.3</v>
      </c>
      <c r="G40">
        <v>50.68</v>
      </c>
    </row>
    <row r="41" spans="1:7" x14ac:dyDescent="0.25">
      <c r="A41">
        <v>40</v>
      </c>
      <c r="B41" t="s">
        <v>484</v>
      </c>
      <c r="C41" t="s">
        <v>375</v>
      </c>
      <c r="D41" t="s">
        <v>10</v>
      </c>
      <c r="E41">
        <v>5</v>
      </c>
      <c r="F41">
        <v>10.1</v>
      </c>
      <c r="G41">
        <v>50.46</v>
      </c>
    </row>
    <row r="42" spans="1:7" x14ac:dyDescent="0.25">
      <c r="A42">
        <v>41</v>
      </c>
      <c r="B42" t="s">
        <v>485</v>
      </c>
      <c r="C42" t="s">
        <v>476</v>
      </c>
      <c r="D42" t="s">
        <v>10</v>
      </c>
      <c r="E42">
        <v>4</v>
      </c>
      <c r="F42">
        <v>10.3</v>
      </c>
      <c r="G42">
        <v>41.34</v>
      </c>
    </row>
    <row r="43" spans="1:7" x14ac:dyDescent="0.25">
      <c r="A43">
        <v>42</v>
      </c>
      <c r="B43" t="s">
        <v>486</v>
      </c>
      <c r="C43" t="s">
        <v>363</v>
      </c>
      <c r="D43" t="s">
        <v>10</v>
      </c>
      <c r="E43">
        <v>4</v>
      </c>
      <c r="F43">
        <v>8.5</v>
      </c>
      <c r="G43">
        <v>34.020000000000003</v>
      </c>
    </row>
    <row r="44" spans="1:7" x14ac:dyDescent="0.25">
      <c r="A44">
        <v>43</v>
      </c>
      <c r="B44" t="s">
        <v>801</v>
      </c>
      <c r="C44" t="s">
        <v>376</v>
      </c>
      <c r="D44" t="s">
        <v>10</v>
      </c>
      <c r="E44">
        <v>7</v>
      </c>
      <c r="F44">
        <v>4.8</v>
      </c>
      <c r="G44">
        <v>33.78</v>
      </c>
    </row>
    <row r="45" spans="1:7" x14ac:dyDescent="0.25">
      <c r="A45">
        <v>43</v>
      </c>
      <c r="B45" t="s">
        <v>487</v>
      </c>
      <c r="C45" t="s">
        <v>370</v>
      </c>
      <c r="D45" t="s">
        <v>10</v>
      </c>
      <c r="E45">
        <v>4</v>
      </c>
      <c r="F45">
        <v>8.4</v>
      </c>
      <c r="G45">
        <v>33.78</v>
      </c>
    </row>
    <row r="46" spans="1:7" x14ac:dyDescent="0.25">
      <c r="A46">
        <v>45</v>
      </c>
      <c r="B46" t="s">
        <v>488</v>
      </c>
      <c r="C46" t="s">
        <v>369</v>
      </c>
      <c r="D46" t="s">
        <v>10</v>
      </c>
      <c r="E46">
        <v>4</v>
      </c>
      <c r="F46">
        <v>8.4</v>
      </c>
      <c r="G46">
        <v>33.72</v>
      </c>
    </row>
    <row r="47" spans="1:7" x14ac:dyDescent="0.25">
      <c r="A47">
        <v>46</v>
      </c>
      <c r="B47" t="s">
        <v>489</v>
      </c>
      <c r="C47" t="s">
        <v>368</v>
      </c>
      <c r="D47" t="s">
        <v>10</v>
      </c>
      <c r="E47">
        <v>2</v>
      </c>
      <c r="F47">
        <v>13.5</v>
      </c>
      <c r="G47">
        <v>26.98</v>
      </c>
    </row>
    <row r="48" spans="1:7" x14ac:dyDescent="0.25">
      <c r="A48">
        <v>47</v>
      </c>
      <c r="B48" t="s">
        <v>490</v>
      </c>
      <c r="C48" t="s">
        <v>107</v>
      </c>
      <c r="D48" t="s">
        <v>10</v>
      </c>
      <c r="E48">
        <v>4</v>
      </c>
      <c r="F48">
        <v>6.3</v>
      </c>
      <c r="G48">
        <v>25.26</v>
      </c>
    </row>
    <row r="49" spans="1:7" x14ac:dyDescent="0.25">
      <c r="A49">
        <v>48</v>
      </c>
      <c r="B49" t="s">
        <v>491</v>
      </c>
      <c r="C49" t="s">
        <v>476</v>
      </c>
      <c r="D49" t="s">
        <v>10</v>
      </c>
      <c r="E49">
        <v>2</v>
      </c>
      <c r="F49">
        <v>9.6999999999999993</v>
      </c>
      <c r="G49">
        <v>19.399999999999999</v>
      </c>
    </row>
    <row r="50" spans="1:7" x14ac:dyDescent="0.25">
      <c r="A50">
        <v>49</v>
      </c>
      <c r="B50" t="s">
        <v>492</v>
      </c>
      <c r="C50" t="s">
        <v>371</v>
      </c>
      <c r="D50" t="s">
        <v>10</v>
      </c>
      <c r="E50">
        <v>2</v>
      </c>
      <c r="F50">
        <v>7.4</v>
      </c>
      <c r="G50">
        <v>14.8</v>
      </c>
    </row>
    <row r="51" spans="1:7" x14ac:dyDescent="0.25">
      <c r="A51">
        <v>50</v>
      </c>
      <c r="B51" t="s">
        <v>493</v>
      </c>
      <c r="C51" t="s">
        <v>321</v>
      </c>
      <c r="D51" t="s">
        <v>10</v>
      </c>
      <c r="E51">
        <v>2</v>
      </c>
      <c r="F51">
        <v>7</v>
      </c>
      <c r="G51">
        <v>14.1</v>
      </c>
    </row>
    <row r="52" spans="1:7" x14ac:dyDescent="0.25">
      <c r="A52">
        <v>51</v>
      </c>
      <c r="B52" t="s">
        <v>494</v>
      </c>
      <c r="C52" t="s">
        <v>373</v>
      </c>
      <c r="D52" t="s">
        <v>10</v>
      </c>
      <c r="E52">
        <v>4</v>
      </c>
      <c r="F52">
        <v>2.6</v>
      </c>
      <c r="G52">
        <v>10.38</v>
      </c>
    </row>
    <row r="53" spans="1:7" x14ac:dyDescent="0.25">
      <c r="A53">
        <v>52</v>
      </c>
      <c r="B53" t="s">
        <v>64</v>
      </c>
      <c r="C53" t="s">
        <v>135</v>
      </c>
      <c r="D53" t="s">
        <v>10</v>
      </c>
      <c r="E53">
        <v>1</v>
      </c>
      <c r="F53">
        <v>10.4</v>
      </c>
      <c r="G53">
        <v>10.36</v>
      </c>
    </row>
    <row r="54" spans="1:7" x14ac:dyDescent="0.25">
      <c r="A54">
        <v>53</v>
      </c>
      <c r="B54" t="s">
        <v>495</v>
      </c>
      <c r="C54" t="s">
        <v>475</v>
      </c>
      <c r="D54" t="s">
        <v>10</v>
      </c>
      <c r="E54">
        <v>2</v>
      </c>
      <c r="F54">
        <v>5</v>
      </c>
      <c r="G54">
        <v>9.94</v>
      </c>
    </row>
    <row r="55" spans="1:7" x14ac:dyDescent="0.25">
      <c r="A55">
        <v>54</v>
      </c>
      <c r="B55" t="s">
        <v>496</v>
      </c>
      <c r="C55" t="s">
        <v>93</v>
      </c>
      <c r="D55" t="s">
        <v>10</v>
      </c>
      <c r="E55">
        <v>2</v>
      </c>
      <c r="F55">
        <v>4.8</v>
      </c>
      <c r="G55">
        <v>9.68</v>
      </c>
    </row>
    <row r="56" spans="1:7" x14ac:dyDescent="0.25">
      <c r="A56">
        <v>55</v>
      </c>
      <c r="B56" t="s">
        <v>497</v>
      </c>
      <c r="C56" t="s">
        <v>362</v>
      </c>
      <c r="D56" t="s">
        <v>10</v>
      </c>
      <c r="E56">
        <v>3</v>
      </c>
      <c r="F56">
        <v>2.9</v>
      </c>
      <c r="G56">
        <v>8.56</v>
      </c>
    </row>
    <row r="57" spans="1:7" x14ac:dyDescent="0.25">
      <c r="A57">
        <v>56</v>
      </c>
      <c r="B57" t="s">
        <v>498</v>
      </c>
      <c r="C57" t="s">
        <v>376</v>
      </c>
      <c r="D57" t="s">
        <v>10</v>
      </c>
      <c r="E57">
        <v>1</v>
      </c>
      <c r="F57">
        <v>7.6</v>
      </c>
      <c r="G57">
        <v>7.56</v>
      </c>
    </row>
    <row r="58" spans="1:7" x14ac:dyDescent="0.25">
      <c r="A58">
        <v>57</v>
      </c>
      <c r="B58" t="s">
        <v>499</v>
      </c>
      <c r="C58" t="s">
        <v>101</v>
      </c>
      <c r="D58" t="s">
        <v>10</v>
      </c>
      <c r="E58">
        <v>5</v>
      </c>
      <c r="F58">
        <v>1</v>
      </c>
      <c r="G58">
        <v>5.2</v>
      </c>
    </row>
    <row r="59" spans="1:7" x14ac:dyDescent="0.25">
      <c r="A59">
        <v>58</v>
      </c>
      <c r="B59" t="s">
        <v>500</v>
      </c>
      <c r="C59" t="s">
        <v>370</v>
      </c>
      <c r="D59" t="s">
        <v>10</v>
      </c>
      <c r="E59">
        <v>3</v>
      </c>
      <c r="F59">
        <v>1</v>
      </c>
      <c r="G59">
        <v>2.94</v>
      </c>
    </row>
    <row r="60" spans="1:7" x14ac:dyDescent="0.25">
      <c r="A60">
        <v>59</v>
      </c>
      <c r="B60" t="s">
        <v>501</v>
      </c>
      <c r="C60" t="s">
        <v>374</v>
      </c>
      <c r="D60" t="s">
        <v>10</v>
      </c>
      <c r="E60">
        <v>3</v>
      </c>
      <c r="F60">
        <v>0.9</v>
      </c>
      <c r="G60">
        <v>2.64</v>
      </c>
    </row>
    <row r="61" spans="1:7" x14ac:dyDescent="0.25">
      <c r="A61">
        <v>60</v>
      </c>
      <c r="B61" t="s">
        <v>502</v>
      </c>
      <c r="C61" t="s">
        <v>378</v>
      </c>
      <c r="D61" t="s">
        <v>10</v>
      </c>
      <c r="E61">
        <v>2</v>
      </c>
      <c r="F61">
        <v>1.2</v>
      </c>
      <c r="G61">
        <v>2.48</v>
      </c>
    </row>
    <row r="62" spans="1:7" x14ac:dyDescent="0.25">
      <c r="A62">
        <v>61</v>
      </c>
      <c r="B62" t="s">
        <v>503</v>
      </c>
      <c r="C62" t="s">
        <v>366</v>
      </c>
      <c r="D62" t="s">
        <v>10</v>
      </c>
      <c r="E62">
        <v>2</v>
      </c>
      <c r="F62">
        <v>0.7</v>
      </c>
      <c r="G62">
        <v>1.38</v>
      </c>
    </row>
    <row r="63" spans="1:7" x14ac:dyDescent="0.25">
      <c r="A63">
        <v>62</v>
      </c>
      <c r="B63" t="s">
        <v>504</v>
      </c>
      <c r="C63" t="s">
        <v>364</v>
      </c>
      <c r="D63" t="s">
        <v>10</v>
      </c>
      <c r="E63">
        <v>1</v>
      </c>
      <c r="F63">
        <v>1.3</v>
      </c>
      <c r="G63">
        <v>1.32</v>
      </c>
    </row>
    <row r="64" spans="1:7" x14ac:dyDescent="0.25">
      <c r="A64">
        <v>63</v>
      </c>
      <c r="B64" t="s">
        <v>505</v>
      </c>
      <c r="C64" t="s">
        <v>363</v>
      </c>
      <c r="D64" t="s">
        <v>10</v>
      </c>
      <c r="E64">
        <v>1</v>
      </c>
      <c r="F64">
        <v>0.6</v>
      </c>
      <c r="G64">
        <v>0.6</v>
      </c>
    </row>
    <row r="65" spans="1:7" x14ac:dyDescent="0.25">
      <c r="A65">
        <v>64</v>
      </c>
      <c r="B65" t="s">
        <v>506</v>
      </c>
      <c r="C65" t="s">
        <v>367</v>
      </c>
      <c r="D65" t="s">
        <v>10</v>
      </c>
      <c r="E65">
        <v>3</v>
      </c>
      <c r="F65">
        <v>0.2</v>
      </c>
      <c r="G65">
        <v>0.48</v>
      </c>
    </row>
    <row r="66" spans="1:7" x14ac:dyDescent="0.25">
      <c r="A66">
        <v>65</v>
      </c>
      <c r="B66" t="s">
        <v>507</v>
      </c>
      <c r="C66" t="s">
        <v>138</v>
      </c>
      <c r="D66" t="s">
        <v>10</v>
      </c>
      <c r="E66">
        <v>1</v>
      </c>
      <c r="F66">
        <v>0.4</v>
      </c>
      <c r="G66">
        <v>0.44</v>
      </c>
    </row>
    <row r="67" spans="1:7" x14ac:dyDescent="0.25">
      <c r="A67">
        <v>66</v>
      </c>
      <c r="B67" t="s">
        <v>508</v>
      </c>
      <c r="C67" t="s">
        <v>473</v>
      </c>
      <c r="D67" t="s">
        <v>10</v>
      </c>
      <c r="E67">
        <v>1</v>
      </c>
      <c r="F67">
        <v>0</v>
      </c>
      <c r="G67">
        <v>0</v>
      </c>
    </row>
    <row r="68" spans="1:7" x14ac:dyDescent="0.25">
      <c r="A68">
        <v>66</v>
      </c>
      <c r="B68" t="s">
        <v>509</v>
      </c>
      <c r="C68" t="s">
        <v>123</v>
      </c>
      <c r="D68" t="s">
        <v>10</v>
      </c>
      <c r="E68">
        <v>5</v>
      </c>
      <c r="F68">
        <v>0</v>
      </c>
      <c r="G68">
        <v>0</v>
      </c>
    </row>
    <row r="69" spans="1:7" x14ac:dyDescent="0.25">
      <c r="A69">
        <v>66</v>
      </c>
      <c r="B69" t="s">
        <v>510</v>
      </c>
      <c r="C69" t="s">
        <v>368</v>
      </c>
      <c r="D69" t="s">
        <v>10</v>
      </c>
      <c r="E69">
        <v>1</v>
      </c>
      <c r="F69">
        <v>0</v>
      </c>
      <c r="G69">
        <v>0</v>
      </c>
    </row>
    <row r="70" spans="1:7" x14ac:dyDescent="0.25">
      <c r="A70">
        <v>69</v>
      </c>
      <c r="B70" t="s">
        <v>511</v>
      </c>
      <c r="C70" t="s">
        <v>365</v>
      </c>
      <c r="D70" t="s">
        <v>10</v>
      </c>
      <c r="E70">
        <v>3</v>
      </c>
      <c r="F70">
        <v>0</v>
      </c>
      <c r="G70">
        <v>-0.1</v>
      </c>
    </row>
    <row r="71" spans="1:7" x14ac:dyDescent="0.25">
      <c r="A71">
        <v>70</v>
      </c>
      <c r="B71" t="s">
        <v>512</v>
      </c>
      <c r="C71" t="s">
        <v>123</v>
      </c>
      <c r="D71" t="s">
        <v>10</v>
      </c>
      <c r="E71">
        <v>1</v>
      </c>
      <c r="F71">
        <v>-0.2</v>
      </c>
      <c r="G71">
        <v>-0.2</v>
      </c>
    </row>
    <row r="72" spans="1:7" x14ac:dyDescent="0.25">
      <c r="A72">
        <v>71</v>
      </c>
      <c r="B72" t="s">
        <v>513</v>
      </c>
      <c r="C72" t="s">
        <v>474</v>
      </c>
      <c r="D72" t="s">
        <v>10</v>
      </c>
      <c r="E72">
        <v>2</v>
      </c>
      <c r="F72">
        <v>-0.2</v>
      </c>
      <c r="G72">
        <v>-0.5</v>
      </c>
    </row>
    <row r="73" spans="1:7" x14ac:dyDescent="0.25">
      <c r="A73">
        <v>72</v>
      </c>
      <c r="B73" t="s">
        <v>514</v>
      </c>
      <c r="C73" t="s">
        <v>372</v>
      </c>
      <c r="D73" t="s">
        <v>10</v>
      </c>
      <c r="E73">
        <v>2</v>
      </c>
      <c r="F73">
        <v>-0.5</v>
      </c>
      <c r="G73">
        <v>-1.04</v>
      </c>
    </row>
    <row r="74" spans="1:7" x14ac:dyDescent="0.25">
      <c r="A74">
        <v>73</v>
      </c>
      <c r="B74" t="s">
        <v>515</v>
      </c>
      <c r="C74" t="s">
        <v>94</v>
      </c>
      <c r="D74" t="s">
        <v>10</v>
      </c>
      <c r="E74">
        <v>8</v>
      </c>
      <c r="F74">
        <v>-0.1</v>
      </c>
      <c r="G74">
        <v>-1.06</v>
      </c>
    </row>
    <row r="75" spans="1:7" x14ac:dyDescent="0.25">
      <c r="A75">
        <v>74</v>
      </c>
      <c r="B75" t="s">
        <v>516</v>
      </c>
      <c r="C75" t="s">
        <v>135</v>
      </c>
      <c r="D75" t="s">
        <v>10</v>
      </c>
      <c r="E75">
        <v>1</v>
      </c>
      <c r="F75">
        <v>-2</v>
      </c>
      <c r="G75">
        <v>-2</v>
      </c>
    </row>
    <row r="76" spans="1:7" x14ac:dyDescent="0.25">
      <c r="A76">
        <v>75</v>
      </c>
      <c r="B76" t="s">
        <v>802</v>
      </c>
      <c r="C76" t="s">
        <v>368</v>
      </c>
      <c r="D76" t="s">
        <v>10</v>
      </c>
      <c r="E76">
        <v>1</v>
      </c>
      <c r="F76">
        <v>-2.2999999999999998</v>
      </c>
      <c r="G76">
        <v>-2.2999999999999998</v>
      </c>
    </row>
    <row r="77" spans="1:7" x14ac:dyDescent="0.25">
      <c r="A77">
        <v>66</v>
      </c>
      <c r="B77" t="s">
        <v>191</v>
      </c>
      <c r="C77" t="s">
        <v>364</v>
      </c>
      <c r="D77" t="s">
        <v>10</v>
      </c>
      <c r="E77">
        <v>0</v>
      </c>
      <c r="F77">
        <v>0</v>
      </c>
      <c r="G77">
        <v>0</v>
      </c>
    </row>
    <row r="78" spans="1:7" x14ac:dyDescent="0.25">
      <c r="A78">
        <v>66</v>
      </c>
      <c r="B78" t="s">
        <v>246</v>
      </c>
      <c r="C78" t="s">
        <v>362</v>
      </c>
      <c r="D78" t="s">
        <v>10</v>
      </c>
      <c r="E78">
        <v>0</v>
      </c>
      <c r="F78">
        <v>0</v>
      </c>
      <c r="G78">
        <v>0</v>
      </c>
    </row>
    <row r="79" spans="1:7" x14ac:dyDescent="0.25">
      <c r="A79">
        <v>1</v>
      </c>
      <c r="B79" t="s">
        <v>125</v>
      </c>
      <c r="C79" t="s">
        <v>101</v>
      </c>
      <c r="D79" t="s">
        <v>7</v>
      </c>
      <c r="E79">
        <v>15</v>
      </c>
      <c r="F79">
        <v>25.6</v>
      </c>
      <c r="G79">
        <v>383.3</v>
      </c>
    </row>
    <row r="80" spans="1:7" x14ac:dyDescent="0.25">
      <c r="A80">
        <v>2</v>
      </c>
      <c r="B80" t="s">
        <v>79</v>
      </c>
      <c r="C80" t="s">
        <v>362</v>
      </c>
      <c r="D80" t="s">
        <v>7</v>
      </c>
      <c r="E80">
        <v>15</v>
      </c>
      <c r="F80">
        <v>22.8</v>
      </c>
      <c r="G80">
        <v>341.6</v>
      </c>
    </row>
    <row r="81" spans="1:7" x14ac:dyDescent="0.25">
      <c r="A81">
        <v>3</v>
      </c>
      <c r="B81" t="s">
        <v>37</v>
      </c>
      <c r="C81" t="s">
        <v>123</v>
      </c>
      <c r="D81" t="s">
        <v>7</v>
      </c>
      <c r="E81">
        <v>16</v>
      </c>
      <c r="F81">
        <v>19.600000000000001</v>
      </c>
      <c r="G81">
        <v>314.39999999999998</v>
      </c>
    </row>
    <row r="82" spans="1:7" x14ac:dyDescent="0.25">
      <c r="A82">
        <v>4</v>
      </c>
      <c r="B82" t="s">
        <v>14</v>
      </c>
      <c r="C82" t="s">
        <v>135</v>
      </c>
      <c r="D82" t="s">
        <v>7</v>
      </c>
      <c r="E82">
        <v>16</v>
      </c>
      <c r="F82">
        <v>18.399999999999999</v>
      </c>
      <c r="G82">
        <v>295.2</v>
      </c>
    </row>
    <row r="83" spans="1:7" x14ac:dyDescent="0.25">
      <c r="A83">
        <v>5</v>
      </c>
      <c r="B83" t="s">
        <v>325</v>
      </c>
      <c r="C83" t="s">
        <v>94</v>
      </c>
      <c r="D83" t="s">
        <v>7</v>
      </c>
      <c r="E83">
        <v>16</v>
      </c>
      <c r="F83">
        <v>18</v>
      </c>
      <c r="G83">
        <v>288.10000000000002</v>
      </c>
    </row>
    <row r="84" spans="1:7" x14ac:dyDescent="0.25">
      <c r="A84">
        <v>6</v>
      </c>
      <c r="B84" t="s">
        <v>48</v>
      </c>
      <c r="C84" t="s">
        <v>123</v>
      </c>
      <c r="D84" t="s">
        <v>7</v>
      </c>
      <c r="E84">
        <v>16</v>
      </c>
      <c r="F84">
        <v>17.399999999999999</v>
      </c>
      <c r="G84">
        <v>278</v>
      </c>
    </row>
    <row r="85" spans="1:7" x14ac:dyDescent="0.25">
      <c r="A85">
        <v>7</v>
      </c>
      <c r="B85" t="s">
        <v>70</v>
      </c>
      <c r="C85" t="s">
        <v>373</v>
      </c>
      <c r="D85" t="s">
        <v>7</v>
      </c>
      <c r="E85">
        <v>16</v>
      </c>
      <c r="F85">
        <v>16.5</v>
      </c>
      <c r="G85">
        <v>263.60000000000002</v>
      </c>
    </row>
    <row r="86" spans="1:7" x14ac:dyDescent="0.25">
      <c r="A86">
        <v>8</v>
      </c>
      <c r="B86" t="s">
        <v>132</v>
      </c>
      <c r="C86" t="s">
        <v>155</v>
      </c>
      <c r="D86" t="s">
        <v>7</v>
      </c>
      <c r="E86">
        <v>16</v>
      </c>
      <c r="F86">
        <v>14.6</v>
      </c>
      <c r="G86">
        <v>233.8</v>
      </c>
    </row>
    <row r="87" spans="1:7" x14ac:dyDescent="0.25">
      <c r="A87">
        <v>9</v>
      </c>
      <c r="B87" t="s">
        <v>82</v>
      </c>
      <c r="C87" t="s">
        <v>474</v>
      </c>
      <c r="D87" t="s">
        <v>7</v>
      </c>
      <c r="E87">
        <v>13</v>
      </c>
      <c r="F87">
        <v>17.7</v>
      </c>
      <c r="G87">
        <v>230.2</v>
      </c>
    </row>
    <row r="88" spans="1:7" x14ac:dyDescent="0.25">
      <c r="A88">
        <v>10</v>
      </c>
      <c r="B88" t="s">
        <v>145</v>
      </c>
      <c r="C88" t="s">
        <v>367</v>
      </c>
      <c r="D88" t="s">
        <v>7</v>
      </c>
      <c r="E88">
        <v>16</v>
      </c>
      <c r="F88">
        <v>14.3</v>
      </c>
      <c r="G88">
        <v>228.6</v>
      </c>
    </row>
    <row r="89" spans="1:7" x14ac:dyDescent="0.25">
      <c r="A89">
        <v>11</v>
      </c>
      <c r="B89" t="s">
        <v>297</v>
      </c>
      <c r="C89" t="s">
        <v>370</v>
      </c>
      <c r="D89" t="s">
        <v>7</v>
      </c>
      <c r="E89">
        <v>16</v>
      </c>
      <c r="F89">
        <v>13.5</v>
      </c>
      <c r="G89">
        <v>216.1</v>
      </c>
    </row>
    <row r="90" spans="1:7" x14ac:dyDescent="0.25">
      <c r="A90">
        <v>12</v>
      </c>
      <c r="B90" t="s">
        <v>128</v>
      </c>
      <c r="C90" t="s">
        <v>366</v>
      </c>
      <c r="D90" t="s">
        <v>7</v>
      </c>
      <c r="E90">
        <v>10</v>
      </c>
      <c r="F90">
        <v>20.3</v>
      </c>
      <c r="G90">
        <v>203.2</v>
      </c>
    </row>
    <row r="91" spans="1:7" x14ac:dyDescent="0.25">
      <c r="A91">
        <v>13</v>
      </c>
      <c r="B91" t="s">
        <v>118</v>
      </c>
      <c r="C91" t="s">
        <v>361</v>
      </c>
      <c r="D91" t="s">
        <v>7</v>
      </c>
      <c r="E91">
        <v>14</v>
      </c>
      <c r="F91">
        <v>14.3</v>
      </c>
      <c r="G91">
        <v>200.2</v>
      </c>
    </row>
    <row r="92" spans="1:7" x14ac:dyDescent="0.25">
      <c r="A92">
        <v>14</v>
      </c>
      <c r="B92" t="s">
        <v>84</v>
      </c>
      <c r="C92" t="s">
        <v>369</v>
      </c>
      <c r="D92" t="s">
        <v>7</v>
      </c>
      <c r="E92">
        <v>16</v>
      </c>
      <c r="F92">
        <v>12.5</v>
      </c>
      <c r="G92">
        <v>199.7</v>
      </c>
    </row>
    <row r="93" spans="1:7" x14ac:dyDescent="0.25">
      <c r="A93">
        <v>15</v>
      </c>
      <c r="B93" t="s">
        <v>254</v>
      </c>
      <c r="C93" t="s">
        <v>127</v>
      </c>
      <c r="D93" t="s">
        <v>7</v>
      </c>
      <c r="E93">
        <v>16</v>
      </c>
      <c r="F93">
        <v>12.3</v>
      </c>
      <c r="G93">
        <v>197</v>
      </c>
    </row>
    <row r="94" spans="1:7" x14ac:dyDescent="0.25">
      <c r="A94">
        <v>16</v>
      </c>
      <c r="B94" t="s">
        <v>130</v>
      </c>
      <c r="C94" t="s">
        <v>363</v>
      </c>
      <c r="D94" t="s">
        <v>7</v>
      </c>
      <c r="E94">
        <v>16</v>
      </c>
      <c r="F94">
        <v>12.1</v>
      </c>
      <c r="G94">
        <v>193.5</v>
      </c>
    </row>
    <row r="95" spans="1:7" x14ac:dyDescent="0.25">
      <c r="A95">
        <v>17</v>
      </c>
      <c r="B95" t="s">
        <v>400</v>
      </c>
      <c r="C95" t="s">
        <v>368</v>
      </c>
      <c r="D95" t="s">
        <v>7</v>
      </c>
      <c r="E95">
        <v>16</v>
      </c>
      <c r="F95">
        <v>11.1</v>
      </c>
      <c r="G95">
        <v>178.1</v>
      </c>
    </row>
    <row r="96" spans="1:7" x14ac:dyDescent="0.25">
      <c r="A96">
        <v>18</v>
      </c>
      <c r="B96" t="s">
        <v>156</v>
      </c>
      <c r="C96" t="s">
        <v>371</v>
      </c>
      <c r="D96" t="s">
        <v>7</v>
      </c>
      <c r="E96">
        <v>16</v>
      </c>
      <c r="F96">
        <v>10.9</v>
      </c>
      <c r="G96">
        <v>175.1</v>
      </c>
    </row>
    <row r="97" spans="1:7" x14ac:dyDescent="0.25">
      <c r="A97">
        <v>19</v>
      </c>
      <c r="B97" t="s">
        <v>153</v>
      </c>
      <c r="C97" t="s">
        <v>364</v>
      </c>
      <c r="D97" t="s">
        <v>7</v>
      </c>
      <c r="E97">
        <v>16</v>
      </c>
      <c r="F97">
        <v>10.8</v>
      </c>
      <c r="G97">
        <v>173.6</v>
      </c>
    </row>
    <row r="98" spans="1:7" x14ac:dyDescent="0.25">
      <c r="A98">
        <v>20</v>
      </c>
      <c r="B98" t="s">
        <v>122</v>
      </c>
      <c r="C98" t="s">
        <v>378</v>
      </c>
      <c r="D98" t="s">
        <v>7</v>
      </c>
      <c r="E98">
        <v>15</v>
      </c>
      <c r="F98">
        <v>11.4</v>
      </c>
      <c r="G98">
        <v>171.5</v>
      </c>
    </row>
    <row r="99" spans="1:7" x14ac:dyDescent="0.25">
      <c r="A99">
        <v>21</v>
      </c>
      <c r="B99" t="s">
        <v>252</v>
      </c>
      <c r="C99" t="s">
        <v>475</v>
      </c>
      <c r="D99" t="s">
        <v>7</v>
      </c>
      <c r="E99">
        <v>15</v>
      </c>
      <c r="F99">
        <v>11.4</v>
      </c>
      <c r="G99">
        <v>171</v>
      </c>
    </row>
    <row r="100" spans="1:7" x14ac:dyDescent="0.25">
      <c r="A100">
        <v>22</v>
      </c>
      <c r="B100" t="s">
        <v>68</v>
      </c>
      <c r="C100" t="s">
        <v>361</v>
      </c>
      <c r="D100" t="s">
        <v>7</v>
      </c>
      <c r="E100">
        <v>15</v>
      </c>
      <c r="F100">
        <v>11.2</v>
      </c>
      <c r="G100">
        <v>167.7</v>
      </c>
    </row>
    <row r="101" spans="1:7" x14ac:dyDescent="0.25">
      <c r="A101">
        <v>23</v>
      </c>
      <c r="B101" t="s">
        <v>406</v>
      </c>
      <c r="C101" t="s">
        <v>475</v>
      </c>
      <c r="D101" t="s">
        <v>7</v>
      </c>
      <c r="E101">
        <v>16</v>
      </c>
      <c r="F101">
        <v>10.4</v>
      </c>
      <c r="G101">
        <v>166.1</v>
      </c>
    </row>
    <row r="102" spans="1:7" x14ac:dyDescent="0.25">
      <c r="A102">
        <v>24</v>
      </c>
      <c r="B102" t="s">
        <v>147</v>
      </c>
      <c r="C102" t="s">
        <v>321</v>
      </c>
      <c r="D102" t="s">
        <v>7</v>
      </c>
      <c r="E102">
        <v>15</v>
      </c>
      <c r="F102">
        <v>10.9</v>
      </c>
      <c r="G102">
        <v>164.2</v>
      </c>
    </row>
    <row r="103" spans="1:7" x14ac:dyDescent="0.25">
      <c r="A103">
        <v>25</v>
      </c>
      <c r="B103" t="s">
        <v>73</v>
      </c>
      <c r="C103" t="s">
        <v>368</v>
      </c>
      <c r="D103" t="s">
        <v>7</v>
      </c>
      <c r="E103">
        <v>16</v>
      </c>
      <c r="F103">
        <v>9.8000000000000007</v>
      </c>
      <c r="G103">
        <v>157.5</v>
      </c>
    </row>
    <row r="104" spans="1:7" x14ac:dyDescent="0.25">
      <c r="A104">
        <v>26</v>
      </c>
      <c r="B104" t="s">
        <v>158</v>
      </c>
      <c r="C104" t="s">
        <v>372</v>
      </c>
      <c r="D104" t="s">
        <v>7</v>
      </c>
      <c r="E104">
        <v>16</v>
      </c>
      <c r="F104">
        <v>9.6</v>
      </c>
      <c r="G104">
        <v>154</v>
      </c>
    </row>
    <row r="105" spans="1:7" x14ac:dyDescent="0.25">
      <c r="A105">
        <v>27</v>
      </c>
      <c r="B105" t="s">
        <v>208</v>
      </c>
      <c r="C105" t="s">
        <v>374</v>
      </c>
      <c r="D105" t="s">
        <v>7</v>
      </c>
      <c r="E105">
        <v>16</v>
      </c>
      <c r="F105">
        <v>9.5</v>
      </c>
      <c r="G105">
        <v>151.69999999999999</v>
      </c>
    </row>
    <row r="106" spans="1:7" x14ac:dyDescent="0.25">
      <c r="A106">
        <v>28</v>
      </c>
      <c r="B106" t="s">
        <v>209</v>
      </c>
      <c r="C106" t="s">
        <v>473</v>
      </c>
      <c r="D106" t="s">
        <v>7</v>
      </c>
      <c r="E106">
        <v>10</v>
      </c>
      <c r="F106">
        <v>15.1</v>
      </c>
      <c r="G106">
        <v>151.4</v>
      </c>
    </row>
    <row r="107" spans="1:7" x14ac:dyDescent="0.25">
      <c r="A107">
        <v>29</v>
      </c>
      <c r="B107" t="s">
        <v>149</v>
      </c>
      <c r="C107" t="s">
        <v>107</v>
      </c>
      <c r="D107" t="s">
        <v>7</v>
      </c>
      <c r="E107">
        <v>15</v>
      </c>
      <c r="F107">
        <v>9.6999999999999993</v>
      </c>
      <c r="G107">
        <v>145.19999999999999</v>
      </c>
    </row>
    <row r="108" spans="1:7" x14ac:dyDescent="0.25">
      <c r="A108">
        <v>30</v>
      </c>
      <c r="B108" t="s">
        <v>264</v>
      </c>
      <c r="C108" t="s">
        <v>369</v>
      </c>
      <c r="D108" t="s">
        <v>7</v>
      </c>
      <c r="E108">
        <v>16</v>
      </c>
      <c r="F108">
        <v>9</v>
      </c>
      <c r="G108">
        <v>144.13999999999999</v>
      </c>
    </row>
    <row r="109" spans="1:7" x14ac:dyDescent="0.25">
      <c r="A109">
        <v>31</v>
      </c>
      <c r="B109" t="s">
        <v>137</v>
      </c>
      <c r="C109" t="s">
        <v>370</v>
      </c>
      <c r="D109" t="s">
        <v>7</v>
      </c>
      <c r="E109">
        <v>16</v>
      </c>
      <c r="F109">
        <v>9</v>
      </c>
      <c r="G109">
        <v>143.5</v>
      </c>
    </row>
    <row r="110" spans="1:7" x14ac:dyDescent="0.25">
      <c r="A110">
        <v>32</v>
      </c>
      <c r="B110" t="s">
        <v>40</v>
      </c>
      <c r="C110" t="s">
        <v>138</v>
      </c>
      <c r="D110" t="s">
        <v>7</v>
      </c>
      <c r="E110">
        <v>16</v>
      </c>
      <c r="F110">
        <v>8.9</v>
      </c>
      <c r="G110">
        <v>142.80000000000001</v>
      </c>
    </row>
    <row r="111" spans="1:7" x14ac:dyDescent="0.25">
      <c r="A111">
        <v>33</v>
      </c>
      <c r="B111" t="s">
        <v>250</v>
      </c>
      <c r="C111" t="s">
        <v>476</v>
      </c>
      <c r="D111" t="s">
        <v>7</v>
      </c>
      <c r="E111">
        <v>16</v>
      </c>
      <c r="F111">
        <v>8.9</v>
      </c>
      <c r="G111">
        <v>142.30000000000001</v>
      </c>
    </row>
    <row r="112" spans="1:7" x14ac:dyDescent="0.25">
      <c r="A112">
        <v>34</v>
      </c>
      <c r="B112" t="s">
        <v>144</v>
      </c>
      <c r="C112" t="s">
        <v>374</v>
      </c>
      <c r="D112" t="s">
        <v>7</v>
      </c>
      <c r="E112">
        <v>14</v>
      </c>
      <c r="F112">
        <v>10.1</v>
      </c>
      <c r="G112">
        <v>141.30000000000001</v>
      </c>
    </row>
    <row r="113" spans="1:7" x14ac:dyDescent="0.25">
      <c r="A113">
        <v>35</v>
      </c>
      <c r="B113" t="s">
        <v>408</v>
      </c>
      <c r="C113" t="s">
        <v>93</v>
      </c>
      <c r="D113" t="s">
        <v>7</v>
      </c>
      <c r="E113">
        <v>15</v>
      </c>
      <c r="F113">
        <v>9.1999999999999993</v>
      </c>
      <c r="G113">
        <v>137.69999999999999</v>
      </c>
    </row>
    <row r="114" spans="1:7" x14ac:dyDescent="0.25">
      <c r="A114">
        <v>36</v>
      </c>
      <c r="B114" t="s">
        <v>124</v>
      </c>
      <c r="C114" t="s">
        <v>376</v>
      </c>
      <c r="D114" t="s">
        <v>7</v>
      </c>
      <c r="E114">
        <v>14</v>
      </c>
      <c r="F114">
        <v>9.6</v>
      </c>
      <c r="G114">
        <v>135.1</v>
      </c>
    </row>
    <row r="115" spans="1:7" x14ac:dyDescent="0.25">
      <c r="A115">
        <v>37</v>
      </c>
      <c r="B115" t="s">
        <v>194</v>
      </c>
      <c r="C115" t="s">
        <v>378</v>
      </c>
      <c r="D115" t="s">
        <v>7</v>
      </c>
      <c r="E115">
        <v>16</v>
      </c>
      <c r="F115">
        <v>8.4</v>
      </c>
      <c r="G115">
        <v>135</v>
      </c>
    </row>
    <row r="116" spans="1:7" x14ac:dyDescent="0.25">
      <c r="A116">
        <v>38</v>
      </c>
      <c r="B116" t="s">
        <v>31</v>
      </c>
      <c r="C116" t="s">
        <v>127</v>
      </c>
      <c r="D116" t="s">
        <v>7</v>
      </c>
      <c r="E116">
        <v>14</v>
      </c>
      <c r="F116">
        <v>9.6</v>
      </c>
      <c r="G116">
        <v>134</v>
      </c>
    </row>
    <row r="117" spans="1:7" x14ac:dyDescent="0.25">
      <c r="A117">
        <v>39</v>
      </c>
      <c r="B117" t="s">
        <v>42</v>
      </c>
      <c r="C117" t="s">
        <v>127</v>
      </c>
      <c r="D117" t="s">
        <v>7</v>
      </c>
      <c r="E117">
        <v>10</v>
      </c>
      <c r="F117">
        <v>13</v>
      </c>
      <c r="G117">
        <v>129.80000000000001</v>
      </c>
    </row>
    <row r="118" spans="1:7" x14ac:dyDescent="0.25">
      <c r="A118">
        <v>40</v>
      </c>
      <c r="B118" t="s">
        <v>157</v>
      </c>
      <c r="C118" t="s">
        <v>372</v>
      </c>
      <c r="D118" t="s">
        <v>7</v>
      </c>
      <c r="E118">
        <v>14</v>
      </c>
      <c r="F118">
        <v>8.9</v>
      </c>
      <c r="G118">
        <v>124.4</v>
      </c>
    </row>
    <row r="119" spans="1:7" x14ac:dyDescent="0.25">
      <c r="A119">
        <v>41</v>
      </c>
      <c r="B119" t="s">
        <v>193</v>
      </c>
      <c r="C119" t="s">
        <v>107</v>
      </c>
      <c r="D119" t="s">
        <v>7</v>
      </c>
      <c r="E119">
        <v>12</v>
      </c>
      <c r="F119">
        <v>10</v>
      </c>
      <c r="G119">
        <v>120.4</v>
      </c>
    </row>
    <row r="120" spans="1:7" x14ac:dyDescent="0.25">
      <c r="A120">
        <v>42</v>
      </c>
      <c r="B120" t="s">
        <v>203</v>
      </c>
      <c r="C120" t="s">
        <v>367</v>
      </c>
      <c r="D120" t="s">
        <v>7</v>
      </c>
      <c r="E120">
        <v>15</v>
      </c>
      <c r="F120">
        <v>7.8</v>
      </c>
      <c r="G120">
        <v>117.2</v>
      </c>
    </row>
    <row r="121" spans="1:7" x14ac:dyDescent="0.25">
      <c r="A121">
        <v>43</v>
      </c>
      <c r="B121" t="s">
        <v>435</v>
      </c>
      <c r="C121" t="s">
        <v>473</v>
      </c>
      <c r="D121" t="s">
        <v>7</v>
      </c>
      <c r="E121">
        <v>16</v>
      </c>
      <c r="F121">
        <v>6.8</v>
      </c>
      <c r="G121">
        <v>108.5</v>
      </c>
    </row>
    <row r="122" spans="1:7" x14ac:dyDescent="0.25">
      <c r="A122">
        <v>44</v>
      </c>
      <c r="B122" t="s">
        <v>199</v>
      </c>
      <c r="C122" t="s">
        <v>376</v>
      </c>
      <c r="D122" t="s">
        <v>7</v>
      </c>
      <c r="E122">
        <v>16</v>
      </c>
      <c r="F122">
        <v>6.7</v>
      </c>
      <c r="G122">
        <v>107.6</v>
      </c>
    </row>
    <row r="123" spans="1:7" x14ac:dyDescent="0.25">
      <c r="A123">
        <v>45</v>
      </c>
      <c r="B123" t="s">
        <v>298</v>
      </c>
      <c r="C123" t="s">
        <v>94</v>
      </c>
      <c r="D123" t="s">
        <v>7</v>
      </c>
      <c r="E123">
        <v>16</v>
      </c>
      <c r="F123">
        <v>6.7</v>
      </c>
      <c r="G123">
        <v>106.9</v>
      </c>
    </row>
    <row r="124" spans="1:7" x14ac:dyDescent="0.25">
      <c r="A124">
        <v>46</v>
      </c>
      <c r="B124" t="s">
        <v>452</v>
      </c>
      <c r="C124" t="s">
        <v>93</v>
      </c>
      <c r="D124" t="s">
        <v>7</v>
      </c>
      <c r="E124">
        <v>13</v>
      </c>
      <c r="F124">
        <v>8.1</v>
      </c>
      <c r="G124">
        <v>104.9</v>
      </c>
    </row>
    <row r="125" spans="1:7" x14ac:dyDescent="0.25">
      <c r="A125">
        <v>47</v>
      </c>
      <c r="B125" t="s">
        <v>55</v>
      </c>
      <c r="C125" t="s">
        <v>155</v>
      </c>
      <c r="D125" t="s">
        <v>7</v>
      </c>
      <c r="E125">
        <v>16</v>
      </c>
      <c r="F125">
        <v>6.5</v>
      </c>
      <c r="G125">
        <v>103.5</v>
      </c>
    </row>
    <row r="126" spans="1:7" x14ac:dyDescent="0.25">
      <c r="A126">
        <v>48</v>
      </c>
      <c r="B126" t="s">
        <v>268</v>
      </c>
      <c r="C126" t="s">
        <v>364</v>
      </c>
      <c r="D126" t="s">
        <v>7</v>
      </c>
      <c r="E126">
        <v>14</v>
      </c>
      <c r="F126">
        <v>7.4</v>
      </c>
      <c r="G126">
        <v>103.3</v>
      </c>
    </row>
    <row r="127" spans="1:7" x14ac:dyDescent="0.25">
      <c r="A127">
        <v>49</v>
      </c>
      <c r="B127" t="s">
        <v>459</v>
      </c>
      <c r="C127" t="s">
        <v>365</v>
      </c>
      <c r="D127" t="s">
        <v>7</v>
      </c>
      <c r="E127">
        <v>13</v>
      </c>
      <c r="F127">
        <v>7.5</v>
      </c>
      <c r="G127">
        <v>97.3</v>
      </c>
    </row>
    <row r="128" spans="1:7" x14ac:dyDescent="0.25">
      <c r="A128">
        <v>50</v>
      </c>
      <c r="B128" t="s">
        <v>273</v>
      </c>
      <c r="C128" t="s">
        <v>376</v>
      </c>
      <c r="D128" t="s">
        <v>7</v>
      </c>
      <c r="E128">
        <v>16</v>
      </c>
      <c r="F128">
        <v>5.8</v>
      </c>
      <c r="G128">
        <v>92.4</v>
      </c>
    </row>
    <row r="129" spans="1:7" x14ac:dyDescent="0.25">
      <c r="A129">
        <v>50</v>
      </c>
      <c r="B129" t="s">
        <v>447</v>
      </c>
      <c r="C129" t="s">
        <v>366</v>
      </c>
      <c r="D129" t="s">
        <v>7</v>
      </c>
      <c r="E129">
        <v>15</v>
      </c>
      <c r="F129">
        <v>6.2</v>
      </c>
      <c r="G129">
        <v>92.4</v>
      </c>
    </row>
    <row r="130" spans="1:7" x14ac:dyDescent="0.25">
      <c r="A130">
        <v>52</v>
      </c>
      <c r="B130" t="s">
        <v>18</v>
      </c>
      <c r="C130" t="s">
        <v>138</v>
      </c>
      <c r="D130" t="s">
        <v>7</v>
      </c>
      <c r="E130">
        <v>8</v>
      </c>
      <c r="F130">
        <v>11.4</v>
      </c>
      <c r="G130">
        <v>91.6</v>
      </c>
    </row>
    <row r="131" spans="1:7" x14ac:dyDescent="0.25">
      <c r="A131">
        <v>53</v>
      </c>
      <c r="B131" t="s">
        <v>461</v>
      </c>
      <c r="C131" t="s">
        <v>371</v>
      </c>
      <c r="D131" t="s">
        <v>7</v>
      </c>
      <c r="E131">
        <v>13</v>
      </c>
      <c r="F131">
        <v>7</v>
      </c>
      <c r="G131">
        <v>91.4</v>
      </c>
    </row>
    <row r="132" spans="1:7" x14ac:dyDescent="0.25">
      <c r="A132">
        <v>54</v>
      </c>
      <c r="B132" t="s">
        <v>466</v>
      </c>
      <c r="C132" t="s">
        <v>474</v>
      </c>
      <c r="D132" t="s">
        <v>7</v>
      </c>
      <c r="E132">
        <v>10</v>
      </c>
      <c r="F132">
        <v>8.8000000000000007</v>
      </c>
      <c r="G132">
        <v>87.7</v>
      </c>
    </row>
    <row r="133" spans="1:7" x14ac:dyDescent="0.25">
      <c r="A133">
        <v>55</v>
      </c>
      <c r="B133" t="s">
        <v>517</v>
      </c>
      <c r="C133" t="s">
        <v>363</v>
      </c>
      <c r="D133" t="s">
        <v>7</v>
      </c>
      <c r="E133">
        <v>12</v>
      </c>
      <c r="F133">
        <v>7.3</v>
      </c>
      <c r="G133">
        <v>87.4</v>
      </c>
    </row>
    <row r="134" spans="1:7" x14ac:dyDescent="0.25">
      <c r="A134">
        <v>56</v>
      </c>
      <c r="B134" t="s">
        <v>231</v>
      </c>
      <c r="C134" t="s">
        <v>321</v>
      </c>
      <c r="D134" t="s">
        <v>7</v>
      </c>
      <c r="E134">
        <v>16</v>
      </c>
      <c r="F134">
        <v>5.4</v>
      </c>
      <c r="G134">
        <v>86.1</v>
      </c>
    </row>
    <row r="135" spans="1:7" x14ac:dyDescent="0.25">
      <c r="A135">
        <v>57</v>
      </c>
      <c r="B135" t="s">
        <v>51</v>
      </c>
      <c r="C135" t="s">
        <v>119</v>
      </c>
      <c r="D135" t="s">
        <v>7</v>
      </c>
      <c r="E135">
        <v>16</v>
      </c>
      <c r="F135">
        <v>5.4</v>
      </c>
      <c r="G135">
        <v>85.7</v>
      </c>
    </row>
    <row r="136" spans="1:7" x14ac:dyDescent="0.25">
      <c r="A136">
        <v>58</v>
      </c>
      <c r="B136" t="s">
        <v>234</v>
      </c>
      <c r="C136" t="s">
        <v>321</v>
      </c>
      <c r="D136" t="s">
        <v>7</v>
      </c>
      <c r="E136">
        <v>15</v>
      </c>
      <c r="F136">
        <v>5.7</v>
      </c>
      <c r="G136">
        <v>85</v>
      </c>
    </row>
    <row r="137" spans="1:7" x14ac:dyDescent="0.25">
      <c r="A137">
        <v>59</v>
      </c>
      <c r="B137" t="s">
        <v>458</v>
      </c>
      <c r="C137" t="s">
        <v>474</v>
      </c>
      <c r="D137" t="s">
        <v>7</v>
      </c>
      <c r="E137">
        <v>14</v>
      </c>
      <c r="F137">
        <v>6</v>
      </c>
      <c r="G137">
        <v>84.7</v>
      </c>
    </row>
    <row r="138" spans="1:7" x14ac:dyDescent="0.25">
      <c r="A138">
        <v>60</v>
      </c>
      <c r="B138" t="s">
        <v>224</v>
      </c>
      <c r="C138" t="s">
        <v>93</v>
      </c>
      <c r="D138" t="s">
        <v>7</v>
      </c>
      <c r="E138">
        <v>16</v>
      </c>
      <c r="F138">
        <v>5.2</v>
      </c>
      <c r="G138">
        <v>83.7</v>
      </c>
    </row>
    <row r="139" spans="1:7" x14ac:dyDescent="0.25">
      <c r="A139">
        <v>61</v>
      </c>
      <c r="B139" t="s">
        <v>63</v>
      </c>
      <c r="C139" t="s">
        <v>138</v>
      </c>
      <c r="D139" t="s">
        <v>7</v>
      </c>
      <c r="E139">
        <v>12</v>
      </c>
      <c r="F139">
        <v>6.7</v>
      </c>
      <c r="G139">
        <v>80</v>
      </c>
    </row>
    <row r="140" spans="1:7" x14ac:dyDescent="0.25">
      <c r="A140">
        <v>62</v>
      </c>
      <c r="B140" t="s">
        <v>162</v>
      </c>
      <c r="C140" t="s">
        <v>375</v>
      </c>
      <c r="D140" t="s">
        <v>7</v>
      </c>
      <c r="E140">
        <v>10</v>
      </c>
      <c r="F140">
        <v>7.9</v>
      </c>
      <c r="G140">
        <v>78.900000000000006</v>
      </c>
    </row>
    <row r="141" spans="1:7" x14ac:dyDescent="0.25">
      <c r="A141">
        <v>63</v>
      </c>
      <c r="B141" t="s">
        <v>462</v>
      </c>
      <c r="C141" t="s">
        <v>107</v>
      </c>
      <c r="D141" t="s">
        <v>7</v>
      </c>
      <c r="E141">
        <v>16</v>
      </c>
      <c r="F141">
        <v>4.8</v>
      </c>
      <c r="G141">
        <v>76.2</v>
      </c>
    </row>
    <row r="142" spans="1:7" x14ac:dyDescent="0.25">
      <c r="A142">
        <v>64</v>
      </c>
      <c r="B142" t="s">
        <v>161</v>
      </c>
      <c r="C142" t="s">
        <v>119</v>
      </c>
      <c r="D142" t="s">
        <v>7</v>
      </c>
      <c r="E142">
        <v>11</v>
      </c>
      <c r="F142">
        <v>6.9</v>
      </c>
      <c r="G142">
        <v>76</v>
      </c>
    </row>
    <row r="143" spans="1:7" x14ac:dyDescent="0.25">
      <c r="A143">
        <v>65</v>
      </c>
      <c r="B143" t="s">
        <v>41</v>
      </c>
      <c r="C143" t="s">
        <v>119</v>
      </c>
      <c r="D143" t="s">
        <v>7</v>
      </c>
      <c r="E143">
        <v>16</v>
      </c>
      <c r="F143">
        <v>4.5999999999999996</v>
      </c>
      <c r="G143">
        <v>73.400000000000006</v>
      </c>
    </row>
    <row r="144" spans="1:7" x14ac:dyDescent="0.25">
      <c r="A144">
        <v>66</v>
      </c>
      <c r="B144" t="s">
        <v>43</v>
      </c>
      <c r="C144" t="s">
        <v>135</v>
      </c>
      <c r="D144" t="s">
        <v>7</v>
      </c>
      <c r="E144">
        <v>13</v>
      </c>
      <c r="F144">
        <v>5.6</v>
      </c>
      <c r="G144">
        <v>73.2</v>
      </c>
    </row>
    <row r="145" spans="1:7" x14ac:dyDescent="0.25">
      <c r="A145">
        <v>67</v>
      </c>
      <c r="B145" t="s">
        <v>49</v>
      </c>
      <c r="C145" t="s">
        <v>366</v>
      </c>
      <c r="D145" t="s">
        <v>7</v>
      </c>
      <c r="E145">
        <v>14</v>
      </c>
      <c r="F145">
        <v>5.2</v>
      </c>
      <c r="G145">
        <v>72.2</v>
      </c>
    </row>
    <row r="146" spans="1:7" x14ac:dyDescent="0.25">
      <c r="A146">
        <v>68</v>
      </c>
      <c r="B146" t="s">
        <v>518</v>
      </c>
      <c r="C146" t="s">
        <v>155</v>
      </c>
      <c r="D146" t="s">
        <v>599</v>
      </c>
      <c r="E146">
        <v>14</v>
      </c>
      <c r="F146">
        <v>5</v>
      </c>
      <c r="G146">
        <v>69.599999999999994</v>
      </c>
    </row>
    <row r="147" spans="1:7" x14ac:dyDescent="0.25">
      <c r="A147">
        <v>69</v>
      </c>
      <c r="B147" t="s">
        <v>26</v>
      </c>
      <c r="C147" t="s">
        <v>127</v>
      </c>
      <c r="D147" t="s">
        <v>7</v>
      </c>
      <c r="E147">
        <v>9</v>
      </c>
      <c r="F147">
        <v>7.6</v>
      </c>
      <c r="G147">
        <v>68.8</v>
      </c>
    </row>
    <row r="148" spans="1:7" x14ac:dyDescent="0.25">
      <c r="A148">
        <v>70</v>
      </c>
      <c r="B148" t="s">
        <v>465</v>
      </c>
      <c r="C148" t="s">
        <v>375</v>
      </c>
      <c r="D148" t="s">
        <v>7</v>
      </c>
      <c r="E148">
        <v>16</v>
      </c>
      <c r="F148">
        <v>4.2</v>
      </c>
      <c r="G148">
        <v>67.900000000000006</v>
      </c>
    </row>
    <row r="149" spans="1:7" x14ac:dyDescent="0.25">
      <c r="A149">
        <v>71</v>
      </c>
      <c r="B149" t="s">
        <v>210</v>
      </c>
      <c r="C149" t="s">
        <v>371</v>
      </c>
      <c r="D149" t="s">
        <v>7</v>
      </c>
      <c r="E149">
        <v>14</v>
      </c>
      <c r="F149">
        <v>4.8</v>
      </c>
      <c r="G149">
        <v>67.5</v>
      </c>
    </row>
    <row r="150" spans="1:7" x14ac:dyDescent="0.25">
      <c r="A150">
        <v>72</v>
      </c>
      <c r="B150" t="s">
        <v>146</v>
      </c>
      <c r="C150" t="s">
        <v>368</v>
      </c>
      <c r="D150" t="s">
        <v>7</v>
      </c>
      <c r="E150">
        <v>4</v>
      </c>
      <c r="F150">
        <v>16.399999999999999</v>
      </c>
      <c r="G150">
        <v>65.400000000000006</v>
      </c>
    </row>
    <row r="151" spans="1:7" x14ac:dyDescent="0.25">
      <c r="A151">
        <v>73</v>
      </c>
      <c r="B151" t="s">
        <v>62</v>
      </c>
      <c r="C151" t="s">
        <v>476</v>
      </c>
      <c r="D151" t="s">
        <v>7</v>
      </c>
      <c r="E151">
        <v>11</v>
      </c>
      <c r="F151">
        <v>5.4</v>
      </c>
      <c r="G151">
        <v>59.6</v>
      </c>
    </row>
    <row r="152" spans="1:7" x14ac:dyDescent="0.25">
      <c r="A152">
        <v>74</v>
      </c>
      <c r="B152" t="s">
        <v>150</v>
      </c>
      <c r="C152" t="s">
        <v>475</v>
      </c>
      <c r="D152" t="s">
        <v>7</v>
      </c>
      <c r="E152">
        <v>8</v>
      </c>
      <c r="F152">
        <v>7.3</v>
      </c>
      <c r="G152">
        <v>58.6</v>
      </c>
    </row>
    <row r="153" spans="1:7" x14ac:dyDescent="0.25">
      <c r="A153">
        <v>75</v>
      </c>
      <c r="B153" t="s">
        <v>228</v>
      </c>
      <c r="C153" t="s">
        <v>363</v>
      </c>
      <c r="D153" t="s">
        <v>7</v>
      </c>
      <c r="E153">
        <v>10</v>
      </c>
      <c r="F153">
        <v>5.7</v>
      </c>
      <c r="G153">
        <v>57</v>
      </c>
    </row>
    <row r="154" spans="1:7" x14ac:dyDescent="0.25">
      <c r="A154">
        <v>76</v>
      </c>
      <c r="B154" t="s">
        <v>519</v>
      </c>
      <c r="C154" t="s">
        <v>369</v>
      </c>
      <c r="D154" t="s">
        <v>7</v>
      </c>
      <c r="E154">
        <v>14</v>
      </c>
      <c r="F154">
        <v>4.0999999999999996</v>
      </c>
      <c r="G154">
        <v>56.9</v>
      </c>
    </row>
    <row r="155" spans="1:7" x14ac:dyDescent="0.25">
      <c r="A155">
        <v>77</v>
      </c>
      <c r="B155" t="s">
        <v>520</v>
      </c>
      <c r="C155" t="s">
        <v>365</v>
      </c>
      <c r="D155" t="s">
        <v>7</v>
      </c>
      <c r="E155">
        <v>6</v>
      </c>
      <c r="F155">
        <v>8.6999999999999993</v>
      </c>
      <c r="G155">
        <v>52.1</v>
      </c>
    </row>
    <row r="156" spans="1:7" x14ac:dyDescent="0.25">
      <c r="A156">
        <v>78</v>
      </c>
      <c r="B156" t="s">
        <v>521</v>
      </c>
      <c r="C156" t="s">
        <v>373</v>
      </c>
      <c r="D156" t="s">
        <v>599</v>
      </c>
      <c r="E156">
        <v>12</v>
      </c>
      <c r="F156">
        <v>4.2</v>
      </c>
      <c r="G156">
        <v>50.5</v>
      </c>
    </row>
    <row r="157" spans="1:7" x14ac:dyDescent="0.25">
      <c r="A157">
        <v>79</v>
      </c>
      <c r="B157" t="s">
        <v>36</v>
      </c>
      <c r="C157" t="s">
        <v>119</v>
      </c>
      <c r="D157" t="s">
        <v>7</v>
      </c>
      <c r="E157">
        <v>16</v>
      </c>
      <c r="F157">
        <v>2.9</v>
      </c>
      <c r="G157">
        <v>46.8</v>
      </c>
    </row>
    <row r="158" spans="1:7" x14ac:dyDescent="0.25">
      <c r="A158">
        <v>80</v>
      </c>
      <c r="B158" t="s">
        <v>233</v>
      </c>
      <c r="C158" t="s">
        <v>376</v>
      </c>
      <c r="D158" t="s">
        <v>7</v>
      </c>
      <c r="E158">
        <v>8</v>
      </c>
      <c r="F158">
        <v>5.8</v>
      </c>
      <c r="G158">
        <v>46.7</v>
      </c>
    </row>
    <row r="159" spans="1:7" x14ac:dyDescent="0.25">
      <c r="A159">
        <v>81</v>
      </c>
      <c r="B159" t="s">
        <v>522</v>
      </c>
      <c r="C159" t="s">
        <v>101</v>
      </c>
      <c r="D159" t="s">
        <v>7</v>
      </c>
      <c r="E159">
        <v>11</v>
      </c>
      <c r="F159">
        <v>4.0999999999999996</v>
      </c>
      <c r="G159">
        <v>44.9</v>
      </c>
    </row>
    <row r="160" spans="1:7" x14ac:dyDescent="0.25">
      <c r="A160">
        <v>82</v>
      </c>
      <c r="B160" t="s">
        <v>523</v>
      </c>
      <c r="C160" t="s">
        <v>363</v>
      </c>
      <c r="D160" t="s">
        <v>7</v>
      </c>
      <c r="E160">
        <v>11</v>
      </c>
      <c r="F160">
        <v>4.0999999999999996</v>
      </c>
      <c r="G160">
        <v>44.6</v>
      </c>
    </row>
    <row r="161" spans="1:7" x14ac:dyDescent="0.25">
      <c r="A161">
        <v>83</v>
      </c>
      <c r="B161" t="s">
        <v>166</v>
      </c>
      <c r="C161" t="s">
        <v>473</v>
      </c>
      <c r="D161" t="s">
        <v>7</v>
      </c>
      <c r="E161">
        <v>7</v>
      </c>
      <c r="F161">
        <v>6.2</v>
      </c>
      <c r="G161">
        <v>43.2</v>
      </c>
    </row>
    <row r="162" spans="1:7" x14ac:dyDescent="0.25">
      <c r="A162">
        <v>84</v>
      </c>
      <c r="B162" t="s">
        <v>524</v>
      </c>
      <c r="C162" t="s">
        <v>474</v>
      </c>
      <c r="D162" t="s">
        <v>7</v>
      </c>
      <c r="E162">
        <v>16</v>
      </c>
      <c r="F162">
        <v>2.6</v>
      </c>
      <c r="G162">
        <v>41.9</v>
      </c>
    </row>
    <row r="163" spans="1:7" x14ac:dyDescent="0.25">
      <c r="A163">
        <v>85</v>
      </c>
      <c r="B163" t="s">
        <v>525</v>
      </c>
      <c r="C163" t="s">
        <v>473</v>
      </c>
      <c r="D163" t="s">
        <v>7</v>
      </c>
      <c r="E163">
        <v>3</v>
      </c>
      <c r="F163">
        <v>13.6</v>
      </c>
      <c r="G163">
        <v>40.700000000000003</v>
      </c>
    </row>
    <row r="164" spans="1:7" x14ac:dyDescent="0.25">
      <c r="A164">
        <v>86</v>
      </c>
      <c r="B164" t="s">
        <v>258</v>
      </c>
      <c r="C164" t="s">
        <v>365</v>
      </c>
      <c r="D164" t="s">
        <v>7</v>
      </c>
      <c r="E164">
        <v>4</v>
      </c>
      <c r="F164">
        <v>9.9</v>
      </c>
      <c r="G164">
        <v>39.700000000000003</v>
      </c>
    </row>
    <row r="165" spans="1:7" x14ac:dyDescent="0.25">
      <c r="A165">
        <v>87</v>
      </c>
      <c r="B165" t="s">
        <v>526</v>
      </c>
      <c r="C165" t="s">
        <v>373</v>
      </c>
      <c r="D165" t="s">
        <v>7</v>
      </c>
      <c r="E165">
        <v>9</v>
      </c>
      <c r="F165">
        <v>4.2</v>
      </c>
      <c r="G165">
        <v>37.5</v>
      </c>
    </row>
    <row r="166" spans="1:7" x14ac:dyDescent="0.25">
      <c r="A166">
        <v>88</v>
      </c>
      <c r="B166" t="s">
        <v>527</v>
      </c>
      <c r="C166" t="s">
        <v>375</v>
      </c>
      <c r="D166" t="s">
        <v>7</v>
      </c>
      <c r="E166">
        <v>16</v>
      </c>
      <c r="F166">
        <v>2</v>
      </c>
      <c r="G166">
        <v>32.200000000000003</v>
      </c>
    </row>
    <row r="167" spans="1:7" x14ac:dyDescent="0.25">
      <c r="A167">
        <v>88</v>
      </c>
      <c r="B167" t="s">
        <v>528</v>
      </c>
      <c r="C167" t="s">
        <v>375</v>
      </c>
      <c r="D167" t="s">
        <v>7</v>
      </c>
      <c r="E167">
        <v>7</v>
      </c>
      <c r="F167">
        <v>4.5999999999999996</v>
      </c>
      <c r="G167">
        <v>32.200000000000003</v>
      </c>
    </row>
    <row r="168" spans="1:7" x14ac:dyDescent="0.25">
      <c r="A168">
        <v>90</v>
      </c>
      <c r="B168" t="s">
        <v>214</v>
      </c>
      <c r="C168" t="s">
        <v>365</v>
      </c>
      <c r="D168" t="s">
        <v>7</v>
      </c>
      <c r="E168">
        <v>12</v>
      </c>
      <c r="F168">
        <v>2.7</v>
      </c>
      <c r="G168">
        <v>32.1</v>
      </c>
    </row>
    <row r="169" spans="1:7" x14ac:dyDescent="0.25">
      <c r="A169">
        <v>91</v>
      </c>
      <c r="B169" t="s">
        <v>529</v>
      </c>
      <c r="C169" t="s">
        <v>372</v>
      </c>
      <c r="D169" t="s">
        <v>7</v>
      </c>
      <c r="E169">
        <v>5</v>
      </c>
      <c r="F169">
        <v>6.4</v>
      </c>
      <c r="G169">
        <v>31.9</v>
      </c>
    </row>
    <row r="170" spans="1:7" x14ac:dyDescent="0.25">
      <c r="A170">
        <v>92</v>
      </c>
      <c r="B170" t="s">
        <v>530</v>
      </c>
      <c r="C170" t="s">
        <v>474</v>
      </c>
      <c r="D170" t="s">
        <v>599</v>
      </c>
      <c r="E170">
        <v>16</v>
      </c>
      <c r="F170">
        <v>1.8</v>
      </c>
      <c r="G170">
        <v>28.8</v>
      </c>
    </row>
    <row r="171" spans="1:7" x14ac:dyDescent="0.25">
      <c r="A171">
        <v>93</v>
      </c>
      <c r="B171" t="s">
        <v>182</v>
      </c>
      <c r="C171" t="s">
        <v>365</v>
      </c>
      <c r="D171" t="s">
        <v>7</v>
      </c>
      <c r="E171">
        <v>9</v>
      </c>
      <c r="F171">
        <v>3.2</v>
      </c>
      <c r="G171">
        <v>28.6</v>
      </c>
    </row>
    <row r="172" spans="1:7" x14ac:dyDescent="0.25">
      <c r="A172">
        <v>94</v>
      </c>
      <c r="B172" t="s">
        <v>173</v>
      </c>
      <c r="C172" t="s">
        <v>475</v>
      </c>
      <c r="D172" t="s">
        <v>7</v>
      </c>
      <c r="E172">
        <v>5</v>
      </c>
      <c r="F172">
        <v>5.6</v>
      </c>
      <c r="G172">
        <v>28.1</v>
      </c>
    </row>
    <row r="173" spans="1:7" x14ac:dyDescent="0.25">
      <c r="A173">
        <v>95</v>
      </c>
      <c r="B173" t="s">
        <v>531</v>
      </c>
      <c r="C173" t="s">
        <v>364</v>
      </c>
      <c r="D173" t="s">
        <v>7</v>
      </c>
      <c r="E173">
        <v>6</v>
      </c>
      <c r="F173">
        <v>4.3</v>
      </c>
      <c r="G173">
        <v>25.9</v>
      </c>
    </row>
    <row r="174" spans="1:7" x14ac:dyDescent="0.25">
      <c r="A174">
        <v>96</v>
      </c>
      <c r="B174" t="s">
        <v>532</v>
      </c>
      <c r="C174" t="s">
        <v>475</v>
      </c>
      <c r="D174" t="s">
        <v>599</v>
      </c>
      <c r="E174">
        <v>16</v>
      </c>
      <c r="F174">
        <v>1.4</v>
      </c>
      <c r="G174">
        <v>23.2</v>
      </c>
    </row>
    <row r="175" spans="1:7" x14ac:dyDescent="0.25">
      <c r="A175">
        <v>97</v>
      </c>
      <c r="B175" t="s">
        <v>533</v>
      </c>
      <c r="C175" t="s">
        <v>376</v>
      </c>
      <c r="D175" t="s">
        <v>7</v>
      </c>
      <c r="E175">
        <v>13</v>
      </c>
      <c r="F175">
        <v>1.7</v>
      </c>
      <c r="G175">
        <v>22.3</v>
      </c>
    </row>
    <row r="176" spans="1:7" x14ac:dyDescent="0.25">
      <c r="A176">
        <v>98</v>
      </c>
      <c r="B176" t="s">
        <v>171</v>
      </c>
      <c r="C176" t="s">
        <v>93</v>
      </c>
      <c r="D176" t="s">
        <v>7</v>
      </c>
      <c r="E176">
        <v>11</v>
      </c>
      <c r="F176">
        <v>2</v>
      </c>
      <c r="G176">
        <v>21.6</v>
      </c>
    </row>
    <row r="177" spans="1:7" x14ac:dyDescent="0.25">
      <c r="A177">
        <v>99</v>
      </c>
      <c r="B177" t="s">
        <v>534</v>
      </c>
      <c r="C177" t="s">
        <v>368</v>
      </c>
      <c r="D177" t="s">
        <v>599</v>
      </c>
      <c r="E177">
        <v>16</v>
      </c>
      <c r="F177">
        <v>1.3</v>
      </c>
      <c r="G177">
        <v>21.1</v>
      </c>
    </row>
    <row r="178" spans="1:7" x14ac:dyDescent="0.25">
      <c r="A178">
        <v>100</v>
      </c>
      <c r="B178" t="s">
        <v>535</v>
      </c>
      <c r="C178" t="s">
        <v>375</v>
      </c>
      <c r="D178" t="s">
        <v>7</v>
      </c>
      <c r="E178">
        <v>4</v>
      </c>
      <c r="F178">
        <v>5.2</v>
      </c>
      <c r="G178">
        <v>20.7</v>
      </c>
    </row>
    <row r="179" spans="1:7" x14ac:dyDescent="0.25">
      <c r="A179">
        <v>100</v>
      </c>
      <c r="B179" t="s">
        <v>536</v>
      </c>
      <c r="C179" t="s">
        <v>135</v>
      </c>
      <c r="D179" t="s">
        <v>599</v>
      </c>
      <c r="E179">
        <v>16</v>
      </c>
      <c r="F179">
        <v>1.3</v>
      </c>
      <c r="G179">
        <v>20.7</v>
      </c>
    </row>
    <row r="180" spans="1:7" x14ac:dyDescent="0.25">
      <c r="A180">
        <v>102</v>
      </c>
      <c r="B180" t="s">
        <v>537</v>
      </c>
      <c r="C180" t="s">
        <v>321</v>
      </c>
      <c r="D180" t="s">
        <v>599</v>
      </c>
      <c r="E180">
        <v>12</v>
      </c>
      <c r="F180">
        <v>1.6</v>
      </c>
      <c r="G180">
        <v>19.600000000000001</v>
      </c>
    </row>
    <row r="181" spans="1:7" x14ac:dyDescent="0.25">
      <c r="A181">
        <v>103</v>
      </c>
      <c r="B181" t="s">
        <v>186</v>
      </c>
      <c r="C181" t="s">
        <v>376</v>
      </c>
      <c r="D181" t="s">
        <v>7</v>
      </c>
      <c r="E181">
        <v>3</v>
      </c>
      <c r="F181">
        <v>6.1</v>
      </c>
      <c r="G181">
        <v>18.399999999999999</v>
      </c>
    </row>
    <row r="182" spans="1:7" x14ac:dyDescent="0.25">
      <c r="A182">
        <v>104</v>
      </c>
      <c r="B182" t="s">
        <v>538</v>
      </c>
      <c r="C182" t="s">
        <v>372</v>
      </c>
      <c r="D182" t="s">
        <v>599</v>
      </c>
      <c r="E182">
        <v>13</v>
      </c>
      <c r="F182">
        <v>1.4</v>
      </c>
      <c r="G182">
        <v>17.600000000000001</v>
      </c>
    </row>
    <row r="183" spans="1:7" x14ac:dyDescent="0.25">
      <c r="A183">
        <v>105</v>
      </c>
      <c r="B183" t="s">
        <v>539</v>
      </c>
      <c r="C183" t="s">
        <v>367</v>
      </c>
      <c r="D183" t="s">
        <v>7</v>
      </c>
      <c r="E183">
        <v>12</v>
      </c>
      <c r="F183">
        <v>1.5</v>
      </c>
      <c r="G183">
        <v>17.5</v>
      </c>
    </row>
    <row r="184" spans="1:7" x14ac:dyDescent="0.25">
      <c r="A184">
        <v>106</v>
      </c>
      <c r="B184" t="s">
        <v>45</v>
      </c>
      <c r="C184" t="s">
        <v>374</v>
      </c>
      <c r="D184" t="s">
        <v>7</v>
      </c>
      <c r="E184">
        <v>7</v>
      </c>
      <c r="F184">
        <v>2.5</v>
      </c>
      <c r="G184">
        <v>17.2</v>
      </c>
    </row>
    <row r="185" spans="1:7" x14ac:dyDescent="0.25">
      <c r="A185">
        <v>107</v>
      </c>
      <c r="B185" t="s">
        <v>206</v>
      </c>
      <c r="C185" t="s">
        <v>365</v>
      </c>
      <c r="D185" t="s">
        <v>7</v>
      </c>
      <c r="E185">
        <v>5</v>
      </c>
      <c r="F185">
        <v>3.4</v>
      </c>
      <c r="G185">
        <v>17</v>
      </c>
    </row>
    <row r="186" spans="1:7" x14ac:dyDescent="0.25">
      <c r="A186">
        <v>108</v>
      </c>
      <c r="B186" t="s">
        <v>540</v>
      </c>
      <c r="C186" t="s">
        <v>94</v>
      </c>
      <c r="D186" t="s">
        <v>7</v>
      </c>
      <c r="E186">
        <v>8</v>
      </c>
      <c r="F186">
        <v>2.1</v>
      </c>
      <c r="G186">
        <v>16.899999999999999</v>
      </c>
    </row>
    <row r="187" spans="1:7" x14ac:dyDescent="0.25">
      <c r="A187">
        <v>109</v>
      </c>
      <c r="B187" t="s">
        <v>541</v>
      </c>
      <c r="C187" t="s">
        <v>362</v>
      </c>
      <c r="D187" t="s">
        <v>7</v>
      </c>
      <c r="E187">
        <v>2</v>
      </c>
      <c r="F187">
        <v>8.4</v>
      </c>
      <c r="G187">
        <v>16.8</v>
      </c>
    </row>
    <row r="188" spans="1:7" x14ac:dyDescent="0.25">
      <c r="A188">
        <v>110</v>
      </c>
      <c r="B188" t="s">
        <v>542</v>
      </c>
      <c r="C188" t="s">
        <v>367</v>
      </c>
      <c r="D188" t="s">
        <v>7</v>
      </c>
      <c r="E188">
        <v>13</v>
      </c>
      <c r="F188">
        <v>1.3</v>
      </c>
      <c r="G188">
        <v>16.7</v>
      </c>
    </row>
    <row r="189" spans="1:7" x14ac:dyDescent="0.25">
      <c r="A189">
        <v>111</v>
      </c>
      <c r="B189" t="s">
        <v>543</v>
      </c>
      <c r="C189" t="s">
        <v>361</v>
      </c>
      <c r="D189" t="s">
        <v>7</v>
      </c>
      <c r="E189">
        <v>14</v>
      </c>
      <c r="F189">
        <v>1.1000000000000001</v>
      </c>
      <c r="G189">
        <v>15.3</v>
      </c>
    </row>
    <row r="190" spans="1:7" x14ac:dyDescent="0.25">
      <c r="A190">
        <v>112</v>
      </c>
      <c r="B190" t="s">
        <v>544</v>
      </c>
      <c r="C190" t="s">
        <v>371</v>
      </c>
      <c r="D190" t="s">
        <v>599</v>
      </c>
      <c r="E190">
        <v>16</v>
      </c>
      <c r="F190">
        <v>0.9</v>
      </c>
      <c r="G190">
        <v>14.7</v>
      </c>
    </row>
    <row r="191" spans="1:7" x14ac:dyDescent="0.25">
      <c r="A191">
        <v>113</v>
      </c>
      <c r="B191" t="s">
        <v>545</v>
      </c>
      <c r="C191" t="s">
        <v>362</v>
      </c>
      <c r="D191" t="s">
        <v>599</v>
      </c>
      <c r="E191">
        <v>16</v>
      </c>
      <c r="F191">
        <v>0.9</v>
      </c>
      <c r="G191">
        <v>14.6</v>
      </c>
    </row>
    <row r="192" spans="1:7" x14ac:dyDescent="0.25">
      <c r="A192">
        <v>114</v>
      </c>
      <c r="B192" t="s">
        <v>285</v>
      </c>
      <c r="C192" t="s">
        <v>362</v>
      </c>
      <c r="D192" t="s">
        <v>7</v>
      </c>
      <c r="E192">
        <v>14</v>
      </c>
      <c r="F192">
        <v>1</v>
      </c>
      <c r="G192">
        <v>14.4</v>
      </c>
    </row>
    <row r="193" spans="1:7" x14ac:dyDescent="0.25">
      <c r="A193">
        <v>115</v>
      </c>
      <c r="B193" t="s">
        <v>115</v>
      </c>
      <c r="C193" t="s">
        <v>375</v>
      </c>
      <c r="D193" t="s">
        <v>7</v>
      </c>
      <c r="E193">
        <v>1</v>
      </c>
      <c r="F193">
        <v>13</v>
      </c>
      <c r="G193">
        <v>13</v>
      </c>
    </row>
    <row r="194" spans="1:7" x14ac:dyDescent="0.25">
      <c r="A194">
        <v>115</v>
      </c>
      <c r="B194" t="s">
        <v>803</v>
      </c>
      <c r="C194" t="s">
        <v>363</v>
      </c>
      <c r="D194" t="s">
        <v>7</v>
      </c>
      <c r="E194">
        <v>4</v>
      </c>
      <c r="F194">
        <v>3.2</v>
      </c>
      <c r="G194">
        <v>13</v>
      </c>
    </row>
    <row r="195" spans="1:7" x14ac:dyDescent="0.25">
      <c r="A195">
        <v>117</v>
      </c>
      <c r="B195" t="s">
        <v>546</v>
      </c>
      <c r="C195" t="s">
        <v>371</v>
      </c>
      <c r="D195" t="s">
        <v>7</v>
      </c>
      <c r="E195">
        <v>5</v>
      </c>
      <c r="F195">
        <v>2.6</v>
      </c>
      <c r="G195">
        <v>12.9</v>
      </c>
    </row>
    <row r="196" spans="1:7" x14ac:dyDescent="0.25">
      <c r="A196">
        <v>118</v>
      </c>
      <c r="B196" t="s">
        <v>547</v>
      </c>
      <c r="C196" t="s">
        <v>473</v>
      </c>
      <c r="D196" t="s">
        <v>7</v>
      </c>
      <c r="E196">
        <v>4</v>
      </c>
      <c r="F196">
        <v>3.2</v>
      </c>
      <c r="G196">
        <v>12.8</v>
      </c>
    </row>
    <row r="197" spans="1:7" x14ac:dyDescent="0.25">
      <c r="A197">
        <v>119</v>
      </c>
      <c r="B197" t="s">
        <v>548</v>
      </c>
      <c r="C197" t="s">
        <v>101</v>
      </c>
      <c r="D197" t="s">
        <v>7</v>
      </c>
      <c r="E197">
        <v>4</v>
      </c>
      <c r="F197">
        <v>3</v>
      </c>
      <c r="G197">
        <v>12.2</v>
      </c>
    </row>
    <row r="198" spans="1:7" x14ac:dyDescent="0.25">
      <c r="A198">
        <v>119</v>
      </c>
      <c r="B198" t="s">
        <v>549</v>
      </c>
      <c r="C198" t="s">
        <v>138</v>
      </c>
      <c r="D198" t="s">
        <v>599</v>
      </c>
      <c r="E198">
        <v>16</v>
      </c>
      <c r="F198">
        <v>0.8</v>
      </c>
      <c r="G198">
        <v>12.2</v>
      </c>
    </row>
    <row r="199" spans="1:7" x14ac:dyDescent="0.25">
      <c r="A199">
        <v>121</v>
      </c>
      <c r="B199" t="s">
        <v>550</v>
      </c>
      <c r="C199" t="s">
        <v>123</v>
      </c>
      <c r="D199" t="s">
        <v>599</v>
      </c>
      <c r="E199">
        <v>12</v>
      </c>
      <c r="F199">
        <v>1</v>
      </c>
      <c r="G199">
        <v>11.6</v>
      </c>
    </row>
    <row r="200" spans="1:7" x14ac:dyDescent="0.25">
      <c r="A200">
        <v>122</v>
      </c>
      <c r="B200" t="s">
        <v>810</v>
      </c>
      <c r="C200" t="s">
        <v>123</v>
      </c>
      <c r="D200" t="s">
        <v>7</v>
      </c>
      <c r="E200">
        <v>16</v>
      </c>
      <c r="F200">
        <v>0.7</v>
      </c>
      <c r="G200">
        <v>10.8</v>
      </c>
    </row>
    <row r="201" spans="1:7" x14ac:dyDescent="0.25">
      <c r="A201">
        <v>122</v>
      </c>
      <c r="B201" t="s">
        <v>551</v>
      </c>
      <c r="C201" t="s">
        <v>119</v>
      </c>
      <c r="D201" t="s">
        <v>599</v>
      </c>
      <c r="E201">
        <v>8</v>
      </c>
      <c r="F201">
        <v>1.4</v>
      </c>
      <c r="G201">
        <v>10.8</v>
      </c>
    </row>
    <row r="202" spans="1:7" x14ac:dyDescent="0.25">
      <c r="A202">
        <v>124</v>
      </c>
      <c r="B202" t="s">
        <v>552</v>
      </c>
      <c r="C202" t="s">
        <v>107</v>
      </c>
      <c r="D202" t="s">
        <v>7</v>
      </c>
      <c r="E202">
        <v>14</v>
      </c>
      <c r="F202">
        <v>0.7</v>
      </c>
      <c r="G202">
        <v>10.4</v>
      </c>
    </row>
    <row r="203" spans="1:7" x14ac:dyDescent="0.25">
      <c r="A203">
        <v>125</v>
      </c>
      <c r="B203" t="s">
        <v>553</v>
      </c>
      <c r="C203" t="s">
        <v>127</v>
      </c>
      <c r="D203" t="s">
        <v>599</v>
      </c>
      <c r="E203">
        <v>16</v>
      </c>
      <c r="F203">
        <v>0.6</v>
      </c>
      <c r="G203">
        <v>9.8000000000000007</v>
      </c>
    </row>
    <row r="204" spans="1:7" x14ac:dyDescent="0.25">
      <c r="A204">
        <v>126</v>
      </c>
      <c r="B204" t="s">
        <v>554</v>
      </c>
      <c r="C204" t="s">
        <v>373</v>
      </c>
      <c r="D204" t="s">
        <v>599</v>
      </c>
      <c r="E204">
        <v>16</v>
      </c>
      <c r="F204">
        <v>0.6</v>
      </c>
      <c r="G204">
        <v>9.6</v>
      </c>
    </row>
    <row r="205" spans="1:7" x14ac:dyDescent="0.25">
      <c r="A205">
        <v>127</v>
      </c>
      <c r="B205" t="s">
        <v>555</v>
      </c>
      <c r="C205" t="s">
        <v>135</v>
      </c>
      <c r="D205" t="s">
        <v>7</v>
      </c>
      <c r="E205">
        <v>15</v>
      </c>
      <c r="F205">
        <v>0.6</v>
      </c>
      <c r="G205">
        <v>9.4</v>
      </c>
    </row>
    <row r="206" spans="1:7" x14ac:dyDescent="0.25">
      <c r="A206">
        <v>128</v>
      </c>
      <c r="B206" t="s">
        <v>556</v>
      </c>
      <c r="C206" t="s">
        <v>374</v>
      </c>
      <c r="D206" t="s">
        <v>7</v>
      </c>
      <c r="E206">
        <v>7</v>
      </c>
      <c r="F206">
        <v>1.3</v>
      </c>
      <c r="G206">
        <v>9.3000000000000007</v>
      </c>
    </row>
    <row r="207" spans="1:7" x14ac:dyDescent="0.25">
      <c r="A207">
        <v>129</v>
      </c>
      <c r="B207" t="s">
        <v>557</v>
      </c>
      <c r="C207" t="s">
        <v>372</v>
      </c>
      <c r="D207" t="s">
        <v>7</v>
      </c>
      <c r="E207">
        <v>8</v>
      </c>
      <c r="F207">
        <v>1.1000000000000001</v>
      </c>
      <c r="G207">
        <v>8.6</v>
      </c>
    </row>
    <row r="208" spans="1:7" x14ac:dyDescent="0.25">
      <c r="A208">
        <v>130</v>
      </c>
      <c r="B208" t="s">
        <v>558</v>
      </c>
      <c r="C208" t="s">
        <v>365</v>
      </c>
      <c r="D208" t="s">
        <v>7</v>
      </c>
      <c r="E208">
        <v>8</v>
      </c>
      <c r="F208">
        <v>1.1000000000000001</v>
      </c>
      <c r="G208">
        <v>8.5</v>
      </c>
    </row>
    <row r="209" spans="1:7" x14ac:dyDescent="0.25">
      <c r="A209">
        <v>131</v>
      </c>
      <c r="B209" t="s">
        <v>559</v>
      </c>
      <c r="C209" t="s">
        <v>127</v>
      </c>
      <c r="D209" t="s">
        <v>7</v>
      </c>
      <c r="E209">
        <v>16</v>
      </c>
      <c r="F209">
        <v>0.5</v>
      </c>
      <c r="G209">
        <v>8.4</v>
      </c>
    </row>
    <row r="210" spans="1:7" x14ac:dyDescent="0.25">
      <c r="A210">
        <v>132</v>
      </c>
      <c r="B210" t="s">
        <v>560</v>
      </c>
      <c r="C210" t="s">
        <v>370</v>
      </c>
      <c r="D210" t="s">
        <v>7</v>
      </c>
      <c r="E210">
        <v>16</v>
      </c>
      <c r="F210">
        <v>0.5</v>
      </c>
      <c r="G210">
        <v>8.1999999999999993</v>
      </c>
    </row>
    <row r="211" spans="1:7" x14ac:dyDescent="0.25">
      <c r="A211">
        <v>133</v>
      </c>
      <c r="B211" t="s">
        <v>561</v>
      </c>
      <c r="C211" t="s">
        <v>94</v>
      </c>
      <c r="D211" t="s">
        <v>599</v>
      </c>
      <c r="E211">
        <v>16</v>
      </c>
      <c r="F211">
        <v>0.5</v>
      </c>
      <c r="G211">
        <v>7.9</v>
      </c>
    </row>
    <row r="212" spans="1:7" x14ac:dyDescent="0.25">
      <c r="A212">
        <v>134</v>
      </c>
      <c r="B212" t="s">
        <v>562</v>
      </c>
      <c r="C212" t="s">
        <v>372</v>
      </c>
      <c r="D212" t="s">
        <v>7</v>
      </c>
      <c r="E212">
        <v>5</v>
      </c>
      <c r="F212">
        <v>1.6</v>
      </c>
      <c r="G212">
        <v>7.8</v>
      </c>
    </row>
    <row r="213" spans="1:7" x14ac:dyDescent="0.25">
      <c r="A213">
        <v>135</v>
      </c>
      <c r="B213" t="s">
        <v>563</v>
      </c>
      <c r="C213" t="s">
        <v>366</v>
      </c>
      <c r="D213" t="s">
        <v>599</v>
      </c>
      <c r="E213">
        <v>16</v>
      </c>
      <c r="F213">
        <v>0.5</v>
      </c>
      <c r="G213">
        <v>7.6</v>
      </c>
    </row>
    <row r="214" spans="1:7" x14ac:dyDescent="0.25">
      <c r="A214">
        <v>136</v>
      </c>
      <c r="B214" t="s">
        <v>564</v>
      </c>
      <c r="C214" t="s">
        <v>363</v>
      </c>
      <c r="D214" t="s">
        <v>599</v>
      </c>
      <c r="E214">
        <v>16</v>
      </c>
      <c r="F214">
        <v>0.4</v>
      </c>
      <c r="G214">
        <v>7.1</v>
      </c>
    </row>
    <row r="215" spans="1:7" x14ac:dyDescent="0.25">
      <c r="A215">
        <v>137</v>
      </c>
      <c r="B215" t="s">
        <v>565</v>
      </c>
      <c r="C215" t="s">
        <v>475</v>
      </c>
      <c r="D215" t="s">
        <v>7</v>
      </c>
      <c r="E215">
        <v>4</v>
      </c>
      <c r="F215">
        <v>1.8</v>
      </c>
      <c r="G215">
        <v>7</v>
      </c>
    </row>
    <row r="216" spans="1:7" x14ac:dyDescent="0.25">
      <c r="A216">
        <v>138</v>
      </c>
      <c r="B216" t="s">
        <v>566</v>
      </c>
      <c r="C216" t="s">
        <v>373</v>
      </c>
      <c r="D216" t="s">
        <v>7</v>
      </c>
      <c r="E216">
        <v>1</v>
      </c>
      <c r="F216">
        <v>6.8</v>
      </c>
      <c r="G216">
        <v>6.8</v>
      </c>
    </row>
    <row r="217" spans="1:7" x14ac:dyDescent="0.25">
      <c r="A217">
        <v>139</v>
      </c>
      <c r="B217" t="s">
        <v>567</v>
      </c>
      <c r="C217" t="s">
        <v>378</v>
      </c>
      <c r="D217" t="s">
        <v>7</v>
      </c>
      <c r="E217">
        <v>10</v>
      </c>
      <c r="F217">
        <v>0.6</v>
      </c>
      <c r="G217">
        <v>6.4</v>
      </c>
    </row>
    <row r="218" spans="1:7" x14ac:dyDescent="0.25">
      <c r="A218">
        <v>140</v>
      </c>
      <c r="B218" t="s">
        <v>568</v>
      </c>
      <c r="C218" t="s">
        <v>476</v>
      </c>
      <c r="D218" t="s">
        <v>7</v>
      </c>
      <c r="E218">
        <v>5</v>
      </c>
      <c r="F218">
        <v>1.1000000000000001</v>
      </c>
      <c r="G218">
        <v>5.7</v>
      </c>
    </row>
    <row r="219" spans="1:7" x14ac:dyDescent="0.25">
      <c r="A219">
        <v>141</v>
      </c>
      <c r="B219" t="s">
        <v>569</v>
      </c>
      <c r="C219" t="s">
        <v>362</v>
      </c>
      <c r="D219" t="s">
        <v>7</v>
      </c>
      <c r="E219">
        <v>6</v>
      </c>
      <c r="F219">
        <v>0.9</v>
      </c>
      <c r="G219">
        <v>5.4</v>
      </c>
    </row>
    <row r="220" spans="1:7" x14ac:dyDescent="0.25">
      <c r="A220">
        <v>142</v>
      </c>
      <c r="B220" t="s">
        <v>570</v>
      </c>
      <c r="C220" t="s">
        <v>364</v>
      </c>
      <c r="D220" t="s">
        <v>7</v>
      </c>
      <c r="E220">
        <v>10</v>
      </c>
      <c r="F220">
        <v>0.5</v>
      </c>
      <c r="G220">
        <v>5.0999999999999996</v>
      </c>
    </row>
    <row r="221" spans="1:7" x14ac:dyDescent="0.25">
      <c r="A221">
        <v>143</v>
      </c>
      <c r="B221" t="s">
        <v>571</v>
      </c>
      <c r="C221" t="s">
        <v>368</v>
      </c>
      <c r="D221" t="s">
        <v>7</v>
      </c>
      <c r="E221">
        <v>4</v>
      </c>
      <c r="F221">
        <v>1.2</v>
      </c>
      <c r="G221">
        <v>5</v>
      </c>
    </row>
    <row r="222" spans="1:7" x14ac:dyDescent="0.25">
      <c r="A222">
        <v>144</v>
      </c>
      <c r="B222" t="s">
        <v>572</v>
      </c>
      <c r="C222" t="s">
        <v>370</v>
      </c>
      <c r="D222" t="s">
        <v>599</v>
      </c>
      <c r="E222">
        <v>15</v>
      </c>
      <c r="F222">
        <v>0.3</v>
      </c>
      <c r="G222">
        <v>4.9000000000000004</v>
      </c>
    </row>
    <row r="223" spans="1:7" x14ac:dyDescent="0.25">
      <c r="A223">
        <v>145</v>
      </c>
      <c r="B223" t="s">
        <v>573</v>
      </c>
      <c r="C223" t="s">
        <v>361</v>
      </c>
      <c r="D223" t="s">
        <v>599</v>
      </c>
      <c r="E223">
        <v>16</v>
      </c>
      <c r="F223">
        <v>0.3</v>
      </c>
      <c r="G223">
        <v>4.8</v>
      </c>
    </row>
    <row r="224" spans="1:7" x14ac:dyDescent="0.25">
      <c r="A224">
        <v>146</v>
      </c>
      <c r="B224" t="s">
        <v>574</v>
      </c>
      <c r="C224" t="s">
        <v>476</v>
      </c>
      <c r="D224" t="s">
        <v>7</v>
      </c>
      <c r="E224">
        <v>16</v>
      </c>
      <c r="F224">
        <v>0.3</v>
      </c>
      <c r="G224">
        <v>4.3</v>
      </c>
    </row>
    <row r="225" spans="1:7" x14ac:dyDescent="0.25">
      <c r="A225">
        <v>147</v>
      </c>
      <c r="B225" t="s">
        <v>575</v>
      </c>
      <c r="C225" t="s">
        <v>369</v>
      </c>
      <c r="D225" t="s">
        <v>599</v>
      </c>
      <c r="E225">
        <v>16</v>
      </c>
      <c r="F225">
        <v>0.2</v>
      </c>
      <c r="G225">
        <v>3.7</v>
      </c>
    </row>
    <row r="226" spans="1:7" x14ac:dyDescent="0.25">
      <c r="A226">
        <v>148</v>
      </c>
      <c r="B226" t="s">
        <v>576</v>
      </c>
      <c r="C226" t="s">
        <v>94</v>
      </c>
      <c r="D226" t="s">
        <v>7</v>
      </c>
      <c r="E226">
        <v>8</v>
      </c>
      <c r="F226">
        <v>0.3</v>
      </c>
      <c r="G226">
        <v>2.5</v>
      </c>
    </row>
    <row r="227" spans="1:7" x14ac:dyDescent="0.25">
      <c r="A227">
        <v>149</v>
      </c>
      <c r="B227" t="s">
        <v>577</v>
      </c>
      <c r="C227" t="s">
        <v>378</v>
      </c>
      <c r="D227" t="s">
        <v>7</v>
      </c>
      <c r="E227">
        <v>16</v>
      </c>
      <c r="F227">
        <v>0.1</v>
      </c>
      <c r="G227">
        <v>2.1</v>
      </c>
    </row>
    <row r="228" spans="1:7" x14ac:dyDescent="0.25">
      <c r="A228">
        <v>149</v>
      </c>
      <c r="B228" t="s">
        <v>804</v>
      </c>
      <c r="C228" t="s">
        <v>373</v>
      </c>
      <c r="D228" t="s">
        <v>7</v>
      </c>
      <c r="E228">
        <v>8</v>
      </c>
      <c r="F228">
        <v>0.3</v>
      </c>
      <c r="G228">
        <v>2.1</v>
      </c>
    </row>
    <row r="229" spans="1:7" x14ac:dyDescent="0.25">
      <c r="A229">
        <v>151</v>
      </c>
      <c r="B229" t="s">
        <v>578</v>
      </c>
      <c r="C229" t="s">
        <v>364</v>
      </c>
      <c r="D229" t="s">
        <v>7</v>
      </c>
      <c r="E229">
        <v>5</v>
      </c>
      <c r="F229">
        <v>0.3</v>
      </c>
      <c r="G229">
        <v>1.4</v>
      </c>
    </row>
    <row r="230" spans="1:7" x14ac:dyDescent="0.25">
      <c r="A230">
        <v>151</v>
      </c>
      <c r="B230" t="s">
        <v>579</v>
      </c>
      <c r="C230" t="s">
        <v>473</v>
      </c>
      <c r="D230" t="s">
        <v>7</v>
      </c>
      <c r="E230">
        <v>4</v>
      </c>
      <c r="F230">
        <v>0.4</v>
      </c>
      <c r="G230">
        <v>1.4</v>
      </c>
    </row>
    <row r="231" spans="1:7" x14ac:dyDescent="0.25">
      <c r="A231">
        <v>153</v>
      </c>
      <c r="B231" t="s">
        <v>580</v>
      </c>
      <c r="C231" t="s">
        <v>138</v>
      </c>
      <c r="D231" t="s">
        <v>599</v>
      </c>
      <c r="E231">
        <v>4</v>
      </c>
      <c r="F231">
        <v>0.3</v>
      </c>
      <c r="G231">
        <v>1.3</v>
      </c>
    </row>
    <row r="232" spans="1:7" x14ac:dyDescent="0.25">
      <c r="A232">
        <v>154</v>
      </c>
      <c r="B232" t="s">
        <v>581</v>
      </c>
      <c r="C232" t="s">
        <v>138</v>
      </c>
      <c r="D232" t="s">
        <v>7</v>
      </c>
      <c r="E232">
        <v>8</v>
      </c>
      <c r="F232">
        <v>0.1</v>
      </c>
      <c r="G232">
        <v>1.1000000000000001</v>
      </c>
    </row>
    <row r="233" spans="1:7" x14ac:dyDescent="0.25">
      <c r="A233">
        <v>155</v>
      </c>
      <c r="B233" t="s">
        <v>80</v>
      </c>
      <c r="C233" t="s">
        <v>155</v>
      </c>
      <c r="D233" t="s">
        <v>7</v>
      </c>
      <c r="E233">
        <v>11</v>
      </c>
      <c r="F233">
        <v>0.1</v>
      </c>
      <c r="G233">
        <v>1</v>
      </c>
    </row>
    <row r="234" spans="1:7" x14ac:dyDescent="0.25">
      <c r="A234">
        <v>156</v>
      </c>
      <c r="B234" t="s">
        <v>582</v>
      </c>
      <c r="C234" t="s">
        <v>362</v>
      </c>
      <c r="D234" t="s">
        <v>7</v>
      </c>
      <c r="E234">
        <v>10</v>
      </c>
      <c r="F234">
        <v>0.1</v>
      </c>
      <c r="G234">
        <v>0.8</v>
      </c>
    </row>
    <row r="235" spans="1:7" x14ac:dyDescent="0.25">
      <c r="A235">
        <v>157</v>
      </c>
      <c r="B235" t="s">
        <v>583</v>
      </c>
      <c r="C235" t="s">
        <v>123</v>
      </c>
      <c r="D235" t="s">
        <v>599</v>
      </c>
      <c r="E235">
        <v>2</v>
      </c>
      <c r="F235">
        <v>0.1</v>
      </c>
      <c r="G235">
        <v>0.2</v>
      </c>
    </row>
    <row r="236" spans="1:7" x14ac:dyDescent="0.25">
      <c r="A236">
        <v>158</v>
      </c>
      <c r="B236" t="s">
        <v>584</v>
      </c>
      <c r="C236" t="s">
        <v>101</v>
      </c>
      <c r="D236" t="s">
        <v>7</v>
      </c>
      <c r="E236">
        <v>4</v>
      </c>
      <c r="F236">
        <v>0</v>
      </c>
      <c r="G236">
        <v>0.1</v>
      </c>
    </row>
    <row r="237" spans="1:7" x14ac:dyDescent="0.25">
      <c r="A237">
        <v>159</v>
      </c>
      <c r="B237" t="s">
        <v>585</v>
      </c>
      <c r="C237" t="s">
        <v>373</v>
      </c>
      <c r="D237" t="s">
        <v>7</v>
      </c>
      <c r="E237">
        <v>3</v>
      </c>
      <c r="F237">
        <v>0</v>
      </c>
      <c r="G237">
        <v>0</v>
      </c>
    </row>
    <row r="238" spans="1:7" x14ac:dyDescent="0.25">
      <c r="A238">
        <v>159</v>
      </c>
      <c r="B238" t="s">
        <v>586</v>
      </c>
      <c r="C238" t="s">
        <v>123</v>
      </c>
      <c r="D238" t="s">
        <v>7</v>
      </c>
      <c r="E238">
        <v>3</v>
      </c>
      <c r="F238">
        <v>0</v>
      </c>
      <c r="G238">
        <v>0</v>
      </c>
    </row>
    <row r="239" spans="1:7" x14ac:dyDescent="0.25">
      <c r="A239">
        <v>159</v>
      </c>
      <c r="B239" t="s">
        <v>587</v>
      </c>
      <c r="C239" t="s">
        <v>135</v>
      </c>
      <c r="D239" t="s">
        <v>7</v>
      </c>
      <c r="E239">
        <v>1</v>
      </c>
      <c r="F239">
        <v>0</v>
      </c>
      <c r="G239">
        <v>0</v>
      </c>
    </row>
    <row r="240" spans="1:7" x14ac:dyDescent="0.25">
      <c r="A240">
        <v>159</v>
      </c>
      <c r="B240" t="s">
        <v>588</v>
      </c>
      <c r="C240" t="s">
        <v>370</v>
      </c>
      <c r="D240" t="s">
        <v>599</v>
      </c>
      <c r="E240">
        <v>1</v>
      </c>
      <c r="F240">
        <v>0</v>
      </c>
      <c r="G240">
        <v>0</v>
      </c>
    </row>
    <row r="241" spans="1:7" x14ac:dyDescent="0.25">
      <c r="A241">
        <v>159</v>
      </c>
      <c r="B241" t="s">
        <v>589</v>
      </c>
      <c r="C241" t="s">
        <v>367</v>
      </c>
      <c r="D241" t="s">
        <v>599</v>
      </c>
      <c r="E241">
        <v>9</v>
      </c>
      <c r="F241">
        <v>0</v>
      </c>
      <c r="G241">
        <v>0</v>
      </c>
    </row>
    <row r="242" spans="1:7" x14ac:dyDescent="0.25">
      <c r="A242">
        <v>159</v>
      </c>
      <c r="B242" t="s">
        <v>590</v>
      </c>
      <c r="C242" t="s">
        <v>361</v>
      </c>
      <c r="D242" t="s">
        <v>599</v>
      </c>
      <c r="E242">
        <v>1</v>
      </c>
      <c r="F242">
        <v>0</v>
      </c>
      <c r="G242">
        <v>0</v>
      </c>
    </row>
    <row r="243" spans="1:7" x14ac:dyDescent="0.25">
      <c r="A243">
        <v>159</v>
      </c>
      <c r="B243" t="s">
        <v>591</v>
      </c>
      <c r="C243" t="s">
        <v>93</v>
      </c>
      <c r="D243" t="s">
        <v>599</v>
      </c>
      <c r="E243">
        <v>11</v>
      </c>
      <c r="F243">
        <v>0</v>
      </c>
      <c r="G243">
        <v>0</v>
      </c>
    </row>
    <row r="244" spans="1:7" x14ac:dyDescent="0.25">
      <c r="A244">
        <v>159</v>
      </c>
      <c r="B244" t="s">
        <v>592</v>
      </c>
      <c r="C244" t="s">
        <v>155</v>
      </c>
      <c r="D244" t="s">
        <v>7</v>
      </c>
      <c r="E244">
        <v>2</v>
      </c>
      <c r="F244">
        <v>0</v>
      </c>
      <c r="G244">
        <v>0</v>
      </c>
    </row>
    <row r="245" spans="1:7" x14ac:dyDescent="0.25">
      <c r="A245">
        <v>159</v>
      </c>
      <c r="B245" t="s">
        <v>593</v>
      </c>
      <c r="C245" t="s">
        <v>363</v>
      </c>
      <c r="D245" t="s">
        <v>7</v>
      </c>
      <c r="E245">
        <v>14</v>
      </c>
      <c r="F245">
        <v>0</v>
      </c>
      <c r="G245">
        <v>0</v>
      </c>
    </row>
    <row r="246" spans="1:7" x14ac:dyDescent="0.25">
      <c r="A246">
        <v>159</v>
      </c>
      <c r="B246" t="s">
        <v>594</v>
      </c>
      <c r="C246" t="s">
        <v>361</v>
      </c>
      <c r="D246" t="s">
        <v>7</v>
      </c>
      <c r="E246">
        <v>2</v>
      </c>
      <c r="F246">
        <v>0</v>
      </c>
      <c r="G246">
        <v>0</v>
      </c>
    </row>
    <row r="247" spans="1:7" x14ac:dyDescent="0.25">
      <c r="A247">
        <v>159</v>
      </c>
      <c r="B247" t="s">
        <v>595</v>
      </c>
      <c r="C247" t="s">
        <v>374</v>
      </c>
      <c r="D247" t="s">
        <v>7</v>
      </c>
      <c r="E247">
        <v>1</v>
      </c>
      <c r="F247">
        <v>0</v>
      </c>
      <c r="G247">
        <v>0</v>
      </c>
    </row>
    <row r="248" spans="1:7" x14ac:dyDescent="0.25">
      <c r="A248">
        <v>159</v>
      </c>
      <c r="B248" t="s">
        <v>596</v>
      </c>
      <c r="C248" t="s">
        <v>321</v>
      </c>
      <c r="D248" t="s">
        <v>7</v>
      </c>
      <c r="E248">
        <v>1</v>
      </c>
      <c r="F248">
        <v>0</v>
      </c>
      <c r="G248">
        <v>0</v>
      </c>
    </row>
    <row r="249" spans="1:7" x14ac:dyDescent="0.25">
      <c r="A249">
        <v>159</v>
      </c>
      <c r="B249" t="s">
        <v>597</v>
      </c>
      <c r="C249" t="s">
        <v>473</v>
      </c>
      <c r="D249" t="s">
        <v>7</v>
      </c>
      <c r="E249">
        <v>2</v>
      </c>
      <c r="F249">
        <v>0</v>
      </c>
      <c r="G249">
        <v>0</v>
      </c>
    </row>
    <row r="250" spans="1:7" x14ac:dyDescent="0.25">
      <c r="A250">
        <v>172</v>
      </c>
      <c r="B250" t="s">
        <v>181</v>
      </c>
      <c r="C250" t="s">
        <v>366</v>
      </c>
      <c r="D250" t="s">
        <v>7</v>
      </c>
      <c r="E250">
        <v>1</v>
      </c>
      <c r="F250">
        <v>-0.2</v>
      </c>
      <c r="G250">
        <v>-0.2</v>
      </c>
    </row>
    <row r="251" spans="1:7" x14ac:dyDescent="0.25">
      <c r="A251">
        <v>172</v>
      </c>
      <c r="B251" t="s">
        <v>598</v>
      </c>
      <c r="C251" t="s">
        <v>375</v>
      </c>
      <c r="D251" t="s">
        <v>7</v>
      </c>
      <c r="E251">
        <v>2</v>
      </c>
      <c r="F251">
        <v>-0.1</v>
      </c>
      <c r="G251">
        <v>-0.2</v>
      </c>
    </row>
    <row r="252" spans="1:7" x14ac:dyDescent="0.25">
      <c r="A252">
        <v>1</v>
      </c>
      <c r="B252" t="s">
        <v>61</v>
      </c>
      <c r="C252" t="s">
        <v>362</v>
      </c>
      <c r="D252" t="s">
        <v>8</v>
      </c>
      <c r="E252">
        <v>14</v>
      </c>
      <c r="F252">
        <v>22.2</v>
      </c>
      <c r="G252">
        <v>310.3</v>
      </c>
    </row>
    <row r="253" spans="1:7" x14ac:dyDescent="0.25">
      <c r="A253">
        <v>2</v>
      </c>
      <c r="B253" t="s">
        <v>134</v>
      </c>
      <c r="C253" t="s">
        <v>363</v>
      </c>
      <c r="D253" t="s">
        <v>8</v>
      </c>
      <c r="E253">
        <v>15</v>
      </c>
      <c r="F253">
        <v>20.7</v>
      </c>
      <c r="G253">
        <v>309.8</v>
      </c>
    </row>
    <row r="254" spans="1:7" x14ac:dyDescent="0.25">
      <c r="A254">
        <v>3</v>
      </c>
      <c r="B254" t="s">
        <v>136</v>
      </c>
      <c r="C254" t="s">
        <v>94</v>
      </c>
      <c r="D254" t="s">
        <v>8</v>
      </c>
      <c r="E254">
        <v>16</v>
      </c>
      <c r="F254">
        <v>17.8</v>
      </c>
      <c r="G254">
        <v>284.2</v>
      </c>
    </row>
    <row r="255" spans="1:7" x14ac:dyDescent="0.25">
      <c r="A255">
        <v>4</v>
      </c>
      <c r="B255" t="s">
        <v>152</v>
      </c>
      <c r="C255" t="s">
        <v>375</v>
      </c>
      <c r="D255" t="s">
        <v>8</v>
      </c>
      <c r="E255">
        <v>16</v>
      </c>
      <c r="F255">
        <v>16.3</v>
      </c>
      <c r="G255">
        <v>261.44</v>
      </c>
    </row>
    <row r="256" spans="1:7" x14ac:dyDescent="0.25">
      <c r="A256">
        <v>5</v>
      </c>
      <c r="B256" t="s">
        <v>142</v>
      </c>
      <c r="C256" t="s">
        <v>476</v>
      </c>
      <c r="D256" t="s">
        <v>8</v>
      </c>
      <c r="E256">
        <v>16</v>
      </c>
      <c r="F256">
        <v>16.2</v>
      </c>
      <c r="G256">
        <v>260</v>
      </c>
    </row>
    <row r="257" spans="1:7" x14ac:dyDescent="0.25">
      <c r="A257">
        <v>6</v>
      </c>
      <c r="B257" t="s">
        <v>12</v>
      </c>
      <c r="C257" t="s">
        <v>123</v>
      </c>
      <c r="D257" t="s">
        <v>8</v>
      </c>
      <c r="E257">
        <v>16</v>
      </c>
      <c r="F257">
        <v>16.2</v>
      </c>
      <c r="G257">
        <v>258.5</v>
      </c>
    </row>
    <row r="258" spans="1:7" x14ac:dyDescent="0.25">
      <c r="A258">
        <v>7</v>
      </c>
      <c r="B258" t="s">
        <v>116</v>
      </c>
      <c r="C258" t="s">
        <v>361</v>
      </c>
      <c r="D258" t="s">
        <v>8</v>
      </c>
      <c r="E258">
        <v>16</v>
      </c>
      <c r="F258">
        <v>15.7</v>
      </c>
      <c r="G258">
        <v>251.9</v>
      </c>
    </row>
    <row r="259" spans="1:7" x14ac:dyDescent="0.25">
      <c r="A259">
        <v>8</v>
      </c>
      <c r="B259" t="s">
        <v>183</v>
      </c>
      <c r="C259" t="s">
        <v>368</v>
      </c>
      <c r="D259" t="s">
        <v>8</v>
      </c>
      <c r="E259">
        <v>16</v>
      </c>
      <c r="F259">
        <v>15</v>
      </c>
      <c r="G259">
        <v>239.7</v>
      </c>
    </row>
    <row r="260" spans="1:7" x14ac:dyDescent="0.25">
      <c r="A260">
        <v>9</v>
      </c>
      <c r="B260" t="s">
        <v>21</v>
      </c>
      <c r="C260" t="s">
        <v>135</v>
      </c>
      <c r="D260" t="s">
        <v>8</v>
      </c>
      <c r="E260">
        <v>15</v>
      </c>
      <c r="F260">
        <v>15.9</v>
      </c>
      <c r="G260">
        <v>239.2</v>
      </c>
    </row>
    <row r="261" spans="1:7" x14ac:dyDescent="0.25">
      <c r="A261">
        <v>10</v>
      </c>
      <c r="B261" t="s">
        <v>121</v>
      </c>
      <c r="C261" t="s">
        <v>374</v>
      </c>
      <c r="D261" t="s">
        <v>8</v>
      </c>
      <c r="E261">
        <v>16</v>
      </c>
      <c r="F261">
        <v>14.2</v>
      </c>
      <c r="G261">
        <v>226.8</v>
      </c>
    </row>
    <row r="262" spans="1:7" x14ac:dyDescent="0.25">
      <c r="A262">
        <v>11</v>
      </c>
      <c r="B262" t="s">
        <v>201</v>
      </c>
      <c r="C262" t="s">
        <v>372</v>
      </c>
      <c r="D262" t="s">
        <v>8</v>
      </c>
      <c r="E262">
        <v>16</v>
      </c>
      <c r="F262">
        <v>14.1</v>
      </c>
      <c r="G262">
        <v>225.1</v>
      </c>
    </row>
    <row r="263" spans="1:7" x14ac:dyDescent="0.25">
      <c r="A263">
        <v>12</v>
      </c>
      <c r="B263" t="s">
        <v>148</v>
      </c>
      <c r="C263" t="s">
        <v>372</v>
      </c>
      <c r="D263" t="s">
        <v>8</v>
      </c>
      <c r="E263">
        <v>16</v>
      </c>
      <c r="F263">
        <v>14</v>
      </c>
      <c r="G263">
        <v>224.5</v>
      </c>
    </row>
    <row r="264" spans="1:7" x14ac:dyDescent="0.25">
      <c r="A264">
        <v>13</v>
      </c>
      <c r="B264" t="s">
        <v>131</v>
      </c>
      <c r="C264" t="s">
        <v>365</v>
      </c>
      <c r="D264" t="s">
        <v>8</v>
      </c>
      <c r="E264">
        <v>16</v>
      </c>
      <c r="F264">
        <v>14</v>
      </c>
      <c r="G264">
        <v>223.3</v>
      </c>
    </row>
    <row r="265" spans="1:7" x14ac:dyDescent="0.25">
      <c r="A265">
        <v>14</v>
      </c>
      <c r="B265" t="s">
        <v>22</v>
      </c>
      <c r="C265" t="s">
        <v>138</v>
      </c>
      <c r="D265" t="s">
        <v>8</v>
      </c>
      <c r="E265">
        <v>14</v>
      </c>
      <c r="F265">
        <v>15.9</v>
      </c>
      <c r="G265">
        <v>222.5</v>
      </c>
    </row>
    <row r="266" spans="1:7" x14ac:dyDescent="0.25">
      <c r="A266">
        <v>15</v>
      </c>
      <c r="B266" t="s">
        <v>129</v>
      </c>
      <c r="C266" t="s">
        <v>127</v>
      </c>
      <c r="D266" t="s">
        <v>8</v>
      </c>
      <c r="E266">
        <v>16</v>
      </c>
      <c r="F266">
        <v>13.8</v>
      </c>
      <c r="G266">
        <v>221.2</v>
      </c>
    </row>
    <row r="267" spans="1:7" x14ac:dyDescent="0.25">
      <c r="A267">
        <v>16</v>
      </c>
      <c r="B267" t="s">
        <v>140</v>
      </c>
      <c r="C267" t="s">
        <v>371</v>
      </c>
      <c r="D267" t="s">
        <v>8</v>
      </c>
      <c r="E267">
        <v>16</v>
      </c>
      <c r="F267">
        <v>12.9</v>
      </c>
      <c r="G267">
        <v>205.9</v>
      </c>
    </row>
    <row r="268" spans="1:7" x14ac:dyDescent="0.25">
      <c r="A268">
        <v>17</v>
      </c>
      <c r="B268" t="s">
        <v>11</v>
      </c>
      <c r="C268" t="s">
        <v>119</v>
      </c>
      <c r="D268" t="s">
        <v>8</v>
      </c>
      <c r="E268">
        <v>15</v>
      </c>
      <c r="F268">
        <v>13.5</v>
      </c>
      <c r="G268">
        <v>203.1</v>
      </c>
    </row>
    <row r="269" spans="1:7" x14ac:dyDescent="0.25">
      <c r="A269">
        <v>18</v>
      </c>
      <c r="B269" t="s">
        <v>253</v>
      </c>
      <c r="C269" t="s">
        <v>107</v>
      </c>
      <c r="D269" t="s">
        <v>8</v>
      </c>
      <c r="E269">
        <v>16</v>
      </c>
      <c r="F269">
        <v>12.5</v>
      </c>
      <c r="G269">
        <v>200</v>
      </c>
    </row>
    <row r="270" spans="1:7" x14ac:dyDescent="0.25">
      <c r="A270">
        <v>19</v>
      </c>
      <c r="B270" t="s">
        <v>154</v>
      </c>
      <c r="C270" t="s">
        <v>368</v>
      </c>
      <c r="D270" t="s">
        <v>8</v>
      </c>
      <c r="E270">
        <v>14</v>
      </c>
      <c r="F270">
        <v>14.2</v>
      </c>
      <c r="G270">
        <v>198.2</v>
      </c>
    </row>
    <row r="271" spans="1:7" x14ac:dyDescent="0.25">
      <c r="A271">
        <v>20</v>
      </c>
      <c r="B271" t="s">
        <v>141</v>
      </c>
      <c r="C271" t="s">
        <v>376</v>
      </c>
      <c r="D271" t="s">
        <v>8</v>
      </c>
      <c r="E271">
        <v>16</v>
      </c>
      <c r="F271">
        <v>12.2</v>
      </c>
      <c r="G271">
        <v>195.9</v>
      </c>
    </row>
    <row r="272" spans="1:7" x14ac:dyDescent="0.25">
      <c r="A272">
        <v>21</v>
      </c>
      <c r="B272" t="s">
        <v>260</v>
      </c>
      <c r="C272" t="s">
        <v>367</v>
      </c>
      <c r="D272" t="s">
        <v>8</v>
      </c>
      <c r="E272">
        <v>16</v>
      </c>
      <c r="F272">
        <v>12.2</v>
      </c>
      <c r="G272">
        <v>195</v>
      </c>
    </row>
    <row r="273" spans="1:7" x14ac:dyDescent="0.25">
      <c r="A273">
        <v>22</v>
      </c>
      <c r="B273" t="s">
        <v>265</v>
      </c>
      <c r="C273" t="s">
        <v>376</v>
      </c>
      <c r="D273" t="s">
        <v>8</v>
      </c>
      <c r="E273">
        <v>16</v>
      </c>
      <c r="F273">
        <v>12.1</v>
      </c>
      <c r="G273">
        <v>193.5</v>
      </c>
    </row>
    <row r="274" spans="1:7" x14ac:dyDescent="0.25">
      <c r="A274">
        <v>23</v>
      </c>
      <c r="B274" t="s">
        <v>251</v>
      </c>
      <c r="C274" t="s">
        <v>362</v>
      </c>
      <c r="D274" t="s">
        <v>8</v>
      </c>
      <c r="E274">
        <v>14</v>
      </c>
      <c r="F274">
        <v>13.7</v>
      </c>
      <c r="G274">
        <v>191.7</v>
      </c>
    </row>
    <row r="275" spans="1:7" x14ac:dyDescent="0.25">
      <c r="A275">
        <v>24</v>
      </c>
      <c r="B275" t="s">
        <v>57</v>
      </c>
      <c r="C275" t="s">
        <v>366</v>
      </c>
      <c r="D275" t="s">
        <v>8</v>
      </c>
      <c r="E275">
        <v>16</v>
      </c>
      <c r="F275">
        <v>11.6</v>
      </c>
      <c r="G275">
        <v>186.4</v>
      </c>
    </row>
    <row r="276" spans="1:7" x14ac:dyDescent="0.25">
      <c r="A276">
        <v>25</v>
      </c>
      <c r="B276" t="s">
        <v>237</v>
      </c>
      <c r="C276" t="s">
        <v>101</v>
      </c>
      <c r="D276" t="s">
        <v>8</v>
      </c>
      <c r="E276">
        <v>15</v>
      </c>
      <c r="F276">
        <v>11.8</v>
      </c>
      <c r="G276">
        <v>176.9</v>
      </c>
    </row>
    <row r="277" spans="1:7" x14ac:dyDescent="0.25">
      <c r="A277">
        <v>26</v>
      </c>
      <c r="B277" t="s">
        <v>411</v>
      </c>
      <c r="C277" t="s">
        <v>107</v>
      </c>
      <c r="D277" t="s">
        <v>8</v>
      </c>
      <c r="E277">
        <v>16</v>
      </c>
      <c r="F277">
        <v>11</v>
      </c>
      <c r="G277">
        <v>176</v>
      </c>
    </row>
    <row r="278" spans="1:7" x14ac:dyDescent="0.25">
      <c r="A278">
        <v>27</v>
      </c>
      <c r="B278" t="s">
        <v>133</v>
      </c>
      <c r="C278" t="s">
        <v>364</v>
      </c>
      <c r="D278" t="s">
        <v>8</v>
      </c>
      <c r="E278">
        <v>16</v>
      </c>
      <c r="F278">
        <v>11</v>
      </c>
      <c r="G278">
        <v>175.6</v>
      </c>
    </row>
    <row r="279" spans="1:7" x14ac:dyDescent="0.25">
      <c r="A279">
        <v>28</v>
      </c>
      <c r="B279" t="s">
        <v>226</v>
      </c>
      <c r="C279" t="s">
        <v>476</v>
      </c>
      <c r="D279" t="s">
        <v>8</v>
      </c>
      <c r="E279">
        <v>16</v>
      </c>
      <c r="F279">
        <v>10.9</v>
      </c>
      <c r="G279">
        <v>174.7</v>
      </c>
    </row>
    <row r="280" spans="1:7" x14ac:dyDescent="0.25">
      <c r="A280">
        <v>29</v>
      </c>
      <c r="B280" t="s">
        <v>416</v>
      </c>
      <c r="C280" t="s">
        <v>361</v>
      </c>
      <c r="D280" t="s">
        <v>8</v>
      </c>
      <c r="E280">
        <v>15</v>
      </c>
      <c r="F280">
        <v>11.6</v>
      </c>
      <c r="G280">
        <v>174.34</v>
      </c>
    </row>
    <row r="281" spans="1:7" x14ac:dyDescent="0.25">
      <c r="A281">
        <v>30</v>
      </c>
      <c r="B281" t="s">
        <v>139</v>
      </c>
      <c r="C281" t="s">
        <v>321</v>
      </c>
      <c r="D281" t="s">
        <v>8</v>
      </c>
      <c r="E281">
        <v>14</v>
      </c>
      <c r="F281">
        <v>12.3</v>
      </c>
      <c r="G281">
        <v>171.8</v>
      </c>
    </row>
    <row r="282" spans="1:7" x14ac:dyDescent="0.25">
      <c r="A282">
        <v>31</v>
      </c>
      <c r="B282" t="s">
        <v>50</v>
      </c>
      <c r="C282" t="s">
        <v>155</v>
      </c>
      <c r="D282" t="s">
        <v>8</v>
      </c>
      <c r="E282">
        <v>16</v>
      </c>
      <c r="F282">
        <v>10.5</v>
      </c>
      <c r="G282">
        <v>168.6</v>
      </c>
    </row>
    <row r="283" spans="1:7" x14ac:dyDescent="0.25">
      <c r="A283">
        <v>32</v>
      </c>
      <c r="B283" t="s">
        <v>255</v>
      </c>
      <c r="C283" t="s">
        <v>101</v>
      </c>
      <c r="D283" t="s">
        <v>8</v>
      </c>
      <c r="E283">
        <v>12</v>
      </c>
      <c r="F283">
        <v>13.6</v>
      </c>
      <c r="G283">
        <v>163.30000000000001</v>
      </c>
    </row>
    <row r="284" spans="1:7" x14ac:dyDescent="0.25">
      <c r="A284">
        <v>33</v>
      </c>
      <c r="B284" t="s">
        <v>164</v>
      </c>
      <c r="C284" t="s">
        <v>473</v>
      </c>
      <c r="D284" t="s">
        <v>8</v>
      </c>
      <c r="E284">
        <v>15</v>
      </c>
      <c r="F284">
        <v>10.7</v>
      </c>
      <c r="G284">
        <v>160.30000000000001</v>
      </c>
    </row>
    <row r="285" spans="1:7" x14ac:dyDescent="0.25">
      <c r="A285">
        <v>34</v>
      </c>
      <c r="B285" t="s">
        <v>34</v>
      </c>
      <c r="C285" t="s">
        <v>123</v>
      </c>
      <c r="D285" t="s">
        <v>8</v>
      </c>
      <c r="E285">
        <v>15</v>
      </c>
      <c r="F285">
        <v>10.6</v>
      </c>
      <c r="G285">
        <v>159.6</v>
      </c>
    </row>
    <row r="286" spans="1:7" x14ac:dyDescent="0.25">
      <c r="A286">
        <v>35</v>
      </c>
      <c r="B286" t="s">
        <v>28</v>
      </c>
      <c r="C286" t="s">
        <v>138</v>
      </c>
      <c r="D286" t="s">
        <v>8</v>
      </c>
      <c r="E286">
        <v>15</v>
      </c>
      <c r="F286">
        <v>10.6</v>
      </c>
      <c r="G286">
        <v>159.4</v>
      </c>
    </row>
    <row r="287" spans="1:7" x14ac:dyDescent="0.25">
      <c r="A287">
        <v>36</v>
      </c>
      <c r="B287" t="s">
        <v>126</v>
      </c>
      <c r="C287" t="s">
        <v>321</v>
      </c>
      <c r="D287" t="s">
        <v>8</v>
      </c>
      <c r="E287">
        <v>14</v>
      </c>
      <c r="F287">
        <v>11.3</v>
      </c>
      <c r="G287">
        <v>158.4</v>
      </c>
    </row>
    <row r="288" spans="1:7" x14ac:dyDescent="0.25">
      <c r="A288">
        <v>37</v>
      </c>
      <c r="B288" t="s">
        <v>184</v>
      </c>
      <c r="C288" t="s">
        <v>378</v>
      </c>
      <c r="D288" t="s">
        <v>8</v>
      </c>
      <c r="E288">
        <v>14</v>
      </c>
      <c r="F288">
        <v>11.2</v>
      </c>
      <c r="G288">
        <v>156.19999999999999</v>
      </c>
    </row>
    <row r="289" spans="1:7" x14ac:dyDescent="0.25">
      <c r="A289">
        <v>38</v>
      </c>
      <c r="B289" t="s">
        <v>172</v>
      </c>
      <c r="C289" t="s">
        <v>475</v>
      </c>
      <c r="D289" t="s">
        <v>8</v>
      </c>
      <c r="E289">
        <v>15</v>
      </c>
      <c r="F289">
        <v>10.1</v>
      </c>
      <c r="G289">
        <v>151.19999999999999</v>
      </c>
    </row>
    <row r="290" spans="1:7" x14ac:dyDescent="0.25">
      <c r="A290">
        <v>39</v>
      </c>
      <c r="B290" t="s">
        <v>417</v>
      </c>
      <c r="C290" t="s">
        <v>365</v>
      </c>
      <c r="D290" t="s">
        <v>8</v>
      </c>
      <c r="E290">
        <v>16</v>
      </c>
      <c r="F290">
        <v>9.4</v>
      </c>
      <c r="G290">
        <v>150.30000000000001</v>
      </c>
    </row>
    <row r="291" spans="1:7" x14ac:dyDescent="0.25">
      <c r="A291">
        <v>40</v>
      </c>
      <c r="B291" t="s">
        <v>225</v>
      </c>
      <c r="C291" t="s">
        <v>474</v>
      </c>
      <c r="D291" t="s">
        <v>8</v>
      </c>
      <c r="E291">
        <v>14</v>
      </c>
      <c r="F291">
        <v>10.6</v>
      </c>
      <c r="G291">
        <v>147.9</v>
      </c>
    </row>
    <row r="292" spans="1:7" x14ac:dyDescent="0.25">
      <c r="A292">
        <v>41</v>
      </c>
      <c r="B292" t="s">
        <v>24</v>
      </c>
      <c r="C292" t="s">
        <v>101</v>
      </c>
      <c r="D292" t="s">
        <v>8</v>
      </c>
      <c r="E292">
        <v>15</v>
      </c>
      <c r="F292">
        <v>9.8000000000000007</v>
      </c>
      <c r="G292">
        <v>146.30000000000001</v>
      </c>
    </row>
    <row r="293" spans="1:7" x14ac:dyDescent="0.25">
      <c r="A293">
        <v>42</v>
      </c>
      <c r="B293" t="s">
        <v>217</v>
      </c>
      <c r="C293" t="s">
        <v>93</v>
      </c>
      <c r="D293" t="s">
        <v>8</v>
      </c>
      <c r="E293">
        <v>11</v>
      </c>
      <c r="F293">
        <v>13.1</v>
      </c>
      <c r="G293">
        <v>144.5</v>
      </c>
    </row>
    <row r="294" spans="1:7" x14ac:dyDescent="0.25">
      <c r="A294">
        <v>43</v>
      </c>
      <c r="B294" t="s">
        <v>211</v>
      </c>
      <c r="C294" t="s">
        <v>127</v>
      </c>
      <c r="D294" t="s">
        <v>8</v>
      </c>
      <c r="E294">
        <v>15</v>
      </c>
      <c r="F294">
        <v>9.3000000000000007</v>
      </c>
      <c r="G294">
        <v>138.9</v>
      </c>
    </row>
    <row r="295" spans="1:7" x14ac:dyDescent="0.25">
      <c r="A295">
        <v>44</v>
      </c>
      <c r="B295" t="s">
        <v>27</v>
      </c>
      <c r="C295" t="s">
        <v>119</v>
      </c>
      <c r="D295" t="s">
        <v>8</v>
      </c>
      <c r="E295">
        <v>14</v>
      </c>
      <c r="F295">
        <v>9.9</v>
      </c>
      <c r="G295">
        <v>138.6</v>
      </c>
    </row>
    <row r="296" spans="1:7" x14ac:dyDescent="0.25">
      <c r="A296">
        <v>45</v>
      </c>
      <c r="B296" t="s">
        <v>176</v>
      </c>
      <c r="C296" t="s">
        <v>94</v>
      </c>
      <c r="D296" t="s">
        <v>8</v>
      </c>
      <c r="E296">
        <v>16</v>
      </c>
      <c r="F296">
        <v>8.6</v>
      </c>
      <c r="G296">
        <v>137.80000000000001</v>
      </c>
    </row>
    <row r="297" spans="1:7" x14ac:dyDescent="0.25">
      <c r="A297">
        <v>46</v>
      </c>
      <c r="B297" t="s">
        <v>120</v>
      </c>
      <c r="C297" t="s">
        <v>138</v>
      </c>
      <c r="D297" t="s">
        <v>8</v>
      </c>
      <c r="E297">
        <v>15</v>
      </c>
      <c r="F297">
        <v>9.1</v>
      </c>
      <c r="G297">
        <v>137.19999999999999</v>
      </c>
    </row>
    <row r="298" spans="1:7" x14ac:dyDescent="0.25">
      <c r="A298">
        <v>47</v>
      </c>
      <c r="B298" t="s">
        <v>54</v>
      </c>
      <c r="C298" t="s">
        <v>373</v>
      </c>
      <c r="D298" t="s">
        <v>8</v>
      </c>
      <c r="E298">
        <v>14</v>
      </c>
      <c r="F298">
        <v>9.6999999999999993</v>
      </c>
      <c r="G298">
        <v>135.19999999999999</v>
      </c>
    </row>
    <row r="299" spans="1:7" x14ac:dyDescent="0.25">
      <c r="A299">
        <v>48</v>
      </c>
      <c r="B299" t="s">
        <v>428</v>
      </c>
      <c r="C299" t="s">
        <v>474</v>
      </c>
      <c r="D299" t="s">
        <v>8</v>
      </c>
      <c r="E299">
        <v>16</v>
      </c>
      <c r="F299">
        <v>8.3000000000000007</v>
      </c>
      <c r="G299">
        <v>132.80000000000001</v>
      </c>
    </row>
    <row r="300" spans="1:7" x14ac:dyDescent="0.25">
      <c r="A300">
        <v>49</v>
      </c>
      <c r="B300" t="s">
        <v>159</v>
      </c>
      <c r="C300" t="s">
        <v>362</v>
      </c>
      <c r="D300" t="s">
        <v>8</v>
      </c>
      <c r="E300">
        <v>15</v>
      </c>
      <c r="F300">
        <v>8.8000000000000007</v>
      </c>
      <c r="G300">
        <v>132.5</v>
      </c>
    </row>
    <row r="301" spans="1:7" x14ac:dyDescent="0.25">
      <c r="A301">
        <v>50</v>
      </c>
      <c r="B301" t="s">
        <v>165</v>
      </c>
      <c r="C301" t="s">
        <v>476</v>
      </c>
      <c r="D301" t="s">
        <v>8</v>
      </c>
      <c r="E301">
        <v>13</v>
      </c>
      <c r="F301">
        <v>10</v>
      </c>
      <c r="G301">
        <v>130</v>
      </c>
    </row>
    <row r="302" spans="1:7" x14ac:dyDescent="0.25">
      <c r="A302">
        <v>51</v>
      </c>
      <c r="B302" t="s">
        <v>477</v>
      </c>
      <c r="C302" t="s">
        <v>119</v>
      </c>
      <c r="D302" t="s">
        <v>8</v>
      </c>
      <c r="E302">
        <v>16</v>
      </c>
      <c r="F302">
        <v>8</v>
      </c>
      <c r="G302">
        <v>128.69999999999999</v>
      </c>
    </row>
    <row r="303" spans="1:7" x14ac:dyDescent="0.25">
      <c r="A303">
        <v>52</v>
      </c>
      <c r="B303" t="s">
        <v>213</v>
      </c>
      <c r="C303" t="s">
        <v>369</v>
      </c>
      <c r="D303" t="s">
        <v>8</v>
      </c>
      <c r="E303">
        <v>16</v>
      </c>
      <c r="F303">
        <v>7.9</v>
      </c>
      <c r="G303">
        <v>126.4</v>
      </c>
    </row>
    <row r="304" spans="1:7" x14ac:dyDescent="0.25">
      <c r="A304">
        <v>53</v>
      </c>
      <c r="B304" t="s">
        <v>440</v>
      </c>
      <c r="C304" t="s">
        <v>473</v>
      </c>
      <c r="D304" t="s">
        <v>8</v>
      </c>
      <c r="E304">
        <v>16</v>
      </c>
      <c r="F304">
        <v>7.9</v>
      </c>
      <c r="G304">
        <v>126.3</v>
      </c>
    </row>
    <row r="305" spans="1:7" x14ac:dyDescent="0.25">
      <c r="A305">
        <v>54</v>
      </c>
      <c r="B305" t="s">
        <v>448</v>
      </c>
      <c r="C305" t="s">
        <v>374</v>
      </c>
      <c r="D305" t="s">
        <v>8</v>
      </c>
      <c r="E305">
        <v>16</v>
      </c>
      <c r="F305">
        <v>7.8</v>
      </c>
      <c r="G305">
        <v>124.8</v>
      </c>
    </row>
    <row r="306" spans="1:7" x14ac:dyDescent="0.25">
      <c r="A306">
        <v>55</v>
      </c>
      <c r="B306" t="s">
        <v>429</v>
      </c>
      <c r="C306" t="s">
        <v>94</v>
      </c>
      <c r="D306" t="s">
        <v>8</v>
      </c>
      <c r="E306">
        <v>16</v>
      </c>
      <c r="F306">
        <v>7.8</v>
      </c>
      <c r="G306">
        <v>124.3</v>
      </c>
    </row>
    <row r="307" spans="1:7" x14ac:dyDescent="0.25">
      <c r="A307">
        <v>56</v>
      </c>
      <c r="B307" t="s">
        <v>229</v>
      </c>
      <c r="C307" t="s">
        <v>473</v>
      </c>
      <c r="D307" t="s">
        <v>8</v>
      </c>
      <c r="E307">
        <v>16</v>
      </c>
      <c r="F307">
        <v>7.5</v>
      </c>
      <c r="G307">
        <v>119.8</v>
      </c>
    </row>
    <row r="308" spans="1:7" x14ac:dyDescent="0.25">
      <c r="A308">
        <v>57</v>
      </c>
      <c r="B308" t="s">
        <v>240</v>
      </c>
      <c r="C308" t="s">
        <v>365</v>
      </c>
      <c r="D308" t="s">
        <v>8</v>
      </c>
      <c r="E308">
        <v>16</v>
      </c>
      <c r="F308">
        <v>7.4</v>
      </c>
      <c r="G308">
        <v>118.3</v>
      </c>
    </row>
    <row r="309" spans="1:7" x14ac:dyDescent="0.25">
      <c r="A309">
        <v>58</v>
      </c>
      <c r="B309" t="s">
        <v>163</v>
      </c>
      <c r="C309" t="s">
        <v>378</v>
      </c>
      <c r="D309" t="s">
        <v>8</v>
      </c>
      <c r="E309">
        <v>16</v>
      </c>
      <c r="F309">
        <v>7.3</v>
      </c>
      <c r="G309">
        <v>116.3</v>
      </c>
    </row>
    <row r="310" spans="1:7" x14ac:dyDescent="0.25">
      <c r="A310">
        <v>59</v>
      </c>
      <c r="B310" t="s">
        <v>445</v>
      </c>
      <c r="C310" t="s">
        <v>135</v>
      </c>
      <c r="D310" t="s">
        <v>8</v>
      </c>
      <c r="E310">
        <v>13</v>
      </c>
      <c r="F310">
        <v>8.9</v>
      </c>
      <c r="G310">
        <v>116</v>
      </c>
    </row>
    <row r="311" spans="1:7" x14ac:dyDescent="0.25">
      <c r="A311">
        <v>60</v>
      </c>
      <c r="B311" t="s">
        <v>67</v>
      </c>
      <c r="C311" t="s">
        <v>371</v>
      </c>
      <c r="D311" t="s">
        <v>8</v>
      </c>
      <c r="E311">
        <v>12</v>
      </c>
      <c r="F311">
        <v>9.5</v>
      </c>
      <c r="G311">
        <v>114.5</v>
      </c>
    </row>
    <row r="312" spans="1:7" x14ac:dyDescent="0.25">
      <c r="A312">
        <v>61</v>
      </c>
      <c r="B312" t="s">
        <v>823</v>
      </c>
      <c r="C312" t="s">
        <v>363</v>
      </c>
      <c r="D312" t="s">
        <v>8</v>
      </c>
      <c r="E312">
        <v>10</v>
      </c>
      <c r="F312">
        <v>11.3</v>
      </c>
      <c r="G312">
        <v>113.2</v>
      </c>
    </row>
    <row r="313" spans="1:7" x14ac:dyDescent="0.25">
      <c r="A313">
        <v>62</v>
      </c>
      <c r="B313" t="s">
        <v>463</v>
      </c>
      <c r="C313" t="s">
        <v>366</v>
      </c>
      <c r="D313" t="s">
        <v>8</v>
      </c>
      <c r="E313">
        <v>16</v>
      </c>
      <c r="F313">
        <v>7</v>
      </c>
      <c r="G313">
        <v>111.3</v>
      </c>
    </row>
    <row r="314" spans="1:7" x14ac:dyDescent="0.25">
      <c r="A314">
        <v>63</v>
      </c>
      <c r="B314" t="s">
        <v>33</v>
      </c>
      <c r="C314" t="s">
        <v>127</v>
      </c>
      <c r="D314" t="s">
        <v>8</v>
      </c>
      <c r="E314">
        <v>9</v>
      </c>
      <c r="F314">
        <v>12.2</v>
      </c>
      <c r="G314">
        <v>109.6</v>
      </c>
    </row>
    <row r="315" spans="1:7" x14ac:dyDescent="0.25">
      <c r="A315">
        <v>64</v>
      </c>
      <c r="B315" t="s">
        <v>454</v>
      </c>
      <c r="C315" t="s">
        <v>373</v>
      </c>
      <c r="D315" t="s">
        <v>8</v>
      </c>
      <c r="E315">
        <v>16</v>
      </c>
      <c r="F315">
        <v>6.6</v>
      </c>
      <c r="G315">
        <v>105</v>
      </c>
    </row>
    <row r="316" spans="1:7" x14ac:dyDescent="0.25">
      <c r="A316">
        <v>65</v>
      </c>
      <c r="B316" t="s">
        <v>449</v>
      </c>
      <c r="C316" t="s">
        <v>375</v>
      </c>
      <c r="D316" t="s">
        <v>8</v>
      </c>
      <c r="E316">
        <v>16</v>
      </c>
      <c r="F316">
        <v>6.4</v>
      </c>
      <c r="G316">
        <v>102.7</v>
      </c>
    </row>
    <row r="317" spans="1:7" x14ac:dyDescent="0.25">
      <c r="A317">
        <v>66</v>
      </c>
      <c r="B317" t="s">
        <v>178</v>
      </c>
      <c r="C317" t="s">
        <v>475</v>
      </c>
      <c r="D317" t="s">
        <v>8</v>
      </c>
      <c r="E317">
        <v>12</v>
      </c>
      <c r="F317">
        <v>8.5</v>
      </c>
      <c r="G317">
        <v>102</v>
      </c>
    </row>
    <row r="318" spans="1:7" x14ac:dyDescent="0.25">
      <c r="A318">
        <v>67</v>
      </c>
      <c r="B318" t="s">
        <v>267</v>
      </c>
      <c r="C318" t="s">
        <v>474</v>
      </c>
      <c r="D318" t="s">
        <v>8</v>
      </c>
      <c r="E318">
        <v>10</v>
      </c>
      <c r="F318">
        <v>9.9</v>
      </c>
      <c r="G318">
        <v>99.4</v>
      </c>
    </row>
    <row r="319" spans="1:7" x14ac:dyDescent="0.25">
      <c r="A319">
        <v>68</v>
      </c>
      <c r="B319" t="s">
        <v>472</v>
      </c>
      <c r="C319" t="s">
        <v>155</v>
      </c>
      <c r="D319" t="s">
        <v>8</v>
      </c>
      <c r="E319">
        <v>15</v>
      </c>
      <c r="F319">
        <v>6.4</v>
      </c>
      <c r="G319">
        <v>96</v>
      </c>
    </row>
    <row r="320" spans="1:7" x14ac:dyDescent="0.25">
      <c r="A320">
        <v>69</v>
      </c>
      <c r="B320" t="s">
        <v>288</v>
      </c>
      <c r="C320" t="s">
        <v>372</v>
      </c>
      <c r="D320" t="s">
        <v>8</v>
      </c>
      <c r="E320">
        <v>11</v>
      </c>
      <c r="F320">
        <v>8.6</v>
      </c>
      <c r="G320">
        <v>94.6</v>
      </c>
    </row>
    <row r="321" spans="1:7" x14ac:dyDescent="0.25">
      <c r="A321">
        <v>70</v>
      </c>
      <c r="B321" t="s">
        <v>456</v>
      </c>
      <c r="C321" t="s">
        <v>375</v>
      </c>
      <c r="D321" t="s">
        <v>8</v>
      </c>
      <c r="E321">
        <v>16</v>
      </c>
      <c r="F321">
        <v>5.8</v>
      </c>
      <c r="G321">
        <v>93.5</v>
      </c>
    </row>
    <row r="322" spans="1:7" x14ac:dyDescent="0.25">
      <c r="A322">
        <v>71</v>
      </c>
      <c r="B322" t="s">
        <v>66</v>
      </c>
      <c r="C322" t="s">
        <v>119</v>
      </c>
      <c r="D322" t="s">
        <v>8</v>
      </c>
      <c r="E322">
        <v>16</v>
      </c>
      <c r="F322">
        <v>5.8</v>
      </c>
      <c r="G322">
        <v>92.5</v>
      </c>
    </row>
    <row r="323" spans="1:7" x14ac:dyDescent="0.25">
      <c r="A323">
        <v>72</v>
      </c>
      <c r="B323" t="s">
        <v>281</v>
      </c>
      <c r="C323" t="s">
        <v>366</v>
      </c>
      <c r="D323" t="s">
        <v>8</v>
      </c>
      <c r="E323">
        <v>15</v>
      </c>
      <c r="F323">
        <v>6.1</v>
      </c>
      <c r="G323">
        <v>91.4</v>
      </c>
    </row>
    <row r="324" spans="1:7" x14ac:dyDescent="0.25">
      <c r="A324">
        <v>73</v>
      </c>
      <c r="B324" t="s">
        <v>223</v>
      </c>
      <c r="C324" t="s">
        <v>376</v>
      </c>
      <c r="D324" t="s">
        <v>8</v>
      </c>
      <c r="E324">
        <v>16</v>
      </c>
      <c r="F324">
        <v>5.7</v>
      </c>
      <c r="G324">
        <v>90.7</v>
      </c>
    </row>
    <row r="325" spans="1:7" x14ac:dyDescent="0.25">
      <c r="A325">
        <v>74</v>
      </c>
      <c r="B325" t="s">
        <v>600</v>
      </c>
      <c r="C325" t="s">
        <v>321</v>
      </c>
      <c r="D325" t="s">
        <v>8</v>
      </c>
      <c r="E325">
        <v>15</v>
      </c>
      <c r="F325">
        <v>6</v>
      </c>
      <c r="G325">
        <v>90.5</v>
      </c>
    </row>
    <row r="326" spans="1:7" x14ac:dyDescent="0.25">
      <c r="A326">
        <v>75</v>
      </c>
      <c r="B326" t="s">
        <v>23</v>
      </c>
      <c r="C326" t="s">
        <v>155</v>
      </c>
      <c r="D326" t="s">
        <v>8</v>
      </c>
      <c r="E326">
        <v>8</v>
      </c>
      <c r="F326">
        <v>11.2</v>
      </c>
      <c r="G326">
        <v>90</v>
      </c>
    </row>
    <row r="327" spans="1:7" x14ac:dyDescent="0.25">
      <c r="A327">
        <v>76</v>
      </c>
      <c r="B327" t="s">
        <v>471</v>
      </c>
      <c r="C327" t="s">
        <v>93</v>
      </c>
      <c r="D327" t="s">
        <v>8</v>
      </c>
      <c r="E327">
        <v>15</v>
      </c>
      <c r="F327">
        <v>6</v>
      </c>
      <c r="G327">
        <v>89.6</v>
      </c>
    </row>
    <row r="328" spans="1:7" x14ac:dyDescent="0.25">
      <c r="A328">
        <v>77</v>
      </c>
      <c r="B328" t="s">
        <v>470</v>
      </c>
      <c r="C328" t="s">
        <v>321</v>
      </c>
      <c r="D328" t="s">
        <v>8</v>
      </c>
      <c r="E328">
        <v>16</v>
      </c>
      <c r="F328">
        <v>5.4</v>
      </c>
      <c r="G328">
        <v>86</v>
      </c>
    </row>
    <row r="329" spans="1:7" x14ac:dyDescent="0.25">
      <c r="A329">
        <v>78</v>
      </c>
      <c r="B329" t="s">
        <v>481</v>
      </c>
      <c r="C329" t="s">
        <v>371</v>
      </c>
      <c r="D329" t="s">
        <v>8</v>
      </c>
      <c r="E329">
        <v>16</v>
      </c>
      <c r="F329">
        <v>5.0999999999999996</v>
      </c>
      <c r="G329">
        <v>82</v>
      </c>
    </row>
    <row r="330" spans="1:7" x14ac:dyDescent="0.25">
      <c r="A330">
        <v>79</v>
      </c>
      <c r="B330" t="s">
        <v>202</v>
      </c>
      <c r="C330" t="s">
        <v>361</v>
      </c>
      <c r="D330" t="s">
        <v>8</v>
      </c>
      <c r="E330">
        <v>16</v>
      </c>
      <c r="F330">
        <v>5.0999999999999996</v>
      </c>
      <c r="G330">
        <v>81.7</v>
      </c>
    </row>
    <row r="331" spans="1:7" x14ac:dyDescent="0.25">
      <c r="A331">
        <v>80</v>
      </c>
      <c r="B331" t="s">
        <v>601</v>
      </c>
      <c r="C331" t="s">
        <v>372</v>
      </c>
      <c r="D331" t="s">
        <v>8</v>
      </c>
      <c r="E331">
        <v>14</v>
      </c>
      <c r="F331">
        <v>5.6</v>
      </c>
      <c r="G331">
        <v>77.900000000000006</v>
      </c>
    </row>
    <row r="332" spans="1:7" x14ac:dyDescent="0.25">
      <c r="A332">
        <v>81</v>
      </c>
      <c r="B332" t="s">
        <v>175</v>
      </c>
      <c r="C332" t="s">
        <v>364</v>
      </c>
      <c r="D332" t="s">
        <v>8</v>
      </c>
      <c r="E332">
        <v>12</v>
      </c>
      <c r="F332">
        <v>6.4</v>
      </c>
      <c r="G332">
        <v>77.099999999999994</v>
      </c>
    </row>
    <row r="333" spans="1:7" x14ac:dyDescent="0.25">
      <c r="A333">
        <v>82</v>
      </c>
      <c r="B333" t="s">
        <v>602</v>
      </c>
      <c r="C333" t="s">
        <v>363</v>
      </c>
      <c r="D333" t="s">
        <v>8</v>
      </c>
      <c r="E333">
        <v>11</v>
      </c>
      <c r="F333">
        <v>6.9</v>
      </c>
      <c r="G333">
        <v>75.7</v>
      </c>
    </row>
    <row r="334" spans="1:7" x14ac:dyDescent="0.25">
      <c r="A334">
        <v>83</v>
      </c>
      <c r="B334" t="s">
        <v>117</v>
      </c>
      <c r="C334" t="s">
        <v>93</v>
      </c>
      <c r="D334" t="s">
        <v>8</v>
      </c>
      <c r="E334">
        <v>4</v>
      </c>
      <c r="F334">
        <v>18.5</v>
      </c>
      <c r="G334">
        <v>74</v>
      </c>
    </row>
    <row r="335" spans="1:7" x14ac:dyDescent="0.25">
      <c r="A335">
        <v>84</v>
      </c>
      <c r="B335" t="s">
        <v>603</v>
      </c>
      <c r="C335" t="s">
        <v>123</v>
      </c>
      <c r="D335" t="s">
        <v>8</v>
      </c>
      <c r="E335">
        <v>16</v>
      </c>
      <c r="F335">
        <v>4.5999999999999996</v>
      </c>
      <c r="G335">
        <v>73.400000000000006</v>
      </c>
    </row>
    <row r="336" spans="1:7" x14ac:dyDescent="0.25">
      <c r="A336">
        <v>85</v>
      </c>
      <c r="B336" t="s">
        <v>185</v>
      </c>
      <c r="C336" t="s">
        <v>373</v>
      </c>
      <c r="D336" t="s">
        <v>8</v>
      </c>
      <c r="E336">
        <v>15</v>
      </c>
      <c r="F336">
        <v>4.7</v>
      </c>
      <c r="G336">
        <v>70.599999999999994</v>
      </c>
    </row>
    <row r="337" spans="1:7" x14ac:dyDescent="0.25">
      <c r="A337">
        <v>86</v>
      </c>
      <c r="B337" t="s">
        <v>215</v>
      </c>
      <c r="C337" t="s">
        <v>375</v>
      </c>
      <c r="D337" t="s">
        <v>8</v>
      </c>
      <c r="E337">
        <v>10</v>
      </c>
      <c r="F337">
        <v>7</v>
      </c>
      <c r="G337">
        <v>69.900000000000006</v>
      </c>
    </row>
    <row r="338" spans="1:7" x14ac:dyDescent="0.25">
      <c r="A338">
        <v>87</v>
      </c>
      <c r="B338" t="s">
        <v>188</v>
      </c>
      <c r="C338" t="s">
        <v>378</v>
      </c>
      <c r="D338" t="s">
        <v>8</v>
      </c>
      <c r="E338">
        <v>11</v>
      </c>
      <c r="F338">
        <v>6.3</v>
      </c>
      <c r="G338">
        <v>69.5</v>
      </c>
    </row>
    <row r="339" spans="1:7" x14ac:dyDescent="0.25">
      <c r="A339">
        <v>88</v>
      </c>
      <c r="B339" t="s">
        <v>604</v>
      </c>
      <c r="C339" t="s">
        <v>370</v>
      </c>
      <c r="D339" t="s">
        <v>8</v>
      </c>
      <c r="E339">
        <v>15</v>
      </c>
      <c r="F339">
        <v>4.5999999999999996</v>
      </c>
      <c r="G339">
        <v>68.599999999999994</v>
      </c>
    </row>
    <row r="340" spans="1:7" x14ac:dyDescent="0.25">
      <c r="A340">
        <v>89</v>
      </c>
      <c r="B340" t="s">
        <v>605</v>
      </c>
      <c r="C340" t="s">
        <v>369</v>
      </c>
      <c r="D340" t="s">
        <v>8</v>
      </c>
      <c r="E340">
        <v>15</v>
      </c>
      <c r="F340">
        <v>4.5</v>
      </c>
      <c r="G340">
        <v>68.2</v>
      </c>
    </row>
    <row r="341" spans="1:7" x14ac:dyDescent="0.25">
      <c r="A341">
        <v>90</v>
      </c>
      <c r="B341" t="s">
        <v>295</v>
      </c>
      <c r="C341" t="s">
        <v>474</v>
      </c>
      <c r="D341" t="s">
        <v>8</v>
      </c>
      <c r="E341">
        <v>7</v>
      </c>
      <c r="F341">
        <v>9.6</v>
      </c>
      <c r="G341">
        <v>66.900000000000006</v>
      </c>
    </row>
    <row r="342" spans="1:7" x14ac:dyDescent="0.25">
      <c r="A342">
        <v>91</v>
      </c>
      <c r="B342" t="s">
        <v>179</v>
      </c>
      <c r="C342" t="s">
        <v>370</v>
      </c>
      <c r="D342" t="s">
        <v>8</v>
      </c>
      <c r="E342">
        <v>9</v>
      </c>
      <c r="F342">
        <v>7.3</v>
      </c>
      <c r="G342">
        <v>65.5</v>
      </c>
    </row>
    <row r="343" spans="1:7" x14ac:dyDescent="0.25">
      <c r="A343">
        <v>92</v>
      </c>
      <c r="B343" t="s">
        <v>606</v>
      </c>
      <c r="C343" t="s">
        <v>369</v>
      </c>
      <c r="D343" t="s">
        <v>8</v>
      </c>
      <c r="E343">
        <v>12</v>
      </c>
      <c r="F343">
        <v>5.4</v>
      </c>
      <c r="G343">
        <v>65.3</v>
      </c>
    </row>
    <row r="344" spans="1:7" x14ac:dyDescent="0.25">
      <c r="A344">
        <v>93</v>
      </c>
      <c r="B344" t="s">
        <v>607</v>
      </c>
      <c r="C344" t="s">
        <v>366</v>
      </c>
      <c r="D344" t="s">
        <v>8</v>
      </c>
      <c r="E344">
        <v>13</v>
      </c>
      <c r="F344">
        <v>5</v>
      </c>
      <c r="G344">
        <v>64.7</v>
      </c>
    </row>
    <row r="345" spans="1:7" x14ac:dyDescent="0.25">
      <c r="A345">
        <v>94</v>
      </c>
      <c r="B345" t="s">
        <v>608</v>
      </c>
      <c r="C345" t="s">
        <v>370</v>
      </c>
      <c r="D345" t="s">
        <v>8</v>
      </c>
      <c r="E345">
        <v>16</v>
      </c>
      <c r="F345">
        <v>3.9</v>
      </c>
      <c r="G345">
        <v>62.7</v>
      </c>
    </row>
    <row r="346" spans="1:7" x14ac:dyDescent="0.25">
      <c r="A346">
        <v>95</v>
      </c>
      <c r="B346" t="s">
        <v>609</v>
      </c>
      <c r="C346" t="s">
        <v>371</v>
      </c>
      <c r="D346" t="s">
        <v>8</v>
      </c>
      <c r="E346">
        <v>11</v>
      </c>
      <c r="F346">
        <v>5.6</v>
      </c>
      <c r="G346">
        <v>61.7</v>
      </c>
    </row>
    <row r="347" spans="1:7" x14ac:dyDescent="0.25">
      <c r="A347">
        <v>96</v>
      </c>
      <c r="B347" t="s">
        <v>610</v>
      </c>
      <c r="C347" t="s">
        <v>93</v>
      </c>
      <c r="D347" t="s">
        <v>8</v>
      </c>
      <c r="E347">
        <v>8</v>
      </c>
      <c r="F347">
        <v>7.5</v>
      </c>
      <c r="G347">
        <v>60.3</v>
      </c>
    </row>
    <row r="348" spans="1:7" x14ac:dyDescent="0.25">
      <c r="A348">
        <v>97</v>
      </c>
      <c r="B348" t="s">
        <v>611</v>
      </c>
      <c r="C348" t="s">
        <v>361</v>
      </c>
      <c r="D348" t="s">
        <v>8</v>
      </c>
      <c r="E348">
        <v>16</v>
      </c>
      <c r="F348">
        <v>3.8</v>
      </c>
      <c r="G348">
        <v>60.1</v>
      </c>
    </row>
    <row r="349" spans="1:7" x14ac:dyDescent="0.25">
      <c r="A349">
        <v>98</v>
      </c>
      <c r="B349" t="s">
        <v>811</v>
      </c>
      <c r="C349" t="s">
        <v>475</v>
      </c>
      <c r="D349" t="s">
        <v>8</v>
      </c>
      <c r="E349">
        <v>13</v>
      </c>
      <c r="F349">
        <v>4.5999999999999996</v>
      </c>
      <c r="G349">
        <v>59.9</v>
      </c>
    </row>
    <row r="350" spans="1:7" x14ac:dyDescent="0.25">
      <c r="A350">
        <v>99</v>
      </c>
      <c r="B350" t="s">
        <v>612</v>
      </c>
      <c r="C350" t="s">
        <v>364</v>
      </c>
      <c r="D350" t="s">
        <v>8</v>
      </c>
      <c r="E350">
        <v>11</v>
      </c>
      <c r="F350">
        <v>5.3</v>
      </c>
      <c r="G350">
        <v>58.2</v>
      </c>
    </row>
    <row r="351" spans="1:7" x14ac:dyDescent="0.25">
      <c r="A351">
        <v>100</v>
      </c>
      <c r="B351" t="s">
        <v>25</v>
      </c>
      <c r="C351" t="s">
        <v>127</v>
      </c>
      <c r="D351" t="s">
        <v>8</v>
      </c>
      <c r="E351">
        <v>12</v>
      </c>
      <c r="F351">
        <v>4.8</v>
      </c>
      <c r="G351">
        <v>57.6</v>
      </c>
    </row>
    <row r="352" spans="1:7" x14ac:dyDescent="0.25">
      <c r="A352">
        <v>101</v>
      </c>
      <c r="B352" t="s">
        <v>824</v>
      </c>
      <c r="C352" t="s">
        <v>370</v>
      </c>
      <c r="D352" t="s">
        <v>8</v>
      </c>
      <c r="E352">
        <v>5</v>
      </c>
      <c r="F352">
        <v>11.5</v>
      </c>
      <c r="G352">
        <v>57.5</v>
      </c>
    </row>
    <row r="353" spans="1:7" x14ac:dyDescent="0.25">
      <c r="A353">
        <v>102</v>
      </c>
      <c r="B353" t="s">
        <v>32</v>
      </c>
      <c r="C353" t="s">
        <v>373</v>
      </c>
      <c r="D353" t="s">
        <v>8</v>
      </c>
      <c r="E353">
        <v>10</v>
      </c>
      <c r="F353">
        <v>5.7</v>
      </c>
      <c r="G353">
        <v>57.2</v>
      </c>
    </row>
    <row r="354" spans="1:7" x14ac:dyDescent="0.25">
      <c r="A354">
        <v>103</v>
      </c>
      <c r="B354" t="s">
        <v>613</v>
      </c>
      <c r="C354" t="s">
        <v>155</v>
      </c>
      <c r="D354" t="s">
        <v>8</v>
      </c>
      <c r="E354">
        <v>16</v>
      </c>
      <c r="F354">
        <v>3.6</v>
      </c>
      <c r="G354">
        <v>57</v>
      </c>
    </row>
    <row r="355" spans="1:7" x14ac:dyDescent="0.25">
      <c r="A355">
        <v>104</v>
      </c>
      <c r="B355" t="s">
        <v>291</v>
      </c>
      <c r="C355" t="s">
        <v>374</v>
      </c>
      <c r="D355" t="s">
        <v>8</v>
      </c>
      <c r="E355">
        <v>10</v>
      </c>
      <c r="F355">
        <v>5.6</v>
      </c>
      <c r="G355">
        <v>56.5</v>
      </c>
    </row>
    <row r="356" spans="1:7" x14ac:dyDescent="0.25">
      <c r="A356">
        <v>105</v>
      </c>
      <c r="B356" t="s">
        <v>614</v>
      </c>
      <c r="C356" t="s">
        <v>473</v>
      </c>
      <c r="D356" t="s">
        <v>8</v>
      </c>
      <c r="E356">
        <v>9</v>
      </c>
      <c r="F356">
        <v>5.6</v>
      </c>
      <c r="G356">
        <v>50</v>
      </c>
    </row>
    <row r="357" spans="1:7" x14ac:dyDescent="0.25">
      <c r="A357">
        <v>106</v>
      </c>
      <c r="B357" t="s">
        <v>615</v>
      </c>
      <c r="C357" t="s">
        <v>368</v>
      </c>
      <c r="D357" t="s">
        <v>8</v>
      </c>
      <c r="E357">
        <v>16</v>
      </c>
      <c r="F357">
        <v>3.1</v>
      </c>
      <c r="G357">
        <v>49.8</v>
      </c>
    </row>
    <row r="358" spans="1:7" x14ac:dyDescent="0.25">
      <c r="A358">
        <v>107</v>
      </c>
      <c r="B358" t="s">
        <v>616</v>
      </c>
      <c r="C358" t="s">
        <v>378</v>
      </c>
      <c r="D358" t="s">
        <v>8</v>
      </c>
      <c r="E358">
        <v>16</v>
      </c>
      <c r="F358">
        <v>3.1</v>
      </c>
      <c r="G358">
        <v>49.4</v>
      </c>
    </row>
    <row r="359" spans="1:7" x14ac:dyDescent="0.25">
      <c r="A359">
        <v>108</v>
      </c>
      <c r="B359" t="s">
        <v>617</v>
      </c>
      <c r="C359" t="s">
        <v>475</v>
      </c>
      <c r="D359" t="s">
        <v>8</v>
      </c>
      <c r="E359">
        <v>13</v>
      </c>
      <c r="F359">
        <v>3.6</v>
      </c>
      <c r="G359">
        <v>46.5</v>
      </c>
    </row>
    <row r="360" spans="1:7" x14ac:dyDescent="0.25">
      <c r="A360">
        <v>109</v>
      </c>
      <c r="B360" t="s">
        <v>58</v>
      </c>
      <c r="C360" t="s">
        <v>138</v>
      </c>
      <c r="D360" t="s">
        <v>8</v>
      </c>
      <c r="E360">
        <v>15</v>
      </c>
      <c r="F360">
        <v>3.1</v>
      </c>
      <c r="G360">
        <v>46.3</v>
      </c>
    </row>
    <row r="361" spans="1:7" x14ac:dyDescent="0.25">
      <c r="A361">
        <v>110</v>
      </c>
      <c r="B361" t="s">
        <v>618</v>
      </c>
      <c r="C361" t="s">
        <v>107</v>
      </c>
      <c r="D361" t="s">
        <v>8</v>
      </c>
      <c r="E361">
        <v>8</v>
      </c>
      <c r="F361">
        <v>5.7</v>
      </c>
      <c r="G361">
        <v>45.7</v>
      </c>
    </row>
    <row r="362" spans="1:7" x14ac:dyDescent="0.25">
      <c r="A362">
        <v>111</v>
      </c>
      <c r="B362" t="s">
        <v>619</v>
      </c>
      <c r="C362" t="s">
        <v>367</v>
      </c>
      <c r="D362" t="s">
        <v>8</v>
      </c>
      <c r="E362">
        <v>15</v>
      </c>
      <c r="F362">
        <v>3</v>
      </c>
      <c r="G362">
        <v>45.1</v>
      </c>
    </row>
    <row r="363" spans="1:7" x14ac:dyDescent="0.25">
      <c r="A363">
        <v>112</v>
      </c>
      <c r="B363" t="s">
        <v>620</v>
      </c>
      <c r="C363" t="s">
        <v>321</v>
      </c>
      <c r="D363" t="s">
        <v>8</v>
      </c>
      <c r="E363">
        <v>16</v>
      </c>
      <c r="F363">
        <v>2.8</v>
      </c>
      <c r="G363">
        <v>44.8</v>
      </c>
    </row>
    <row r="364" spans="1:7" x14ac:dyDescent="0.25">
      <c r="A364">
        <v>113</v>
      </c>
      <c r="B364" t="s">
        <v>621</v>
      </c>
      <c r="C364" t="s">
        <v>376</v>
      </c>
      <c r="D364" t="s">
        <v>8</v>
      </c>
      <c r="E364">
        <v>16</v>
      </c>
      <c r="F364">
        <v>2.8</v>
      </c>
      <c r="G364">
        <v>44.6</v>
      </c>
    </row>
    <row r="365" spans="1:7" x14ac:dyDescent="0.25">
      <c r="A365">
        <v>114</v>
      </c>
      <c r="B365" t="s">
        <v>622</v>
      </c>
      <c r="C365" t="s">
        <v>476</v>
      </c>
      <c r="D365" t="s">
        <v>8</v>
      </c>
      <c r="E365">
        <v>16</v>
      </c>
      <c r="F365">
        <v>2.8</v>
      </c>
      <c r="G365">
        <v>44.5</v>
      </c>
    </row>
    <row r="366" spans="1:7" x14ac:dyDescent="0.25">
      <c r="A366">
        <v>115</v>
      </c>
      <c r="B366" t="s">
        <v>623</v>
      </c>
      <c r="C366" t="s">
        <v>101</v>
      </c>
      <c r="D366" t="s">
        <v>8</v>
      </c>
      <c r="E366">
        <v>16</v>
      </c>
      <c r="F366">
        <v>2.7</v>
      </c>
      <c r="G366">
        <v>43.6</v>
      </c>
    </row>
    <row r="367" spans="1:7" x14ac:dyDescent="0.25">
      <c r="A367">
        <v>116</v>
      </c>
      <c r="B367" t="s">
        <v>624</v>
      </c>
      <c r="C367" t="s">
        <v>373</v>
      </c>
      <c r="D367" t="s">
        <v>8</v>
      </c>
      <c r="E367">
        <v>14</v>
      </c>
      <c r="F367">
        <v>3.1</v>
      </c>
      <c r="G367">
        <v>43</v>
      </c>
    </row>
    <row r="368" spans="1:7" x14ac:dyDescent="0.25">
      <c r="A368">
        <v>117</v>
      </c>
      <c r="B368" t="s">
        <v>625</v>
      </c>
      <c r="C368" t="s">
        <v>135</v>
      </c>
      <c r="D368" t="s">
        <v>8</v>
      </c>
      <c r="E368">
        <v>16</v>
      </c>
      <c r="F368">
        <v>2.6</v>
      </c>
      <c r="G368">
        <v>42.2</v>
      </c>
    </row>
    <row r="369" spans="1:7" x14ac:dyDescent="0.25">
      <c r="A369">
        <v>118</v>
      </c>
      <c r="B369" t="s">
        <v>626</v>
      </c>
      <c r="C369" t="s">
        <v>155</v>
      </c>
      <c r="D369" t="s">
        <v>8</v>
      </c>
      <c r="E369">
        <v>11</v>
      </c>
      <c r="F369">
        <v>3.8</v>
      </c>
      <c r="G369">
        <v>41.7</v>
      </c>
    </row>
    <row r="370" spans="1:7" x14ac:dyDescent="0.25">
      <c r="A370">
        <v>119</v>
      </c>
      <c r="B370" t="s">
        <v>627</v>
      </c>
      <c r="C370" t="s">
        <v>363</v>
      </c>
      <c r="D370" t="s">
        <v>8</v>
      </c>
      <c r="E370">
        <v>11</v>
      </c>
      <c r="F370">
        <v>3.8</v>
      </c>
      <c r="G370">
        <v>41.3</v>
      </c>
    </row>
    <row r="371" spans="1:7" x14ac:dyDescent="0.25">
      <c r="A371">
        <v>120</v>
      </c>
      <c r="B371" t="s">
        <v>628</v>
      </c>
      <c r="C371" t="s">
        <v>135</v>
      </c>
      <c r="D371" t="s">
        <v>8</v>
      </c>
      <c r="E371">
        <v>16</v>
      </c>
      <c r="F371">
        <v>2.5</v>
      </c>
      <c r="G371">
        <v>40.700000000000003</v>
      </c>
    </row>
    <row r="372" spans="1:7" x14ac:dyDescent="0.25">
      <c r="A372">
        <v>121</v>
      </c>
      <c r="B372" t="s">
        <v>629</v>
      </c>
      <c r="C372" t="s">
        <v>368</v>
      </c>
      <c r="D372" t="s">
        <v>8</v>
      </c>
      <c r="E372">
        <v>16</v>
      </c>
      <c r="F372">
        <v>2.5</v>
      </c>
      <c r="G372">
        <v>40</v>
      </c>
    </row>
    <row r="373" spans="1:7" x14ac:dyDescent="0.25">
      <c r="A373">
        <v>122</v>
      </c>
      <c r="B373" t="s">
        <v>630</v>
      </c>
      <c r="C373" t="s">
        <v>362</v>
      </c>
      <c r="D373" t="s">
        <v>8</v>
      </c>
      <c r="E373">
        <v>14</v>
      </c>
      <c r="F373">
        <v>2.6</v>
      </c>
      <c r="G373">
        <v>36.9</v>
      </c>
    </row>
    <row r="374" spans="1:7" x14ac:dyDescent="0.25">
      <c r="A374">
        <v>123</v>
      </c>
      <c r="B374" t="s">
        <v>631</v>
      </c>
      <c r="C374" t="s">
        <v>374</v>
      </c>
      <c r="D374" t="s">
        <v>8</v>
      </c>
      <c r="E374">
        <v>16</v>
      </c>
      <c r="F374">
        <v>2.2000000000000002</v>
      </c>
      <c r="G374">
        <v>35.6</v>
      </c>
    </row>
    <row r="375" spans="1:7" x14ac:dyDescent="0.25">
      <c r="A375">
        <v>124</v>
      </c>
      <c r="B375" t="s">
        <v>632</v>
      </c>
      <c r="C375" t="s">
        <v>367</v>
      </c>
      <c r="D375" t="s">
        <v>8</v>
      </c>
      <c r="E375">
        <v>8</v>
      </c>
      <c r="F375">
        <v>4.2</v>
      </c>
      <c r="G375">
        <v>33.700000000000003</v>
      </c>
    </row>
    <row r="376" spans="1:7" x14ac:dyDescent="0.25">
      <c r="A376">
        <v>125</v>
      </c>
      <c r="B376" t="s">
        <v>170</v>
      </c>
      <c r="C376" t="s">
        <v>93</v>
      </c>
      <c r="D376" t="s">
        <v>8</v>
      </c>
      <c r="E376">
        <v>5</v>
      </c>
      <c r="F376">
        <v>6.7</v>
      </c>
      <c r="G376">
        <v>33.4</v>
      </c>
    </row>
    <row r="377" spans="1:7" x14ac:dyDescent="0.25">
      <c r="A377">
        <v>126</v>
      </c>
      <c r="B377" t="s">
        <v>296</v>
      </c>
      <c r="C377" t="s">
        <v>367</v>
      </c>
      <c r="D377" t="s">
        <v>8</v>
      </c>
      <c r="E377">
        <v>9</v>
      </c>
      <c r="F377">
        <v>3.7</v>
      </c>
      <c r="G377">
        <v>32.9</v>
      </c>
    </row>
    <row r="378" spans="1:7" x14ac:dyDescent="0.25">
      <c r="A378">
        <v>127</v>
      </c>
      <c r="B378" t="s">
        <v>812</v>
      </c>
      <c r="C378" t="s">
        <v>127</v>
      </c>
      <c r="D378" t="s">
        <v>8</v>
      </c>
      <c r="E378">
        <v>15</v>
      </c>
      <c r="F378">
        <v>2.1</v>
      </c>
      <c r="G378">
        <v>32.1</v>
      </c>
    </row>
    <row r="379" spans="1:7" x14ac:dyDescent="0.25">
      <c r="A379">
        <v>128</v>
      </c>
      <c r="B379" t="s">
        <v>805</v>
      </c>
      <c r="C379" t="s">
        <v>135</v>
      </c>
      <c r="D379" t="s">
        <v>8</v>
      </c>
      <c r="E379">
        <v>5</v>
      </c>
      <c r="F379">
        <v>5.7</v>
      </c>
      <c r="G379">
        <v>28.5</v>
      </c>
    </row>
    <row r="380" spans="1:7" x14ac:dyDescent="0.25">
      <c r="A380">
        <v>129</v>
      </c>
      <c r="B380" t="s">
        <v>633</v>
      </c>
      <c r="C380" t="s">
        <v>364</v>
      </c>
      <c r="D380" t="s">
        <v>8</v>
      </c>
      <c r="E380">
        <v>15</v>
      </c>
      <c r="F380">
        <v>1.9</v>
      </c>
      <c r="G380">
        <v>28.3</v>
      </c>
    </row>
    <row r="381" spans="1:7" x14ac:dyDescent="0.25">
      <c r="A381">
        <v>130</v>
      </c>
      <c r="B381" t="s">
        <v>634</v>
      </c>
      <c r="C381" t="s">
        <v>101</v>
      </c>
      <c r="D381" t="s">
        <v>8</v>
      </c>
      <c r="E381">
        <v>16</v>
      </c>
      <c r="F381">
        <v>1.7</v>
      </c>
      <c r="G381">
        <v>27.4</v>
      </c>
    </row>
    <row r="382" spans="1:7" x14ac:dyDescent="0.25">
      <c r="A382">
        <v>131</v>
      </c>
      <c r="B382" t="s">
        <v>635</v>
      </c>
      <c r="C382" t="s">
        <v>371</v>
      </c>
      <c r="D382" t="s">
        <v>8</v>
      </c>
      <c r="E382">
        <v>10</v>
      </c>
      <c r="F382">
        <v>2.7</v>
      </c>
      <c r="G382">
        <v>27.2</v>
      </c>
    </row>
    <row r="383" spans="1:7" x14ac:dyDescent="0.25">
      <c r="A383">
        <v>132</v>
      </c>
      <c r="B383" t="s">
        <v>636</v>
      </c>
      <c r="C383" t="s">
        <v>123</v>
      </c>
      <c r="D383" t="s">
        <v>8</v>
      </c>
      <c r="E383">
        <v>15</v>
      </c>
      <c r="F383">
        <v>1.8</v>
      </c>
      <c r="G383">
        <v>27</v>
      </c>
    </row>
    <row r="384" spans="1:7" x14ac:dyDescent="0.25">
      <c r="A384">
        <v>133</v>
      </c>
      <c r="B384" t="s">
        <v>637</v>
      </c>
      <c r="C384" t="s">
        <v>155</v>
      </c>
      <c r="D384" t="s">
        <v>8</v>
      </c>
      <c r="E384">
        <v>7</v>
      </c>
      <c r="F384">
        <v>3.7</v>
      </c>
      <c r="G384">
        <v>26.1</v>
      </c>
    </row>
    <row r="385" spans="1:7" x14ac:dyDescent="0.25">
      <c r="A385">
        <v>134</v>
      </c>
      <c r="B385" t="s">
        <v>638</v>
      </c>
      <c r="C385" t="s">
        <v>372</v>
      </c>
      <c r="D385" t="s">
        <v>8</v>
      </c>
      <c r="E385">
        <v>13</v>
      </c>
      <c r="F385">
        <v>2</v>
      </c>
      <c r="G385">
        <v>25.7</v>
      </c>
    </row>
    <row r="386" spans="1:7" x14ac:dyDescent="0.25">
      <c r="A386">
        <v>135</v>
      </c>
      <c r="B386" t="s">
        <v>639</v>
      </c>
      <c r="C386" t="s">
        <v>369</v>
      </c>
      <c r="D386" t="s">
        <v>8</v>
      </c>
      <c r="E386">
        <v>8</v>
      </c>
      <c r="F386">
        <v>2.8</v>
      </c>
      <c r="G386">
        <v>22.4</v>
      </c>
    </row>
    <row r="387" spans="1:7" x14ac:dyDescent="0.25">
      <c r="A387">
        <v>136</v>
      </c>
      <c r="B387" t="s">
        <v>640</v>
      </c>
      <c r="C387" t="s">
        <v>474</v>
      </c>
      <c r="D387" t="s">
        <v>8</v>
      </c>
      <c r="E387">
        <v>10</v>
      </c>
      <c r="F387">
        <v>2.2000000000000002</v>
      </c>
      <c r="G387">
        <v>21.7</v>
      </c>
    </row>
    <row r="388" spans="1:7" x14ac:dyDescent="0.25">
      <c r="A388">
        <v>137</v>
      </c>
      <c r="B388" t="s">
        <v>641</v>
      </c>
      <c r="C388" t="s">
        <v>367</v>
      </c>
      <c r="D388" t="s">
        <v>8</v>
      </c>
      <c r="E388">
        <v>8</v>
      </c>
      <c r="F388">
        <v>2.6</v>
      </c>
      <c r="G388">
        <v>20.8</v>
      </c>
    </row>
    <row r="389" spans="1:7" x14ac:dyDescent="0.25">
      <c r="A389">
        <v>138</v>
      </c>
      <c r="B389" t="s">
        <v>284</v>
      </c>
      <c r="C389" t="s">
        <v>94</v>
      </c>
      <c r="D389" t="s">
        <v>8</v>
      </c>
      <c r="E389">
        <v>10</v>
      </c>
      <c r="F389">
        <v>2</v>
      </c>
      <c r="G389">
        <v>20.5</v>
      </c>
    </row>
    <row r="390" spans="1:7" x14ac:dyDescent="0.25">
      <c r="A390">
        <v>139</v>
      </c>
      <c r="B390" t="s">
        <v>642</v>
      </c>
      <c r="C390" t="s">
        <v>373</v>
      </c>
      <c r="D390" t="s">
        <v>8</v>
      </c>
      <c r="E390">
        <v>13</v>
      </c>
      <c r="F390">
        <v>1.5</v>
      </c>
      <c r="G390">
        <v>20.100000000000001</v>
      </c>
    </row>
    <row r="391" spans="1:7" x14ac:dyDescent="0.25">
      <c r="A391">
        <v>140</v>
      </c>
      <c r="B391" t="s">
        <v>643</v>
      </c>
      <c r="C391" t="s">
        <v>374</v>
      </c>
      <c r="D391" t="s">
        <v>8</v>
      </c>
      <c r="E391">
        <v>11</v>
      </c>
      <c r="F391">
        <v>1.7</v>
      </c>
      <c r="G391">
        <v>18.5</v>
      </c>
    </row>
    <row r="392" spans="1:7" x14ac:dyDescent="0.25">
      <c r="A392">
        <v>141</v>
      </c>
      <c r="B392" t="s">
        <v>644</v>
      </c>
      <c r="C392" t="s">
        <v>107</v>
      </c>
      <c r="D392" t="s">
        <v>8</v>
      </c>
      <c r="E392">
        <v>15</v>
      </c>
      <c r="F392">
        <v>1.2</v>
      </c>
      <c r="G392">
        <v>18.399999999999999</v>
      </c>
    </row>
    <row r="393" spans="1:7" x14ac:dyDescent="0.25">
      <c r="A393">
        <v>142</v>
      </c>
      <c r="B393" t="s">
        <v>645</v>
      </c>
      <c r="C393" t="s">
        <v>93</v>
      </c>
      <c r="D393" t="s">
        <v>8</v>
      </c>
      <c r="E393">
        <v>7</v>
      </c>
      <c r="F393">
        <v>2.6</v>
      </c>
      <c r="G393">
        <v>18.100000000000001</v>
      </c>
    </row>
    <row r="394" spans="1:7" x14ac:dyDescent="0.25">
      <c r="A394">
        <v>143</v>
      </c>
      <c r="B394" t="s">
        <v>646</v>
      </c>
      <c r="C394" t="s">
        <v>101</v>
      </c>
      <c r="D394" t="s">
        <v>8</v>
      </c>
      <c r="E394">
        <v>16</v>
      </c>
      <c r="F394">
        <v>1.1000000000000001</v>
      </c>
      <c r="G394">
        <v>18</v>
      </c>
    </row>
    <row r="395" spans="1:7" x14ac:dyDescent="0.25">
      <c r="A395">
        <v>144</v>
      </c>
      <c r="B395" t="s">
        <v>647</v>
      </c>
      <c r="C395" t="s">
        <v>368</v>
      </c>
      <c r="D395" t="s">
        <v>8</v>
      </c>
      <c r="E395">
        <v>11</v>
      </c>
      <c r="F395">
        <v>1.6</v>
      </c>
      <c r="G395">
        <v>17.8</v>
      </c>
    </row>
    <row r="396" spans="1:7" x14ac:dyDescent="0.25">
      <c r="A396">
        <v>145</v>
      </c>
      <c r="B396" t="s">
        <v>336</v>
      </c>
      <c r="C396" t="s">
        <v>475</v>
      </c>
      <c r="D396" t="s">
        <v>8</v>
      </c>
      <c r="E396">
        <v>11</v>
      </c>
      <c r="F396">
        <v>1.6</v>
      </c>
      <c r="G396">
        <v>17.7</v>
      </c>
    </row>
    <row r="397" spans="1:7" x14ac:dyDescent="0.25">
      <c r="A397">
        <v>146</v>
      </c>
      <c r="B397" t="s">
        <v>648</v>
      </c>
      <c r="C397" t="s">
        <v>370</v>
      </c>
      <c r="D397" t="s">
        <v>8</v>
      </c>
      <c r="E397">
        <v>7</v>
      </c>
      <c r="F397">
        <v>2.5</v>
      </c>
      <c r="G397">
        <v>17.399999999999999</v>
      </c>
    </row>
    <row r="398" spans="1:7" x14ac:dyDescent="0.25">
      <c r="A398">
        <v>147</v>
      </c>
      <c r="B398" t="s">
        <v>649</v>
      </c>
      <c r="C398" t="s">
        <v>107</v>
      </c>
      <c r="D398" t="s">
        <v>8</v>
      </c>
      <c r="E398">
        <v>15</v>
      </c>
      <c r="F398">
        <v>1.1000000000000001</v>
      </c>
      <c r="G398">
        <v>16.899999999999999</v>
      </c>
    </row>
    <row r="399" spans="1:7" x14ac:dyDescent="0.25">
      <c r="A399">
        <v>148</v>
      </c>
      <c r="B399" t="s">
        <v>650</v>
      </c>
      <c r="C399" t="s">
        <v>93</v>
      </c>
      <c r="D399" t="s">
        <v>8</v>
      </c>
      <c r="E399">
        <v>3</v>
      </c>
      <c r="F399">
        <v>5.5</v>
      </c>
      <c r="G399">
        <v>16.399999999999999</v>
      </c>
    </row>
    <row r="400" spans="1:7" x14ac:dyDescent="0.25">
      <c r="A400">
        <v>149</v>
      </c>
      <c r="B400" t="s">
        <v>651</v>
      </c>
      <c r="C400" t="s">
        <v>473</v>
      </c>
      <c r="D400" t="s">
        <v>8</v>
      </c>
      <c r="E400">
        <v>6</v>
      </c>
      <c r="F400">
        <v>2.7</v>
      </c>
      <c r="G400">
        <v>16.2</v>
      </c>
    </row>
    <row r="401" spans="1:7" x14ac:dyDescent="0.25">
      <c r="A401">
        <v>150</v>
      </c>
      <c r="B401" t="s">
        <v>652</v>
      </c>
      <c r="C401" t="s">
        <v>362</v>
      </c>
      <c r="D401" t="s">
        <v>8</v>
      </c>
      <c r="E401">
        <v>16</v>
      </c>
      <c r="F401">
        <v>1</v>
      </c>
      <c r="G401">
        <v>15.9</v>
      </c>
    </row>
    <row r="402" spans="1:7" x14ac:dyDescent="0.25">
      <c r="A402">
        <v>151</v>
      </c>
      <c r="B402" t="s">
        <v>653</v>
      </c>
      <c r="C402" t="s">
        <v>367</v>
      </c>
      <c r="D402" t="s">
        <v>8</v>
      </c>
      <c r="E402">
        <v>13</v>
      </c>
      <c r="F402">
        <v>1.2</v>
      </c>
      <c r="G402">
        <v>15.2</v>
      </c>
    </row>
    <row r="403" spans="1:7" x14ac:dyDescent="0.25">
      <c r="A403">
        <v>151</v>
      </c>
      <c r="B403" t="s">
        <v>654</v>
      </c>
      <c r="C403" t="s">
        <v>123</v>
      </c>
      <c r="D403" t="s">
        <v>8</v>
      </c>
      <c r="E403">
        <v>11</v>
      </c>
      <c r="F403">
        <v>1.4</v>
      </c>
      <c r="G403">
        <v>15.2</v>
      </c>
    </row>
    <row r="404" spans="1:7" x14ac:dyDescent="0.25">
      <c r="A404">
        <v>153</v>
      </c>
      <c r="B404" t="s">
        <v>655</v>
      </c>
      <c r="C404" t="s">
        <v>365</v>
      </c>
      <c r="D404" t="s">
        <v>8</v>
      </c>
      <c r="E404">
        <v>16</v>
      </c>
      <c r="F404">
        <v>0.9</v>
      </c>
      <c r="G404">
        <v>15.1</v>
      </c>
    </row>
    <row r="405" spans="1:7" x14ac:dyDescent="0.25">
      <c r="A405">
        <v>154</v>
      </c>
      <c r="B405" t="s">
        <v>656</v>
      </c>
      <c r="C405" t="s">
        <v>119</v>
      </c>
      <c r="D405" t="s">
        <v>8</v>
      </c>
      <c r="E405">
        <v>8</v>
      </c>
      <c r="F405">
        <v>1.8</v>
      </c>
      <c r="G405">
        <v>14.6</v>
      </c>
    </row>
    <row r="406" spans="1:7" x14ac:dyDescent="0.25">
      <c r="A406">
        <v>155</v>
      </c>
      <c r="B406" t="s">
        <v>806</v>
      </c>
      <c r="C406" t="s">
        <v>101</v>
      </c>
      <c r="D406" t="s">
        <v>8</v>
      </c>
      <c r="E406">
        <v>8</v>
      </c>
      <c r="F406">
        <v>1.8</v>
      </c>
      <c r="G406">
        <v>14.3</v>
      </c>
    </row>
    <row r="407" spans="1:7" x14ac:dyDescent="0.25">
      <c r="A407">
        <v>156</v>
      </c>
      <c r="B407" t="s">
        <v>657</v>
      </c>
      <c r="C407" t="s">
        <v>107</v>
      </c>
      <c r="D407" t="s">
        <v>8</v>
      </c>
      <c r="E407">
        <v>11</v>
      </c>
      <c r="F407">
        <v>1.3</v>
      </c>
      <c r="G407">
        <v>14.2</v>
      </c>
    </row>
    <row r="408" spans="1:7" x14ac:dyDescent="0.25">
      <c r="A408">
        <v>157</v>
      </c>
      <c r="B408" t="s">
        <v>658</v>
      </c>
      <c r="C408" t="s">
        <v>361</v>
      </c>
      <c r="D408" t="s">
        <v>8</v>
      </c>
      <c r="E408">
        <v>8</v>
      </c>
      <c r="F408">
        <v>1.8</v>
      </c>
      <c r="G408">
        <v>14</v>
      </c>
    </row>
    <row r="409" spans="1:7" x14ac:dyDescent="0.25">
      <c r="A409">
        <v>158</v>
      </c>
      <c r="B409" t="s">
        <v>659</v>
      </c>
      <c r="C409" t="s">
        <v>476</v>
      </c>
      <c r="D409" t="s">
        <v>8</v>
      </c>
      <c r="E409">
        <v>14</v>
      </c>
      <c r="F409">
        <v>1</v>
      </c>
      <c r="G409">
        <v>13.9</v>
      </c>
    </row>
    <row r="410" spans="1:7" x14ac:dyDescent="0.25">
      <c r="A410">
        <v>159</v>
      </c>
      <c r="B410" t="s">
        <v>660</v>
      </c>
      <c r="C410" t="s">
        <v>473</v>
      </c>
      <c r="D410" t="s">
        <v>8</v>
      </c>
      <c r="E410">
        <v>11</v>
      </c>
      <c r="F410">
        <v>1.2</v>
      </c>
      <c r="G410">
        <v>13.6</v>
      </c>
    </row>
    <row r="411" spans="1:7" x14ac:dyDescent="0.25">
      <c r="A411">
        <v>160</v>
      </c>
      <c r="B411" t="s">
        <v>209</v>
      </c>
      <c r="C411" t="s">
        <v>363</v>
      </c>
      <c r="D411" t="s">
        <v>8</v>
      </c>
      <c r="E411">
        <v>13</v>
      </c>
      <c r="F411">
        <v>1</v>
      </c>
      <c r="G411">
        <v>13.4</v>
      </c>
    </row>
    <row r="412" spans="1:7" x14ac:dyDescent="0.25">
      <c r="A412">
        <v>161</v>
      </c>
      <c r="B412" t="s">
        <v>661</v>
      </c>
      <c r="C412" t="s">
        <v>138</v>
      </c>
      <c r="D412" t="s">
        <v>8</v>
      </c>
      <c r="E412">
        <v>16</v>
      </c>
      <c r="F412">
        <v>0.8</v>
      </c>
      <c r="G412">
        <v>13.3</v>
      </c>
    </row>
    <row r="413" spans="1:7" x14ac:dyDescent="0.25">
      <c r="A413">
        <v>162</v>
      </c>
      <c r="B413" t="s">
        <v>662</v>
      </c>
      <c r="C413" t="s">
        <v>370</v>
      </c>
      <c r="D413" t="s">
        <v>8</v>
      </c>
      <c r="E413">
        <v>12</v>
      </c>
      <c r="F413">
        <v>1.1000000000000001</v>
      </c>
      <c r="G413">
        <v>13</v>
      </c>
    </row>
    <row r="414" spans="1:7" x14ac:dyDescent="0.25">
      <c r="A414">
        <v>163</v>
      </c>
      <c r="B414" t="s">
        <v>663</v>
      </c>
      <c r="C414" t="s">
        <v>474</v>
      </c>
      <c r="D414" t="s">
        <v>8</v>
      </c>
      <c r="E414">
        <v>2</v>
      </c>
      <c r="F414">
        <v>6.4</v>
      </c>
      <c r="G414">
        <v>12.8</v>
      </c>
    </row>
    <row r="415" spans="1:7" x14ac:dyDescent="0.25">
      <c r="A415">
        <v>164</v>
      </c>
      <c r="B415" t="s">
        <v>664</v>
      </c>
      <c r="C415" t="s">
        <v>362</v>
      </c>
      <c r="D415" t="s">
        <v>8</v>
      </c>
      <c r="E415">
        <v>7</v>
      </c>
      <c r="F415">
        <v>1.8</v>
      </c>
      <c r="G415">
        <v>12.3</v>
      </c>
    </row>
    <row r="416" spans="1:7" x14ac:dyDescent="0.25">
      <c r="A416">
        <v>164</v>
      </c>
      <c r="B416" t="s">
        <v>665</v>
      </c>
      <c r="C416" t="s">
        <v>365</v>
      </c>
      <c r="D416" t="s">
        <v>8</v>
      </c>
      <c r="E416">
        <v>15</v>
      </c>
      <c r="F416">
        <v>0.8</v>
      </c>
      <c r="G416">
        <v>12.3</v>
      </c>
    </row>
    <row r="417" spans="1:7" x14ac:dyDescent="0.25">
      <c r="A417">
        <v>166</v>
      </c>
      <c r="B417" t="s">
        <v>666</v>
      </c>
      <c r="C417" t="s">
        <v>375</v>
      </c>
      <c r="D417" t="s">
        <v>8</v>
      </c>
      <c r="E417">
        <v>13</v>
      </c>
      <c r="F417">
        <v>0.9</v>
      </c>
      <c r="G417">
        <v>12</v>
      </c>
    </row>
    <row r="418" spans="1:7" x14ac:dyDescent="0.25">
      <c r="A418">
        <v>167</v>
      </c>
      <c r="B418" t="s">
        <v>667</v>
      </c>
      <c r="C418" t="s">
        <v>370</v>
      </c>
      <c r="D418" t="s">
        <v>8</v>
      </c>
      <c r="E418">
        <v>6</v>
      </c>
      <c r="F418">
        <v>1.9</v>
      </c>
      <c r="G418">
        <v>11.5</v>
      </c>
    </row>
    <row r="419" spans="1:7" x14ac:dyDescent="0.25">
      <c r="A419">
        <v>168</v>
      </c>
      <c r="B419" t="s">
        <v>668</v>
      </c>
      <c r="C419" t="s">
        <v>119</v>
      </c>
      <c r="D419" t="s">
        <v>8</v>
      </c>
      <c r="E419">
        <v>3</v>
      </c>
      <c r="F419">
        <v>3.2</v>
      </c>
      <c r="G419">
        <v>9.6</v>
      </c>
    </row>
    <row r="420" spans="1:7" x14ac:dyDescent="0.25">
      <c r="A420">
        <v>169</v>
      </c>
      <c r="B420" t="s">
        <v>669</v>
      </c>
      <c r="C420" t="s">
        <v>375</v>
      </c>
      <c r="D420" t="s">
        <v>8</v>
      </c>
      <c r="E420">
        <v>6</v>
      </c>
      <c r="F420">
        <v>1.6</v>
      </c>
      <c r="G420">
        <v>9.4</v>
      </c>
    </row>
    <row r="421" spans="1:7" x14ac:dyDescent="0.25">
      <c r="A421">
        <v>170</v>
      </c>
      <c r="B421" t="s">
        <v>670</v>
      </c>
      <c r="C421" t="s">
        <v>366</v>
      </c>
      <c r="D421" t="s">
        <v>8</v>
      </c>
      <c r="E421">
        <v>16</v>
      </c>
      <c r="F421">
        <v>0.5</v>
      </c>
      <c r="G421">
        <v>8.6</v>
      </c>
    </row>
    <row r="422" spans="1:7" x14ac:dyDescent="0.25">
      <c r="A422">
        <v>171</v>
      </c>
      <c r="B422" t="s">
        <v>671</v>
      </c>
      <c r="C422" t="s">
        <v>369</v>
      </c>
      <c r="D422" t="s">
        <v>8</v>
      </c>
      <c r="E422">
        <v>11</v>
      </c>
      <c r="F422">
        <v>0.7</v>
      </c>
      <c r="G422">
        <v>8.1</v>
      </c>
    </row>
    <row r="423" spans="1:7" x14ac:dyDescent="0.25">
      <c r="A423">
        <v>171</v>
      </c>
      <c r="B423" t="s">
        <v>672</v>
      </c>
      <c r="C423" t="s">
        <v>138</v>
      </c>
      <c r="D423" t="s">
        <v>8</v>
      </c>
      <c r="E423">
        <v>2</v>
      </c>
      <c r="F423">
        <v>4</v>
      </c>
      <c r="G423">
        <v>8.1</v>
      </c>
    </row>
    <row r="424" spans="1:7" x14ac:dyDescent="0.25">
      <c r="A424">
        <v>173</v>
      </c>
      <c r="B424" t="s">
        <v>673</v>
      </c>
      <c r="C424" t="s">
        <v>376</v>
      </c>
      <c r="D424" t="s">
        <v>8</v>
      </c>
      <c r="E424">
        <v>10</v>
      </c>
      <c r="F424">
        <v>0.8</v>
      </c>
      <c r="G424">
        <v>7.5</v>
      </c>
    </row>
    <row r="425" spans="1:7" x14ac:dyDescent="0.25">
      <c r="A425">
        <v>174</v>
      </c>
      <c r="B425" t="s">
        <v>674</v>
      </c>
      <c r="C425" t="s">
        <v>372</v>
      </c>
      <c r="D425" t="s">
        <v>8</v>
      </c>
      <c r="E425">
        <v>7</v>
      </c>
      <c r="F425">
        <v>1.1000000000000001</v>
      </c>
      <c r="G425">
        <v>7.4</v>
      </c>
    </row>
    <row r="426" spans="1:7" x14ac:dyDescent="0.25">
      <c r="A426">
        <v>175</v>
      </c>
      <c r="B426" t="s">
        <v>675</v>
      </c>
      <c r="C426" t="s">
        <v>366</v>
      </c>
      <c r="D426" t="s">
        <v>8</v>
      </c>
      <c r="E426">
        <v>13</v>
      </c>
      <c r="F426">
        <v>0.6</v>
      </c>
      <c r="G426">
        <v>7.3</v>
      </c>
    </row>
    <row r="427" spans="1:7" x14ac:dyDescent="0.25">
      <c r="A427">
        <v>176</v>
      </c>
      <c r="B427" t="s">
        <v>676</v>
      </c>
      <c r="C427" t="s">
        <v>364</v>
      </c>
      <c r="D427" t="s">
        <v>8</v>
      </c>
      <c r="E427">
        <v>9</v>
      </c>
      <c r="F427">
        <v>0.8</v>
      </c>
      <c r="G427">
        <v>6.9</v>
      </c>
    </row>
    <row r="428" spans="1:7" x14ac:dyDescent="0.25">
      <c r="A428">
        <v>177</v>
      </c>
      <c r="B428" t="s">
        <v>677</v>
      </c>
      <c r="C428" t="s">
        <v>369</v>
      </c>
      <c r="D428" t="s">
        <v>8</v>
      </c>
      <c r="E428">
        <v>4</v>
      </c>
      <c r="F428">
        <v>1.6</v>
      </c>
      <c r="G428">
        <v>6.5</v>
      </c>
    </row>
    <row r="429" spans="1:7" x14ac:dyDescent="0.25">
      <c r="A429">
        <v>178</v>
      </c>
      <c r="B429" t="s">
        <v>678</v>
      </c>
      <c r="C429" t="s">
        <v>475</v>
      </c>
      <c r="D429" t="s">
        <v>8</v>
      </c>
      <c r="E429">
        <v>2</v>
      </c>
      <c r="F429">
        <v>3.2</v>
      </c>
      <c r="G429">
        <v>6.3</v>
      </c>
    </row>
    <row r="430" spans="1:7" x14ac:dyDescent="0.25">
      <c r="A430">
        <v>179</v>
      </c>
      <c r="B430" t="s">
        <v>679</v>
      </c>
      <c r="C430" t="s">
        <v>475</v>
      </c>
      <c r="D430" t="s">
        <v>8</v>
      </c>
      <c r="E430">
        <v>16</v>
      </c>
      <c r="F430">
        <v>0.4</v>
      </c>
      <c r="G430">
        <v>6.2</v>
      </c>
    </row>
    <row r="431" spans="1:7" x14ac:dyDescent="0.25">
      <c r="A431">
        <v>180</v>
      </c>
      <c r="B431" t="s">
        <v>680</v>
      </c>
      <c r="C431" t="s">
        <v>361</v>
      </c>
      <c r="D431" t="s">
        <v>8</v>
      </c>
      <c r="E431">
        <v>1</v>
      </c>
      <c r="F431">
        <v>6</v>
      </c>
      <c r="G431">
        <v>6</v>
      </c>
    </row>
    <row r="432" spans="1:7" x14ac:dyDescent="0.25">
      <c r="A432">
        <v>181</v>
      </c>
      <c r="B432" t="s">
        <v>681</v>
      </c>
      <c r="C432" t="s">
        <v>127</v>
      </c>
      <c r="D432" t="s">
        <v>8</v>
      </c>
      <c r="E432">
        <v>11</v>
      </c>
      <c r="F432">
        <v>0.5</v>
      </c>
      <c r="G432">
        <v>5.8</v>
      </c>
    </row>
    <row r="433" spans="1:7" x14ac:dyDescent="0.25">
      <c r="A433">
        <v>182</v>
      </c>
      <c r="B433" t="s">
        <v>682</v>
      </c>
      <c r="C433" t="s">
        <v>375</v>
      </c>
      <c r="D433" t="s">
        <v>8</v>
      </c>
      <c r="E433">
        <v>9</v>
      </c>
      <c r="F433">
        <v>0.6</v>
      </c>
      <c r="G433">
        <v>5.6</v>
      </c>
    </row>
    <row r="434" spans="1:7" x14ac:dyDescent="0.25">
      <c r="A434">
        <v>183</v>
      </c>
      <c r="B434" t="s">
        <v>683</v>
      </c>
      <c r="C434" t="s">
        <v>475</v>
      </c>
      <c r="D434" t="s">
        <v>8</v>
      </c>
      <c r="E434">
        <v>6</v>
      </c>
      <c r="F434">
        <v>0.9</v>
      </c>
      <c r="G434">
        <v>5.5</v>
      </c>
    </row>
    <row r="435" spans="1:7" x14ac:dyDescent="0.25">
      <c r="A435">
        <v>184</v>
      </c>
      <c r="B435" t="s">
        <v>813</v>
      </c>
      <c r="C435" t="s">
        <v>107</v>
      </c>
      <c r="D435" t="s">
        <v>8</v>
      </c>
      <c r="E435">
        <v>7</v>
      </c>
      <c r="F435">
        <v>0.8</v>
      </c>
      <c r="G435">
        <v>5.3</v>
      </c>
    </row>
    <row r="436" spans="1:7" x14ac:dyDescent="0.25">
      <c r="A436">
        <v>185</v>
      </c>
      <c r="B436" t="s">
        <v>684</v>
      </c>
      <c r="C436" t="s">
        <v>373</v>
      </c>
      <c r="D436" t="s">
        <v>8</v>
      </c>
      <c r="E436">
        <v>16</v>
      </c>
      <c r="F436">
        <v>0.3</v>
      </c>
      <c r="G436">
        <v>4.8</v>
      </c>
    </row>
    <row r="437" spans="1:7" x14ac:dyDescent="0.25">
      <c r="A437">
        <v>186</v>
      </c>
      <c r="B437" t="s">
        <v>685</v>
      </c>
      <c r="C437" t="s">
        <v>135</v>
      </c>
      <c r="D437" t="s">
        <v>8</v>
      </c>
      <c r="E437">
        <v>12</v>
      </c>
      <c r="F437">
        <v>0.3</v>
      </c>
      <c r="G437">
        <v>3.8</v>
      </c>
    </row>
    <row r="438" spans="1:7" x14ac:dyDescent="0.25">
      <c r="A438">
        <v>187</v>
      </c>
      <c r="B438" t="s">
        <v>686</v>
      </c>
      <c r="C438" t="s">
        <v>370</v>
      </c>
      <c r="D438" t="s">
        <v>8</v>
      </c>
      <c r="E438">
        <v>2</v>
      </c>
      <c r="F438">
        <v>1.8</v>
      </c>
      <c r="G438">
        <v>3.6</v>
      </c>
    </row>
    <row r="439" spans="1:7" x14ac:dyDescent="0.25">
      <c r="A439">
        <v>188</v>
      </c>
      <c r="B439" t="s">
        <v>814</v>
      </c>
      <c r="C439" t="s">
        <v>363</v>
      </c>
      <c r="D439" t="s">
        <v>8</v>
      </c>
      <c r="E439">
        <v>2</v>
      </c>
      <c r="F439">
        <v>1.7</v>
      </c>
      <c r="G439">
        <v>3.4</v>
      </c>
    </row>
    <row r="440" spans="1:7" x14ac:dyDescent="0.25">
      <c r="A440">
        <v>189</v>
      </c>
      <c r="B440" t="s">
        <v>687</v>
      </c>
      <c r="C440" t="s">
        <v>93</v>
      </c>
      <c r="D440" t="s">
        <v>8</v>
      </c>
      <c r="E440">
        <v>1</v>
      </c>
      <c r="F440">
        <v>3.3</v>
      </c>
      <c r="G440">
        <v>3.3</v>
      </c>
    </row>
    <row r="441" spans="1:7" x14ac:dyDescent="0.25">
      <c r="A441">
        <v>189</v>
      </c>
      <c r="B441" t="s">
        <v>688</v>
      </c>
      <c r="C441" t="s">
        <v>371</v>
      </c>
      <c r="D441" t="s">
        <v>8</v>
      </c>
      <c r="E441">
        <v>11</v>
      </c>
      <c r="F441">
        <v>0.3</v>
      </c>
      <c r="G441">
        <v>3.3</v>
      </c>
    </row>
    <row r="442" spans="1:7" x14ac:dyDescent="0.25">
      <c r="A442">
        <v>191</v>
      </c>
      <c r="B442" t="s">
        <v>689</v>
      </c>
      <c r="C442" t="s">
        <v>138</v>
      </c>
      <c r="D442" t="s">
        <v>8</v>
      </c>
      <c r="E442">
        <v>16</v>
      </c>
      <c r="F442">
        <v>0.2</v>
      </c>
      <c r="G442">
        <v>3.2</v>
      </c>
    </row>
    <row r="443" spans="1:7" x14ac:dyDescent="0.25">
      <c r="A443">
        <v>192</v>
      </c>
      <c r="B443" t="s">
        <v>690</v>
      </c>
      <c r="C443" t="s">
        <v>376</v>
      </c>
      <c r="D443" t="s">
        <v>8</v>
      </c>
      <c r="E443">
        <v>5</v>
      </c>
      <c r="F443">
        <v>0.6</v>
      </c>
      <c r="G443">
        <v>3.1</v>
      </c>
    </row>
    <row r="444" spans="1:7" x14ac:dyDescent="0.25">
      <c r="A444">
        <v>193</v>
      </c>
      <c r="B444" t="s">
        <v>691</v>
      </c>
      <c r="C444" t="s">
        <v>371</v>
      </c>
      <c r="D444" t="s">
        <v>8</v>
      </c>
      <c r="E444">
        <v>11</v>
      </c>
      <c r="F444">
        <v>0.3</v>
      </c>
      <c r="G444">
        <v>3</v>
      </c>
    </row>
    <row r="445" spans="1:7" x14ac:dyDescent="0.25">
      <c r="A445">
        <v>194</v>
      </c>
      <c r="B445" t="s">
        <v>294</v>
      </c>
      <c r="C445" t="s">
        <v>474</v>
      </c>
      <c r="D445" t="s">
        <v>8</v>
      </c>
      <c r="E445">
        <v>1</v>
      </c>
      <c r="F445">
        <v>2.7</v>
      </c>
      <c r="G445">
        <v>2.7</v>
      </c>
    </row>
    <row r="446" spans="1:7" x14ac:dyDescent="0.25">
      <c r="A446">
        <v>195</v>
      </c>
      <c r="B446" t="s">
        <v>187</v>
      </c>
      <c r="C446" t="s">
        <v>369</v>
      </c>
      <c r="D446" t="s">
        <v>8</v>
      </c>
      <c r="E446">
        <v>1</v>
      </c>
      <c r="F446">
        <v>2.6</v>
      </c>
      <c r="G446">
        <v>2.6</v>
      </c>
    </row>
    <row r="447" spans="1:7" x14ac:dyDescent="0.25">
      <c r="A447">
        <v>196</v>
      </c>
      <c r="B447" t="s">
        <v>692</v>
      </c>
      <c r="C447" t="s">
        <v>474</v>
      </c>
      <c r="D447" t="s">
        <v>8</v>
      </c>
      <c r="E447">
        <v>9</v>
      </c>
      <c r="F447">
        <v>0.2</v>
      </c>
      <c r="G447">
        <v>2.2000000000000002</v>
      </c>
    </row>
    <row r="448" spans="1:7" x14ac:dyDescent="0.25">
      <c r="A448">
        <v>197</v>
      </c>
      <c r="B448" t="s">
        <v>693</v>
      </c>
      <c r="C448" t="s">
        <v>378</v>
      </c>
      <c r="D448" t="s">
        <v>8</v>
      </c>
      <c r="E448">
        <v>2</v>
      </c>
      <c r="F448">
        <v>0.9</v>
      </c>
      <c r="G448">
        <v>1.8</v>
      </c>
    </row>
    <row r="449" spans="1:7" x14ac:dyDescent="0.25">
      <c r="A449">
        <v>197</v>
      </c>
      <c r="B449" t="s">
        <v>694</v>
      </c>
      <c r="C449" t="s">
        <v>363</v>
      </c>
      <c r="D449" t="s">
        <v>8</v>
      </c>
      <c r="E449">
        <v>3</v>
      </c>
      <c r="F449">
        <v>0.6</v>
      </c>
      <c r="G449">
        <v>1.8</v>
      </c>
    </row>
    <row r="450" spans="1:7" x14ac:dyDescent="0.25">
      <c r="A450">
        <v>199</v>
      </c>
      <c r="B450" t="s">
        <v>695</v>
      </c>
      <c r="C450" t="s">
        <v>378</v>
      </c>
      <c r="D450" t="s">
        <v>8</v>
      </c>
      <c r="E450">
        <v>16</v>
      </c>
      <c r="F450">
        <v>0.1</v>
      </c>
      <c r="G450">
        <v>1.5</v>
      </c>
    </row>
    <row r="451" spans="1:7" x14ac:dyDescent="0.25">
      <c r="A451">
        <v>199</v>
      </c>
      <c r="B451" t="s">
        <v>696</v>
      </c>
      <c r="C451" t="s">
        <v>474</v>
      </c>
      <c r="D451" t="s">
        <v>8</v>
      </c>
      <c r="E451">
        <v>4</v>
      </c>
      <c r="F451">
        <v>0.4</v>
      </c>
      <c r="G451">
        <v>1.5</v>
      </c>
    </row>
    <row r="452" spans="1:7" x14ac:dyDescent="0.25">
      <c r="A452">
        <v>201</v>
      </c>
      <c r="B452" t="s">
        <v>697</v>
      </c>
      <c r="C452" t="s">
        <v>155</v>
      </c>
      <c r="D452" t="s">
        <v>8</v>
      </c>
      <c r="E452">
        <v>5</v>
      </c>
      <c r="F452">
        <v>0.3</v>
      </c>
      <c r="G452">
        <v>1.4</v>
      </c>
    </row>
    <row r="453" spans="1:7" x14ac:dyDescent="0.25">
      <c r="A453">
        <v>202</v>
      </c>
      <c r="B453" t="s">
        <v>698</v>
      </c>
      <c r="C453" t="s">
        <v>107</v>
      </c>
      <c r="D453" t="s">
        <v>8</v>
      </c>
      <c r="E453">
        <v>3</v>
      </c>
      <c r="F453">
        <v>0.4</v>
      </c>
      <c r="G453">
        <v>1.3</v>
      </c>
    </row>
    <row r="454" spans="1:7" x14ac:dyDescent="0.25">
      <c r="A454">
        <v>203</v>
      </c>
      <c r="B454" t="s">
        <v>699</v>
      </c>
      <c r="C454" t="s">
        <v>370</v>
      </c>
      <c r="D454" t="s">
        <v>8</v>
      </c>
      <c r="E454">
        <v>3</v>
      </c>
      <c r="F454">
        <v>0.4</v>
      </c>
      <c r="G454">
        <v>1.1000000000000001</v>
      </c>
    </row>
    <row r="455" spans="1:7" x14ac:dyDescent="0.25">
      <c r="A455">
        <v>204</v>
      </c>
      <c r="B455" t="s">
        <v>700</v>
      </c>
      <c r="C455" t="s">
        <v>361</v>
      </c>
      <c r="D455" t="s">
        <v>8</v>
      </c>
      <c r="E455">
        <v>16</v>
      </c>
      <c r="F455">
        <v>0</v>
      </c>
      <c r="G455">
        <v>0.2</v>
      </c>
    </row>
    <row r="456" spans="1:7" x14ac:dyDescent="0.25">
      <c r="A456">
        <v>205</v>
      </c>
      <c r="B456" t="s">
        <v>701</v>
      </c>
      <c r="C456" t="s">
        <v>93</v>
      </c>
      <c r="D456" t="s">
        <v>8</v>
      </c>
      <c r="E456">
        <v>8</v>
      </c>
      <c r="F456">
        <v>0</v>
      </c>
      <c r="G456">
        <v>0.1</v>
      </c>
    </row>
    <row r="457" spans="1:7" x14ac:dyDescent="0.25">
      <c r="A457">
        <v>206</v>
      </c>
      <c r="B457" t="s">
        <v>807</v>
      </c>
      <c r="C457" t="s">
        <v>127</v>
      </c>
      <c r="D457" t="s">
        <v>8</v>
      </c>
      <c r="E457">
        <v>9</v>
      </c>
      <c r="F457">
        <v>0</v>
      </c>
      <c r="G457">
        <v>0</v>
      </c>
    </row>
    <row r="458" spans="1:7" x14ac:dyDescent="0.25">
      <c r="A458">
        <v>206</v>
      </c>
      <c r="B458" t="s">
        <v>815</v>
      </c>
      <c r="C458" t="s">
        <v>93</v>
      </c>
      <c r="D458" t="s">
        <v>8</v>
      </c>
      <c r="E458">
        <v>5</v>
      </c>
      <c r="F458">
        <v>0</v>
      </c>
      <c r="G458">
        <v>0</v>
      </c>
    </row>
    <row r="459" spans="1:7" x14ac:dyDescent="0.25">
      <c r="A459">
        <v>206</v>
      </c>
      <c r="B459" t="s">
        <v>702</v>
      </c>
      <c r="C459" t="s">
        <v>368</v>
      </c>
      <c r="D459" t="s">
        <v>8</v>
      </c>
      <c r="E459">
        <v>4</v>
      </c>
      <c r="F459">
        <v>0</v>
      </c>
      <c r="G459">
        <v>0</v>
      </c>
    </row>
    <row r="460" spans="1:7" x14ac:dyDescent="0.25">
      <c r="A460">
        <v>206</v>
      </c>
      <c r="B460" t="s">
        <v>703</v>
      </c>
      <c r="C460" t="s">
        <v>476</v>
      </c>
      <c r="D460" t="s">
        <v>8</v>
      </c>
      <c r="E460">
        <v>1</v>
      </c>
      <c r="F460">
        <v>0</v>
      </c>
      <c r="G460">
        <v>0</v>
      </c>
    </row>
    <row r="461" spans="1:7" x14ac:dyDescent="0.25">
      <c r="A461">
        <v>206</v>
      </c>
      <c r="B461" t="s">
        <v>704</v>
      </c>
      <c r="C461" t="s">
        <v>372</v>
      </c>
      <c r="D461" t="s">
        <v>8</v>
      </c>
      <c r="E461">
        <v>3</v>
      </c>
      <c r="F461">
        <v>0</v>
      </c>
      <c r="G461">
        <v>0</v>
      </c>
    </row>
    <row r="462" spans="1:7" x14ac:dyDescent="0.25">
      <c r="A462">
        <v>206</v>
      </c>
      <c r="B462" t="s">
        <v>816</v>
      </c>
      <c r="C462" t="s">
        <v>475</v>
      </c>
      <c r="D462" t="s">
        <v>8</v>
      </c>
      <c r="E462">
        <v>1</v>
      </c>
      <c r="F462">
        <v>0</v>
      </c>
      <c r="G462">
        <v>0</v>
      </c>
    </row>
    <row r="463" spans="1:7" x14ac:dyDescent="0.25">
      <c r="A463">
        <v>206</v>
      </c>
      <c r="B463" t="s">
        <v>705</v>
      </c>
      <c r="C463" t="s">
        <v>367</v>
      </c>
      <c r="D463" t="s">
        <v>8</v>
      </c>
      <c r="E463">
        <v>1</v>
      </c>
      <c r="F463">
        <v>0</v>
      </c>
      <c r="G463">
        <v>0</v>
      </c>
    </row>
    <row r="464" spans="1:7" x14ac:dyDescent="0.25">
      <c r="A464">
        <v>206</v>
      </c>
      <c r="B464" t="s">
        <v>706</v>
      </c>
      <c r="C464" t="s">
        <v>364</v>
      </c>
      <c r="D464" t="s">
        <v>8</v>
      </c>
      <c r="E464">
        <v>4</v>
      </c>
      <c r="F464">
        <v>0</v>
      </c>
      <c r="G464">
        <v>0</v>
      </c>
    </row>
    <row r="465" spans="1:7" x14ac:dyDescent="0.25">
      <c r="A465">
        <v>206</v>
      </c>
      <c r="B465" t="s">
        <v>707</v>
      </c>
      <c r="C465" t="s">
        <v>473</v>
      </c>
      <c r="D465" t="s">
        <v>8</v>
      </c>
      <c r="E465">
        <v>1</v>
      </c>
      <c r="F465">
        <v>0</v>
      </c>
      <c r="G465">
        <v>0</v>
      </c>
    </row>
    <row r="466" spans="1:7" x14ac:dyDescent="0.25">
      <c r="A466">
        <v>206</v>
      </c>
      <c r="B466" t="s">
        <v>708</v>
      </c>
      <c r="C466" t="s">
        <v>135</v>
      </c>
      <c r="D466" t="s">
        <v>8</v>
      </c>
      <c r="E466">
        <v>1</v>
      </c>
      <c r="F466">
        <v>0</v>
      </c>
      <c r="G466">
        <v>0</v>
      </c>
    </row>
    <row r="467" spans="1:7" x14ac:dyDescent="0.25">
      <c r="A467">
        <v>206</v>
      </c>
      <c r="B467" t="s">
        <v>709</v>
      </c>
      <c r="C467" t="s">
        <v>364</v>
      </c>
      <c r="D467" t="s">
        <v>8</v>
      </c>
      <c r="E467">
        <v>2</v>
      </c>
      <c r="F467">
        <v>0</v>
      </c>
      <c r="G467">
        <v>0</v>
      </c>
    </row>
    <row r="468" spans="1:7" x14ac:dyDescent="0.25">
      <c r="A468">
        <v>206</v>
      </c>
      <c r="B468" t="s">
        <v>817</v>
      </c>
      <c r="C468" t="s">
        <v>374</v>
      </c>
      <c r="D468" t="s">
        <v>8</v>
      </c>
      <c r="E468">
        <v>13</v>
      </c>
      <c r="F468">
        <v>0</v>
      </c>
      <c r="G468">
        <v>0</v>
      </c>
    </row>
    <row r="469" spans="1:7" x14ac:dyDescent="0.25">
      <c r="A469">
        <v>206</v>
      </c>
      <c r="B469" t="s">
        <v>710</v>
      </c>
      <c r="C469" t="s">
        <v>372</v>
      </c>
      <c r="D469" t="s">
        <v>8</v>
      </c>
      <c r="E469">
        <v>2</v>
      </c>
      <c r="F469">
        <v>0</v>
      </c>
      <c r="G469">
        <v>0</v>
      </c>
    </row>
    <row r="470" spans="1:7" x14ac:dyDescent="0.25">
      <c r="A470">
        <v>206</v>
      </c>
      <c r="B470" t="s">
        <v>711</v>
      </c>
      <c r="C470" t="s">
        <v>372</v>
      </c>
      <c r="D470" t="s">
        <v>8</v>
      </c>
      <c r="E470">
        <v>1</v>
      </c>
      <c r="F470">
        <v>0</v>
      </c>
      <c r="G470">
        <v>0</v>
      </c>
    </row>
    <row r="471" spans="1:7" x14ac:dyDescent="0.25">
      <c r="A471">
        <v>206</v>
      </c>
      <c r="B471" t="s">
        <v>712</v>
      </c>
      <c r="C471" t="s">
        <v>321</v>
      </c>
      <c r="D471" t="s">
        <v>8</v>
      </c>
      <c r="E471">
        <v>2</v>
      </c>
      <c r="F471">
        <v>0</v>
      </c>
      <c r="G471">
        <v>0</v>
      </c>
    </row>
    <row r="472" spans="1:7" x14ac:dyDescent="0.25">
      <c r="A472">
        <v>206</v>
      </c>
      <c r="B472" t="s">
        <v>713</v>
      </c>
      <c r="C472" t="s">
        <v>94</v>
      </c>
      <c r="D472" t="s">
        <v>8</v>
      </c>
      <c r="E472">
        <v>1</v>
      </c>
      <c r="F472">
        <v>0</v>
      </c>
      <c r="G472">
        <v>0</v>
      </c>
    </row>
    <row r="473" spans="1:7" x14ac:dyDescent="0.25">
      <c r="A473">
        <v>206</v>
      </c>
      <c r="B473" t="s">
        <v>714</v>
      </c>
      <c r="C473" t="s">
        <v>369</v>
      </c>
      <c r="D473" t="s">
        <v>8</v>
      </c>
      <c r="E473">
        <v>3</v>
      </c>
      <c r="F473">
        <v>0</v>
      </c>
      <c r="G473">
        <v>0</v>
      </c>
    </row>
    <row r="474" spans="1:7" x14ac:dyDescent="0.25">
      <c r="A474">
        <v>206</v>
      </c>
      <c r="B474" t="s">
        <v>715</v>
      </c>
      <c r="C474" t="s">
        <v>93</v>
      </c>
      <c r="D474" t="s">
        <v>8</v>
      </c>
      <c r="E474">
        <v>4</v>
      </c>
      <c r="F474">
        <v>0</v>
      </c>
      <c r="G474">
        <v>0</v>
      </c>
    </row>
    <row r="475" spans="1:7" x14ac:dyDescent="0.25">
      <c r="A475">
        <v>206</v>
      </c>
      <c r="B475" t="s">
        <v>716</v>
      </c>
      <c r="C475" t="s">
        <v>365</v>
      </c>
      <c r="D475" t="s">
        <v>8</v>
      </c>
      <c r="E475">
        <v>1</v>
      </c>
      <c r="F475">
        <v>0</v>
      </c>
      <c r="G475">
        <v>0</v>
      </c>
    </row>
    <row r="476" spans="1:7" x14ac:dyDescent="0.25">
      <c r="A476">
        <v>206</v>
      </c>
      <c r="B476" t="s">
        <v>717</v>
      </c>
      <c r="C476" t="s">
        <v>93</v>
      </c>
      <c r="D476" t="s">
        <v>8</v>
      </c>
      <c r="E476">
        <v>1</v>
      </c>
      <c r="F476">
        <v>0</v>
      </c>
      <c r="G476">
        <v>0</v>
      </c>
    </row>
    <row r="477" spans="1:7" x14ac:dyDescent="0.25">
      <c r="A477">
        <v>206</v>
      </c>
      <c r="B477" t="s">
        <v>718</v>
      </c>
      <c r="C477" t="s">
        <v>123</v>
      </c>
      <c r="D477" t="s">
        <v>8</v>
      </c>
      <c r="E477">
        <v>1</v>
      </c>
      <c r="F477">
        <v>0</v>
      </c>
      <c r="G477">
        <v>0</v>
      </c>
    </row>
    <row r="478" spans="1:7" x14ac:dyDescent="0.25">
      <c r="A478">
        <v>206</v>
      </c>
      <c r="B478" t="s">
        <v>719</v>
      </c>
      <c r="C478" t="s">
        <v>155</v>
      </c>
      <c r="D478" t="s">
        <v>8</v>
      </c>
      <c r="E478">
        <v>9</v>
      </c>
      <c r="F478">
        <v>0</v>
      </c>
      <c r="G478">
        <v>0</v>
      </c>
    </row>
    <row r="479" spans="1:7" x14ac:dyDescent="0.25">
      <c r="A479">
        <v>206</v>
      </c>
      <c r="B479" t="s">
        <v>720</v>
      </c>
      <c r="C479" t="s">
        <v>366</v>
      </c>
      <c r="D479" t="s">
        <v>8</v>
      </c>
      <c r="E479">
        <v>1</v>
      </c>
      <c r="F479">
        <v>0</v>
      </c>
      <c r="G479">
        <v>0</v>
      </c>
    </row>
    <row r="480" spans="1:7" x14ac:dyDescent="0.25">
      <c r="A480">
        <v>229</v>
      </c>
      <c r="B480" t="s">
        <v>818</v>
      </c>
      <c r="C480" t="s">
        <v>374</v>
      </c>
      <c r="D480" t="s">
        <v>8</v>
      </c>
      <c r="E480">
        <v>3</v>
      </c>
      <c r="F480">
        <v>-0.3</v>
      </c>
      <c r="G480">
        <v>-0.8</v>
      </c>
    </row>
    <row r="481" spans="1:7" x14ac:dyDescent="0.25">
      <c r="A481">
        <v>1</v>
      </c>
      <c r="B481" t="s">
        <v>17</v>
      </c>
      <c r="C481" t="s">
        <v>135</v>
      </c>
      <c r="D481" t="s">
        <v>9</v>
      </c>
      <c r="E481">
        <v>15</v>
      </c>
      <c r="F481">
        <v>15.6</v>
      </c>
      <c r="G481">
        <v>233.5</v>
      </c>
    </row>
    <row r="482" spans="1:7" x14ac:dyDescent="0.25">
      <c r="A482">
        <v>2</v>
      </c>
      <c r="B482" t="s">
        <v>13</v>
      </c>
      <c r="C482" t="s">
        <v>127</v>
      </c>
      <c r="D482" t="s">
        <v>9</v>
      </c>
      <c r="E482">
        <v>14</v>
      </c>
      <c r="F482">
        <v>16.2</v>
      </c>
      <c r="G482">
        <v>227.4</v>
      </c>
    </row>
    <row r="483" spans="1:7" x14ac:dyDescent="0.25">
      <c r="A483">
        <v>3</v>
      </c>
      <c r="B483" t="s">
        <v>177</v>
      </c>
      <c r="C483" t="s">
        <v>376</v>
      </c>
      <c r="D483" t="s">
        <v>9</v>
      </c>
      <c r="E483">
        <v>14</v>
      </c>
      <c r="F483">
        <v>14.5</v>
      </c>
      <c r="G483">
        <v>202.4</v>
      </c>
    </row>
    <row r="484" spans="1:7" x14ac:dyDescent="0.25">
      <c r="A484">
        <v>4</v>
      </c>
      <c r="B484" t="s">
        <v>167</v>
      </c>
      <c r="C484" t="s">
        <v>378</v>
      </c>
      <c r="D484" t="s">
        <v>9</v>
      </c>
      <c r="E484">
        <v>16</v>
      </c>
      <c r="F484">
        <v>10.9</v>
      </c>
      <c r="G484">
        <v>174.5</v>
      </c>
    </row>
    <row r="485" spans="1:7" x14ac:dyDescent="0.25">
      <c r="A485">
        <v>5</v>
      </c>
      <c r="B485" t="s">
        <v>256</v>
      </c>
      <c r="C485" t="s">
        <v>93</v>
      </c>
      <c r="D485" t="s">
        <v>9</v>
      </c>
      <c r="E485">
        <v>15</v>
      </c>
      <c r="F485">
        <v>11.6</v>
      </c>
      <c r="G485">
        <v>173.6</v>
      </c>
    </row>
    <row r="486" spans="1:7" x14ac:dyDescent="0.25">
      <c r="A486">
        <v>6</v>
      </c>
      <c r="B486" t="s">
        <v>20</v>
      </c>
      <c r="C486" t="s">
        <v>365</v>
      </c>
      <c r="D486" t="s">
        <v>9</v>
      </c>
      <c r="E486">
        <v>16</v>
      </c>
      <c r="F486">
        <v>10.7</v>
      </c>
      <c r="G486">
        <v>171</v>
      </c>
    </row>
    <row r="487" spans="1:7" x14ac:dyDescent="0.25">
      <c r="A487">
        <v>7</v>
      </c>
      <c r="B487" t="s">
        <v>218</v>
      </c>
      <c r="C487" t="s">
        <v>364</v>
      </c>
      <c r="D487" t="s">
        <v>9</v>
      </c>
      <c r="E487">
        <v>15</v>
      </c>
      <c r="F487">
        <v>11.3</v>
      </c>
      <c r="G487">
        <v>169</v>
      </c>
    </row>
    <row r="488" spans="1:7" x14ac:dyDescent="0.25">
      <c r="A488">
        <v>8</v>
      </c>
      <c r="B488" t="s">
        <v>168</v>
      </c>
      <c r="C488" t="s">
        <v>368</v>
      </c>
      <c r="D488" t="s">
        <v>9</v>
      </c>
      <c r="E488">
        <v>16</v>
      </c>
      <c r="F488">
        <v>9.9</v>
      </c>
      <c r="G488">
        <v>158.19999999999999</v>
      </c>
    </row>
    <row r="489" spans="1:7" x14ac:dyDescent="0.25">
      <c r="A489">
        <v>9</v>
      </c>
      <c r="B489" t="s">
        <v>212</v>
      </c>
      <c r="C489" t="s">
        <v>366</v>
      </c>
      <c r="D489" t="s">
        <v>9</v>
      </c>
      <c r="E489">
        <v>16</v>
      </c>
      <c r="F489">
        <v>9.1999999999999993</v>
      </c>
      <c r="G489">
        <v>147</v>
      </c>
    </row>
    <row r="490" spans="1:7" x14ac:dyDescent="0.25">
      <c r="A490">
        <v>10</v>
      </c>
      <c r="B490" t="s">
        <v>424</v>
      </c>
      <c r="C490" t="s">
        <v>119</v>
      </c>
      <c r="D490" t="s">
        <v>9</v>
      </c>
      <c r="E490">
        <v>16</v>
      </c>
      <c r="F490">
        <v>8.9</v>
      </c>
      <c r="G490">
        <v>143.1</v>
      </c>
    </row>
    <row r="491" spans="1:7" x14ac:dyDescent="0.25">
      <c r="A491">
        <v>11</v>
      </c>
      <c r="B491" t="s">
        <v>443</v>
      </c>
      <c r="C491" t="s">
        <v>475</v>
      </c>
      <c r="D491" t="s">
        <v>9</v>
      </c>
      <c r="E491">
        <v>16</v>
      </c>
      <c r="F491">
        <v>8.6</v>
      </c>
      <c r="G491">
        <v>137.19999999999999</v>
      </c>
    </row>
    <row r="492" spans="1:7" x14ac:dyDescent="0.25">
      <c r="A492">
        <v>12</v>
      </c>
      <c r="B492" t="s">
        <v>69</v>
      </c>
      <c r="C492" t="s">
        <v>321</v>
      </c>
      <c r="D492" t="s">
        <v>9</v>
      </c>
      <c r="E492">
        <v>16</v>
      </c>
      <c r="F492">
        <v>8.3000000000000007</v>
      </c>
      <c r="G492">
        <v>132.80000000000001</v>
      </c>
    </row>
    <row r="493" spans="1:7" x14ac:dyDescent="0.25">
      <c r="A493">
        <v>13</v>
      </c>
      <c r="B493" t="s">
        <v>207</v>
      </c>
      <c r="C493" t="s">
        <v>372</v>
      </c>
      <c r="D493" t="s">
        <v>9</v>
      </c>
      <c r="E493">
        <v>16</v>
      </c>
      <c r="F493">
        <v>8.3000000000000007</v>
      </c>
      <c r="G493">
        <v>132.4</v>
      </c>
    </row>
    <row r="494" spans="1:7" x14ac:dyDescent="0.25">
      <c r="A494">
        <v>14</v>
      </c>
      <c r="B494" t="s">
        <v>189</v>
      </c>
      <c r="C494" t="s">
        <v>94</v>
      </c>
      <c r="D494" t="s">
        <v>9</v>
      </c>
      <c r="E494">
        <v>14</v>
      </c>
      <c r="F494">
        <v>9.1</v>
      </c>
      <c r="G494">
        <v>126.9</v>
      </c>
    </row>
    <row r="495" spans="1:7" x14ac:dyDescent="0.25">
      <c r="A495">
        <v>15</v>
      </c>
      <c r="B495" t="s">
        <v>438</v>
      </c>
      <c r="C495" t="s">
        <v>374</v>
      </c>
      <c r="D495" t="s">
        <v>9</v>
      </c>
      <c r="E495">
        <v>16</v>
      </c>
      <c r="F495">
        <v>7.8</v>
      </c>
      <c r="G495">
        <v>124.4</v>
      </c>
    </row>
    <row r="496" spans="1:7" x14ac:dyDescent="0.25">
      <c r="A496">
        <v>16</v>
      </c>
      <c r="B496" t="s">
        <v>442</v>
      </c>
      <c r="C496" t="s">
        <v>473</v>
      </c>
      <c r="D496" t="s">
        <v>9</v>
      </c>
      <c r="E496">
        <v>16</v>
      </c>
      <c r="F496">
        <v>7.6</v>
      </c>
      <c r="G496">
        <v>121.8</v>
      </c>
    </row>
    <row r="497" spans="1:7" x14ac:dyDescent="0.25">
      <c r="A497">
        <v>17</v>
      </c>
      <c r="B497" t="s">
        <v>222</v>
      </c>
      <c r="C497" t="s">
        <v>361</v>
      </c>
      <c r="D497" t="s">
        <v>9</v>
      </c>
      <c r="E497">
        <v>16</v>
      </c>
      <c r="F497">
        <v>7.5</v>
      </c>
      <c r="G497">
        <v>119.6</v>
      </c>
    </row>
    <row r="498" spans="1:7" x14ac:dyDescent="0.25">
      <c r="A498">
        <v>18</v>
      </c>
      <c r="B498" t="s">
        <v>276</v>
      </c>
      <c r="C498" t="s">
        <v>373</v>
      </c>
      <c r="D498" t="s">
        <v>9</v>
      </c>
      <c r="E498">
        <v>13</v>
      </c>
      <c r="F498">
        <v>9</v>
      </c>
      <c r="G498">
        <v>116.8</v>
      </c>
    </row>
    <row r="499" spans="1:7" x14ac:dyDescent="0.25">
      <c r="A499">
        <v>19</v>
      </c>
      <c r="B499" t="s">
        <v>65</v>
      </c>
      <c r="C499" t="s">
        <v>155</v>
      </c>
      <c r="D499" t="s">
        <v>9</v>
      </c>
      <c r="E499">
        <v>15</v>
      </c>
      <c r="F499">
        <v>7.1</v>
      </c>
      <c r="G499">
        <v>106.5</v>
      </c>
    </row>
    <row r="500" spans="1:7" x14ac:dyDescent="0.25">
      <c r="A500">
        <v>20</v>
      </c>
      <c r="B500" t="s">
        <v>721</v>
      </c>
      <c r="C500" t="s">
        <v>107</v>
      </c>
      <c r="D500" t="s">
        <v>9</v>
      </c>
      <c r="E500">
        <v>13</v>
      </c>
      <c r="F500">
        <v>7.8</v>
      </c>
      <c r="G500">
        <v>101.7</v>
      </c>
    </row>
    <row r="501" spans="1:7" x14ac:dyDescent="0.25">
      <c r="A501">
        <v>21</v>
      </c>
      <c r="B501" t="s">
        <v>46</v>
      </c>
      <c r="C501" t="s">
        <v>119</v>
      </c>
      <c r="D501" t="s">
        <v>9</v>
      </c>
      <c r="E501">
        <v>14</v>
      </c>
      <c r="F501">
        <v>7.2</v>
      </c>
      <c r="G501">
        <v>101.2</v>
      </c>
    </row>
    <row r="502" spans="1:7" x14ac:dyDescent="0.25">
      <c r="A502">
        <v>22</v>
      </c>
      <c r="B502" t="s">
        <v>469</v>
      </c>
      <c r="C502" t="s">
        <v>362</v>
      </c>
      <c r="D502" t="s">
        <v>9</v>
      </c>
      <c r="E502">
        <v>16</v>
      </c>
      <c r="F502">
        <v>6.1</v>
      </c>
      <c r="G502">
        <v>98.2</v>
      </c>
    </row>
    <row r="503" spans="1:7" x14ac:dyDescent="0.25">
      <c r="A503">
        <v>23</v>
      </c>
      <c r="B503" t="s">
        <v>468</v>
      </c>
      <c r="C503" t="s">
        <v>476</v>
      </c>
      <c r="D503" t="s">
        <v>9</v>
      </c>
      <c r="E503">
        <v>14</v>
      </c>
      <c r="F503">
        <v>7</v>
      </c>
      <c r="G503">
        <v>97.8</v>
      </c>
    </row>
    <row r="504" spans="1:7" x14ac:dyDescent="0.25">
      <c r="A504">
        <v>24</v>
      </c>
      <c r="B504" t="s">
        <v>266</v>
      </c>
      <c r="C504" t="s">
        <v>370</v>
      </c>
      <c r="D504" t="s">
        <v>9</v>
      </c>
      <c r="E504">
        <v>16</v>
      </c>
      <c r="F504">
        <v>5.9</v>
      </c>
      <c r="G504">
        <v>94.7</v>
      </c>
    </row>
    <row r="505" spans="1:7" x14ac:dyDescent="0.25">
      <c r="A505">
        <v>25</v>
      </c>
      <c r="B505" t="s">
        <v>478</v>
      </c>
      <c r="C505" t="s">
        <v>474</v>
      </c>
      <c r="D505" t="s">
        <v>9</v>
      </c>
      <c r="E505">
        <v>16</v>
      </c>
      <c r="F505">
        <v>5.5</v>
      </c>
      <c r="G505">
        <v>87.8</v>
      </c>
    </row>
    <row r="506" spans="1:7" x14ac:dyDescent="0.25">
      <c r="A506">
        <v>26</v>
      </c>
      <c r="B506" t="s">
        <v>261</v>
      </c>
      <c r="C506" t="s">
        <v>376</v>
      </c>
      <c r="D506" t="s">
        <v>9</v>
      </c>
      <c r="E506">
        <v>15</v>
      </c>
      <c r="F506">
        <v>5.3</v>
      </c>
      <c r="G506">
        <v>79.8</v>
      </c>
    </row>
    <row r="507" spans="1:7" x14ac:dyDescent="0.25">
      <c r="A507">
        <v>27</v>
      </c>
      <c r="B507" t="s">
        <v>722</v>
      </c>
      <c r="C507" t="s">
        <v>367</v>
      </c>
      <c r="D507" t="s">
        <v>9</v>
      </c>
      <c r="E507">
        <v>16</v>
      </c>
      <c r="F507">
        <v>5</v>
      </c>
      <c r="G507">
        <v>79.7</v>
      </c>
    </row>
    <row r="508" spans="1:7" x14ac:dyDescent="0.25">
      <c r="A508">
        <v>28</v>
      </c>
      <c r="B508" t="s">
        <v>271</v>
      </c>
      <c r="C508" t="s">
        <v>94</v>
      </c>
      <c r="D508" t="s">
        <v>9</v>
      </c>
      <c r="E508">
        <v>16</v>
      </c>
      <c r="F508">
        <v>5</v>
      </c>
      <c r="G508">
        <v>79.599999999999994</v>
      </c>
    </row>
    <row r="509" spans="1:7" x14ac:dyDescent="0.25">
      <c r="A509">
        <v>29</v>
      </c>
      <c r="B509" t="s">
        <v>467</v>
      </c>
      <c r="C509" t="s">
        <v>155</v>
      </c>
      <c r="D509" t="s">
        <v>9</v>
      </c>
      <c r="E509">
        <v>16</v>
      </c>
      <c r="F509">
        <v>4.9000000000000004</v>
      </c>
      <c r="G509">
        <v>78.599999999999994</v>
      </c>
    </row>
    <row r="510" spans="1:7" x14ac:dyDescent="0.25">
      <c r="A510">
        <v>30</v>
      </c>
      <c r="B510" t="s">
        <v>723</v>
      </c>
      <c r="C510" t="s">
        <v>375</v>
      </c>
      <c r="D510" t="s">
        <v>9</v>
      </c>
      <c r="E510">
        <v>14</v>
      </c>
      <c r="F510">
        <v>5.5</v>
      </c>
      <c r="G510">
        <v>77.2</v>
      </c>
    </row>
    <row r="511" spans="1:7" x14ac:dyDescent="0.25">
      <c r="A511">
        <v>31</v>
      </c>
      <c r="B511" t="s">
        <v>724</v>
      </c>
      <c r="C511" t="s">
        <v>370</v>
      </c>
      <c r="D511" t="s">
        <v>9</v>
      </c>
      <c r="E511">
        <v>16</v>
      </c>
      <c r="F511">
        <v>4.8</v>
      </c>
      <c r="G511">
        <v>76.5</v>
      </c>
    </row>
    <row r="512" spans="1:7" x14ac:dyDescent="0.25">
      <c r="A512">
        <v>32</v>
      </c>
      <c r="B512" t="s">
        <v>725</v>
      </c>
      <c r="C512" t="s">
        <v>363</v>
      </c>
      <c r="D512" t="s">
        <v>9</v>
      </c>
      <c r="E512">
        <v>15</v>
      </c>
      <c r="F512">
        <v>4.3</v>
      </c>
      <c r="G512">
        <v>65.2</v>
      </c>
    </row>
    <row r="513" spans="1:7" x14ac:dyDescent="0.25">
      <c r="A513">
        <v>33</v>
      </c>
      <c r="B513" t="s">
        <v>726</v>
      </c>
      <c r="C513" t="s">
        <v>373</v>
      </c>
      <c r="D513" t="s">
        <v>9</v>
      </c>
      <c r="E513">
        <v>15</v>
      </c>
      <c r="F513">
        <v>4.3</v>
      </c>
      <c r="G513">
        <v>64.2</v>
      </c>
    </row>
    <row r="514" spans="1:7" x14ac:dyDescent="0.25">
      <c r="A514">
        <v>34</v>
      </c>
      <c r="B514" t="s">
        <v>727</v>
      </c>
      <c r="C514" t="s">
        <v>123</v>
      </c>
      <c r="D514" t="s">
        <v>9</v>
      </c>
      <c r="E514">
        <v>11</v>
      </c>
      <c r="F514">
        <v>5.8</v>
      </c>
      <c r="G514">
        <v>63.5</v>
      </c>
    </row>
    <row r="515" spans="1:7" x14ac:dyDescent="0.25">
      <c r="A515">
        <v>35</v>
      </c>
      <c r="B515" t="s">
        <v>332</v>
      </c>
      <c r="C515" t="s">
        <v>101</v>
      </c>
      <c r="D515" t="s">
        <v>9</v>
      </c>
      <c r="E515">
        <v>16</v>
      </c>
      <c r="F515">
        <v>3.8</v>
      </c>
      <c r="G515">
        <v>60.5</v>
      </c>
    </row>
    <row r="516" spans="1:7" x14ac:dyDescent="0.25">
      <c r="A516">
        <v>36</v>
      </c>
      <c r="B516" t="s">
        <v>143</v>
      </c>
      <c r="C516" t="s">
        <v>473</v>
      </c>
      <c r="D516" t="s">
        <v>9</v>
      </c>
      <c r="E516">
        <v>6</v>
      </c>
      <c r="F516">
        <v>10</v>
      </c>
      <c r="G516">
        <v>60.1</v>
      </c>
    </row>
    <row r="517" spans="1:7" x14ac:dyDescent="0.25">
      <c r="A517">
        <v>37</v>
      </c>
      <c r="B517" t="s">
        <v>728</v>
      </c>
      <c r="C517" t="s">
        <v>93</v>
      </c>
      <c r="D517" t="s">
        <v>9</v>
      </c>
      <c r="E517">
        <v>16</v>
      </c>
      <c r="F517">
        <v>3.7</v>
      </c>
      <c r="G517">
        <v>59.5</v>
      </c>
    </row>
    <row r="518" spans="1:7" x14ac:dyDescent="0.25">
      <c r="A518">
        <v>38</v>
      </c>
      <c r="B518" t="s">
        <v>30</v>
      </c>
      <c r="C518" t="s">
        <v>127</v>
      </c>
      <c r="D518" t="s">
        <v>9</v>
      </c>
      <c r="E518">
        <v>9</v>
      </c>
      <c r="F518">
        <v>6.5</v>
      </c>
      <c r="G518">
        <v>58.6</v>
      </c>
    </row>
    <row r="519" spans="1:7" x14ac:dyDescent="0.25">
      <c r="A519">
        <v>39</v>
      </c>
      <c r="B519" t="s">
        <v>729</v>
      </c>
      <c r="C519" t="s">
        <v>369</v>
      </c>
      <c r="D519" t="s">
        <v>9</v>
      </c>
      <c r="E519">
        <v>8</v>
      </c>
      <c r="F519">
        <v>7</v>
      </c>
      <c r="G519">
        <v>55.6</v>
      </c>
    </row>
    <row r="520" spans="1:7" x14ac:dyDescent="0.25">
      <c r="A520">
        <v>40</v>
      </c>
      <c r="B520" t="s">
        <v>730</v>
      </c>
      <c r="C520" t="s">
        <v>476</v>
      </c>
      <c r="D520" t="s">
        <v>9</v>
      </c>
      <c r="E520">
        <v>11</v>
      </c>
      <c r="F520">
        <v>5</v>
      </c>
      <c r="G520">
        <v>55.4</v>
      </c>
    </row>
    <row r="521" spans="1:7" x14ac:dyDescent="0.25">
      <c r="A521">
        <v>41</v>
      </c>
      <c r="B521" t="s">
        <v>731</v>
      </c>
      <c r="C521" t="s">
        <v>365</v>
      </c>
      <c r="D521" t="s">
        <v>9</v>
      </c>
      <c r="E521">
        <v>16</v>
      </c>
      <c r="F521">
        <v>3.4</v>
      </c>
      <c r="G521">
        <v>54.3</v>
      </c>
    </row>
    <row r="522" spans="1:7" x14ac:dyDescent="0.25">
      <c r="A522">
        <v>42</v>
      </c>
      <c r="B522" t="s">
        <v>732</v>
      </c>
      <c r="C522" t="s">
        <v>372</v>
      </c>
      <c r="D522" t="s">
        <v>9</v>
      </c>
      <c r="E522">
        <v>16</v>
      </c>
      <c r="F522">
        <v>3.3</v>
      </c>
      <c r="G522">
        <v>52.7</v>
      </c>
    </row>
    <row r="523" spans="1:7" x14ac:dyDescent="0.25">
      <c r="A523">
        <v>43</v>
      </c>
      <c r="B523" t="s">
        <v>733</v>
      </c>
      <c r="C523" t="s">
        <v>101</v>
      </c>
      <c r="D523" t="s">
        <v>9</v>
      </c>
      <c r="E523">
        <v>16</v>
      </c>
      <c r="F523">
        <v>3.2</v>
      </c>
      <c r="G523">
        <v>51.7</v>
      </c>
    </row>
    <row r="524" spans="1:7" x14ac:dyDescent="0.25">
      <c r="A524">
        <v>44</v>
      </c>
      <c r="B524" t="s">
        <v>819</v>
      </c>
      <c r="C524" t="s">
        <v>475</v>
      </c>
      <c r="D524" t="s">
        <v>9</v>
      </c>
      <c r="E524">
        <v>15</v>
      </c>
      <c r="F524">
        <v>3.4</v>
      </c>
      <c r="G524">
        <v>50.3</v>
      </c>
    </row>
    <row r="525" spans="1:7" x14ac:dyDescent="0.25">
      <c r="A525">
        <v>45</v>
      </c>
      <c r="B525" t="s">
        <v>734</v>
      </c>
      <c r="C525" t="s">
        <v>375</v>
      </c>
      <c r="D525" t="s">
        <v>9</v>
      </c>
      <c r="E525">
        <v>9</v>
      </c>
      <c r="F525">
        <v>5.6</v>
      </c>
      <c r="G525">
        <v>50.1</v>
      </c>
    </row>
    <row r="526" spans="1:7" x14ac:dyDescent="0.25">
      <c r="A526">
        <v>46</v>
      </c>
      <c r="B526" t="s">
        <v>735</v>
      </c>
      <c r="C526" t="s">
        <v>135</v>
      </c>
      <c r="D526" t="s">
        <v>9</v>
      </c>
      <c r="E526">
        <v>16</v>
      </c>
      <c r="F526">
        <v>2.9</v>
      </c>
      <c r="G526">
        <v>46.4</v>
      </c>
    </row>
    <row r="527" spans="1:7" x14ac:dyDescent="0.25">
      <c r="A527">
        <v>47</v>
      </c>
      <c r="B527" t="s">
        <v>808</v>
      </c>
      <c r="C527" t="s">
        <v>378</v>
      </c>
      <c r="D527" t="s">
        <v>9</v>
      </c>
      <c r="E527">
        <v>16</v>
      </c>
      <c r="F527">
        <v>2.9</v>
      </c>
      <c r="G527">
        <v>45.7</v>
      </c>
    </row>
    <row r="528" spans="1:7" x14ac:dyDescent="0.25">
      <c r="A528">
        <v>48</v>
      </c>
      <c r="B528" t="s">
        <v>736</v>
      </c>
      <c r="C528" t="s">
        <v>138</v>
      </c>
      <c r="D528" t="s">
        <v>9</v>
      </c>
      <c r="E528">
        <v>16</v>
      </c>
      <c r="F528">
        <v>2.8</v>
      </c>
      <c r="G528">
        <v>44.3</v>
      </c>
    </row>
    <row r="529" spans="1:7" x14ac:dyDescent="0.25">
      <c r="A529">
        <v>49</v>
      </c>
      <c r="B529" t="s">
        <v>737</v>
      </c>
      <c r="C529" t="s">
        <v>369</v>
      </c>
      <c r="D529" t="s">
        <v>9</v>
      </c>
      <c r="E529">
        <v>13</v>
      </c>
      <c r="F529">
        <v>3.3</v>
      </c>
      <c r="G529">
        <v>42.7</v>
      </c>
    </row>
    <row r="530" spans="1:7" x14ac:dyDescent="0.25">
      <c r="A530">
        <v>50</v>
      </c>
      <c r="B530" t="s">
        <v>151</v>
      </c>
      <c r="C530" t="s">
        <v>367</v>
      </c>
      <c r="D530" t="s">
        <v>9</v>
      </c>
      <c r="E530">
        <v>7</v>
      </c>
      <c r="F530">
        <v>6</v>
      </c>
      <c r="G530">
        <v>42.1</v>
      </c>
    </row>
    <row r="531" spans="1:7" x14ac:dyDescent="0.25">
      <c r="A531">
        <v>51</v>
      </c>
      <c r="B531" t="s">
        <v>820</v>
      </c>
      <c r="C531" t="s">
        <v>371</v>
      </c>
      <c r="D531" t="s">
        <v>9</v>
      </c>
      <c r="E531">
        <v>16</v>
      </c>
      <c r="F531">
        <v>2.4</v>
      </c>
      <c r="G531">
        <v>39.1</v>
      </c>
    </row>
    <row r="532" spans="1:7" x14ac:dyDescent="0.25">
      <c r="A532">
        <v>52</v>
      </c>
      <c r="B532" t="s">
        <v>738</v>
      </c>
      <c r="C532" t="s">
        <v>369</v>
      </c>
      <c r="D532" t="s">
        <v>9</v>
      </c>
      <c r="E532">
        <v>14</v>
      </c>
      <c r="F532">
        <v>2.8</v>
      </c>
      <c r="G532">
        <v>39</v>
      </c>
    </row>
    <row r="533" spans="1:7" x14ac:dyDescent="0.25">
      <c r="A533">
        <v>53</v>
      </c>
      <c r="B533" t="s">
        <v>301</v>
      </c>
      <c r="C533" t="s">
        <v>362</v>
      </c>
      <c r="D533" t="s">
        <v>9</v>
      </c>
      <c r="E533">
        <v>10</v>
      </c>
      <c r="F533">
        <v>3.9</v>
      </c>
      <c r="G533">
        <v>38.799999999999997</v>
      </c>
    </row>
    <row r="534" spans="1:7" x14ac:dyDescent="0.25">
      <c r="A534">
        <v>54</v>
      </c>
      <c r="B534" t="s">
        <v>739</v>
      </c>
      <c r="C534" t="s">
        <v>363</v>
      </c>
      <c r="D534" t="s">
        <v>9</v>
      </c>
      <c r="E534">
        <v>7</v>
      </c>
      <c r="F534">
        <v>5.3</v>
      </c>
      <c r="G534">
        <v>36.799999999999997</v>
      </c>
    </row>
    <row r="535" spans="1:7" x14ac:dyDescent="0.25">
      <c r="A535">
        <v>55</v>
      </c>
      <c r="B535" t="s">
        <v>740</v>
      </c>
      <c r="C535" t="s">
        <v>361</v>
      </c>
      <c r="D535" t="s">
        <v>9</v>
      </c>
      <c r="E535">
        <v>15</v>
      </c>
      <c r="F535">
        <v>2.4</v>
      </c>
      <c r="G535">
        <v>36.200000000000003</v>
      </c>
    </row>
    <row r="536" spans="1:7" x14ac:dyDescent="0.25">
      <c r="A536">
        <v>56</v>
      </c>
      <c r="B536" t="s">
        <v>741</v>
      </c>
      <c r="C536" t="s">
        <v>371</v>
      </c>
      <c r="D536" t="s">
        <v>9</v>
      </c>
      <c r="E536">
        <v>14</v>
      </c>
      <c r="F536">
        <v>2.5</v>
      </c>
      <c r="G536">
        <v>35.200000000000003</v>
      </c>
    </row>
    <row r="537" spans="1:7" x14ac:dyDescent="0.25">
      <c r="A537">
        <v>57</v>
      </c>
      <c r="B537" t="s">
        <v>742</v>
      </c>
      <c r="C537" t="s">
        <v>474</v>
      </c>
      <c r="D537" t="s">
        <v>9</v>
      </c>
      <c r="E537">
        <v>16</v>
      </c>
      <c r="F537">
        <v>2.2000000000000002</v>
      </c>
      <c r="G537">
        <v>34.9</v>
      </c>
    </row>
    <row r="538" spans="1:7" x14ac:dyDescent="0.25">
      <c r="A538">
        <v>58</v>
      </c>
      <c r="B538" t="s">
        <v>743</v>
      </c>
      <c r="C538" t="s">
        <v>138</v>
      </c>
      <c r="D538" t="s">
        <v>9</v>
      </c>
      <c r="E538">
        <v>15</v>
      </c>
      <c r="F538">
        <v>2.2999999999999998</v>
      </c>
      <c r="G538">
        <v>34</v>
      </c>
    </row>
    <row r="539" spans="1:7" x14ac:dyDescent="0.25">
      <c r="A539">
        <v>59</v>
      </c>
      <c r="B539" t="s">
        <v>744</v>
      </c>
      <c r="C539" t="s">
        <v>376</v>
      </c>
      <c r="D539" t="s">
        <v>9</v>
      </c>
      <c r="E539">
        <v>16</v>
      </c>
      <c r="F539">
        <v>2</v>
      </c>
      <c r="G539">
        <v>32</v>
      </c>
    </row>
    <row r="540" spans="1:7" x14ac:dyDescent="0.25">
      <c r="A540">
        <v>60</v>
      </c>
      <c r="B540" t="s">
        <v>745</v>
      </c>
      <c r="C540" t="s">
        <v>365</v>
      </c>
      <c r="D540" t="s">
        <v>9</v>
      </c>
      <c r="E540">
        <v>15</v>
      </c>
      <c r="F540">
        <v>2</v>
      </c>
      <c r="G540">
        <v>30.4</v>
      </c>
    </row>
    <row r="541" spans="1:7" x14ac:dyDescent="0.25">
      <c r="A541">
        <v>61</v>
      </c>
      <c r="B541" t="s">
        <v>746</v>
      </c>
      <c r="C541" t="s">
        <v>375</v>
      </c>
      <c r="D541" t="s">
        <v>9</v>
      </c>
      <c r="E541">
        <v>15</v>
      </c>
      <c r="F541">
        <v>2</v>
      </c>
      <c r="G541">
        <v>30.2</v>
      </c>
    </row>
    <row r="542" spans="1:7" x14ac:dyDescent="0.25">
      <c r="A542">
        <v>62</v>
      </c>
      <c r="B542" t="s">
        <v>747</v>
      </c>
      <c r="C542" t="s">
        <v>123</v>
      </c>
      <c r="D542" t="s">
        <v>9</v>
      </c>
      <c r="E542">
        <v>16</v>
      </c>
      <c r="F542">
        <v>1.9</v>
      </c>
      <c r="G542">
        <v>29.7</v>
      </c>
    </row>
    <row r="543" spans="1:7" x14ac:dyDescent="0.25">
      <c r="A543">
        <v>63</v>
      </c>
      <c r="B543" t="s">
        <v>748</v>
      </c>
      <c r="C543" t="s">
        <v>476</v>
      </c>
      <c r="D543" t="s">
        <v>9</v>
      </c>
      <c r="E543">
        <v>16</v>
      </c>
      <c r="F543">
        <v>1.8</v>
      </c>
      <c r="G543">
        <v>28.7</v>
      </c>
    </row>
    <row r="544" spans="1:7" x14ac:dyDescent="0.25">
      <c r="A544">
        <v>64</v>
      </c>
      <c r="B544" t="s">
        <v>749</v>
      </c>
      <c r="C544" t="s">
        <v>475</v>
      </c>
      <c r="D544" t="s">
        <v>9</v>
      </c>
      <c r="E544">
        <v>11</v>
      </c>
      <c r="F544">
        <v>2.6</v>
      </c>
      <c r="G544">
        <v>28.2</v>
      </c>
    </row>
    <row r="545" spans="1:7" x14ac:dyDescent="0.25">
      <c r="A545">
        <v>65</v>
      </c>
      <c r="B545" t="s">
        <v>750</v>
      </c>
      <c r="C545" t="s">
        <v>363</v>
      </c>
      <c r="D545" t="s">
        <v>9</v>
      </c>
      <c r="E545">
        <v>5</v>
      </c>
      <c r="F545">
        <v>5.3</v>
      </c>
      <c r="G545">
        <v>26.7</v>
      </c>
    </row>
    <row r="546" spans="1:7" x14ac:dyDescent="0.25">
      <c r="A546">
        <v>66</v>
      </c>
      <c r="B546" t="s">
        <v>751</v>
      </c>
      <c r="C546" t="s">
        <v>107</v>
      </c>
      <c r="D546" t="s">
        <v>9</v>
      </c>
      <c r="E546">
        <v>14</v>
      </c>
      <c r="F546">
        <v>1.9</v>
      </c>
      <c r="G546">
        <v>26.1</v>
      </c>
    </row>
    <row r="547" spans="1:7" x14ac:dyDescent="0.25">
      <c r="A547">
        <v>67</v>
      </c>
      <c r="B547" t="s">
        <v>752</v>
      </c>
      <c r="C547" t="s">
        <v>369</v>
      </c>
      <c r="D547" t="s">
        <v>9</v>
      </c>
      <c r="E547">
        <v>14</v>
      </c>
      <c r="F547">
        <v>1.8</v>
      </c>
      <c r="G547">
        <v>25.9</v>
      </c>
    </row>
    <row r="548" spans="1:7" x14ac:dyDescent="0.25">
      <c r="A548">
        <v>68</v>
      </c>
      <c r="B548" t="s">
        <v>753</v>
      </c>
      <c r="C548" t="s">
        <v>368</v>
      </c>
      <c r="D548" t="s">
        <v>9</v>
      </c>
      <c r="E548">
        <v>15</v>
      </c>
      <c r="F548">
        <v>1.7</v>
      </c>
      <c r="G548">
        <v>25.5</v>
      </c>
    </row>
    <row r="549" spans="1:7" x14ac:dyDescent="0.25">
      <c r="A549">
        <v>69</v>
      </c>
      <c r="B549" t="s">
        <v>821</v>
      </c>
      <c r="C549" t="s">
        <v>374</v>
      </c>
      <c r="D549" t="s">
        <v>9</v>
      </c>
      <c r="E549">
        <v>14</v>
      </c>
      <c r="F549">
        <v>1.8</v>
      </c>
      <c r="G549">
        <v>25.2</v>
      </c>
    </row>
    <row r="550" spans="1:7" x14ac:dyDescent="0.25">
      <c r="A550">
        <v>70</v>
      </c>
      <c r="B550" t="s">
        <v>754</v>
      </c>
      <c r="C550" t="s">
        <v>364</v>
      </c>
      <c r="D550" t="s">
        <v>9</v>
      </c>
      <c r="E550">
        <v>14</v>
      </c>
      <c r="F550">
        <v>1.8</v>
      </c>
      <c r="G550">
        <v>25.1</v>
      </c>
    </row>
    <row r="551" spans="1:7" x14ac:dyDescent="0.25">
      <c r="A551">
        <v>71</v>
      </c>
      <c r="B551" t="s">
        <v>38</v>
      </c>
      <c r="C551" t="s">
        <v>127</v>
      </c>
      <c r="D551" t="s">
        <v>9</v>
      </c>
      <c r="E551">
        <v>16</v>
      </c>
      <c r="F551">
        <v>1.5</v>
      </c>
      <c r="G551">
        <v>24.6</v>
      </c>
    </row>
    <row r="552" spans="1:7" x14ac:dyDescent="0.25">
      <c r="A552">
        <v>72</v>
      </c>
      <c r="B552" t="s">
        <v>755</v>
      </c>
      <c r="C552" t="s">
        <v>473</v>
      </c>
      <c r="D552" t="s">
        <v>9</v>
      </c>
      <c r="E552">
        <v>14</v>
      </c>
      <c r="F552">
        <v>1.6</v>
      </c>
      <c r="G552">
        <v>22.8</v>
      </c>
    </row>
    <row r="553" spans="1:7" x14ac:dyDescent="0.25">
      <c r="A553">
        <v>73</v>
      </c>
      <c r="B553" t="s">
        <v>756</v>
      </c>
      <c r="C553" t="s">
        <v>373</v>
      </c>
      <c r="D553" t="s">
        <v>9</v>
      </c>
      <c r="E553">
        <v>12</v>
      </c>
      <c r="F553">
        <v>1.6</v>
      </c>
      <c r="G553">
        <v>19.7</v>
      </c>
    </row>
    <row r="554" spans="1:7" x14ac:dyDescent="0.25">
      <c r="A554">
        <v>74</v>
      </c>
      <c r="B554" t="s">
        <v>757</v>
      </c>
      <c r="C554" t="s">
        <v>366</v>
      </c>
      <c r="D554" t="s">
        <v>9</v>
      </c>
      <c r="E554">
        <v>16</v>
      </c>
      <c r="F554">
        <v>1.2</v>
      </c>
      <c r="G554">
        <v>18.8</v>
      </c>
    </row>
    <row r="555" spans="1:7" x14ac:dyDescent="0.25">
      <c r="A555">
        <v>75</v>
      </c>
      <c r="B555" t="s">
        <v>758</v>
      </c>
      <c r="C555" t="s">
        <v>371</v>
      </c>
      <c r="D555" t="s">
        <v>9</v>
      </c>
      <c r="E555">
        <v>7</v>
      </c>
      <c r="F555">
        <v>2.6</v>
      </c>
      <c r="G555">
        <v>18</v>
      </c>
    </row>
    <row r="556" spans="1:7" x14ac:dyDescent="0.25">
      <c r="A556">
        <v>88</v>
      </c>
      <c r="B556" t="s">
        <v>169</v>
      </c>
      <c r="C556" t="s">
        <v>374</v>
      </c>
      <c r="D556" t="s">
        <v>9</v>
      </c>
      <c r="E556">
        <v>2</v>
      </c>
      <c r="F556">
        <v>4.3</v>
      </c>
      <c r="G556">
        <v>8.6</v>
      </c>
    </row>
    <row r="557" spans="1:7" x14ac:dyDescent="0.25">
      <c r="A557">
        <v>1</v>
      </c>
      <c r="B557" t="s">
        <v>277</v>
      </c>
      <c r="C557" t="s">
        <v>101</v>
      </c>
      <c r="D557" t="s">
        <v>196</v>
      </c>
      <c r="E557">
        <v>14</v>
      </c>
      <c r="F557">
        <v>12.1</v>
      </c>
      <c r="G557">
        <v>170</v>
      </c>
    </row>
    <row r="558" spans="1:7" x14ac:dyDescent="0.25">
      <c r="A558">
        <v>2</v>
      </c>
      <c r="B558" t="s">
        <v>35</v>
      </c>
      <c r="C558" t="s">
        <v>127</v>
      </c>
      <c r="D558" t="s">
        <v>196</v>
      </c>
      <c r="E558">
        <v>16</v>
      </c>
      <c r="F558">
        <v>10.199999999999999</v>
      </c>
      <c r="G558">
        <v>164</v>
      </c>
    </row>
    <row r="559" spans="1:7" x14ac:dyDescent="0.25">
      <c r="A559">
        <v>3</v>
      </c>
      <c r="B559" t="s">
        <v>60</v>
      </c>
      <c r="C559" t="s">
        <v>155</v>
      </c>
      <c r="D559" t="s">
        <v>196</v>
      </c>
      <c r="E559">
        <v>16</v>
      </c>
      <c r="F559">
        <v>9.6</v>
      </c>
      <c r="G559">
        <v>153</v>
      </c>
    </row>
    <row r="560" spans="1:7" x14ac:dyDescent="0.25">
      <c r="A560">
        <v>3</v>
      </c>
      <c r="B560" t="s">
        <v>76</v>
      </c>
      <c r="C560" t="s">
        <v>361</v>
      </c>
      <c r="D560" t="s">
        <v>196</v>
      </c>
      <c r="E560">
        <v>16</v>
      </c>
      <c r="F560">
        <v>9.6</v>
      </c>
      <c r="G560">
        <v>153</v>
      </c>
    </row>
    <row r="561" spans="1:7" x14ac:dyDescent="0.25">
      <c r="A561">
        <v>5</v>
      </c>
      <c r="B561" t="s">
        <v>195</v>
      </c>
      <c r="C561" t="s">
        <v>475</v>
      </c>
      <c r="D561" t="s">
        <v>196</v>
      </c>
      <c r="E561">
        <v>16</v>
      </c>
      <c r="F561">
        <v>9.4</v>
      </c>
      <c r="G561">
        <v>151</v>
      </c>
    </row>
    <row r="562" spans="1:7" x14ac:dyDescent="0.25">
      <c r="A562">
        <v>6</v>
      </c>
      <c r="B562" t="s">
        <v>283</v>
      </c>
      <c r="C562" t="s">
        <v>362</v>
      </c>
      <c r="D562" t="s">
        <v>196</v>
      </c>
      <c r="E562">
        <v>16</v>
      </c>
      <c r="F562">
        <v>9.4</v>
      </c>
      <c r="G562">
        <v>150</v>
      </c>
    </row>
    <row r="563" spans="1:7" x14ac:dyDescent="0.25">
      <c r="A563">
        <v>6</v>
      </c>
      <c r="B563" t="s">
        <v>75</v>
      </c>
      <c r="C563" t="s">
        <v>135</v>
      </c>
      <c r="D563" t="s">
        <v>196</v>
      </c>
      <c r="E563">
        <v>13</v>
      </c>
      <c r="F563">
        <v>11.5</v>
      </c>
      <c r="G563">
        <v>150</v>
      </c>
    </row>
    <row r="564" spans="1:7" x14ac:dyDescent="0.25">
      <c r="A564">
        <v>8</v>
      </c>
      <c r="B564" t="s">
        <v>59</v>
      </c>
      <c r="C564" t="s">
        <v>123</v>
      </c>
      <c r="D564" t="s">
        <v>196</v>
      </c>
      <c r="E564">
        <v>16</v>
      </c>
      <c r="F564">
        <v>9.3000000000000007</v>
      </c>
      <c r="G564">
        <v>148.4</v>
      </c>
    </row>
    <row r="565" spans="1:7" x14ac:dyDescent="0.25">
      <c r="A565">
        <v>9</v>
      </c>
      <c r="B565" t="s">
        <v>221</v>
      </c>
      <c r="C565" t="s">
        <v>372</v>
      </c>
      <c r="D565" t="s">
        <v>196</v>
      </c>
      <c r="E565">
        <v>16</v>
      </c>
      <c r="F565">
        <v>9</v>
      </c>
      <c r="G565">
        <v>144</v>
      </c>
    </row>
    <row r="566" spans="1:7" x14ac:dyDescent="0.25">
      <c r="A566">
        <v>10</v>
      </c>
      <c r="B566" t="s">
        <v>479</v>
      </c>
      <c r="C566" t="s">
        <v>368</v>
      </c>
      <c r="D566" t="s">
        <v>196</v>
      </c>
      <c r="E566">
        <v>16</v>
      </c>
      <c r="F566">
        <v>8.9</v>
      </c>
      <c r="G566">
        <v>142</v>
      </c>
    </row>
    <row r="567" spans="1:7" x14ac:dyDescent="0.25">
      <c r="A567">
        <v>11</v>
      </c>
      <c r="B567" t="s">
        <v>396</v>
      </c>
      <c r="C567" t="s">
        <v>378</v>
      </c>
      <c r="D567" t="s">
        <v>196</v>
      </c>
      <c r="E567">
        <v>16</v>
      </c>
      <c r="F567">
        <v>8.8000000000000007</v>
      </c>
      <c r="G567">
        <v>140</v>
      </c>
    </row>
    <row r="568" spans="1:7" x14ac:dyDescent="0.25">
      <c r="A568">
        <v>12</v>
      </c>
      <c r="B568" t="s">
        <v>243</v>
      </c>
      <c r="C568" t="s">
        <v>373</v>
      </c>
      <c r="D568" t="s">
        <v>196</v>
      </c>
      <c r="E568">
        <v>16</v>
      </c>
      <c r="F568">
        <v>8.1</v>
      </c>
      <c r="G568">
        <v>130</v>
      </c>
    </row>
    <row r="569" spans="1:7" x14ac:dyDescent="0.25">
      <c r="A569">
        <v>13</v>
      </c>
      <c r="B569" t="s">
        <v>401</v>
      </c>
      <c r="C569" t="s">
        <v>375</v>
      </c>
      <c r="D569" t="s">
        <v>196</v>
      </c>
      <c r="E569">
        <v>16</v>
      </c>
      <c r="F569">
        <v>7.9</v>
      </c>
      <c r="G569">
        <v>127</v>
      </c>
    </row>
    <row r="570" spans="1:7" x14ac:dyDescent="0.25">
      <c r="A570">
        <v>13</v>
      </c>
      <c r="B570" t="s">
        <v>280</v>
      </c>
      <c r="C570" t="s">
        <v>376</v>
      </c>
      <c r="D570" t="s">
        <v>196</v>
      </c>
      <c r="E570">
        <v>15</v>
      </c>
      <c r="F570">
        <v>8.5</v>
      </c>
      <c r="G570">
        <v>127</v>
      </c>
    </row>
    <row r="571" spans="1:7" x14ac:dyDescent="0.25">
      <c r="A571">
        <v>15</v>
      </c>
      <c r="B571" t="s">
        <v>405</v>
      </c>
      <c r="C571" t="s">
        <v>367</v>
      </c>
      <c r="D571" t="s">
        <v>196</v>
      </c>
      <c r="E571">
        <v>16</v>
      </c>
      <c r="F571">
        <v>7.6</v>
      </c>
      <c r="G571">
        <v>121</v>
      </c>
    </row>
    <row r="572" spans="1:7" x14ac:dyDescent="0.25">
      <c r="A572">
        <v>16</v>
      </c>
      <c r="B572" t="s">
        <v>220</v>
      </c>
      <c r="C572" t="s">
        <v>364</v>
      </c>
      <c r="D572" t="s">
        <v>196</v>
      </c>
      <c r="E572">
        <v>15</v>
      </c>
      <c r="F572">
        <v>7.9</v>
      </c>
      <c r="G572">
        <v>119</v>
      </c>
    </row>
    <row r="573" spans="1:7" x14ac:dyDescent="0.25">
      <c r="A573">
        <v>17</v>
      </c>
      <c r="B573" t="s">
        <v>415</v>
      </c>
      <c r="C573" t="s">
        <v>107</v>
      </c>
      <c r="D573" t="s">
        <v>196</v>
      </c>
      <c r="E573">
        <v>16</v>
      </c>
      <c r="F573">
        <v>6.8</v>
      </c>
      <c r="G573">
        <v>108</v>
      </c>
    </row>
    <row r="574" spans="1:7" x14ac:dyDescent="0.25">
      <c r="A574">
        <v>18</v>
      </c>
      <c r="B574" t="s">
        <v>419</v>
      </c>
      <c r="C574" t="s">
        <v>371</v>
      </c>
      <c r="D574" t="s">
        <v>196</v>
      </c>
      <c r="E574">
        <v>16</v>
      </c>
      <c r="F574">
        <v>6.6</v>
      </c>
      <c r="G574">
        <v>105</v>
      </c>
    </row>
    <row r="575" spans="1:7" x14ac:dyDescent="0.25">
      <c r="A575">
        <v>19</v>
      </c>
      <c r="B575" t="s">
        <v>242</v>
      </c>
      <c r="C575" t="s">
        <v>365</v>
      </c>
      <c r="D575" t="s">
        <v>196</v>
      </c>
      <c r="E575">
        <v>16</v>
      </c>
      <c r="F575">
        <v>6.2</v>
      </c>
      <c r="G575">
        <v>100</v>
      </c>
    </row>
    <row r="576" spans="1:7" x14ac:dyDescent="0.25">
      <c r="A576">
        <v>20</v>
      </c>
      <c r="B576" t="s">
        <v>314</v>
      </c>
      <c r="C576" t="s">
        <v>363</v>
      </c>
      <c r="D576" t="s">
        <v>196</v>
      </c>
      <c r="E576">
        <v>16</v>
      </c>
      <c r="F576">
        <v>6.1</v>
      </c>
      <c r="G576">
        <v>98</v>
      </c>
    </row>
    <row r="577" spans="1:7" x14ac:dyDescent="0.25">
      <c r="A577">
        <v>21</v>
      </c>
      <c r="B577" t="s">
        <v>426</v>
      </c>
      <c r="C577" t="s">
        <v>476</v>
      </c>
      <c r="D577" t="s">
        <v>196</v>
      </c>
      <c r="E577">
        <v>16</v>
      </c>
      <c r="F577">
        <v>5.7</v>
      </c>
      <c r="G577">
        <v>91</v>
      </c>
    </row>
    <row r="578" spans="1:7" x14ac:dyDescent="0.25">
      <c r="A578">
        <v>22</v>
      </c>
      <c r="B578" t="s">
        <v>431</v>
      </c>
      <c r="C578" t="s">
        <v>374</v>
      </c>
      <c r="D578" t="s">
        <v>196</v>
      </c>
      <c r="E578">
        <v>15</v>
      </c>
      <c r="F578">
        <v>5.8</v>
      </c>
      <c r="G578">
        <v>87</v>
      </c>
    </row>
    <row r="579" spans="1:7" x14ac:dyDescent="0.25">
      <c r="A579">
        <v>22</v>
      </c>
      <c r="B579" t="s">
        <v>432</v>
      </c>
      <c r="C579" t="s">
        <v>321</v>
      </c>
      <c r="D579" t="s">
        <v>196</v>
      </c>
      <c r="E579">
        <v>16</v>
      </c>
      <c r="F579">
        <v>5.4</v>
      </c>
      <c r="G579">
        <v>87</v>
      </c>
    </row>
    <row r="580" spans="1:7" x14ac:dyDescent="0.25">
      <c r="A580">
        <v>24</v>
      </c>
      <c r="B580" t="s">
        <v>480</v>
      </c>
      <c r="C580" t="s">
        <v>474</v>
      </c>
      <c r="D580" t="s">
        <v>196</v>
      </c>
      <c r="E580">
        <v>10</v>
      </c>
      <c r="F580">
        <v>8.3000000000000007</v>
      </c>
      <c r="G580">
        <v>83</v>
      </c>
    </row>
    <row r="581" spans="1:7" x14ac:dyDescent="0.25">
      <c r="A581">
        <v>25</v>
      </c>
      <c r="B581" t="s">
        <v>439</v>
      </c>
      <c r="C581" t="s">
        <v>119</v>
      </c>
      <c r="D581" t="s">
        <v>196</v>
      </c>
      <c r="E581">
        <v>12</v>
      </c>
      <c r="F581">
        <v>6.8</v>
      </c>
      <c r="G581">
        <v>82</v>
      </c>
    </row>
    <row r="582" spans="1:7" x14ac:dyDescent="0.25">
      <c r="A582">
        <v>26</v>
      </c>
      <c r="B582" t="s">
        <v>44</v>
      </c>
      <c r="C582" t="s">
        <v>138</v>
      </c>
      <c r="D582" t="s">
        <v>196</v>
      </c>
      <c r="E582">
        <v>16</v>
      </c>
      <c r="F582">
        <v>5</v>
      </c>
      <c r="G582">
        <v>80</v>
      </c>
    </row>
    <row r="583" spans="1:7" x14ac:dyDescent="0.25">
      <c r="A583">
        <v>26</v>
      </c>
      <c r="B583" t="s">
        <v>319</v>
      </c>
      <c r="C583" t="s">
        <v>93</v>
      </c>
      <c r="D583" t="s">
        <v>196</v>
      </c>
      <c r="E583">
        <v>16</v>
      </c>
      <c r="F583">
        <v>5</v>
      </c>
      <c r="G583">
        <v>80</v>
      </c>
    </row>
    <row r="584" spans="1:7" x14ac:dyDescent="0.25">
      <c r="A584">
        <v>28</v>
      </c>
      <c r="B584" t="s">
        <v>232</v>
      </c>
      <c r="C584" t="s">
        <v>366</v>
      </c>
      <c r="D584" t="s">
        <v>196</v>
      </c>
      <c r="E584">
        <v>12</v>
      </c>
      <c r="F584">
        <v>6.4</v>
      </c>
      <c r="G584">
        <v>77</v>
      </c>
    </row>
    <row r="585" spans="1:7" x14ac:dyDescent="0.25">
      <c r="A585">
        <v>29</v>
      </c>
      <c r="B585" t="s">
        <v>444</v>
      </c>
      <c r="C585" t="s">
        <v>370</v>
      </c>
      <c r="D585" t="s">
        <v>196</v>
      </c>
      <c r="E585">
        <v>16</v>
      </c>
      <c r="F585">
        <v>4.5999999999999996</v>
      </c>
      <c r="G585">
        <v>74</v>
      </c>
    </row>
    <row r="586" spans="1:7" x14ac:dyDescent="0.25">
      <c r="A586">
        <v>30</v>
      </c>
      <c r="B586" t="s">
        <v>244</v>
      </c>
      <c r="C586" t="s">
        <v>473</v>
      </c>
      <c r="D586" t="s">
        <v>196</v>
      </c>
      <c r="E586">
        <v>8</v>
      </c>
      <c r="F586">
        <v>7.5</v>
      </c>
      <c r="G586">
        <v>60</v>
      </c>
    </row>
    <row r="587" spans="1:7" x14ac:dyDescent="0.25">
      <c r="A587">
        <v>31</v>
      </c>
      <c r="B587" t="s">
        <v>464</v>
      </c>
      <c r="C587" t="s">
        <v>94</v>
      </c>
      <c r="D587" t="s">
        <v>196</v>
      </c>
      <c r="E587">
        <v>10</v>
      </c>
      <c r="F587">
        <v>5.8</v>
      </c>
      <c r="G587">
        <v>58</v>
      </c>
    </row>
    <row r="588" spans="1:7" x14ac:dyDescent="0.25">
      <c r="A588">
        <v>32</v>
      </c>
      <c r="B588" t="s">
        <v>793</v>
      </c>
      <c r="C588" t="s">
        <v>369</v>
      </c>
      <c r="D588" t="s">
        <v>196</v>
      </c>
      <c r="E588">
        <v>10</v>
      </c>
      <c r="F588">
        <v>5.2</v>
      </c>
      <c r="G588">
        <v>52</v>
      </c>
    </row>
    <row r="589" spans="1:7" x14ac:dyDescent="0.25">
      <c r="A589">
        <v>33</v>
      </c>
      <c r="B589" t="s">
        <v>794</v>
      </c>
      <c r="C589" t="s">
        <v>369</v>
      </c>
      <c r="D589" t="s">
        <v>196</v>
      </c>
      <c r="E589">
        <v>8</v>
      </c>
      <c r="F589">
        <v>6.2</v>
      </c>
      <c r="G589">
        <v>50</v>
      </c>
    </row>
    <row r="590" spans="1:7" x14ac:dyDescent="0.25">
      <c r="A590">
        <v>34</v>
      </c>
      <c r="B590" t="s">
        <v>795</v>
      </c>
      <c r="C590" t="s">
        <v>474</v>
      </c>
      <c r="D590" t="s">
        <v>196</v>
      </c>
      <c r="E590">
        <v>6</v>
      </c>
      <c r="F590">
        <v>8</v>
      </c>
      <c r="G590">
        <v>48</v>
      </c>
    </row>
    <row r="591" spans="1:7" x14ac:dyDescent="0.25">
      <c r="A591">
        <v>35</v>
      </c>
      <c r="B591" t="s">
        <v>796</v>
      </c>
      <c r="C591" t="s">
        <v>94</v>
      </c>
      <c r="D591" t="s">
        <v>196</v>
      </c>
      <c r="E591">
        <v>7</v>
      </c>
      <c r="F591">
        <v>6.6</v>
      </c>
      <c r="G591">
        <v>46</v>
      </c>
    </row>
    <row r="592" spans="1:7" x14ac:dyDescent="0.25">
      <c r="A592">
        <v>36</v>
      </c>
      <c r="B592" t="s">
        <v>809</v>
      </c>
      <c r="C592" t="s">
        <v>119</v>
      </c>
      <c r="D592" t="s">
        <v>196</v>
      </c>
      <c r="E592">
        <v>4</v>
      </c>
      <c r="F592">
        <v>6.8</v>
      </c>
      <c r="G592">
        <v>27</v>
      </c>
    </row>
    <row r="593" spans="1:7" x14ac:dyDescent="0.25">
      <c r="A593">
        <v>37</v>
      </c>
      <c r="B593" t="s">
        <v>797</v>
      </c>
      <c r="C593" t="s">
        <v>94</v>
      </c>
      <c r="D593" t="s">
        <v>196</v>
      </c>
      <c r="E593">
        <v>3</v>
      </c>
      <c r="F593">
        <v>8.6999999999999993</v>
      </c>
      <c r="G593">
        <v>26</v>
      </c>
    </row>
    <row r="594" spans="1:7" x14ac:dyDescent="0.25">
      <c r="A594">
        <v>37</v>
      </c>
      <c r="B594" t="s">
        <v>245</v>
      </c>
      <c r="C594" t="s">
        <v>369</v>
      </c>
      <c r="D594" t="s">
        <v>196</v>
      </c>
      <c r="E594">
        <v>5</v>
      </c>
      <c r="F594">
        <v>5.2</v>
      </c>
      <c r="G594">
        <v>26</v>
      </c>
    </row>
    <row r="595" spans="1:7" x14ac:dyDescent="0.25">
      <c r="A595">
        <v>39</v>
      </c>
      <c r="B595" t="s">
        <v>241</v>
      </c>
      <c r="C595" t="s">
        <v>94</v>
      </c>
      <c r="D595" t="s">
        <v>196</v>
      </c>
      <c r="E595">
        <v>4</v>
      </c>
      <c r="F595">
        <v>4.5</v>
      </c>
      <c r="G595">
        <v>18</v>
      </c>
    </row>
    <row r="596" spans="1:7" x14ac:dyDescent="0.25">
      <c r="A596">
        <v>40</v>
      </c>
      <c r="B596" t="s">
        <v>798</v>
      </c>
      <c r="C596" t="s">
        <v>376</v>
      </c>
      <c r="D596" t="s">
        <v>196</v>
      </c>
      <c r="E596">
        <v>1</v>
      </c>
      <c r="F596">
        <v>12</v>
      </c>
      <c r="G596">
        <v>12</v>
      </c>
    </row>
    <row r="597" spans="1:7" x14ac:dyDescent="0.25">
      <c r="A597">
        <v>41</v>
      </c>
      <c r="B597" t="s">
        <v>822</v>
      </c>
      <c r="C597" t="s">
        <v>101</v>
      </c>
      <c r="D597" t="s">
        <v>196</v>
      </c>
      <c r="E597">
        <v>2</v>
      </c>
      <c r="F597">
        <v>5</v>
      </c>
      <c r="G597">
        <v>10</v>
      </c>
    </row>
    <row r="598" spans="1:7" x14ac:dyDescent="0.25">
      <c r="A598">
        <v>42</v>
      </c>
      <c r="B598" t="s">
        <v>799</v>
      </c>
      <c r="C598" t="s">
        <v>374</v>
      </c>
      <c r="D598" t="s">
        <v>196</v>
      </c>
      <c r="E598">
        <v>1</v>
      </c>
      <c r="F598">
        <v>1</v>
      </c>
      <c r="G598">
        <v>1</v>
      </c>
    </row>
    <row r="599" spans="1:7" x14ac:dyDescent="0.25">
      <c r="A599">
        <v>43</v>
      </c>
      <c r="B599" t="s">
        <v>800</v>
      </c>
      <c r="C599" t="s">
        <v>367</v>
      </c>
      <c r="D599" t="s">
        <v>196</v>
      </c>
      <c r="E599">
        <v>16</v>
      </c>
      <c r="F599">
        <v>0</v>
      </c>
      <c r="G599">
        <v>0</v>
      </c>
    </row>
    <row r="600" spans="1:7" x14ac:dyDescent="0.25">
      <c r="A600">
        <v>1</v>
      </c>
      <c r="B600" t="s">
        <v>386</v>
      </c>
      <c r="C600" t="s">
        <v>474</v>
      </c>
      <c r="D600" t="s">
        <v>377</v>
      </c>
      <c r="E600">
        <v>16</v>
      </c>
      <c r="F600">
        <v>12.7</v>
      </c>
      <c r="G600">
        <v>203</v>
      </c>
    </row>
    <row r="601" spans="1:7" x14ac:dyDescent="0.25">
      <c r="A601">
        <v>2</v>
      </c>
      <c r="B601" t="s">
        <v>388</v>
      </c>
      <c r="C601" t="s">
        <v>475</v>
      </c>
      <c r="D601" t="s">
        <v>377</v>
      </c>
      <c r="E601">
        <v>16</v>
      </c>
      <c r="F601">
        <v>11.6</v>
      </c>
      <c r="G601">
        <v>185</v>
      </c>
    </row>
    <row r="602" spans="1:7" x14ac:dyDescent="0.25">
      <c r="A602">
        <v>3</v>
      </c>
      <c r="B602" t="s">
        <v>390</v>
      </c>
      <c r="C602" t="s">
        <v>101</v>
      </c>
      <c r="D602" t="s">
        <v>377</v>
      </c>
      <c r="E602">
        <v>16</v>
      </c>
      <c r="F602">
        <v>10.199999999999999</v>
      </c>
      <c r="G602">
        <v>164</v>
      </c>
    </row>
    <row r="603" spans="1:7" x14ac:dyDescent="0.25">
      <c r="A603">
        <v>4</v>
      </c>
      <c r="B603" t="s">
        <v>391</v>
      </c>
      <c r="C603" t="s">
        <v>376</v>
      </c>
      <c r="D603" t="s">
        <v>377</v>
      </c>
      <c r="E603">
        <v>16</v>
      </c>
      <c r="F603">
        <v>10</v>
      </c>
      <c r="G603">
        <v>160</v>
      </c>
    </row>
    <row r="604" spans="1:7" x14ac:dyDescent="0.25">
      <c r="A604">
        <v>5</v>
      </c>
      <c r="B604" t="s">
        <v>392</v>
      </c>
      <c r="C604" t="s">
        <v>94</v>
      </c>
      <c r="D604" t="s">
        <v>377</v>
      </c>
      <c r="E604">
        <v>16</v>
      </c>
      <c r="F604">
        <v>9.9</v>
      </c>
      <c r="G604">
        <v>158</v>
      </c>
    </row>
    <row r="605" spans="1:7" x14ac:dyDescent="0.25">
      <c r="A605">
        <v>6</v>
      </c>
      <c r="B605" t="s">
        <v>393</v>
      </c>
      <c r="C605" t="s">
        <v>372</v>
      </c>
      <c r="D605" t="s">
        <v>377</v>
      </c>
      <c r="E605">
        <v>16</v>
      </c>
      <c r="F605">
        <v>9.6</v>
      </c>
      <c r="G605">
        <v>153</v>
      </c>
    </row>
    <row r="606" spans="1:7" x14ac:dyDescent="0.25">
      <c r="A606">
        <v>7</v>
      </c>
      <c r="B606" t="s">
        <v>394</v>
      </c>
      <c r="C606" t="s">
        <v>123</v>
      </c>
      <c r="D606" t="s">
        <v>377</v>
      </c>
      <c r="E606">
        <v>16</v>
      </c>
      <c r="F606">
        <v>9.1999999999999993</v>
      </c>
      <c r="G606">
        <v>148</v>
      </c>
    </row>
    <row r="607" spans="1:7" x14ac:dyDescent="0.25">
      <c r="A607">
        <v>8</v>
      </c>
      <c r="B607" t="s">
        <v>397</v>
      </c>
      <c r="C607" t="s">
        <v>365</v>
      </c>
      <c r="D607" t="s">
        <v>377</v>
      </c>
      <c r="E607">
        <v>16</v>
      </c>
      <c r="F607">
        <v>8.5</v>
      </c>
      <c r="G607">
        <v>136</v>
      </c>
    </row>
    <row r="608" spans="1:7" x14ac:dyDescent="0.25">
      <c r="A608">
        <v>8</v>
      </c>
      <c r="B608" t="s">
        <v>398</v>
      </c>
      <c r="C608" t="s">
        <v>367</v>
      </c>
      <c r="D608" t="s">
        <v>377</v>
      </c>
      <c r="E608">
        <v>16</v>
      </c>
      <c r="F608">
        <v>8.5</v>
      </c>
      <c r="G608">
        <v>136</v>
      </c>
    </row>
    <row r="609" spans="1:7" x14ac:dyDescent="0.25">
      <c r="A609">
        <v>8</v>
      </c>
      <c r="B609" t="s">
        <v>360</v>
      </c>
      <c r="C609" t="s">
        <v>369</v>
      </c>
      <c r="D609" t="s">
        <v>377</v>
      </c>
      <c r="E609">
        <v>16</v>
      </c>
      <c r="F609">
        <v>8.5</v>
      </c>
      <c r="G609">
        <v>136</v>
      </c>
    </row>
    <row r="610" spans="1:7" x14ac:dyDescent="0.25">
      <c r="A610">
        <v>11</v>
      </c>
      <c r="B610" t="s">
        <v>399</v>
      </c>
      <c r="C610" t="s">
        <v>362</v>
      </c>
      <c r="D610" t="s">
        <v>377</v>
      </c>
      <c r="E610">
        <v>16</v>
      </c>
      <c r="F610">
        <v>8.4</v>
      </c>
      <c r="G610">
        <v>135</v>
      </c>
    </row>
    <row r="611" spans="1:7" x14ac:dyDescent="0.25">
      <c r="A611">
        <v>12</v>
      </c>
      <c r="B611" t="s">
        <v>404</v>
      </c>
      <c r="C611" t="s">
        <v>135</v>
      </c>
      <c r="D611" t="s">
        <v>377</v>
      </c>
      <c r="E611">
        <v>16</v>
      </c>
      <c r="F611">
        <v>7.7</v>
      </c>
      <c r="G611">
        <v>123</v>
      </c>
    </row>
    <row r="612" spans="1:7" x14ac:dyDescent="0.25">
      <c r="A612">
        <v>13</v>
      </c>
      <c r="B612" t="s">
        <v>407</v>
      </c>
      <c r="C612" t="s">
        <v>127</v>
      </c>
      <c r="D612" t="s">
        <v>377</v>
      </c>
      <c r="E612">
        <v>16</v>
      </c>
      <c r="F612">
        <v>7.4</v>
      </c>
      <c r="G612">
        <v>119</v>
      </c>
    </row>
    <row r="613" spans="1:7" x14ac:dyDescent="0.25">
      <c r="A613">
        <v>14</v>
      </c>
      <c r="B613" t="s">
        <v>409</v>
      </c>
      <c r="C613" t="s">
        <v>368</v>
      </c>
      <c r="D613" t="s">
        <v>377</v>
      </c>
      <c r="E613">
        <v>16</v>
      </c>
      <c r="F613">
        <v>7.3</v>
      </c>
      <c r="G613">
        <v>117</v>
      </c>
    </row>
    <row r="614" spans="1:7" x14ac:dyDescent="0.25">
      <c r="A614">
        <v>15</v>
      </c>
      <c r="B614" t="s">
        <v>410</v>
      </c>
      <c r="C614" t="s">
        <v>375</v>
      </c>
      <c r="D614" t="s">
        <v>377</v>
      </c>
      <c r="E614">
        <v>16</v>
      </c>
      <c r="F614">
        <v>7</v>
      </c>
      <c r="G614">
        <v>112</v>
      </c>
    </row>
    <row r="615" spans="1:7" x14ac:dyDescent="0.25">
      <c r="A615">
        <v>16</v>
      </c>
      <c r="B615" t="s">
        <v>412</v>
      </c>
      <c r="C615" t="s">
        <v>366</v>
      </c>
      <c r="D615" t="s">
        <v>377</v>
      </c>
      <c r="E615">
        <v>16</v>
      </c>
      <c r="F615">
        <v>6.9</v>
      </c>
      <c r="G615">
        <v>111</v>
      </c>
    </row>
    <row r="616" spans="1:7" x14ac:dyDescent="0.25">
      <c r="A616">
        <v>16</v>
      </c>
      <c r="B616" t="s">
        <v>413</v>
      </c>
      <c r="C616" t="s">
        <v>378</v>
      </c>
      <c r="D616" t="s">
        <v>377</v>
      </c>
      <c r="E616">
        <v>16</v>
      </c>
      <c r="F616">
        <v>6.9</v>
      </c>
      <c r="G616">
        <v>111</v>
      </c>
    </row>
    <row r="617" spans="1:7" x14ac:dyDescent="0.25">
      <c r="A617">
        <v>16</v>
      </c>
      <c r="B617" t="s">
        <v>414</v>
      </c>
      <c r="C617" t="s">
        <v>473</v>
      </c>
      <c r="D617" t="s">
        <v>377</v>
      </c>
      <c r="E617">
        <v>16</v>
      </c>
      <c r="F617">
        <v>6.9</v>
      </c>
      <c r="G617">
        <v>111</v>
      </c>
    </row>
    <row r="618" spans="1:7" x14ac:dyDescent="0.25">
      <c r="A618">
        <v>19</v>
      </c>
      <c r="B618" t="s">
        <v>418</v>
      </c>
      <c r="C618" t="s">
        <v>373</v>
      </c>
      <c r="D618" t="s">
        <v>377</v>
      </c>
      <c r="E618">
        <v>16</v>
      </c>
      <c r="F618">
        <v>6.6</v>
      </c>
      <c r="G618">
        <v>106</v>
      </c>
    </row>
    <row r="619" spans="1:7" x14ac:dyDescent="0.25">
      <c r="A619">
        <v>20</v>
      </c>
      <c r="B619" t="s">
        <v>420</v>
      </c>
      <c r="C619" t="s">
        <v>371</v>
      </c>
      <c r="D619" t="s">
        <v>377</v>
      </c>
      <c r="E619">
        <v>16</v>
      </c>
      <c r="F619">
        <v>6.5</v>
      </c>
      <c r="G619">
        <v>104</v>
      </c>
    </row>
    <row r="620" spans="1:7" x14ac:dyDescent="0.25">
      <c r="A620">
        <v>21</v>
      </c>
      <c r="B620" t="s">
        <v>422</v>
      </c>
      <c r="C620" t="s">
        <v>119</v>
      </c>
      <c r="D620" t="s">
        <v>377</v>
      </c>
      <c r="E620">
        <v>16</v>
      </c>
      <c r="F620">
        <v>6.4</v>
      </c>
      <c r="G620">
        <v>102</v>
      </c>
    </row>
    <row r="621" spans="1:7" x14ac:dyDescent="0.25">
      <c r="A621">
        <v>22</v>
      </c>
      <c r="B621" t="s">
        <v>423</v>
      </c>
      <c r="C621" t="s">
        <v>361</v>
      </c>
      <c r="D621" t="s">
        <v>377</v>
      </c>
      <c r="E621">
        <v>16</v>
      </c>
      <c r="F621">
        <v>6.2</v>
      </c>
      <c r="G621">
        <v>99</v>
      </c>
    </row>
    <row r="622" spans="1:7" x14ac:dyDescent="0.25">
      <c r="A622">
        <v>23</v>
      </c>
      <c r="B622" t="s">
        <v>425</v>
      </c>
      <c r="C622" t="s">
        <v>374</v>
      </c>
      <c r="D622" t="s">
        <v>377</v>
      </c>
      <c r="E622">
        <v>16</v>
      </c>
      <c r="F622">
        <v>5.9</v>
      </c>
      <c r="G622">
        <v>95</v>
      </c>
    </row>
    <row r="623" spans="1:7" x14ac:dyDescent="0.25">
      <c r="A623">
        <v>24</v>
      </c>
      <c r="B623" t="s">
        <v>427</v>
      </c>
      <c r="C623" t="s">
        <v>138</v>
      </c>
      <c r="D623" t="s">
        <v>377</v>
      </c>
      <c r="E623">
        <v>16</v>
      </c>
      <c r="F623">
        <v>5.7</v>
      </c>
      <c r="G623">
        <v>91</v>
      </c>
    </row>
    <row r="624" spans="1:7" x14ac:dyDescent="0.25">
      <c r="A624">
        <v>25</v>
      </c>
      <c r="B624" t="s">
        <v>433</v>
      </c>
      <c r="C624" t="s">
        <v>93</v>
      </c>
      <c r="D624" t="s">
        <v>377</v>
      </c>
      <c r="E624">
        <v>16</v>
      </c>
      <c r="F624">
        <v>5.4</v>
      </c>
      <c r="G624">
        <v>87</v>
      </c>
    </row>
    <row r="625" spans="1:7" x14ac:dyDescent="0.25">
      <c r="A625">
        <v>25</v>
      </c>
      <c r="B625" t="s">
        <v>434</v>
      </c>
      <c r="C625" t="s">
        <v>476</v>
      </c>
      <c r="D625" t="s">
        <v>377</v>
      </c>
      <c r="E625">
        <v>16</v>
      </c>
      <c r="F625">
        <v>5.4</v>
      </c>
      <c r="G625">
        <v>87</v>
      </c>
    </row>
    <row r="626" spans="1:7" x14ac:dyDescent="0.25">
      <c r="A626">
        <v>27</v>
      </c>
      <c r="B626" t="s">
        <v>436</v>
      </c>
      <c r="C626" t="s">
        <v>364</v>
      </c>
      <c r="D626" t="s">
        <v>377</v>
      </c>
      <c r="E626">
        <v>16</v>
      </c>
      <c r="F626">
        <v>5.2</v>
      </c>
      <c r="G626">
        <v>84</v>
      </c>
    </row>
    <row r="627" spans="1:7" x14ac:dyDescent="0.25">
      <c r="A627">
        <v>28</v>
      </c>
      <c r="B627" t="s">
        <v>437</v>
      </c>
      <c r="C627" t="s">
        <v>363</v>
      </c>
      <c r="D627" t="s">
        <v>377</v>
      </c>
      <c r="E627">
        <v>16</v>
      </c>
      <c r="F627">
        <v>5.2</v>
      </c>
      <c r="G627">
        <v>83</v>
      </c>
    </row>
    <row r="628" spans="1:7" x14ac:dyDescent="0.25">
      <c r="A628">
        <v>29</v>
      </c>
      <c r="B628" t="s">
        <v>441</v>
      </c>
      <c r="C628" t="s">
        <v>155</v>
      </c>
      <c r="D628" t="s">
        <v>377</v>
      </c>
      <c r="E628">
        <v>16</v>
      </c>
      <c r="F628">
        <v>4.9000000000000004</v>
      </c>
      <c r="G628">
        <v>79</v>
      </c>
    </row>
    <row r="629" spans="1:7" x14ac:dyDescent="0.25">
      <c r="A629">
        <v>30</v>
      </c>
      <c r="B629" t="s">
        <v>450</v>
      </c>
      <c r="C629" t="s">
        <v>107</v>
      </c>
      <c r="D629" t="s">
        <v>377</v>
      </c>
      <c r="E629">
        <v>16</v>
      </c>
      <c r="F629">
        <v>4.4000000000000004</v>
      </c>
      <c r="G629">
        <v>71</v>
      </c>
    </row>
    <row r="630" spans="1:7" x14ac:dyDescent="0.25">
      <c r="A630">
        <v>30</v>
      </c>
      <c r="B630" t="s">
        <v>451</v>
      </c>
      <c r="C630" t="s">
        <v>370</v>
      </c>
      <c r="D630" t="s">
        <v>377</v>
      </c>
      <c r="E630">
        <v>16</v>
      </c>
      <c r="F630">
        <v>4.4000000000000004</v>
      </c>
      <c r="G630">
        <v>71</v>
      </c>
    </row>
    <row r="631" spans="1:7" x14ac:dyDescent="0.25">
      <c r="A631">
        <v>32</v>
      </c>
      <c r="B631" t="s">
        <v>455</v>
      </c>
      <c r="C631" t="s">
        <v>321</v>
      </c>
      <c r="D631" t="s">
        <v>377</v>
      </c>
      <c r="E631">
        <v>16</v>
      </c>
      <c r="F631">
        <v>4.0999999999999996</v>
      </c>
      <c r="G631">
        <v>66</v>
      </c>
    </row>
  </sheetData>
  <hyperlinks>
    <hyperlink ref="C556" r:id="rId1" display="https://fantasydata.com/nfl/cincinnati-bengals-depth-chart" xr:uid="{AD9D6BB0-0A06-4779-989E-AC4D58DD7DD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38EE-9401-446A-A3FE-4E29B5CD5B4D}">
  <dimension ref="A1:S162"/>
  <sheetViews>
    <sheetView workbookViewId="0">
      <selection activeCell="M134" sqref="D134:M163"/>
    </sheetView>
  </sheetViews>
  <sheetFormatPr defaultRowHeight="15" x14ac:dyDescent="0.25"/>
  <cols>
    <col min="4" max="4" width="30.7109375" customWidth="1"/>
    <col min="7" max="7" width="24" customWidth="1"/>
    <col min="12" max="12" width="11.7109375" customWidth="1"/>
    <col min="14" max="14" width="18.85546875" customWidth="1"/>
    <col min="18" max="18" width="10.28515625" customWidth="1"/>
  </cols>
  <sheetData>
    <row r="1" spans="1:19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482</v>
      </c>
      <c r="I1" t="s">
        <v>381</v>
      </c>
      <c r="J1" t="s">
        <v>379</v>
      </c>
      <c r="K1" t="s">
        <v>380</v>
      </c>
      <c r="L1" t="s">
        <v>827</v>
      </c>
      <c r="M1" t="s">
        <v>826</v>
      </c>
      <c r="N1" t="s">
        <v>1105</v>
      </c>
      <c r="O1" t="s">
        <v>825</v>
      </c>
    </row>
    <row r="2" spans="1:19" ht="15.75" x14ac:dyDescent="0.25">
      <c r="A2" s="2">
        <v>2019</v>
      </c>
      <c r="B2">
        <v>1</v>
      </c>
      <c r="C2" s="2">
        <v>1</v>
      </c>
      <c r="D2" s="2" t="s">
        <v>247</v>
      </c>
      <c r="E2" s="2" t="s">
        <v>93</v>
      </c>
      <c r="F2" s="2" t="s">
        <v>7</v>
      </c>
      <c r="G2" s="2" t="s">
        <v>351</v>
      </c>
      <c r="H2" s="2">
        <f>INDEX('2019 Stats'!$A$1:$G$691,MATCH(D2,'2019 Stats'!B:B,0),1)</f>
        <v>10</v>
      </c>
      <c r="I2" s="2">
        <f>INDEX('2019 Stats'!$E$1:$G$691,MATCH(D2,'2019 Stats'!B:B,0),1)</f>
        <v>13</v>
      </c>
      <c r="J2" s="2">
        <f>INDEX('2019 Stats'!$E$1:$G$691,MATCH(D2,'2019 Stats'!B:B,0),2)</f>
        <v>18.8</v>
      </c>
      <c r="K2" s="3">
        <f>INDEX('2019 Stats'!$E$1:$G$691,MATCH(D2,'2019 Stats'!B:B,0),3)</f>
        <v>244.1</v>
      </c>
      <c r="L2" s="2">
        <f t="shared" ref="L2:L33" si="0">B2-H2</f>
        <v>-9</v>
      </c>
      <c r="M2" s="2">
        <f t="shared" ref="M2:M33" si="1">IF(F2="QB", K2*0.8+10*B2, K2+10*B2)</f>
        <v>254.1</v>
      </c>
      <c r="N2" s="5">
        <f t="shared" ref="N2:N33" si="2">_xlfn.RANK.EQ(M2,$M$2:$M$161,1)/COUNT($M$2:$M$161)</f>
        <v>0.5</v>
      </c>
      <c r="O2" t="str">
        <f t="shared" ref="O2:O33" si="3">VLOOKUP(N2,$R$3:$S$13,2,TRUE)</f>
        <v>B-</v>
      </c>
      <c r="R2" t="s">
        <v>1093</v>
      </c>
      <c r="S2" t="s">
        <v>825</v>
      </c>
    </row>
    <row r="3" spans="1:19" ht="15.75" x14ac:dyDescent="0.25">
      <c r="A3" s="2">
        <v>2019</v>
      </c>
      <c r="B3">
        <v>1</v>
      </c>
      <c r="C3" s="2">
        <v>2</v>
      </c>
      <c r="D3" s="2" t="s">
        <v>145</v>
      </c>
      <c r="E3" s="2" t="s">
        <v>111</v>
      </c>
      <c r="F3" s="2" t="s">
        <v>7</v>
      </c>
      <c r="G3" s="2" t="s">
        <v>347</v>
      </c>
      <c r="H3" s="2">
        <f>INDEX('2019 Stats'!$A$1:$G$691,MATCH(D3,'2019 Stats'!B:B,0),1)</f>
        <v>1</v>
      </c>
      <c r="I3" s="2">
        <f>INDEX('2019 Stats'!$E$1:$G$691,MATCH(D3,'2019 Stats'!B:B,0),1)</f>
        <v>16</v>
      </c>
      <c r="J3" s="2">
        <f>INDEX('2019 Stats'!$E$1:$G$691,MATCH(D3,'2019 Stats'!B:B,0),2)</f>
        <v>29.4</v>
      </c>
      <c r="K3" s="3">
        <f>INDEX('2019 Stats'!$E$1:$G$691,MATCH(D3,'2019 Stats'!B:B,0),3)</f>
        <v>471.2</v>
      </c>
      <c r="L3" s="2">
        <f t="shared" si="0"/>
        <v>0</v>
      </c>
      <c r="M3" s="2">
        <f t="shared" si="1"/>
        <v>481.2</v>
      </c>
      <c r="N3" s="5">
        <f t="shared" si="2"/>
        <v>1</v>
      </c>
      <c r="O3" t="str">
        <f t="shared" si="3"/>
        <v>A+</v>
      </c>
      <c r="R3">
        <v>0</v>
      </c>
      <c r="S3" t="s">
        <v>1104</v>
      </c>
    </row>
    <row r="4" spans="1:19" ht="15.75" x14ac:dyDescent="0.25">
      <c r="A4">
        <v>2019</v>
      </c>
      <c r="B4">
        <v>1</v>
      </c>
      <c r="C4">
        <v>3</v>
      </c>
      <c r="D4" t="s">
        <v>37</v>
      </c>
      <c r="E4" t="s">
        <v>123</v>
      </c>
      <c r="F4" t="s">
        <v>7</v>
      </c>
      <c r="G4" t="s">
        <v>358</v>
      </c>
      <c r="H4" s="2">
        <f>INDEX('2019 Stats'!$A$1:$G$691,MATCH(D4,'2019 Stats'!B:B,0),1)</f>
        <v>9</v>
      </c>
      <c r="I4" s="2">
        <f>INDEX('2019 Stats'!$E$1:$G$691,MATCH(D4,'2019 Stats'!B:B,0),1)</f>
        <v>14</v>
      </c>
      <c r="J4" s="2">
        <f>INDEX('2019 Stats'!$E$1:$G$691,MATCH(D4,'2019 Stats'!B:B,0),2)</f>
        <v>17.8</v>
      </c>
      <c r="K4" s="3">
        <f>INDEX('2019 Stats'!$E$1:$G$691,MATCH(D4,'2019 Stats'!B:B,0),3)</f>
        <v>248.52</v>
      </c>
      <c r="L4" s="2">
        <f t="shared" si="0"/>
        <v>-8</v>
      </c>
      <c r="M4" s="2">
        <f t="shared" si="1"/>
        <v>258.52</v>
      </c>
      <c r="N4" s="5">
        <f t="shared" si="2"/>
        <v>0.53749999999999998</v>
      </c>
      <c r="O4" t="str">
        <f t="shared" si="3"/>
        <v>B-</v>
      </c>
      <c r="R4">
        <v>0.1</v>
      </c>
      <c r="S4" t="s">
        <v>1103</v>
      </c>
    </row>
    <row r="5" spans="1:19" ht="15.75" x14ac:dyDescent="0.25">
      <c r="A5">
        <v>2019</v>
      </c>
      <c r="B5">
        <v>1</v>
      </c>
      <c r="C5">
        <v>4</v>
      </c>
      <c r="D5" t="s">
        <v>79</v>
      </c>
      <c r="E5" t="s">
        <v>107</v>
      </c>
      <c r="F5" t="s">
        <v>7</v>
      </c>
      <c r="G5" t="s">
        <v>353</v>
      </c>
      <c r="H5" s="2">
        <f>INDEX('2019 Stats'!$A$1:$G$691,MATCH(D5,'2019 Stats'!B:B,0),1)</f>
        <v>16</v>
      </c>
      <c r="I5" s="2">
        <f>INDEX('2019 Stats'!$E$1:$G$691,MATCH(D5,'2019 Stats'!B:B,0),1)</f>
        <v>15</v>
      </c>
      <c r="J5" s="2">
        <f>INDEX('2019 Stats'!$E$1:$G$691,MATCH(D5,'2019 Stats'!B:B,0),2)</f>
        <v>14.3</v>
      </c>
      <c r="K5" s="3">
        <f>INDEX('2019 Stats'!$E$1:$G$691,MATCH(D5,'2019 Stats'!B:B,0),3)</f>
        <v>215</v>
      </c>
      <c r="L5" s="2">
        <f t="shared" si="0"/>
        <v>-15</v>
      </c>
      <c r="M5" s="2">
        <f t="shared" si="1"/>
        <v>225</v>
      </c>
      <c r="N5" s="5">
        <f t="shared" si="2"/>
        <v>0.35</v>
      </c>
      <c r="O5" t="str">
        <f t="shared" si="3"/>
        <v>C</v>
      </c>
      <c r="R5">
        <v>0.2</v>
      </c>
      <c r="S5" t="s">
        <v>1102</v>
      </c>
    </row>
    <row r="6" spans="1:19" ht="15.75" x14ac:dyDescent="0.25">
      <c r="A6">
        <v>2019</v>
      </c>
      <c r="B6">
        <v>1</v>
      </c>
      <c r="C6">
        <v>5</v>
      </c>
      <c r="D6" t="s">
        <v>134</v>
      </c>
      <c r="E6" t="s">
        <v>103</v>
      </c>
      <c r="F6" t="s">
        <v>8</v>
      </c>
      <c r="G6" t="s">
        <v>350</v>
      </c>
      <c r="H6" s="2">
        <f>INDEX('2019 Stats'!$A$1:$G$691,MATCH(D6,'2019 Stats'!B:B,0),1)</f>
        <v>5</v>
      </c>
      <c r="I6" s="2">
        <f>INDEX('2019 Stats'!$E$1:$G$691,MATCH(D6,'2019 Stats'!B:B,0),1)</f>
        <v>15</v>
      </c>
      <c r="J6" s="2">
        <f>INDEX('2019 Stats'!$E$1:$G$691,MATCH(D6,'2019 Stats'!B:B,0),2)</f>
        <v>17.899999999999999</v>
      </c>
      <c r="K6" s="3">
        <f>INDEX('2019 Stats'!$E$1:$G$691,MATCH(D6,'2019 Stats'!B:B,0),3)</f>
        <v>268.54000000000002</v>
      </c>
      <c r="L6" s="2">
        <f t="shared" si="0"/>
        <v>-4</v>
      </c>
      <c r="M6" s="2">
        <f t="shared" si="1"/>
        <v>278.54000000000002</v>
      </c>
      <c r="N6" s="5">
        <f t="shared" si="2"/>
        <v>0.67500000000000004</v>
      </c>
      <c r="O6" t="str">
        <f t="shared" si="3"/>
        <v>B</v>
      </c>
      <c r="R6">
        <v>0.3</v>
      </c>
      <c r="S6" t="s">
        <v>1101</v>
      </c>
    </row>
    <row r="7" spans="1:19" ht="15.75" x14ac:dyDescent="0.25">
      <c r="A7">
        <v>2019</v>
      </c>
      <c r="B7">
        <v>1</v>
      </c>
      <c r="C7">
        <v>6</v>
      </c>
      <c r="D7" t="s">
        <v>115</v>
      </c>
      <c r="E7" t="s">
        <v>90</v>
      </c>
      <c r="F7" t="s">
        <v>7</v>
      </c>
      <c r="G7" t="s">
        <v>355</v>
      </c>
      <c r="H7" s="2">
        <f>INDEX('2019 Stats'!$A$1:$G$691,MATCH(D7,'2019 Stats'!B:B,0),1)</f>
        <v>37</v>
      </c>
      <c r="I7" s="2">
        <f>INDEX('2019 Stats'!$E$1:$G$691,MATCH(D7,'2019 Stats'!B:B,0),1)</f>
        <v>13</v>
      </c>
      <c r="J7" s="2">
        <f>INDEX('2019 Stats'!$E$1:$G$691,MATCH(D7,'2019 Stats'!B:B,0),2)</f>
        <v>10.9</v>
      </c>
      <c r="K7" s="3">
        <f>INDEX('2019 Stats'!$E$1:$G$691,MATCH(D7,'2019 Stats'!B:B,0),3)</f>
        <v>141.5</v>
      </c>
      <c r="L7" s="2">
        <f t="shared" si="0"/>
        <v>-36</v>
      </c>
      <c r="M7" s="2">
        <f t="shared" si="1"/>
        <v>151.5</v>
      </c>
      <c r="N7" s="5">
        <f t="shared" si="2"/>
        <v>8.7499999999999994E-2</v>
      </c>
      <c r="O7" t="str">
        <f t="shared" si="3"/>
        <v>F</v>
      </c>
      <c r="R7">
        <v>0.4</v>
      </c>
      <c r="S7" t="s">
        <v>1100</v>
      </c>
    </row>
    <row r="8" spans="1:19" ht="15.75" x14ac:dyDescent="0.25">
      <c r="A8">
        <v>2019</v>
      </c>
      <c r="B8">
        <v>1</v>
      </c>
      <c r="C8">
        <v>7</v>
      </c>
      <c r="D8" t="s">
        <v>22</v>
      </c>
      <c r="E8" t="s">
        <v>138</v>
      </c>
      <c r="F8" t="s">
        <v>8</v>
      </c>
      <c r="G8" t="s">
        <v>356</v>
      </c>
      <c r="H8" s="2">
        <f>INDEX('2019 Stats'!$A$1:$G$691,MATCH(D8,'2019 Stats'!B:B,0),1)</f>
        <v>22</v>
      </c>
      <c r="I8" s="2">
        <f>INDEX('2019 Stats'!$E$1:$G$691,MATCH(D8,'2019 Stats'!B:B,0),1)</f>
        <v>12</v>
      </c>
      <c r="J8" s="2">
        <f>INDEX('2019 Stats'!$E$1:$G$691,MATCH(D8,'2019 Stats'!B:B,0),2)</f>
        <v>17.7</v>
      </c>
      <c r="K8" s="3">
        <f>INDEX('2019 Stats'!$E$1:$G$691,MATCH(D8,'2019 Stats'!B:B,0),3)</f>
        <v>212.7</v>
      </c>
      <c r="L8" s="2">
        <f t="shared" si="0"/>
        <v>-21</v>
      </c>
      <c r="M8" s="2">
        <f t="shared" si="1"/>
        <v>222.7</v>
      </c>
      <c r="N8" s="5">
        <f t="shared" si="2"/>
        <v>0.33750000000000002</v>
      </c>
      <c r="O8" t="str">
        <f t="shared" si="3"/>
        <v>C</v>
      </c>
      <c r="R8">
        <v>0.5</v>
      </c>
      <c r="S8" t="s">
        <v>1099</v>
      </c>
    </row>
    <row r="9" spans="1:19" ht="15.75" x14ac:dyDescent="0.25">
      <c r="A9">
        <v>2019</v>
      </c>
      <c r="B9">
        <v>1</v>
      </c>
      <c r="C9">
        <v>8</v>
      </c>
      <c r="D9" t="s">
        <v>128</v>
      </c>
      <c r="E9" t="s">
        <v>102</v>
      </c>
      <c r="F9" t="s">
        <v>7</v>
      </c>
      <c r="G9" t="s">
        <v>349</v>
      </c>
      <c r="H9" s="2">
        <f>INDEX('2019 Stats'!$A$1:$G$691,MATCH(D9,'2019 Stats'!B:B,0),1)</f>
        <v>3</v>
      </c>
      <c r="I9" s="2">
        <f>INDEX('2019 Stats'!$E$1:$G$691,MATCH(D9,'2019 Stats'!B:B,0),1)</f>
        <v>16</v>
      </c>
      <c r="J9" s="2">
        <f>INDEX('2019 Stats'!$E$1:$G$691,MATCH(D9,'2019 Stats'!B:B,0),2)</f>
        <v>19.5</v>
      </c>
      <c r="K9" s="3">
        <f>INDEX('2019 Stats'!$E$1:$G$691,MATCH(D9,'2019 Stats'!B:B,0),3)</f>
        <v>311.7</v>
      </c>
      <c r="L9" s="2">
        <f t="shared" si="0"/>
        <v>-2</v>
      </c>
      <c r="M9" s="2">
        <f t="shared" si="1"/>
        <v>321.7</v>
      </c>
      <c r="N9" s="5">
        <f t="shared" si="2"/>
        <v>0.88749999999999996</v>
      </c>
      <c r="O9" t="str">
        <f t="shared" si="3"/>
        <v>A</v>
      </c>
      <c r="R9">
        <v>0.6</v>
      </c>
      <c r="S9" t="s">
        <v>1098</v>
      </c>
    </row>
    <row r="10" spans="1:19" ht="15.75" x14ac:dyDescent="0.25">
      <c r="A10">
        <v>2019</v>
      </c>
      <c r="B10">
        <v>1</v>
      </c>
      <c r="C10">
        <v>9</v>
      </c>
      <c r="D10" t="s">
        <v>12</v>
      </c>
      <c r="E10" t="s">
        <v>123</v>
      </c>
      <c r="F10" t="s">
        <v>8</v>
      </c>
      <c r="G10" t="s">
        <v>352</v>
      </c>
      <c r="H10" s="2">
        <f>INDEX('2019 Stats'!$A$1:$G$691,MATCH(D10,'2019 Stats'!B:B,0),1)</f>
        <v>1</v>
      </c>
      <c r="I10" s="2">
        <f>INDEX('2019 Stats'!$E$1:$G$691,MATCH(D10,'2019 Stats'!B:B,0),1)</f>
        <v>16</v>
      </c>
      <c r="J10" s="2">
        <f>INDEX('2019 Stats'!$E$1:$G$691,MATCH(D10,'2019 Stats'!B:B,0),2)</f>
        <v>23.4</v>
      </c>
      <c r="K10" s="3">
        <f>INDEX('2019 Stats'!$E$1:$G$691,MATCH(D10,'2019 Stats'!B:B,0),3)</f>
        <v>374.6</v>
      </c>
      <c r="L10" s="2">
        <f t="shared" si="0"/>
        <v>0</v>
      </c>
      <c r="M10" s="2">
        <f t="shared" si="1"/>
        <v>384.6</v>
      </c>
      <c r="N10" s="5">
        <f t="shared" si="2"/>
        <v>0.98124999999999996</v>
      </c>
      <c r="O10" t="str">
        <f t="shared" si="3"/>
        <v>A+</v>
      </c>
      <c r="R10">
        <v>0.7</v>
      </c>
      <c r="S10" t="s">
        <v>1097</v>
      </c>
    </row>
    <row r="11" spans="1:19" ht="15.75" x14ac:dyDescent="0.25">
      <c r="A11">
        <v>2019</v>
      </c>
      <c r="B11">
        <v>1</v>
      </c>
      <c r="C11">
        <v>10</v>
      </c>
      <c r="D11" t="s">
        <v>116</v>
      </c>
      <c r="E11" t="s">
        <v>91</v>
      </c>
      <c r="F11" t="s">
        <v>8</v>
      </c>
      <c r="G11" t="s">
        <v>354</v>
      </c>
      <c r="H11" s="2">
        <f>INDEX('2019 Stats'!$A$1:$G$691,MATCH(D11,'2019 Stats'!B:B,0),1)</f>
        <v>3</v>
      </c>
      <c r="I11" s="2">
        <f>INDEX('2019 Stats'!$E$1:$G$691,MATCH(D11,'2019 Stats'!B:B,0),1)</f>
        <v>15</v>
      </c>
      <c r="J11" s="2">
        <f>INDEX('2019 Stats'!$E$1:$G$691,MATCH(D11,'2019 Stats'!B:B,0),2)</f>
        <v>18.3</v>
      </c>
      <c r="K11" s="3">
        <f>INDEX('2019 Stats'!$E$1:$G$691,MATCH(D11,'2019 Stats'!B:B,0),3)</f>
        <v>274.10000000000002</v>
      </c>
      <c r="L11" s="2">
        <f t="shared" si="0"/>
        <v>-2</v>
      </c>
      <c r="M11" s="2">
        <f t="shared" si="1"/>
        <v>284.10000000000002</v>
      </c>
      <c r="N11" s="5">
        <f t="shared" si="2"/>
        <v>0.73124999999999996</v>
      </c>
      <c r="O11" t="str">
        <f t="shared" si="3"/>
        <v>B+</v>
      </c>
      <c r="R11">
        <v>0.8</v>
      </c>
      <c r="S11" t="s">
        <v>1096</v>
      </c>
    </row>
    <row r="12" spans="1:19" ht="15.75" x14ac:dyDescent="0.25">
      <c r="A12">
        <v>2019</v>
      </c>
      <c r="B12">
        <v>2</v>
      </c>
      <c r="C12">
        <v>1</v>
      </c>
      <c r="D12" t="s">
        <v>125</v>
      </c>
      <c r="E12" t="s">
        <v>101</v>
      </c>
      <c r="F12" t="s">
        <v>7</v>
      </c>
      <c r="G12" t="s">
        <v>354</v>
      </c>
      <c r="H12" s="2">
        <f>INDEX('2019 Stats'!$A$1:$G$691,MATCH(D12,'2019 Stats'!B:B,0),1)</f>
        <v>14</v>
      </c>
      <c r="I12" s="2">
        <f>INDEX('2019 Stats'!$E$1:$G$691,MATCH(D12,'2019 Stats'!B:B,0),1)</f>
        <v>15</v>
      </c>
      <c r="J12" s="2">
        <f>INDEX('2019 Stats'!$E$1:$G$691,MATCH(D12,'2019 Stats'!B:B,0),2)</f>
        <v>14.6</v>
      </c>
      <c r="K12" s="3">
        <f>INDEX('2019 Stats'!$E$1:$G$691,MATCH(D12,'2019 Stats'!B:B,0),3)</f>
        <v>219.4</v>
      </c>
      <c r="L12" s="2">
        <f t="shared" si="0"/>
        <v>-12</v>
      </c>
      <c r="M12" s="2">
        <f t="shared" si="1"/>
        <v>239.4</v>
      </c>
      <c r="N12" s="5">
        <f t="shared" si="2"/>
        <v>0.41875000000000001</v>
      </c>
      <c r="O12" t="str">
        <f t="shared" si="3"/>
        <v>C+</v>
      </c>
      <c r="R12">
        <v>0.88</v>
      </c>
      <c r="S12" t="s">
        <v>1095</v>
      </c>
    </row>
    <row r="13" spans="1:19" ht="15.75" x14ac:dyDescent="0.25">
      <c r="A13">
        <v>2019</v>
      </c>
      <c r="B13">
        <v>2</v>
      </c>
      <c r="C13">
        <v>2</v>
      </c>
      <c r="D13" t="s">
        <v>17</v>
      </c>
      <c r="E13" t="s">
        <v>135</v>
      </c>
      <c r="F13" t="s">
        <v>9</v>
      </c>
      <c r="G13" t="s">
        <v>352</v>
      </c>
      <c r="H13" s="2">
        <f>INDEX('2019 Stats'!$A$1:$G$691,MATCH(D13,'2019 Stats'!B:B,0),1)</f>
        <v>1</v>
      </c>
      <c r="I13" s="2">
        <f>INDEX('2019 Stats'!$E$1:$G$691,MATCH(D13,'2019 Stats'!B:B,0),1)</f>
        <v>16</v>
      </c>
      <c r="J13" s="2">
        <f>INDEX('2019 Stats'!$E$1:$G$691,MATCH(D13,'2019 Stats'!B:B,0),2)</f>
        <v>15.9</v>
      </c>
      <c r="K13" s="3">
        <f>INDEX('2019 Stats'!$E$1:$G$691,MATCH(D13,'2019 Stats'!B:B,0),3)</f>
        <v>254.3</v>
      </c>
      <c r="L13" s="2">
        <f t="shared" si="0"/>
        <v>1</v>
      </c>
      <c r="M13" s="2">
        <f t="shared" si="1"/>
        <v>274.3</v>
      </c>
      <c r="N13" s="5">
        <f t="shared" si="2"/>
        <v>0.65</v>
      </c>
      <c r="O13" t="str">
        <f t="shared" si="3"/>
        <v>B</v>
      </c>
      <c r="R13">
        <v>0.95</v>
      </c>
      <c r="S13" t="s">
        <v>1094</v>
      </c>
    </row>
    <row r="14" spans="1:19" ht="15.75" x14ac:dyDescent="0.25">
      <c r="A14">
        <v>2019</v>
      </c>
      <c r="B14">
        <v>2</v>
      </c>
      <c r="C14">
        <v>3</v>
      </c>
      <c r="D14" t="s">
        <v>21</v>
      </c>
      <c r="E14" t="s">
        <v>135</v>
      </c>
      <c r="F14" t="s">
        <v>8</v>
      </c>
      <c r="G14" t="s">
        <v>349</v>
      </c>
      <c r="H14" s="2">
        <f>INDEX('2019 Stats'!$A$1:$G$691,MATCH(D14,'2019 Stats'!B:B,0),1)</f>
        <v>32</v>
      </c>
      <c r="I14" s="2">
        <f>INDEX('2019 Stats'!$E$1:$G$691,MATCH(D14,'2019 Stats'!B:B,0),1)</f>
        <v>12</v>
      </c>
      <c r="J14" s="2">
        <f>INDEX('2019 Stats'!$E$1:$G$691,MATCH(D14,'2019 Stats'!B:B,0),2)</f>
        <v>15.7</v>
      </c>
      <c r="K14" s="3">
        <f>INDEX('2019 Stats'!$E$1:$G$691,MATCH(D14,'2019 Stats'!B:B,0),3)</f>
        <v>188.3</v>
      </c>
      <c r="L14" s="2">
        <f t="shared" si="0"/>
        <v>-30</v>
      </c>
      <c r="M14" s="2">
        <f t="shared" si="1"/>
        <v>208.3</v>
      </c>
      <c r="N14" s="5">
        <f t="shared" si="2"/>
        <v>0.25624999999999998</v>
      </c>
      <c r="O14" t="str">
        <f t="shared" si="3"/>
        <v>C-</v>
      </c>
    </row>
    <row r="15" spans="1:19" ht="15.75" x14ac:dyDescent="0.25">
      <c r="A15">
        <v>2019</v>
      </c>
      <c r="B15">
        <v>2</v>
      </c>
      <c r="C15">
        <v>4</v>
      </c>
      <c r="D15" t="s">
        <v>117</v>
      </c>
      <c r="E15" t="s">
        <v>105</v>
      </c>
      <c r="F15" t="s">
        <v>8</v>
      </c>
      <c r="G15" t="s">
        <v>356</v>
      </c>
      <c r="H15" s="2">
        <f>INDEX('2019 Stats'!$A$1:$G$691,MATCH(D15,'2019 Stats'!B:B,0),1)</f>
        <v>25</v>
      </c>
      <c r="I15" s="2">
        <f>INDEX('2019 Stats'!$E$1:$G$691,MATCH(D15,'2019 Stats'!B:B,0),1)</f>
        <v>16</v>
      </c>
      <c r="J15" s="2">
        <f>INDEX('2019 Stats'!$E$1:$G$691,MATCH(D15,'2019 Stats'!B:B,0),2)</f>
        <v>12.6</v>
      </c>
      <c r="K15" s="3">
        <f>INDEX('2019 Stats'!$E$1:$G$691,MATCH(D15,'2019 Stats'!B:B,0),3)</f>
        <v>201.3</v>
      </c>
      <c r="L15" s="2">
        <f t="shared" si="0"/>
        <v>-23</v>
      </c>
      <c r="M15" s="2">
        <f t="shared" si="1"/>
        <v>221.3</v>
      </c>
      <c r="N15" s="5">
        <f t="shared" si="2"/>
        <v>0.3</v>
      </c>
      <c r="O15" t="str">
        <f t="shared" si="3"/>
        <v>C</v>
      </c>
    </row>
    <row r="16" spans="1:19" ht="15.75" x14ac:dyDescent="0.25">
      <c r="A16">
        <v>2019</v>
      </c>
      <c r="B16">
        <v>2</v>
      </c>
      <c r="C16">
        <v>5</v>
      </c>
      <c r="D16" t="s">
        <v>251</v>
      </c>
      <c r="E16" t="s">
        <v>89</v>
      </c>
      <c r="F16" t="s">
        <v>8</v>
      </c>
      <c r="G16" t="s">
        <v>355</v>
      </c>
      <c r="H16" s="2">
        <f>INDEX('2019 Stats'!$A$1:$G$691,MATCH(D16,'2019 Stats'!B:B,0),1)</f>
        <v>65</v>
      </c>
      <c r="I16" s="2">
        <f>INDEX('2019 Stats'!$E$1:$G$691,MATCH(D16,'2019 Stats'!B:B,0),1)</f>
        <v>12</v>
      </c>
      <c r="J16" s="2">
        <f>INDEX('2019 Stats'!$E$1:$G$691,MATCH(D16,'2019 Stats'!B:B,0),2)</f>
        <v>9.4</v>
      </c>
      <c r="K16" s="3">
        <f>INDEX('2019 Stats'!$E$1:$G$691,MATCH(D16,'2019 Stats'!B:B,0),3)</f>
        <v>113.2</v>
      </c>
      <c r="L16" s="2">
        <f t="shared" si="0"/>
        <v>-63</v>
      </c>
      <c r="M16" s="2">
        <f t="shared" si="1"/>
        <v>133.19999999999999</v>
      </c>
      <c r="N16" s="5">
        <f t="shared" si="2"/>
        <v>5.6250000000000001E-2</v>
      </c>
      <c r="O16" t="str">
        <f t="shared" si="3"/>
        <v>F</v>
      </c>
    </row>
    <row r="17" spans="1:15" ht="15.75" x14ac:dyDescent="0.25">
      <c r="A17">
        <v>2019</v>
      </c>
      <c r="B17">
        <v>2</v>
      </c>
      <c r="C17">
        <v>6</v>
      </c>
      <c r="D17" t="s">
        <v>126</v>
      </c>
      <c r="E17" t="s">
        <v>102</v>
      </c>
      <c r="F17" t="s">
        <v>8</v>
      </c>
      <c r="G17" t="s">
        <v>350</v>
      </c>
      <c r="H17" s="2">
        <f>INDEX('2019 Stats'!$A$1:$G$691,MATCH(D17,'2019 Stats'!B:B,0),1)</f>
        <v>10</v>
      </c>
      <c r="I17" s="2">
        <f>INDEX('2019 Stats'!$E$1:$G$691,MATCH(D17,'2019 Stats'!B:B,0),1)</f>
        <v>16</v>
      </c>
      <c r="J17" s="2">
        <f>INDEX('2019 Stats'!$E$1:$G$691,MATCH(D17,'2019 Stats'!B:B,0),2)</f>
        <v>15.4</v>
      </c>
      <c r="K17" s="3">
        <f>INDEX('2019 Stats'!$E$1:$G$691,MATCH(D17,'2019 Stats'!B:B,0),3)</f>
        <v>246.5</v>
      </c>
      <c r="L17" s="2">
        <f t="shared" si="0"/>
        <v>-8</v>
      </c>
      <c r="M17" s="2">
        <f t="shared" si="1"/>
        <v>266.5</v>
      </c>
      <c r="N17" s="5">
        <f t="shared" si="2"/>
        <v>0.6</v>
      </c>
      <c r="O17" t="str">
        <f t="shared" si="3"/>
        <v>B</v>
      </c>
    </row>
    <row r="18" spans="1:15" ht="15.75" x14ac:dyDescent="0.25">
      <c r="A18">
        <v>2019</v>
      </c>
      <c r="B18">
        <v>2</v>
      </c>
      <c r="C18">
        <v>7</v>
      </c>
      <c r="D18" t="s">
        <v>285</v>
      </c>
      <c r="E18" t="s">
        <v>89</v>
      </c>
      <c r="F18" t="s">
        <v>7</v>
      </c>
      <c r="G18" t="s">
        <v>353</v>
      </c>
      <c r="H18" s="2">
        <f>INDEX('2019 Stats'!$A$1:$G$691,MATCH(D18,'2019 Stats'!B:B,0),1)</f>
        <v>35</v>
      </c>
      <c r="I18" s="2">
        <f>INDEX('2019 Stats'!$E$1:$G$691,MATCH(D18,'2019 Stats'!B:B,0),1)</f>
        <v>10</v>
      </c>
      <c r="J18" s="2">
        <f>INDEX('2019 Stats'!$E$1:$G$691,MATCH(D18,'2019 Stats'!B:B,0),2)</f>
        <v>14.6</v>
      </c>
      <c r="K18" s="3">
        <f>INDEX('2019 Stats'!$E$1:$G$691,MATCH(D18,'2019 Stats'!B:B,0),3)</f>
        <v>145.5</v>
      </c>
      <c r="L18" s="2">
        <f t="shared" si="0"/>
        <v>-33</v>
      </c>
      <c r="M18" s="2">
        <f t="shared" si="1"/>
        <v>165.5</v>
      </c>
      <c r="N18" s="5">
        <f t="shared" si="2"/>
        <v>0.125</v>
      </c>
      <c r="O18" t="str">
        <f t="shared" si="3"/>
        <v>D</v>
      </c>
    </row>
    <row r="19" spans="1:15" ht="15.75" x14ac:dyDescent="0.25">
      <c r="A19">
        <v>2019</v>
      </c>
      <c r="B19">
        <v>2</v>
      </c>
      <c r="C19">
        <v>8</v>
      </c>
      <c r="D19" t="s">
        <v>136</v>
      </c>
      <c r="E19" t="s">
        <v>94</v>
      </c>
      <c r="F19" t="s">
        <v>8</v>
      </c>
      <c r="G19" t="s">
        <v>358</v>
      </c>
      <c r="H19" s="2">
        <f>INDEX('2019 Stats'!$A$1:$G$691,MATCH(D19,'2019 Stats'!B:B,0),1)</f>
        <v>6</v>
      </c>
      <c r="I19" s="2">
        <f>INDEX('2019 Stats'!$E$1:$G$691,MATCH(D19,'2019 Stats'!B:B,0),1)</f>
        <v>16</v>
      </c>
      <c r="J19" s="2">
        <f>INDEX('2019 Stats'!$E$1:$G$691,MATCH(D19,'2019 Stats'!B:B,0),2)</f>
        <v>16.3</v>
      </c>
      <c r="K19" s="3">
        <f>INDEX('2019 Stats'!$E$1:$G$691,MATCH(D19,'2019 Stats'!B:B,0),3)</f>
        <v>261.5</v>
      </c>
      <c r="L19" s="2">
        <f t="shared" si="0"/>
        <v>-4</v>
      </c>
      <c r="M19" s="2">
        <f t="shared" si="1"/>
        <v>281.5</v>
      </c>
      <c r="N19" s="5">
        <f t="shared" si="2"/>
        <v>0.69374999999999998</v>
      </c>
      <c r="O19" t="str">
        <f t="shared" si="3"/>
        <v>B</v>
      </c>
    </row>
    <row r="20" spans="1:15" ht="15.75" x14ac:dyDescent="0.25">
      <c r="A20">
        <v>2019</v>
      </c>
      <c r="B20">
        <v>2</v>
      </c>
      <c r="C20">
        <v>9</v>
      </c>
      <c r="D20" t="s">
        <v>286</v>
      </c>
      <c r="E20" t="s">
        <v>105</v>
      </c>
      <c r="F20" t="s">
        <v>7</v>
      </c>
      <c r="G20" t="s">
        <v>347</v>
      </c>
      <c r="H20" s="2">
        <f>INDEX('2019 Stats'!$A$1:$G$691,MATCH(D20,'2019 Stats'!B:B,0),1)</f>
        <v>8</v>
      </c>
      <c r="I20" s="2">
        <f>INDEX('2019 Stats'!$E$1:$G$691,MATCH(D20,'2019 Stats'!B:B,0),1)</f>
        <v>16</v>
      </c>
      <c r="J20" s="2">
        <f>INDEX('2019 Stats'!$E$1:$G$691,MATCH(D20,'2019 Stats'!B:B,0),2)</f>
        <v>16</v>
      </c>
      <c r="K20" s="3">
        <f>INDEX('2019 Stats'!$E$1:$G$691,MATCH(D20,'2019 Stats'!B:B,0),3)</f>
        <v>255.2</v>
      </c>
      <c r="L20" s="2">
        <f t="shared" si="0"/>
        <v>-6</v>
      </c>
      <c r="M20" s="2">
        <f t="shared" si="1"/>
        <v>275.2</v>
      </c>
      <c r="N20" s="5">
        <f t="shared" si="2"/>
        <v>0.65625</v>
      </c>
      <c r="O20" t="str">
        <f t="shared" si="3"/>
        <v>B</v>
      </c>
    </row>
    <row r="21" spans="1:15" ht="15.75" x14ac:dyDescent="0.25">
      <c r="A21">
        <v>2019</v>
      </c>
      <c r="B21">
        <v>2</v>
      </c>
      <c r="C21">
        <v>10</v>
      </c>
      <c r="D21" t="s">
        <v>144</v>
      </c>
      <c r="E21" t="s">
        <v>96</v>
      </c>
      <c r="F21" t="s">
        <v>7</v>
      </c>
      <c r="G21" t="s">
        <v>351</v>
      </c>
      <c r="H21" s="2">
        <f>INDEX('2019 Stats'!$A$1:$G$691,MATCH(D21,'2019 Stats'!B:B,0),1)</f>
        <v>13</v>
      </c>
      <c r="I21" s="2">
        <f>INDEX('2019 Stats'!$E$1:$G$691,MATCH(D21,'2019 Stats'!B:B,0),1)</f>
        <v>16</v>
      </c>
      <c r="J21" s="2">
        <f>INDEX('2019 Stats'!$E$1:$G$691,MATCH(D21,'2019 Stats'!B:B,0),2)</f>
        <v>14.1</v>
      </c>
      <c r="K21" s="3">
        <f>INDEX('2019 Stats'!$E$1:$G$691,MATCH(D21,'2019 Stats'!B:B,0),3)</f>
        <v>225.4</v>
      </c>
      <c r="L21" s="2">
        <f t="shared" si="0"/>
        <v>-11</v>
      </c>
      <c r="M21" s="2">
        <f t="shared" si="1"/>
        <v>245.4</v>
      </c>
      <c r="N21" s="5">
        <f t="shared" si="2"/>
        <v>0.45</v>
      </c>
      <c r="O21" t="str">
        <f t="shared" si="3"/>
        <v>C+</v>
      </c>
    </row>
    <row r="22" spans="1:15" ht="15.75" x14ac:dyDescent="0.25">
      <c r="A22">
        <v>2019</v>
      </c>
      <c r="B22">
        <v>3</v>
      </c>
      <c r="C22">
        <v>1</v>
      </c>
      <c r="D22" t="s">
        <v>11</v>
      </c>
      <c r="E22" t="s">
        <v>119</v>
      </c>
      <c r="F22" t="s">
        <v>8</v>
      </c>
      <c r="G22" t="s">
        <v>351</v>
      </c>
      <c r="H22" s="2">
        <f>INDEX('2019 Stats'!$A$1:$G$691,MATCH(D22,'2019 Stats'!B:B,0),1)</f>
        <v>15</v>
      </c>
      <c r="I22" s="2">
        <f>INDEX('2019 Stats'!$E$1:$G$691,MATCH(D22,'2019 Stats'!B:B,0),1)</f>
        <v>13</v>
      </c>
      <c r="J22" s="2">
        <f>INDEX('2019 Stats'!$E$1:$G$691,MATCH(D22,'2019 Stats'!B:B,0),2)</f>
        <v>17.899999999999999</v>
      </c>
      <c r="K22" s="3">
        <f>INDEX('2019 Stats'!$E$1:$G$691,MATCH(D22,'2019 Stats'!B:B,0),3)</f>
        <v>232.7</v>
      </c>
      <c r="L22" s="2">
        <f t="shared" si="0"/>
        <v>-12</v>
      </c>
      <c r="M22" s="2">
        <f t="shared" si="1"/>
        <v>262.7</v>
      </c>
      <c r="N22" s="5">
        <f t="shared" si="2"/>
        <v>0.58125000000000004</v>
      </c>
      <c r="O22" t="str">
        <f t="shared" si="3"/>
        <v>B-</v>
      </c>
    </row>
    <row r="23" spans="1:15" ht="15.75" x14ac:dyDescent="0.25">
      <c r="A23">
        <v>2019</v>
      </c>
      <c r="B23">
        <v>3</v>
      </c>
      <c r="C23">
        <v>2</v>
      </c>
      <c r="D23" t="s">
        <v>61</v>
      </c>
      <c r="E23" t="s">
        <v>248</v>
      </c>
      <c r="F23" t="s">
        <v>8</v>
      </c>
      <c r="G23" t="s">
        <v>347</v>
      </c>
      <c r="H23" s="2">
        <f>INDEX('2019 Stats'!$A$1:$G$691,MATCH(D23,'2019 Stats'!B:B,0),1)</f>
        <v>152</v>
      </c>
      <c r="I23" s="2">
        <f>INDEX('2019 Stats'!$E$1:$G$691,MATCH(D23,'2019 Stats'!B:B,0),1)</f>
        <v>1</v>
      </c>
      <c r="J23" s="2">
        <f>INDEX('2019 Stats'!$E$1:$G$691,MATCH(D23,'2019 Stats'!B:B,0),2)</f>
        <v>16.100000000000001</v>
      </c>
      <c r="K23" s="3">
        <f>INDEX('2019 Stats'!$E$1:$G$691,MATCH(D23,'2019 Stats'!B:B,0),3)</f>
        <v>16.100000000000001</v>
      </c>
      <c r="L23" s="2">
        <f t="shared" si="0"/>
        <v>-149</v>
      </c>
      <c r="M23" s="2">
        <f t="shared" si="1"/>
        <v>46.1</v>
      </c>
      <c r="N23" s="5">
        <f t="shared" si="2"/>
        <v>6.2500000000000003E-3</v>
      </c>
      <c r="O23" t="str">
        <f t="shared" si="3"/>
        <v>F</v>
      </c>
    </row>
    <row r="24" spans="1:15" ht="15.75" x14ac:dyDescent="0.25">
      <c r="A24">
        <v>2019</v>
      </c>
      <c r="B24">
        <v>3</v>
      </c>
      <c r="C24">
        <v>3</v>
      </c>
      <c r="D24" t="s">
        <v>146</v>
      </c>
      <c r="E24" t="s">
        <v>112</v>
      </c>
      <c r="F24" t="s">
        <v>7</v>
      </c>
      <c r="G24" t="s">
        <v>358</v>
      </c>
      <c r="H24" s="2">
        <f>INDEX('2019 Stats'!$A$1:$G$691,MATCH(D24,'2019 Stats'!B:B,0),1)</f>
        <v>6</v>
      </c>
      <c r="I24" s="2">
        <f>INDEX('2019 Stats'!$E$1:$G$691,MATCH(D24,'2019 Stats'!B:B,0),1)</f>
        <v>14</v>
      </c>
      <c r="J24" s="2">
        <f>INDEX('2019 Stats'!$E$1:$G$691,MATCH(D24,'2019 Stats'!B:B,0),2)</f>
        <v>20.9</v>
      </c>
      <c r="K24" s="3">
        <f>INDEX('2019 Stats'!$E$1:$G$691,MATCH(D24,'2019 Stats'!B:B,0),3)</f>
        <v>292.39999999999998</v>
      </c>
      <c r="L24" s="2">
        <f t="shared" si="0"/>
        <v>-3</v>
      </c>
      <c r="M24" s="2">
        <f t="shared" si="1"/>
        <v>322.39999999999998</v>
      </c>
      <c r="N24" s="5">
        <f t="shared" si="2"/>
        <v>0.89375000000000004</v>
      </c>
      <c r="O24" t="str">
        <f t="shared" si="3"/>
        <v>A</v>
      </c>
    </row>
    <row r="25" spans="1:15" ht="15.75" x14ac:dyDescent="0.25">
      <c r="A25">
        <v>2019</v>
      </c>
      <c r="B25">
        <v>3</v>
      </c>
      <c r="C25">
        <v>4</v>
      </c>
      <c r="D25" t="s">
        <v>52</v>
      </c>
      <c r="E25" t="s">
        <v>127</v>
      </c>
      <c r="F25" t="s">
        <v>8</v>
      </c>
      <c r="G25" t="s">
        <v>353</v>
      </c>
      <c r="H25" s="2">
        <f>INDEX('2019 Stats'!$A$1:$G$691,MATCH(D25,'2019 Stats'!B:B,0),1)</f>
        <v>7</v>
      </c>
      <c r="I25" s="2">
        <f>INDEX('2019 Stats'!$E$1:$G$691,MATCH(D25,'2019 Stats'!B:B,0),1)</f>
        <v>16</v>
      </c>
      <c r="J25" s="2">
        <f>INDEX('2019 Stats'!$E$1:$G$691,MATCH(D25,'2019 Stats'!B:B,0),2)</f>
        <v>16</v>
      </c>
      <c r="K25" s="3">
        <f>INDEX('2019 Stats'!$E$1:$G$691,MATCH(D25,'2019 Stats'!B:B,0),3)</f>
        <v>256.27999999999997</v>
      </c>
      <c r="L25" s="2">
        <f t="shared" si="0"/>
        <v>-4</v>
      </c>
      <c r="M25" s="2">
        <f t="shared" si="1"/>
        <v>286.27999999999997</v>
      </c>
      <c r="N25" s="5">
        <f t="shared" si="2"/>
        <v>0.75</v>
      </c>
      <c r="O25" t="str">
        <f t="shared" si="3"/>
        <v>B+</v>
      </c>
    </row>
    <row r="26" spans="1:15" ht="15.75" x14ac:dyDescent="0.25">
      <c r="A26">
        <v>2019</v>
      </c>
      <c r="B26">
        <v>3</v>
      </c>
      <c r="C26">
        <v>5</v>
      </c>
      <c r="D26" t="s">
        <v>118</v>
      </c>
      <c r="E26" t="s">
        <v>91</v>
      </c>
      <c r="F26" t="s">
        <v>7</v>
      </c>
      <c r="G26" t="s">
        <v>350</v>
      </c>
      <c r="H26" s="2">
        <f>INDEX('2019 Stats'!$A$1:$G$691,MATCH(D26,'2019 Stats'!B:B,0),1)</f>
        <v>20</v>
      </c>
      <c r="I26" s="2">
        <f>INDEX('2019 Stats'!$E$1:$G$691,MATCH(D26,'2019 Stats'!B:B,0),1)</f>
        <v>14</v>
      </c>
      <c r="J26" s="2">
        <f>INDEX('2019 Stats'!$E$1:$G$691,MATCH(D26,'2019 Stats'!B:B,0),2)</f>
        <v>14.1</v>
      </c>
      <c r="K26" s="3">
        <f>INDEX('2019 Stats'!$E$1:$G$691,MATCH(D26,'2019 Stats'!B:B,0),3)</f>
        <v>197.6</v>
      </c>
      <c r="L26" s="2">
        <f t="shared" si="0"/>
        <v>-17</v>
      </c>
      <c r="M26" s="2">
        <f t="shared" si="1"/>
        <v>227.6</v>
      </c>
      <c r="N26" s="5">
        <f t="shared" si="2"/>
        <v>0.375</v>
      </c>
      <c r="O26" t="str">
        <f t="shared" si="3"/>
        <v>C</v>
      </c>
    </row>
    <row r="27" spans="1:15" ht="15.75" x14ac:dyDescent="0.25">
      <c r="A27">
        <v>2019</v>
      </c>
      <c r="B27">
        <v>3</v>
      </c>
      <c r="C27">
        <v>6</v>
      </c>
      <c r="D27" t="s">
        <v>263</v>
      </c>
      <c r="E27" t="s">
        <v>113</v>
      </c>
      <c r="F27" t="s">
        <v>7</v>
      </c>
      <c r="G27" t="s">
        <v>355</v>
      </c>
      <c r="H27" s="2">
        <f>INDEX('2019 Stats'!$A$1:$G$691,MATCH(D27,'2019 Stats'!B:B,0),1)</f>
        <v>54</v>
      </c>
      <c r="I27" s="2">
        <f>INDEX('2019 Stats'!$E$1:$G$691,MATCH(D27,'2019 Stats'!B:B,0),1)</f>
        <v>8</v>
      </c>
      <c r="J27" s="2">
        <f>INDEX('2019 Stats'!$E$1:$G$691,MATCH(D27,'2019 Stats'!B:B,0),2)</f>
        <v>10.6</v>
      </c>
      <c r="K27" s="3">
        <f>INDEX('2019 Stats'!$E$1:$G$691,MATCH(D27,'2019 Stats'!B:B,0),3)</f>
        <v>85</v>
      </c>
      <c r="L27" s="2">
        <f t="shared" si="0"/>
        <v>-51</v>
      </c>
      <c r="M27" s="2">
        <f t="shared" si="1"/>
        <v>115</v>
      </c>
      <c r="N27" s="5">
        <f t="shared" si="2"/>
        <v>3.125E-2</v>
      </c>
      <c r="O27" t="str">
        <f t="shared" si="3"/>
        <v>F</v>
      </c>
    </row>
    <row r="28" spans="1:15" ht="15.75" x14ac:dyDescent="0.25">
      <c r="A28">
        <v>2019</v>
      </c>
      <c r="B28">
        <v>3</v>
      </c>
      <c r="C28">
        <v>7</v>
      </c>
      <c r="D28" t="s">
        <v>62</v>
      </c>
      <c r="E28" t="s">
        <v>135</v>
      </c>
      <c r="F28" t="s">
        <v>7</v>
      </c>
      <c r="G28" t="s">
        <v>356</v>
      </c>
      <c r="H28" s="2">
        <f>INDEX('2019 Stats'!$A$1:$G$691,MATCH(D28,'2019 Stats'!B:B,0),1)</f>
        <v>38</v>
      </c>
      <c r="I28" s="2">
        <f>INDEX('2019 Stats'!$E$1:$G$691,MATCH(D28,'2019 Stats'!B:B,0),1)</f>
        <v>11</v>
      </c>
      <c r="J28" s="2">
        <f>INDEX('2019 Stats'!$E$1:$G$691,MATCH(D28,'2019 Stats'!B:B,0),2)</f>
        <v>12.8</v>
      </c>
      <c r="K28" s="3">
        <f>INDEX('2019 Stats'!$E$1:$G$691,MATCH(D28,'2019 Stats'!B:B,0),3)</f>
        <v>141.1</v>
      </c>
      <c r="L28" s="2">
        <f t="shared" si="0"/>
        <v>-35</v>
      </c>
      <c r="M28" s="2">
        <f t="shared" si="1"/>
        <v>171.1</v>
      </c>
      <c r="N28" s="5">
        <f t="shared" si="2"/>
        <v>0.14374999999999999</v>
      </c>
      <c r="O28" t="str">
        <f t="shared" si="3"/>
        <v>D</v>
      </c>
    </row>
    <row r="29" spans="1:15" ht="15.75" x14ac:dyDescent="0.25">
      <c r="A29">
        <v>2019</v>
      </c>
      <c r="B29">
        <v>3</v>
      </c>
      <c r="C29">
        <v>8</v>
      </c>
      <c r="D29" t="s">
        <v>82</v>
      </c>
      <c r="E29" t="s">
        <v>100</v>
      </c>
      <c r="F29" t="s">
        <v>7</v>
      </c>
      <c r="G29" t="s">
        <v>349</v>
      </c>
      <c r="H29" s="2">
        <f>INDEX('2019 Stats'!$A$1:$G$691,MATCH(D29,'2019 Stats'!B:B,0),1)</f>
        <v>7</v>
      </c>
      <c r="I29" s="2">
        <f>INDEX('2019 Stats'!$E$1:$G$691,MATCH(D29,'2019 Stats'!B:B,0),1)</f>
        <v>15</v>
      </c>
      <c r="J29" s="2">
        <f>INDEX('2019 Stats'!$E$1:$G$691,MATCH(D29,'2019 Stats'!B:B,0),2)</f>
        <v>17.3</v>
      </c>
      <c r="K29" s="3">
        <f>INDEX('2019 Stats'!$E$1:$G$691,MATCH(D29,'2019 Stats'!B:B,0),3)</f>
        <v>259.39999999999998</v>
      </c>
      <c r="L29" s="2">
        <f t="shared" si="0"/>
        <v>-4</v>
      </c>
      <c r="M29" s="2">
        <f t="shared" si="1"/>
        <v>289.39999999999998</v>
      </c>
      <c r="N29" s="5">
        <f t="shared" si="2"/>
        <v>0.75624999999999998</v>
      </c>
      <c r="O29" t="str">
        <f t="shared" si="3"/>
        <v>B+</v>
      </c>
    </row>
    <row r="30" spans="1:15" ht="15.75" x14ac:dyDescent="0.25">
      <c r="A30">
        <v>2019</v>
      </c>
      <c r="B30">
        <v>3</v>
      </c>
      <c r="C30">
        <v>9</v>
      </c>
      <c r="D30" t="s">
        <v>183</v>
      </c>
      <c r="E30" t="s">
        <v>112</v>
      </c>
      <c r="F30" t="s">
        <v>8</v>
      </c>
      <c r="G30" t="s">
        <v>352</v>
      </c>
      <c r="H30" s="2">
        <f>INDEX('2019 Stats'!$A$1:$G$691,MATCH(D30,'2019 Stats'!B:B,0),1)</f>
        <v>63</v>
      </c>
      <c r="I30" s="2">
        <f>INDEX('2019 Stats'!$E$1:$G$691,MATCH(D30,'2019 Stats'!B:B,0),1)</f>
        <v>10</v>
      </c>
      <c r="J30" s="2">
        <f>INDEX('2019 Stats'!$E$1:$G$691,MATCH(D30,'2019 Stats'!B:B,0),2)</f>
        <v>11.4</v>
      </c>
      <c r="K30" s="3">
        <f>INDEX('2019 Stats'!$E$1:$G$691,MATCH(D30,'2019 Stats'!B:B,0),3)</f>
        <v>114.4</v>
      </c>
      <c r="L30" s="2">
        <f t="shared" si="0"/>
        <v>-60</v>
      </c>
      <c r="M30" s="2">
        <f t="shared" si="1"/>
        <v>144.4</v>
      </c>
      <c r="N30" s="5">
        <f t="shared" si="2"/>
        <v>6.8750000000000006E-2</v>
      </c>
      <c r="O30" t="str">
        <f t="shared" si="3"/>
        <v>F</v>
      </c>
    </row>
    <row r="31" spans="1:15" ht="15.75" x14ac:dyDescent="0.25">
      <c r="A31">
        <v>2019</v>
      </c>
      <c r="B31">
        <v>3</v>
      </c>
      <c r="C31">
        <v>10</v>
      </c>
      <c r="D31" t="s">
        <v>77</v>
      </c>
      <c r="E31" t="s">
        <v>95</v>
      </c>
      <c r="F31" t="s">
        <v>7</v>
      </c>
      <c r="G31" t="s">
        <v>354</v>
      </c>
      <c r="H31" s="2">
        <f>INDEX('2019 Stats'!$A$1:$G$691,MATCH(D31,'2019 Stats'!B:B,0),1)</f>
        <v>21</v>
      </c>
      <c r="I31" s="2">
        <f>INDEX('2019 Stats'!$E$1:$G$691,MATCH(D31,'2019 Stats'!B:B,0),1)</f>
        <v>13</v>
      </c>
      <c r="J31" s="2">
        <f>INDEX('2019 Stats'!$E$1:$G$691,MATCH(D31,'2019 Stats'!B:B,0),2)</f>
        <v>14.7</v>
      </c>
      <c r="K31" s="3">
        <f>INDEX('2019 Stats'!$E$1:$G$691,MATCH(D31,'2019 Stats'!B:B,0),3)</f>
        <v>191.6</v>
      </c>
      <c r="L31" s="2">
        <f t="shared" si="0"/>
        <v>-18</v>
      </c>
      <c r="M31" s="2">
        <f t="shared" si="1"/>
        <v>221.6</v>
      </c>
      <c r="N31" s="5">
        <f t="shared" si="2"/>
        <v>0.31874999999999998</v>
      </c>
      <c r="O31" t="str">
        <f t="shared" si="3"/>
        <v>C</v>
      </c>
    </row>
    <row r="32" spans="1:15" ht="15.75" x14ac:dyDescent="0.25">
      <c r="A32">
        <v>2019</v>
      </c>
      <c r="B32">
        <v>4</v>
      </c>
      <c r="C32">
        <v>1</v>
      </c>
      <c r="D32" t="s">
        <v>325</v>
      </c>
      <c r="E32" t="s">
        <v>94</v>
      </c>
      <c r="F32" t="s">
        <v>7</v>
      </c>
      <c r="G32" t="s">
        <v>354</v>
      </c>
      <c r="H32" s="2">
        <f>INDEX('2019 Stats'!$A$1:$G$691,MATCH(D32,'2019 Stats'!B:B,0),1)</f>
        <v>23</v>
      </c>
      <c r="I32" s="2">
        <f>INDEX('2019 Stats'!$E$1:$G$691,MATCH(D32,'2019 Stats'!B:B,0),1)</f>
        <v>12</v>
      </c>
      <c r="J32" s="2">
        <f>INDEX('2019 Stats'!$E$1:$G$691,MATCH(D32,'2019 Stats'!B:B,0),2)</f>
        <v>15.1</v>
      </c>
      <c r="K32" s="3">
        <f>INDEX('2019 Stats'!$E$1:$G$691,MATCH(D32,'2019 Stats'!B:B,0),3)</f>
        <v>180.8</v>
      </c>
      <c r="L32" s="2">
        <f t="shared" si="0"/>
        <v>-19</v>
      </c>
      <c r="M32" s="2">
        <f t="shared" si="1"/>
        <v>220.8</v>
      </c>
      <c r="N32" s="5">
        <f t="shared" si="2"/>
        <v>0.29375000000000001</v>
      </c>
      <c r="O32" t="str">
        <f t="shared" si="3"/>
        <v>C-</v>
      </c>
    </row>
    <row r="33" spans="1:15" ht="15.75" x14ac:dyDescent="0.25">
      <c r="A33">
        <v>2019</v>
      </c>
      <c r="B33">
        <v>4</v>
      </c>
      <c r="C33">
        <v>2</v>
      </c>
      <c r="D33" t="s">
        <v>258</v>
      </c>
      <c r="E33" t="s">
        <v>104</v>
      </c>
      <c r="F33" t="s">
        <v>7</v>
      </c>
      <c r="G33" t="s">
        <v>352</v>
      </c>
      <c r="H33" s="2">
        <f>INDEX('2019 Stats'!$A$1:$G$691,MATCH(D33,'2019 Stats'!B:B,0),1)</f>
        <v>12</v>
      </c>
      <c r="I33" s="2">
        <f>INDEX('2019 Stats'!$E$1:$G$691,MATCH(D33,'2019 Stats'!B:B,0),1)</f>
        <v>15</v>
      </c>
      <c r="J33" s="2">
        <f>INDEX('2019 Stats'!$E$1:$G$691,MATCH(D33,'2019 Stats'!B:B,0),2)</f>
        <v>15.5</v>
      </c>
      <c r="K33" s="3">
        <f>INDEX('2019 Stats'!$E$1:$G$691,MATCH(D33,'2019 Stats'!B:B,0),3)</f>
        <v>232.6</v>
      </c>
      <c r="L33" s="2">
        <f t="shared" si="0"/>
        <v>-8</v>
      </c>
      <c r="M33" s="2">
        <f t="shared" si="1"/>
        <v>272.60000000000002</v>
      </c>
      <c r="N33" s="5">
        <f t="shared" si="2"/>
        <v>0.63124999999999998</v>
      </c>
      <c r="O33" t="str">
        <f t="shared" si="3"/>
        <v>B</v>
      </c>
    </row>
    <row r="34" spans="1:15" ht="15.75" x14ac:dyDescent="0.25">
      <c r="A34">
        <v>2019</v>
      </c>
      <c r="B34">
        <v>4</v>
      </c>
      <c r="C34">
        <v>3</v>
      </c>
      <c r="D34" t="s">
        <v>63</v>
      </c>
      <c r="E34" t="s">
        <v>138</v>
      </c>
      <c r="F34" t="s">
        <v>7</v>
      </c>
      <c r="G34" t="s">
        <v>349</v>
      </c>
      <c r="H34" s="2">
        <f>INDEX('2019 Stats'!$A$1:$G$691,MATCH(D34,'2019 Stats'!B:B,0),1)</f>
        <v>2</v>
      </c>
      <c r="I34" s="2">
        <f>INDEX('2019 Stats'!$E$1:$G$691,MATCH(D34,'2019 Stats'!B:B,0),1)</f>
        <v>16</v>
      </c>
      <c r="J34" s="2">
        <f>INDEX('2019 Stats'!$E$1:$G$691,MATCH(D34,'2019 Stats'!B:B,0),2)</f>
        <v>19.7</v>
      </c>
      <c r="K34" s="3">
        <f>INDEX('2019 Stats'!$E$1:$G$691,MATCH(D34,'2019 Stats'!B:B,0),3)</f>
        <v>314.8</v>
      </c>
      <c r="L34" s="2">
        <f t="shared" ref="L34:L65" si="4">B34-H34</f>
        <v>2</v>
      </c>
      <c r="M34" s="2">
        <f t="shared" ref="M34:M65" si="5">IF(F34="QB", K34*0.8+10*B34, K34+10*B34)</f>
        <v>354.8</v>
      </c>
      <c r="N34" s="5">
        <f t="shared" ref="N34:N65" si="6">_xlfn.RANK.EQ(M34,$M$2:$M$161,1)/COUNT($M$2:$M$161)</f>
        <v>0.95</v>
      </c>
      <c r="O34" t="str">
        <f t="shared" ref="O34:O65" si="7">VLOOKUP(N34,$R$3:$S$13,2,TRUE)</f>
        <v>A+</v>
      </c>
    </row>
    <row r="35" spans="1:15" ht="15.75" x14ac:dyDescent="0.25">
      <c r="A35">
        <v>2019</v>
      </c>
      <c r="B35">
        <v>4</v>
      </c>
      <c r="C35">
        <v>4</v>
      </c>
      <c r="D35" t="s">
        <v>194</v>
      </c>
      <c r="E35" t="s">
        <v>98</v>
      </c>
      <c r="F35" t="s">
        <v>7</v>
      </c>
      <c r="G35" t="s">
        <v>356</v>
      </c>
      <c r="H35" s="2">
        <f>INDEX('2019 Stats'!$A$1:$G$691,MATCH(D35,'2019 Stats'!B:B,0),1)</f>
        <v>5</v>
      </c>
      <c r="I35" s="2">
        <f>INDEX('2019 Stats'!$E$1:$G$691,MATCH(D35,'2019 Stats'!B:B,0),1)</f>
        <v>15</v>
      </c>
      <c r="J35" s="2">
        <f>INDEX('2019 Stats'!$E$1:$G$691,MATCH(D35,'2019 Stats'!B:B,0),2)</f>
        <v>19.600000000000001</v>
      </c>
      <c r="K35" s="3">
        <f>INDEX('2019 Stats'!$E$1:$G$691,MATCH(D35,'2019 Stats'!B:B,0),3)</f>
        <v>294.60000000000002</v>
      </c>
      <c r="L35" s="2">
        <f t="shared" si="4"/>
        <v>-1</v>
      </c>
      <c r="M35" s="2">
        <f t="shared" si="5"/>
        <v>334.6</v>
      </c>
      <c r="N35" s="5">
        <f t="shared" si="6"/>
        <v>0.93125000000000002</v>
      </c>
      <c r="O35" t="str">
        <f t="shared" si="7"/>
        <v>A</v>
      </c>
    </row>
    <row r="36" spans="1:15" ht="15.75" x14ac:dyDescent="0.25">
      <c r="A36">
        <v>2019</v>
      </c>
      <c r="B36">
        <v>4</v>
      </c>
      <c r="C36">
        <v>5</v>
      </c>
      <c r="D36" t="s">
        <v>154</v>
      </c>
      <c r="E36" t="s">
        <v>112</v>
      </c>
      <c r="F36" t="s">
        <v>8</v>
      </c>
      <c r="G36" t="s">
        <v>355</v>
      </c>
      <c r="H36" s="2">
        <f>INDEX('2019 Stats'!$A$1:$G$691,MATCH(D36,'2019 Stats'!B:B,0),1)</f>
        <v>24</v>
      </c>
      <c r="I36" s="2">
        <f>INDEX('2019 Stats'!$E$1:$G$691,MATCH(D36,'2019 Stats'!B:B,0),1)</f>
        <v>15</v>
      </c>
      <c r="J36" s="2">
        <f>INDEX('2019 Stats'!$E$1:$G$691,MATCH(D36,'2019 Stats'!B:B,0),2)</f>
        <v>14.1</v>
      </c>
      <c r="K36" s="3">
        <f>INDEX('2019 Stats'!$E$1:$G$691,MATCH(D36,'2019 Stats'!B:B,0),3)</f>
        <v>212.1</v>
      </c>
      <c r="L36" s="2">
        <f t="shared" si="4"/>
        <v>-20</v>
      </c>
      <c r="M36" s="2">
        <f t="shared" si="5"/>
        <v>252.1</v>
      </c>
      <c r="N36" s="5">
        <f t="shared" si="6"/>
        <v>0.47499999999999998</v>
      </c>
      <c r="O36" t="str">
        <f t="shared" si="7"/>
        <v>C+</v>
      </c>
    </row>
    <row r="37" spans="1:15" ht="15.75" x14ac:dyDescent="0.25">
      <c r="A37">
        <v>2019</v>
      </c>
      <c r="B37">
        <v>4</v>
      </c>
      <c r="C37">
        <v>6</v>
      </c>
      <c r="D37" t="s">
        <v>64</v>
      </c>
      <c r="E37" t="s">
        <v>135</v>
      </c>
      <c r="F37" t="s">
        <v>10</v>
      </c>
      <c r="G37" t="s">
        <v>350</v>
      </c>
      <c r="H37" s="2">
        <f>INDEX('2019 Stats'!$A$1:$G$691,MATCH(D37,'2019 Stats'!B:B,0),1)</f>
        <v>7</v>
      </c>
      <c r="I37" s="2">
        <f>INDEX('2019 Stats'!$E$1:$G$691,MATCH(D37,'2019 Stats'!B:B,0),1)</f>
        <v>14</v>
      </c>
      <c r="J37" s="2">
        <f>INDEX('2019 Stats'!$E$1:$G$691,MATCH(D37,'2019 Stats'!B:B,0),2)</f>
        <v>20.5</v>
      </c>
      <c r="K37" s="3">
        <f>INDEX('2019 Stats'!$E$1:$G$691,MATCH(D37,'2019 Stats'!B:B,0),3)</f>
        <v>287.04000000000002</v>
      </c>
      <c r="L37" s="2">
        <f t="shared" si="4"/>
        <v>-3</v>
      </c>
      <c r="M37" s="2">
        <f t="shared" si="5"/>
        <v>269.63200000000006</v>
      </c>
      <c r="N37" s="5">
        <f t="shared" si="6"/>
        <v>0.61250000000000004</v>
      </c>
      <c r="O37" t="str">
        <f t="shared" si="7"/>
        <v>B</v>
      </c>
    </row>
    <row r="38" spans="1:15" ht="15.75" x14ac:dyDescent="0.25">
      <c r="A38">
        <v>2019</v>
      </c>
      <c r="B38">
        <v>4</v>
      </c>
      <c r="C38">
        <v>7</v>
      </c>
      <c r="D38" t="s">
        <v>65</v>
      </c>
      <c r="E38" t="s">
        <v>155</v>
      </c>
      <c r="F38" t="s">
        <v>9</v>
      </c>
      <c r="G38" t="s">
        <v>353</v>
      </c>
      <c r="H38" s="2">
        <f>INDEX('2019 Stats'!$A$1:$G$691,MATCH(D38,'2019 Stats'!B:B,0),1)</f>
        <v>2</v>
      </c>
      <c r="I38" s="2">
        <f>INDEX('2019 Stats'!$E$1:$G$691,MATCH(D38,'2019 Stats'!B:B,0),1)</f>
        <v>14</v>
      </c>
      <c r="J38" s="2">
        <f>INDEX('2019 Stats'!$E$1:$G$691,MATCH(D38,'2019 Stats'!B:B,0),2)</f>
        <v>15.9</v>
      </c>
      <c r="K38" s="3">
        <f>INDEX('2019 Stats'!$E$1:$G$691,MATCH(D38,'2019 Stats'!B:B,0),3)</f>
        <v>222.5</v>
      </c>
      <c r="L38" s="2">
        <f t="shared" si="4"/>
        <v>2</v>
      </c>
      <c r="M38" s="2">
        <f t="shared" si="5"/>
        <v>262.5</v>
      </c>
      <c r="N38" s="5">
        <f t="shared" si="6"/>
        <v>0.57499999999999996</v>
      </c>
      <c r="O38" t="str">
        <f t="shared" si="7"/>
        <v>B-</v>
      </c>
    </row>
    <row r="39" spans="1:15" ht="15.75" x14ac:dyDescent="0.25">
      <c r="A39">
        <v>2019</v>
      </c>
      <c r="B39">
        <v>4</v>
      </c>
      <c r="C39">
        <v>8</v>
      </c>
      <c r="D39" t="s">
        <v>287</v>
      </c>
      <c r="E39" t="s">
        <v>97</v>
      </c>
      <c r="F39" t="s">
        <v>7</v>
      </c>
      <c r="G39" t="s">
        <v>358</v>
      </c>
      <c r="H39" s="2">
        <f>INDEX('2019 Stats'!$A$1:$G$691,MATCH(D39,'2019 Stats'!B:B,0),1)</f>
        <v>24</v>
      </c>
      <c r="I39" s="2">
        <f>INDEX('2019 Stats'!$E$1:$G$691,MATCH(D39,'2019 Stats'!B:B,0),1)</f>
        <v>16</v>
      </c>
      <c r="J39" s="2">
        <f>INDEX('2019 Stats'!$E$1:$G$691,MATCH(D39,'2019 Stats'!B:B,0),2)</f>
        <v>10.6</v>
      </c>
      <c r="K39" s="3">
        <f>INDEX('2019 Stats'!$E$1:$G$691,MATCH(D39,'2019 Stats'!B:B,0),3)</f>
        <v>170.4</v>
      </c>
      <c r="L39" s="2">
        <f t="shared" si="4"/>
        <v>-20</v>
      </c>
      <c r="M39" s="2">
        <f t="shared" si="5"/>
        <v>210.4</v>
      </c>
      <c r="N39" s="5">
        <f t="shared" si="6"/>
        <v>0.26874999999999999</v>
      </c>
      <c r="O39" t="str">
        <f t="shared" si="7"/>
        <v>C-</v>
      </c>
    </row>
    <row r="40" spans="1:15" ht="15.75" x14ac:dyDescent="0.25">
      <c r="A40">
        <v>2019</v>
      </c>
      <c r="B40">
        <v>4</v>
      </c>
      <c r="C40">
        <v>9</v>
      </c>
      <c r="D40" t="s">
        <v>177</v>
      </c>
      <c r="E40" t="s">
        <v>99</v>
      </c>
      <c r="F40" t="s">
        <v>9</v>
      </c>
      <c r="G40" t="s">
        <v>347</v>
      </c>
      <c r="H40" s="2">
        <f>INDEX('2019 Stats'!$A$1:$G$691,MATCH(D40,'2019 Stats'!B:B,0),1)</f>
        <v>4</v>
      </c>
      <c r="I40" s="2">
        <f>INDEX('2019 Stats'!$E$1:$G$691,MATCH(D40,'2019 Stats'!B:B,0),1)</f>
        <v>15</v>
      </c>
      <c r="J40" s="2">
        <f>INDEX('2019 Stats'!$E$1:$G$691,MATCH(D40,'2019 Stats'!B:B,0),2)</f>
        <v>14.4</v>
      </c>
      <c r="K40" s="3">
        <f>INDEX('2019 Stats'!$E$1:$G$691,MATCH(D40,'2019 Stats'!B:B,0),3)</f>
        <v>215.6</v>
      </c>
      <c r="L40" s="2">
        <f t="shared" si="4"/>
        <v>0</v>
      </c>
      <c r="M40" s="2">
        <f t="shared" si="5"/>
        <v>255.6</v>
      </c>
      <c r="N40" s="5">
        <f t="shared" si="6"/>
        <v>0.50624999999999998</v>
      </c>
      <c r="O40" t="str">
        <f t="shared" si="7"/>
        <v>B-</v>
      </c>
    </row>
    <row r="41" spans="1:15" ht="15.75" x14ac:dyDescent="0.25">
      <c r="A41">
        <v>2019</v>
      </c>
      <c r="B41">
        <v>4</v>
      </c>
      <c r="C41">
        <v>10</v>
      </c>
      <c r="D41" t="s">
        <v>129</v>
      </c>
      <c r="E41" t="s">
        <v>101</v>
      </c>
      <c r="F41" t="s">
        <v>8</v>
      </c>
      <c r="G41" t="s">
        <v>351</v>
      </c>
      <c r="H41" s="2">
        <f>INDEX('2019 Stats'!$A$1:$G$691,MATCH(D41,'2019 Stats'!B:B,0),1)</f>
        <v>61</v>
      </c>
      <c r="I41" s="2">
        <f>INDEX('2019 Stats'!$E$1:$G$691,MATCH(D41,'2019 Stats'!B:B,0),1)</f>
        <v>14</v>
      </c>
      <c r="J41" s="2">
        <f>INDEX('2019 Stats'!$E$1:$G$691,MATCH(D41,'2019 Stats'!B:B,0),2)</f>
        <v>8.4</v>
      </c>
      <c r="K41" s="3">
        <f>INDEX('2019 Stats'!$E$1:$G$691,MATCH(D41,'2019 Stats'!B:B,0),3)</f>
        <v>117.5</v>
      </c>
      <c r="L41" s="2">
        <f t="shared" si="4"/>
        <v>-57</v>
      </c>
      <c r="M41" s="2">
        <f t="shared" si="5"/>
        <v>157.5</v>
      </c>
      <c r="N41" s="5">
        <f t="shared" si="6"/>
        <v>0.1125</v>
      </c>
      <c r="O41" t="str">
        <f t="shared" si="7"/>
        <v>D</v>
      </c>
    </row>
    <row r="42" spans="1:15" ht="15.75" x14ac:dyDescent="0.25">
      <c r="A42">
        <v>2019</v>
      </c>
      <c r="B42">
        <v>5</v>
      </c>
      <c r="C42">
        <v>1</v>
      </c>
      <c r="D42" t="s">
        <v>255</v>
      </c>
      <c r="E42" t="s">
        <v>101</v>
      </c>
      <c r="F42" t="s">
        <v>8</v>
      </c>
      <c r="G42" t="s">
        <v>351</v>
      </c>
      <c r="H42" s="2">
        <f>INDEX('2019 Stats'!$A$1:$G$691,MATCH(D42,'2019 Stats'!B:B,0),1)</f>
        <v>14</v>
      </c>
      <c r="I42" s="2">
        <f>INDEX('2019 Stats'!$E$1:$G$691,MATCH(D42,'2019 Stats'!B:B,0),1)</f>
        <v>15</v>
      </c>
      <c r="J42" s="2">
        <f>INDEX('2019 Stats'!$E$1:$G$691,MATCH(D42,'2019 Stats'!B:B,0),2)</f>
        <v>15.5</v>
      </c>
      <c r="K42" s="3">
        <f>INDEX('2019 Stats'!$E$1:$G$691,MATCH(D42,'2019 Stats'!B:B,0),3)</f>
        <v>232.9</v>
      </c>
      <c r="L42" s="2">
        <f t="shared" si="4"/>
        <v>-9</v>
      </c>
      <c r="M42" s="2">
        <f t="shared" si="5"/>
        <v>282.89999999999998</v>
      </c>
      <c r="N42" s="5">
        <f t="shared" si="6"/>
        <v>0.7</v>
      </c>
      <c r="O42" t="str">
        <f t="shared" si="7"/>
        <v>B+</v>
      </c>
    </row>
    <row r="43" spans="1:15" ht="15.75" x14ac:dyDescent="0.25">
      <c r="A43">
        <v>2019</v>
      </c>
      <c r="B43">
        <v>5</v>
      </c>
      <c r="C43">
        <v>2</v>
      </c>
      <c r="D43" t="s">
        <v>133</v>
      </c>
      <c r="E43" t="s">
        <v>106</v>
      </c>
      <c r="F43" t="s">
        <v>8</v>
      </c>
      <c r="G43" t="s">
        <v>347</v>
      </c>
      <c r="H43" s="2">
        <f>INDEX('2019 Stats'!$A$1:$G$691,MATCH(D43,'2019 Stats'!B:B,0),1)</f>
        <v>57</v>
      </c>
      <c r="I43" s="2">
        <f>INDEX('2019 Stats'!$E$1:$G$691,MATCH(D43,'2019 Stats'!B:B,0),1)</f>
        <v>10</v>
      </c>
      <c r="J43" s="2">
        <f>INDEX('2019 Stats'!$E$1:$G$691,MATCH(D43,'2019 Stats'!B:B,0),2)</f>
        <v>12.5</v>
      </c>
      <c r="K43" s="3">
        <f>INDEX('2019 Stats'!$E$1:$G$691,MATCH(D43,'2019 Stats'!B:B,0),3)</f>
        <v>125.1</v>
      </c>
      <c r="L43" s="2">
        <f t="shared" si="4"/>
        <v>-52</v>
      </c>
      <c r="M43" s="2">
        <f t="shared" si="5"/>
        <v>175.1</v>
      </c>
      <c r="N43" s="5">
        <f t="shared" si="6"/>
        <v>0.15625</v>
      </c>
      <c r="O43" t="str">
        <f t="shared" si="7"/>
        <v>D</v>
      </c>
    </row>
    <row r="44" spans="1:15" ht="15.75" x14ac:dyDescent="0.25">
      <c r="A44">
        <v>2019</v>
      </c>
      <c r="B44">
        <v>5</v>
      </c>
      <c r="C44">
        <v>3</v>
      </c>
      <c r="D44" t="s">
        <v>288</v>
      </c>
      <c r="E44" t="s">
        <v>113</v>
      </c>
      <c r="F44" t="s">
        <v>8</v>
      </c>
      <c r="G44" t="s">
        <v>358</v>
      </c>
      <c r="H44" s="2">
        <f>INDEX('2019 Stats'!$A$1:$G$691,MATCH(D44,'2019 Stats'!B:B,0),1)</f>
        <v>9</v>
      </c>
      <c r="I44" s="2">
        <f>INDEX('2019 Stats'!$E$1:$G$691,MATCH(D44,'2019 Stats'!B:B,0),1)</f>
        <v>16</v>
      </c>
      <c r="J44" s="2">
        <f>INDEX('2019 Stats'!$E$1:$G$691,MATCH(D44,'2019 Stats'!B:B,0),2)</f>
        <v>15.5</v>
      </c>
      <c r="K44" s="3">
        <f>INDEX('2019 Stats'!$E$1:$G$691,MATCH(D44,'2019 Stats'!B:B,0),3)</f>
        <v>248</v>
      </c>
      <c r="L44" s="2">
        <f t="shared" si="4"/>
        <v>-4</v>
      </c>
      <c r="M44" s="2">
        <f t="shared" si="5"/>
        <v>298</v>
      </c>
      <c r="N44" s="5">
        <f t="shared" si="6"/>
        <v>0.80625000000000002</v>
      </c>
      <c r="O44" t="str">
        <f t="shared" si="7"/>
        <v>A-</v>
      </c>
    </row>
    <row r="45" spans="1:15" ht="15.75" x14ac:dyDescent="0.25">
      <c r="A45">
        <v>2019</v>
      </c>
      <c r="B45">
        <v>5</v>
      </c>
      <c r="C45">
        <v>4</v>
      </c>
      <c r="D45" t="s">
        <v>289</v>
      </c>
      <c r="E45" t="s">
        <v>91</v>
      </c>
      <c r="F45" t="s">
        <v>8</v>
      </c>
      <c r="G45" t="s">
        <v>353</v>
      </c>
      <c r="H45" s="2">
        <f>INDEX('2019 Stats'!$A$1:$G$691,MATCH(D45,'2019 Stats'!B:B,0),1)</f>
        <v>27</v>
      </c>
      <c r="I45" s="2">
        <f>INDEX('2019 Stats'!$E$1:$G$691,MATCH(D45,'2019 Stats'!B:B,0),1)</f>
        <v>13</v>
      </c>
      <c r="J45" s="2">
        <f>INDEX('2019 Stats'!$E$1:$G$691,MATCH(D45,'2019 Stats'!B:B,0),2)</f>
        <v>15.2</v>
      </c>
      <c r="K45" s="3">
        <f>INDEX('2019 Stats'!$E$1:$G$691,MATCH(D45,'2019 Stats'!B:B,0),3)</f>
        <v>197</v>
      </c>
      <c r="L45" s="2">
        <f t="shared" si="4"/>
        <v>-22</v>
      </c>
      <c r="M45" s="2">
        <f t="shared" si="5"/>
        <v>247</v>
      </c>
      <c r="N45" s="5">
        <f t="shared" si="6"/>
        <v>0.45624999999999999</v>
      </c>
      <c r="O45" t="str">
        <f t="shared" si="7"/>
        <v>C+</v>
      </c>
    </row>
    <row r="46" spans="1:15" ht="15.75" x14ac:dyDescent="0.25">
      <c r="A46">
        <v>2019</v>
      </c>
      <c r="B46">
        <v>5</v>
      </c>
      <c r="C46">
        <v>5</v>
      </c>
      <c r="D46" t="s">
        <v>47</v>
      </c>
      <c r="E46" t="s">
        <v>104</v>
      </c>
      <c r="F46" t="s">
        <v>8</v>
      </c>
      <c r="G46" t="s">
        <v>350</v>
      </c>
      <c r="H46" s="2">
        <f>INDEX('2019 Stats'!$A$1:$G$691,MATCH(D46,'2019 Stats'!B:B,0),1)</f>
        <v>89</v>
      </c>
      <c r="I46" s="2">
        <f>INDEX('2019 Stats'!$E$1:$G$691,MATCH(D46,'2019 Stats'!B:B,0),1)</f>
        <v>11</v>
      </c>
      <c r="J46" s="2">
        <f>INDEX('2019 Stats'!$E$1:$G$691,MATCH(D46,'2019 Stats'!B:B,0),2)</f>
        <v>6.7</v>
      </c>
      <c r="K46" s="3">
        <f>INDEX('2019 Stats'!$E$1:$G$691,MATCH(D46,'2019 Stats'!B:B,0),3)</f>
        <v>73.7</v>
      </c>
      <c r="L46" s="2">
        <f t="shared" si="4"/>
        <v>-84</v>
      </c>
      <c r="M46" s="2">
        <f t="shared" si="5"/>
        <v>123.7</v>
      </c>
      <c r="N46" s="5">
        <f t="shared" si="6"/>
        <v>4.3749999999999997E-2</v>
      </c>
      <c r="O46" t="str">
        <f t="shared" si="7"/>
        <v>F</v>
      </c>
    </row>
    <row r="47" spans="1:15" ht="15.75" x14ac:dyDescent="0.25">
      <c r="A47">
        <v>2019</v>
      </c>
      <c r="B47">
        <v>5</v>
      </c>
      <c r="C47">
        <v>6</v>
      </c>
      <c r="D47" t="s">
        <v>66</v>
      </c>
      <c r="E47" t="s">
        <v>119</v>
      </c>
      <c r="F47" t="s">
        <v>8</v>
      </c>
      <c r="G47" t="s">
        <v>355</v>
      </c>
      <c r="H47" s="2">
        <f>INDEX('2019 Stats'!$A$1:$G$691,MATCH(D47,'2019 Stats'!B:B,0),1)</f>
        <v>2</v>
      </c>
      <c r="I47" s="2">
        <f>INDEX('2019 Stats'!$E$1:$G$691,MATCH(D47,'2019 Stats'!B:B,0),1)</f>
        <v>14</v>
      </c>
      <c r="J47" s="2">
        <f>INDEX('2019 Stats'!$E$1:$G$691,MATCH(D47,'2019 Stats'!B:B,0),2)</f>
        <v>19.7</v>
      </c>
      <c r="K47" s="3">
        <f>INDEX('2019 Stats'!$E$1:$G$691,MATCH(D47,'2019 Stats'!B:B,0),3)</f>
        <v>276.10000000000002</v>
      </c>
      <c r="L47" s="2">
        <f t="shared" si="4"/>
        <v>3</v>
      </c>
      <c r="M47" s="2">
        <f t="shared" si="5"/>
        <v>326.10000000000002</v>
      </c>
      <c r="N47" s="5">
        <f t="shared" si="6"/>
        <v>0.9</v>
      </c>
      <c r="O47" t="str">
        <f t="shared" si="7"/>
        <v>A</v>
      </c>
    </row>
    <row r="48" spans="1:15" ht="15.75" x14ac:dyDescent="0.25">
      <c r="A48">
        <v>2019</v>
      </c>
      <c r="B48">
        <v>5</v>
      </c>
      <c r="C48">
        <v>7</v>
      </c>
      <c r="D48" t="s">
        <v>268</v>
      </c>
      <c r="E48" t="s">
        <v>106</v>
      </c>
      <c r="F48" t="s">
        <v>7</v>
      </c>
      <c r="G48" t="s">
        <v>356</v>
      </c>
      <c r="H48" s="2">
        <f>INDEX('2019 Stats'!$A$1:$G$691,MATCH(D48,'2019 Stats'!B:B,0),1)</f>
        <v>22</v>
      </c>
      <c r="I48" s="2">
        <f>INDEX('2019 Stats'!$E$1:$G$691,MATCH(D48,'2019 Stats'!B:B,0),1)</f>
        <v>14</v>
      </c>
      <c r="J48" s="2">
        <f>INDEX('2019 Stats'!$E$1:$G$691,MATCH(D48,'2019 Stats'!B:B,0),2)</f>
        <v>13</v>
      </c>
      <c r="K48" s="3">
        <f>INDEX('2019 Stats'!$E$1:$G$691,MATCH(D48,'2019 Stats'!B:B,0),3)</f>
        <v>181.3</v>
      </c>
      <c r="L48" s="2">
        <f t="shared" si="4"/>
        <v>-17</v>
      </c>
      <c r="M48" s="2">
        <f t="shared" si="5"/>
        <v>231.3</v>
      </c>
      <c r="N48" s="5">
        <f t="shared" si="6"/>
        <v>0.39374999999999999</v>
      </c>
      <c r="O48" t="str">
        <f t="shared" si="7"/>
        <v>C</v>
      </c>
    </row>
    <row r="49" spans="1:15" ht="15.75" x14ac:dyDescent="0.25">
      <c r="A49">
        <v>2019</v>
      </c>
      <c r="B49">
        <v>5</v>
      </c>
      <c r="C49">
        <v>8</v>
      </c>
      <c r="D49" t="s">
        <v>237</v>
      </c>
      <c r="E49" t="s">
        <v>101</v>
      </c>
      <c r="F49" t="s">
        <v>8</v>
      </c>
      <c r="G49" t="s">
        <v>349</v>
      </c>
      <c r="H49" s="2">
        <f>INDEX('2019 Stats'!$A$1:$G$691,MATCH(D49,'2019 Stats'!B:B,0),1)</f>
        <v>4</v>
      </c>
      <c r="I49" s="2">
        <f>INDEX('2019 Stats'!$E$1:$G$691,MATCH(D49,'2019 Stats'!B:B,0),1)</f>
        <v>16</v>
      </c>
      <c r="J49" s="2">
        <f>INDEX('2019 Stats'!$E$1:$G$691,MATCH(D49,'2019 Stats'!B:B,0),2)</f>
        <v>16.899999999999999</v>
      </c>
      <c r="K49" s="3">
        <f>INDEX('2019 Stats'!$E$1:$G$691,MATCH(D49,'2019 Stats'!B:B,0),3)</f>
        <v>270.5</v>
      </c>
      <c r="L49" s="2">
        <f t="shared" si="4"/>
        <v>1</v>
      </c>
      <c r="M49" s="2">
        <f t="shared" si="5"/>
        <v>320.5</v>
      </c>
      <c r="N49" s="5">
        <f t="shared" si="6"/>
        <v>0.88124999999999998</v>
      </c>
      <c r="O49" t="str">
        <f t="shared" si="7"/>
        <v>A</v>
      </c>
    </row>
    <row r="50" spans="1:15" ht="15.75" x14ac:dyDescent="0.25">
      <c r="A50">
        <v>2019</v>
      </c>
      <c r="B50">
        <v>5</v>
      </c>
      <c r="C50">
        <v>9</v>
      </c>
      <c r="D50" t="s">
        <v>48</v>
      </c>
      <c r="E50" t="s">
        <v>108</v>
      </c>
      <c r="F50" t="s">
        <v>7</v>
      </c>
      <c r="G50" t="s">
        <v>352</v>
      </c>
      <c r="H50" s="2">
        <f>INDEX('2019 Stats'!$A$1:$G$691,MATCH(D50,'2019 Stats'!B:B,0),1)</f>
        <v>11</v>
      </c>
      <c r="I50" s="2">
        <f>INDEX('2019 Stats'!$E$1:$G$691,MATCH(D50,'2019 Stats'!B:B,0),1)</f>
        <v>15</v>
      </c>
      <c r="J50" s="2">
        <f>INDEX('2019 Stats'!$E$1:$G$691,MATCH(D50,'2019 Stats'!B:B,0),2)</f>
        <v>16.2</v>
      </c>
      <c r="K50" s="3">
        <f>INDEX('2019 Stats'!$E$1:$G$691,MATCH(D50,'2019 Stats'!B:B,0),3)</f>
        <v>242.5</v>
      </c>
      <c r="L50" s="2">
        <f t="shared" si="4"/>
        <v>-6</v>
      </c>
      <c r="M50" s="2">
        <f t="shared" si="5"/>
        <v>292.5</v>
      </c>
      <c r="N50" s="5">
        <f t="shared" si="6"/>
        <v>0.77500000000000002</v>
      </c>
      <c r="O50" t="str">
        <f t="shared" si="7"/>
        <v>B+</v>
      </c>
    </row>
    <row r="51" spans="1:15" ht="15.75" x14ac:dyDescent="0.25">
      <c r="A51">
        <v>2019</v>
      </c>
      <c r="B51">
        <v>5</v>
      </c>
      <c r="C51">
        <v>10</v>
      </c>
      <c r="D51" t="s">
        <v>240</v>
      </c>
      <c r="E51" t="s">
        <v>104</v>
      </c>
      <c r="F51" t="s">
        <v>8</v>
      </c>
      <c r="G51" t="s">
        <v>354</v>
      </c>
      <c r="H51" s="2">
        <f>INDEX('2019 Stats'!$A$1:$G$691,MATCH(D51,'2019 Stats'!B:B,0),1)</f>
        <v>13</v>
      </c>
      <c r="I51" s="2">
        <f>INDEX('2019 Stats'!$E$1:$G$691,MATCH(D51,'2019 Stats'!B:B,0),1)</f>
        <v>16</v>
      </c>
      <c r="J51" s="2">
        <f>INDEX('2019 Stats'!$E$1:$G$691,MATCH(D51,'2019 Stats'!B:B,0),2)</f>
        <v>14.7</v>
      </c>
      <c r="K51" s="3">
        <f>INDEX('2019 Stats'!$E$1:$G$691,MATCH(D51,'2019 Stats'!B:B,0),3)</f>
        <v>235.2</v>
      </c>
      <c r="L51" s="2">
        <f t="shared" si="4"/>
        <v>-8</v>
      </c>
      <c r="M51" s="2">
        <f t="shared" si="5"/>
        <v>285.2</v>
      </c>
      <c r="N51" s="5">
        <f t="shared" si="6"/>
        <v>0.74375000000000002</v>
      </c>
      <c r="O51" t="str">
        <f t="shared" si="7"/>
        <v>B+</v>
      </c>
    </row>
    <row r="52" spans="1:15" ht="15.75" x14ac:dyDescent="0.25">
      <c r="A52">
        <v>2019</v>
      </c>
      <c r="B52">
        <v>6</v>
      </c>
      <c r="C52">
        <v>1</v>
      </c>
      <c r="D52" t="s">
        <v>121</v>
      </c>
      <c r="E52" t="s">
        <v>96</v>
      </c>
      <c r="F52" t="s">
        <v>8</v>
      </c>
      <c r="G52" t="s">
        <v>354</v>
      </c>
      <c r="H52" s="2">
        <f>INDEX('2019 Stats'!$A$1:$G$691,MATCH(D52,'2019 Stats'!B:B,0),1)</f>
        <v>215</v>
      </c>
      <c r="I52" s="2">
        <f>INDEX('2019 Stats'!$E$1:$G$691,MATCH(D52,'2019 Stats'!B:B,0),1)</f>
        <v>0</v>
      </c>
      <c r="J52" s="2">
        <f>INDEX('2019 Stats'!$E$1:$G$691,MATCH(D52,'2019 Stats'!B:B,0),2)</f>
        <v>0</v>
      </c>
      <c r="K52" s="3">
        <f>INDEX('2019 Stats'!$E$1:$G$691,MATCH(D52,'2019 Stats'!B:B,0),3)</f>
        <v>0</v>
      </c>
      <c r="L52" s="2">
        <f t="shared" si="4"/>
        <v>-209</v>
      </c>
      <c r="M52" s="2">
        <f t="shared" si="5"/>
        <v>60</v>
      </c>
      <c r="N52" s="5">
        <f t="shared" si="6"/>
        <v>1.2500000000000001E-2</v>
      </c>
      <c r="O52" t="str">
        <f t="shared" si="7"/>
        <v>F</v>
      </c>
    </row>
    <row r="53" spans="1:15" ht="15.75" x14ac:dyDescent="0.25">
      <c r="A53">
        <v>2019</v>
      </c>
      <c r="B53">
        <v>6</v>
      </c>
      <c r="C53">
        <v>2</v>
      </c>
      <c r="D53" t="s">
        <v>31</v>
      </c>
      <c r="E53" t="s">
        <v>127</v>
      </c>
      <c r="F53" t="s">
        <v>7</v>
      </c>
      <c r="G53" t="s">
        <v>352</v>
      </c>
      <c r="H53" s="2">
        <f>INDEX('2019 Stats'!$A$1:$G$691,MATCH(D53,'2019 Stats'!B:B,0),1)</f>
        <v>18</v>
      </c>
      <c r="I53" s="2">
        <f>INDEX('2019 Stats'!$E$1:$G$691,MATCH(D53,'2019 Stats'!B:B,0),1)</f>
        <v>15</v>
      </c>
      <c r="J53" s="2">
        <f>INDEX('2019 Stats'!$E$1:$G$691,MATCH(D53,'2019 Stats'!B:B,0),2)</f>
        <v>13.3</v>
      </c>
      <c r="K53" s="3">
        <f>INDEX('2019 Stats'!$E$1:$G$691,MATCH(D53,'2019 Stats'!B:B,0),3)</f>
        <v>200.2</v>
      </c>
      <c r="L53" s="2">
        <f t="shared" si="4"/>
        <v>-12</v>
      </c>
      <c r="M53" s="2">
        <f t="shared" si="5"/>
        <v>260.2</v>
      </c>
      <c r="N53" s="5">
        <f t="shared" si="6"/>
        <v>0.55625000000000002</v>
      </c>
      <c r="O53" t="str">
        <f t="shared" si="7"/>
        <v>B-</v>
      </c>
    </row>
    <row r="54" spans="1:15" ht="15.75" x14ac:dyDescent="0.25">
      <c r="A54">
        <v>2019</v>
      </c>
      <c r="B54">
        <v>6</v>
      </c>
      <c r="C54">
        <v>3</v>
      </c>
      <c r="D54" t="s">
        <v>290</v>
      </c>
      <c r="E54" t="s">
        <v>99</v>
      </c>
      <c r="F54" t="s">
        <v>7</v>
      </c>
      <c r="G54" t="s">
        <v>349</v>
      </c>
      <c r="H54" s="2">
        <f>INDEX('2019 Stats'!$A$1:$G$691,MATCH(D54,'2019 Stats'!B:B,0),1)</f>
        <v>15</v>
      </c>
      <c r="I54" s="2">
        <f>INDEX('2019 Stats'!$E$1:$G$691,MATCH(D54,'2019 Stats'!B:B,0),1)</f>
        <v>16</v>
      </c>
      <c r="J54" s="2">
        <f>INDEX('2019 Stats'!$E$1:$G$691,MATCH(D54,'2019 Stats'!B:B,0),2)</f>
        <v>13.7</v>
      </c>
      <c r="K54" s="3">
        <f>INDEX('2019 Stats'!$E$1:$G$691,MATCH(D54,'2019 Stats'!B:B,0),3)</f>
        <v>218.7</v>
      </c>
      <c r="L54" s="2">
        <f t="shared" si="4"/>
        <v>-9</v>
      </c>
      <c r="M54" s="2">
        <f t="shared" si="5"/>
        <v>278.7</v>
      </c>
      <c r="N54" s="5">
        <f t="shared" si="6"/>
        <v>0.68125000000000002</v>
      </c>
      <c r="O54" t="str">
        <f t="shared" si="7"/>
        <v>B</v>
      </c>
    </row>
    <row r="55" spans="1:15" ht="15.75" x14ac:dyDescent="0.25">
      <c r="A55">
        <v>2019</v>
      </c>
      <c r="B55">
        <v>6</v>
      </c>
      <c r="C55">
        <v>4</v>
      </c>
      <c r="D55" t="s">
        <v>291</v>
      </c>
      <c r="E55" t="s">
        <v>96</v>
      </c>
      <c r="F55" t="s">
        <v>8</v>
      </c>
      <c r="G55" t="s">
        <v>356</v>
      </c>
      <c r="H55" s="2">
        <f>INDEX('2019 Stats'!$A$1:$G$691,MATCH(D55,'2019 Stats'!B:B,0),1)</f>
        <v>18</v>
      </c>
      <c r="I55" s="2">
        <f>INDEX('2019 Stats'!$E$1:$G$691,MATCH(D55,'2019 Stats'!B:B,0),1)</f>
        <v>16</v>
      </c>
      <c r="J55" s="2">
        <f>INDEX('2019 Stats'!$E$1:$G$691,MATCH(D55,'2019 Stats'!B:B,0),2)</f>
        <v>13.9</v>
      </c>
      <c r="K55" s="3">
        <f>INDEX('2019 Stats'!$E$1:$G$691,MATCH(D55,'2019 Stats'!B:B,0),3)</f>
        <v>222.9</v>
      </c>
      <c r="L55" s="2">
        <f t="shared" si="4"/>
        <v>-12</v>
      </c>
      <c r="M55" s="2">
        <f t="shared" si="5"/>
        <v>282.89999999999998</v>
      </c>
      <c r="N55" s="5">
        <f t="shared" si="6"/>
        <v>0.7</v>
      </c>
      <c r="O55" t="str">
        <f t="shared" si="7"/>
        <v>B+</v>
      </c>
    </row>
    <row r="56" spans="1:15" ht="15.75" x14ac:dyDescent="0.25">
      <c r="A56">
        <v>2019</v>
      </c>
      <c r="B56">
        <v>6</v>
      </c>
      <c r="C56">
        <v>5</v>
      </c>
      <c r="D56" t="s">
        <v>292</v>
      </c>
      <c r="E56" t="s">
        <v>109</v>
      </c>
      <c r="F56" t="s">
        <v>7</v>
      </c>
      <c r="G56" t="s">
        <v>355</v>
      </c>
      <c r="H56" s="2">
        <f>INDEX('2019 Stats'!$A$1:$G$691,MATCH(D56,'2019 Stats'!B:B,0),1)</f>
        <v>19</v>
      </c>
      <c r="I56" s="2">
        <f>INDEX('2019 Stats'!$E$1:$G$691,MATCH(D56,'2019 Stats'!B:B,0),1)</f>
        <v>16</v>
      </c>
      <c r="J56" s="2">
        <f>INDEX('2019 Stats'!$E$1:$G$691,MATCH(D56,'2019 Stats'!B:B,0),2)</f>
        <v>12.4</v>
      </c>
      <c r="K56" s="3">
        <f>INDEX('2019 Stats'!$E$1:$G$691,MATCH(D56,'2019 Stats'!B:B,0),3)</f>
        <v>197.7</v>
      </c>
      <c r="L56" s="2">
        <f t="shared" si="4"/>
        <v>-13</v>
      </c>
      <c r="M56" s="2">
        <f t="shared" si="5"/>
        <v>257.7</v>
      </c>
      <c r="N56" s="5">
        <f t="shared" si="6"/>
        <v>0.53125</v>
      </c>
      <c r="O56" t="str">
        <f t="shared" si="7"/>
        <v>B-</v>
      </c>
    </row>
    <row r="57" spans="1:15" ht="15.75" x14ac:dyDescent="0.25">
      <c r="A57">
        <v>2019</v>
      </c>
      <c r="B57">
        <v>6</v>
      </c>
      <c r="C57">
        <v>6</v>
      </c>
      <c r="D57" t="s">
        <v>293</v>
      </c>
      <c r="E57" t="s">
        <v>92</v>
      </c>
      <c r="F57" t="s">
        <v>7</v>
      </c>
      <c r="G57" t="s">
        <v>350</v>
      </c>
      <c r="H57" s="2">
        <f>INDEX('2019 Stats'!$A$1:$G$691,MATCH(D57,'2019 Stats'!B:B,0),1)</f>
        <v>32</v>
      </c>
      <c r="I57" s="2">
        <f>INDEX('2019 Stats'!$E$1:$G$691,MATCH(D57,'2019 Stats'!B:B,0),1)</f>
        <v>12</v>
      </c>
      <c r="J57" s="2">
        <f>INDEX('2019 Stats'!$E$1:$G$691,MATCH(D57,'2019 Stats'!B:B,0),2)</f>
        <v>12.3</v>
      </c>
      <c r="K57" s="3">
        <f>INDEX('2019 Stats'!$E$1:$G$691,MATCH(D57,'2019 Stats'!B:B,0),3)</f>
        <v>147.9</v>
      </c>
      <c r="L57" s="2">
        <f t="shared" si="4"/>
        <v>-26</v>
      </c>
      <c r="M57" s="2">
        <f t="shared" si="5"/>
        <v>207.9</v>
      </c>
      <c r="N57" s="5">
        <f t="shared" si="6"/>
        <v>0.25</v>
      </c>
      <c r="O57" t="str">
        <f t="shared" si="7"/>
        <v>C-</v>
      </c>
    </row>
    <row r="58" spans="1:15" ht="15.75" x14ac:dyDescent="0.25">
      <c r="A58">
        <v>2019</v>
      </c>
      <c r="B58">
        <v>6</v>
      </c>
      <c r="C58">
        <v>7</v>
      </c>
      <c r="D58" t="s">
        <v>294</v>
      </c>
      <c r="E58" t="s">
        <v>97</v>
      </c>
      <c r="F58" t="s">
        <v>8</v>
      </c>
      <c r="G58" t="s">
        <v>353</v>
      </c>
      <c r="H58" s="2">
        <f>INDEX('2019 Stats'!$A$1:$G$691,MATCH(D58,'2019 Stats'!B:B,0),1)</f>
        <v>8</v>
      </c>
      <c r="I58" s="2">
        <f>INDEX('2019 Stats'!$E$1:$G$691,MATCH(D58,'2019 Stats'!B:B,0),1)</f>
        <v>16</v>
      </c>
      <c r="J58" s="2">
        <f>INDEX('2019 Stats'!$E$1:$G$691,MATCH(D58,'2019 Stats'!B:B,0),2)</f>
        <v>15.9</v>
      </c>
      <c r="K58" s="3">
        <f>INDEX('2019 Stats'!$E$1:$G$691,MATCH(D58,'2019 Stats'!B:B,0),3)</f>
        <v>254.9</v>
      </c>
      <c r="L58" s="2">
        <f t="shared" si="4"/>
        <v>-2</v>
      </c>
      <c r="M58" s="2">
        <f t="shared" si="5"/>
        <v>314.89999999999998</v>
      </c>
      <c r="N58" s="5">
        <f t="shared" si="6"/>
        <v>0.85624999999999996</v>
      </c>
      <c r="O58" t="str">
        <f t="shared" si="7"/>
        <v>A-</v>
      </c>
    </row>
    <row r="59" spans="1:15" ht="15.75" x14ac:dyDescent="0.25">
      <c r="A59">
        <v>2019</v>
      </c>
      <c r="B59">
        <v>6</v>
      </c>
      <c r="C59">
        <v>8</v>
      </c>
      <c r="D59" t="s">
        <v>141</v>
      </c>
      <c r="E59" t="s">
        <v>99</v>
      </c>
      <c r="F59" t="s">
        <v>8</v>
      </c>
      <c r="G59" t="s">
        <v>358</v>
      </c>
      <c r="H59" s="2">
        <f>INDEX('2019 Stats'!$A$1:$G$691,MATCH(D59,'2019 Stats'!B:B,0),1)</f>
        <v>59</v>
      </c>
      <c r="I59" s="2">
        <f>INDEX('2019 Stats'!$E$1:$G$691,MATCH(D59,'2019 Stats'!B:B,0),1)</f>
        <v>10</v>
      </c>
      <c r="J59" s="2">
        <f>INDEX('2019 Stats'!$E$1:$G$691,MATCH(D59,'2019 Stats'!B:B,0),2)</f>
        <v>12.2</v>
      </c>
      <c r="K59" s="3">
        <f>INDEX('2019 Stats'!$E$1:$G$691,MATCH(D59,'2019 Stats'!B:B,0),3)</f>
        <v>122.2</v>
      </c>
      <c r="L59" s="2">
        <f t="shared" si="4"/>
        <v>-53</v>
      </c>
      <c r="M59" s="2">
        <f t="shared" si="5"/>
        <v>182.2</v>
      </c>
      <c r="N59" s="5">
        <f t="shared" si="6"/>
        <v>0.1875</v>
      </c>
      <c r="O59" t="str">
        <f t="shared" si="7"/>
        <v>D</v>
      </c>
    </row>
    <row r="60" spans="1:15" ht="15.75" x14ac:dyDescent="0.25">
      <c r="A60">
        <v>2019</v>
      </c>
      <c r="B60">
        <v>6</v>
      </c>
      <c r="C60">
        <v>9</v>
      </c>
      <c r="D60" t="s">
        <v>284</v>
      </c>
      <c r="E60" t="s">
        <v>94</v>
      </c>
      <c r="F60" t="s">
        <v>8</v>
      </c>
      <c r="G60" t="s">
        <v>347</v>
      </c>
      <c r="H60" s="2">
        <f>INDEX('2019 Stats'!$A$1:$G$691,MATCH(D60,'2019 Stats'!B:B,0),1)</f>
        <v>40</v>
      </c>
      <c r="I60" s="2">
        <f>INDEX('2019 Stats'!$E$1:$G$691,MATCH(D60,'2019 Stats'!B:B,0),1)</f>
        <v>15</v>
      </c>
      <c r="J60" s="2">
        <f>INDEX('2019 Stats'!$E$1:$G$691,MATCH(D60,'2019 Stats'!B:B,0),2)</f>
        <v>10.8</v>
      </c>
      <c r="K60" s="3">
        <f>INDEX('2019 Stats'!$E$1:$G$691,MATCH(D60,'2019 Stats'!B:B,0),3)</f>
        <v>161.30000000000001</v>
      </c>
      <c r="L60" s="2">
        <f t="shared" si="4"/>
        <v>-34</v>
      </c>
      <c r="M60" s="2">
        <f t="shared" si="5"/>
        <v>221.3</v>
      </c>
      <c r="N60" s="5">
        <f t="shared" si="6"/>
        <v>0.3</v>
      </c>
      <c r="O60" t="str">
        <f t="shared" si="7"/>
        <v>C</v>
      </c>
    </row>
    <row r="61" spans="1:15" ht="15.75" x14ac:dyDescent="0.25">
      <c r="A61">
        <v>2019</v>
      </c>
      <c r="B61">
        <v>6</v>
      </c>
      <c r="C61">
        <v>10</v>
      </c>
      <c r="D61" t="s">
        <v>256</v>
      </c>
      <c r="E61" t="s">
        <v>93</v>
      </c>
      <c r="F61" t="s">
        <v>9</v>
      </c>
      <c r="G61" t="s">
        <v>351</v>
      </c>
      <c r="H61" s="2">
        <f>INDEX('2019 Stats'!$A$1:$G$691,MATCH(D61,'2019 Stats'!B:B,0),1)</f>
        <v>18</v>
      </c>
      <c r="I61" s="2">
        <f>INDEX('2019 Stats'!$E$1:$G$691,MATCH(D61,'2019 Stats'!B:B,0),1)</f>
        <v>8</v>
      </c>
      <c r="J61" s="2">
        <f>INDEX('2019 Stats'!$E$1:$G$691,MATCH(D61,'2019 Stats'!B:B,0),2)</f>
        <v>13.7</v>
      </c>
      <c r="K61" s="3">
        <f>INDEX('2019 Stats'!$E$1:$G$691,MATCH(D61,'2019 Stats'!B:B,0),3)</f>
        <v>109.4</v>
      </c>
      <c r="L61" s="2">
        <f t="shared" si="4"/>
        <v>-12</v>
      </c>
      <c r="M61" s="2">
        <f t="shared" si="5"/>
        <v>169.4</v>
      </c>
      <c r="N61" s="5">
        <f t="shared" si="6"/>
        <v>0.13750000000000001</v>
      </c>
      <c r="O61" t="str">
        <f t="shared" si="7"/>
        <v>D</v>
      </c>
    </row>
    <row r="62" spans="1:15" ht="15.75" x14ac:dyDescent="0.25">
      <c r="A62">
        <v>2019</v>
      </c>
      <c r="B62">
        <v>7</v>
      </c>
      <c r="C62">
        <v>1</v>
      </c>
      <c r="D62" t="s">
        <v>15</v>
      </c>
      <c r="E62" t="s">
        <v>138</v>
      </c>
      <c r="F62" t="s">
        <v>10</v>
      </c>
      <c r="G62" t="s">
        <v>351</v>
      </c>
      <c r="H62" s="2">
        <f>INDEX('2019 Stats'!$A$1:$G$691,MATCH(D62,'2019 Stats'!B:B,0),1)</f>
        <v>9</v>
      </c>
      <c r="I62" s="2">
        <f>INDEX('2019 Stats'!$E$1:$G$691,MATCH(D62,'2019 Stats'!B:B,0),1)</f>
        <v>16</v>
      </c>
      <c r="J62" s="2">
        <f>INDEX('2019 Stats'!$E$1:$G$691,MATCH(D62,'2019 Stats'!B:B,0),2)</f>
        <v>17.399999999999999</v>
      </c>
      <c r="K62" s="3">
        <f>INDEX('2019 Stats'!$E$1:$G$691,MATCH(D62,'2019 Stats'!B:B,0),3)</f>
        <v>278.38</v>
      </c>
      <c r="L62" s="2">
        <f t="shared" si="4"/>
        <v>-2</v>
      </c>
      <c r="M62" s="2">
        <f t="shared" si="5"/>
        <v>292.70400000000001</v>
      </c>
      <c r="N62" s="5">
        <f t="shared" si="6"/>
        <v>0.78125</v>
      </c>
      <c r="O62" t="str">
        <f t="shared" si="7"/>
        <v>B+</v>
      </c>
    </row>
    <row r="63" spans="1:15" ht="15.75" x14ac:dyDescent="0.25">
      <c r="A63">
        <v>2019</v>
      </c>
      <c r="B63">
        <v>7</v>
      </c>
      <c r="C63">
        <v>2</v>
      </c>
      <c r="D63" t="s">
        <v>53</v>
      </c>
      <c r="E63" t="s">
        <v>127</v>
      </c>
      <c r="F63" t="s">
        <v>7</v>
      </c>
      <c r="G63" t="s">
        <v>347</v>
      </c>
      <c r="H63" s="2">
        <f>INDEX('2019 Stats'!$A$1:$G$691,MATCH(D63,'2019 Stats'!B:B,0),1)</f>
        <v>31</v>
      </c>
      <c r="I63" s="2">
        <f>INDEX('2019 Stats'!$E$1:$G$691,MATCH(D63,'2019 Stats'!B:B,0),1)</f>
        <v>16</v>
      </c>
      <c r="J63" s="2">
        <f>INDEX('2019 Stats'!$E$1:$G$691,MATCH(D63,'2019 Stats'!B:B,0),2)</f>
        <v>9.5</v>
      </c>
      <c r="K63" s="3">
        <f>INDEX('2019 Stats'!$E$1:$G$691,MATCH(D63,'2019 Stats'!B:B,0),3)</f>
        <v>152.6</v>
      </c>
      <c r="L63" s="2">
        <f t="shared" si="4"/>
        <v>-24</v>
      </c>
      <c r="M63" s="2">
        <f t="shared" si="5"/>
        <v>222.6</v>
      </c>
      <c r="N63" s="5">
        <f t="shared" si="6"/>
        <v>0.33124999999999999</v>
      </c>
      <c r="O63" t="str">
        <f t="shared" si="7"/>
        <v>C</v>
      </c>
    </row>
    <row r="64" spans="1:15" ht="15.75" x14ac:dyDescent="0.25">
      <c r="A64">
        <v>2019</v>
      </c>
      <c r="B64">
        <v>7</v>
      </c>
      <c r="C64">
        <v>3</v>
      </c>
      <c r="D64" t="s">
        <v>946</v>
      </c>
      <c r="E64" t="s">
        <v>111</v>
      </c>
      <c r="F64" t="s">
        <v>8</v>
      </c>
      <c r="G64" t="s">
        <v>358</v>
      </c>
      <c r="H64" s="2">
        <f>INDEX('2019 Stats'!$A$1:$G$691,MATCH(D64,'2019 Stats'!B:B,0),1)</f>
        <v>16</v>
      </c>
      <c r="I64" s="2">
        <f>INDEX('2019 Stats'!$E$1:$G$691,MATCH(D64,'2019 Stats'!B:B,0),1)</f>
        <v>15</v>
      </c>
      <c r="J64" s="2">
        <f>INDEX('2019 Stats'!$E$1:$G$691,MATCH(D64,'2019 Stats'!B:B,0),2)</f>
        <v>15.4</v>
      </c>
      <c r="K64" s="3">
        <f>INDEX('2019 Stats'!$E$1:$G$691,MATCH(D64,'2019 Stats'!B:B,0),3)</f>
        <v>230.5</v>
      </c>
      <c r="L64" s="2">
        <f t="shared" si="4"/>
        <v>-9</v>
      </c>
      <c r="M64" s="2">
        <f t="shared" si="5"/>
        <v>300.5</v>
      </c>
      <c r="N64" s="5">
        <f t="shared" si="6"/>
        <v>0.81874999999999998</v>
      </c>
      <c r="O64" t="str">
        <f t="shared" si="7"/>
        <v>A-</v>
      </c>
    </row>
    <row r="65" spans="1:15" ht="15.75" x14ac:dyDescent="0.25">
      <c r="A65">
        <v>2019</v>
      </c>
      <c r="B65">
        <v>7</v>
      </c>
      <c r="C65">
        <v>4</v>
      </c>
      <c r="D65" t="s">
        <v>257</v>
      </c>
      <c r="E65" t="s">
        <v>103</v>
      </c>
      <c r="F65" t="s">
        <v>10</v>
      </c>
      <c r="G65" t="s">
        <v>353</v>
      </c>
      <c r="H65" s="2">
        <f>INDEX('2019 Stats'!$A$1:$G$691,MATCH(D65,'2019 Stats'!B:B,0),1)</f>
        <v>4</v>
      </c>
      <c r="I65" s="2">
        <f>INDEX('2019 Stats'!$E$1:$G$691,MATCH(D65,'2019 Stats'!B:B,0),1)</f>
        <v>15</v>
      </c>
      <c r="J65" s="2">
        <f>INDEX('2019 Stats'!$E$1:$G$691,MATCH(D65,'2019 Stats'!B:B,0),2)</f>
        <v>21.4</v>
      </c>
      <c r="K65" s="3">
        <f>INDEX('2019 Stats'!$E$1:$G$691,MATCH(D65,'2019 Stats'!B:B,0),3)</f>
        <v>320.98</v>
      </c>
      <c r="L65" s="2">
        <f t="shared" si="4"/>
        <v>3</v>
      </c>
      <c r="M65" s="2">
        <f t="shared" si="5"/>
        <v>326.78400000000005</v>
      </c>
      <c r="N65" s="5">
        <f t="shared" si="6"/>
        <v>0.90625</v>
      </c>
      <c r="O65" t="str">
        <f t="shared" si="7"/>
        <v>A</v>
      </c>
    </row>
    <row r="66" spans="1:15" ht="15.75" x14ac:dyDescent="0.25">
      <c r="A66">
        <v>2019</v>
      </c>
      <c r="B66">
        <v>7</v>
      </c>
      <c r="C66">
        <v>5</v>
      </c>
      <c r="D66" t="s">
        <v>295</v>
      </c>
      <c r="E66" t="s">
        <v>100</v>
      </c>
      <c r="F66" t="s">
        <v>8</v>
      </c>
      <c r="G66" t="s">
        <v>350</v>
      </c>
      <c r="H66" s="2">
        <f>INDEX('2019 Stats'!$A$1:$G$691,MATCH(D66,'2019 Stats'!B:B,0),1)</f>
        <v>42</v>
      </c>
      <c r="I66" s="2">
        <f>INDEX('2019 Stats'!$E$1:$G$691,MATCH(D66,'2019 Stats'!B:B,0),1)</f>
        <v>15</v>
      </c>
      <c r="J66" s="2">
        <f>INDEX('2019 Stats'!$E$1:$G$691,MATCH(D66,'2019 Stats'!B:B,0),2)</f>
        <v>10.4</v>
      </c>
      <c r="K66" s="3">
        <f>INDEX('2019 Stats'!$E$1:$G$691,MATCH(D66,'2019 Stats'!B:B,0),3)</f>
        <v>156.69999999999999</v>
      </c>
      <c r="L66" s="2">
        <f t="shared" ref="L66:L97" si="8">B66-H66</f>
        <v>-35</v>
      </c>
      <c r="M66" s="2">
        <f t="shared" ref="M66:M97" si="9">IF(F66="QB", K66*0.8+10*B66, K66+10*B66)</f>
        <v>226.7</v>
      </c>
      <c r="N66" s="5">
        <f t="shared" ref="N66:N97" si="10">_xlfn.RANK.EQ(M66,$M$2:$M$161,1)/COUNT($M$2:$M$161)</f>
        <v>0.36875000000000002</v>
      </c>
      <c r="O66" t="str">
        <f t="shared" ref="O66:O97" si="11">VLOOKUP(N66,$R$3:$S$13,2,TRUE)</f>
        <v>C</v>
      </c>
    </row>
    <row r="67" spans="1:15" ht="15.75" x14ac:dyDescent="0.25">
      <c r="A67">
        <v>2019</v>
      </c>
      <c r="B67">
        <v>7</v>
      </c>
      <c r="C67">
        <v>6</v>
      </c>
      <c r="D67" t="s">
        <v>250</v>
      </c>
      <c r="E67" t="s">
        <v>90</v>
      </c>
      <c r="F67" t="s">
        <v>7</v>
      </c>
      <c r="G67" t="s">
        <v>355</v>
      </c>
      <c r="H67" s="2">
        <f>INDEX('2019 Stats'!$A$1:$G$691,MATCH(D67,'2019 Stats'!B:B,0),1)</f>
        <v>17</v>
      </c>
      <c r="I67" s="2">
        <f>INDEX('2019 Stats'!$E$1:$G$691,MATCH(D67,'2019 Stats'!B:B,0),1)</f>
        <v>14</v>
      </c>
      <c r="J67" s="2">
        <f>INDEX('2019 Stats'!$E$1:$G$691,MATCH(D67,'2019 Stats'!B:B,0),2)</f>
        <v>15.3</v>
      </c>
      <c r="K67" s="3">
        <f>INDEX('2019 Stats'!$E$1:$G$691,MATCH(D67,'2019 Stats'!B:B,0),3)</f>
        <v>214.2</v>
      </c>
      <c r="L67" s="2">
        <f t="shared" si="8"/>
        <v>-10</v>
      </c>
      <c r="M67" s="2">
        <f t="shared" si="9"/>
        <v>284.2</v>
      </c>
      <c r="N67" s="5">
        <f t="shared" si="10"/>
        <v>0.73750000000000004</v>
      </c>
      <c r="O67" t="str">
        <f t="shared" si="11"/>
        <v>B+</v>
      </c>
    </row>
    <row r="68" spans="1:15" ht="15.75" x14ac:dyDescent="0.25">
      <c r="A68">
        <v>2019</v>
      </c>
      <c r="B68">
        <v>7</v>
      </c>
      <c r="C68">
        <v>7</v>
      </c>
      <c r="D68" t="s">
        <v>189</v>
      </c>
      <c r="E68" t="s">
        <v>94</v>
      </c>
      <c r="F68" t="s">
        <v>9</v>
      </c>
      <c r="G68" t="s">
        <v>356</v>
      </c>
      <c r="H68" s="2">
        <f>INDEX('2019 Stats'!$A$1:$G$691,MATCH(D68,'2019 Stats'!B:B,0),1)</f>
        <v>9</v>
      </c>
      <c r="I68" s="2">
        <f>INDEX('2019 Stats'!$E$1:$G$691,MATCH(D68,'2019 Stats'!B:B,0),1)</f>
        <v>12</v>
      </c>
      <c r="J68" s="2">
        <f>INDEX('2019 Stats'!$E$1:$G$691,MATCH(D68,'2019 Stats'!B:B,0),2)</f>
        <v>12.5</v>
      </c>
      <c r="K68" s="3">
        <f>INDEX('2019 Stats'!$E$1:$G$691,MATCH(D68,'2019 Stats'!B:B,0),3)</f>
        <v>150.19999999999999</v>
      </c>
      <c r="L68" s="2">
        <f t="shared" si="8"/>
        <v>-2</v>
      </c>
      <c r="M68" s="2">
        <f t="shared" si="9"/>
        <v>220.2</v>
      </c>
      <c r="N68" s="5">
        <f t="shared" si="10"/>
        <v>0.28749999999999998</v>
      </c>
      <c r="O68" t="str">
        <f t="shared" si="11"/>
        <v>C-</v>
      </c>
    </row>
    <row r="69" spans="1:15" ht="15.75" x14ac:dyDescent="0.25">
      <c r="A69">
        <v>2019</v>
      </c>
      <c r="B69">
        <v>7</v>
      </c>
      <c r="C69">
        <v>8</v>
      </c>
      <c r="D69" t="s">
        <v>67</v>
      </c>
      <c r="E69" t="s">
        <v>155</v>
      </c>
      <c r="F69" t="s">
        <v>8</v>
      </c>
      <c r="G69" t="s">
        <v>349</v>
      </c>
      <c r="H69" s="2">
        <f>INDEX('2019 Stats'!$A$1:$G$691,MATCH(D69,'2019 Stats'!B:B,0),1)</f>
        <v>30</v>
      </c>
      <c r="I69" s="2">
        <f>INDEX('2019 Stats'!$E$1:$G$691,MATCH(D69,'2019 Stats'!B:B,0),1)</f>
        <v>17</v>
      </c>
      <c r="J69" s="2">
        <f>INDEX('2019 Stats'!$E$1:$G$691,MATCH(D69,'2019 Stats'!B:B,0),2)</f>
        <v>11.2</v>
      </c>
      <c r="K69" s="3">
        <f>INDEX('2019 Stats'!$E$1:$G$691,MATCH(D69,'2019 Stats'!B:B,0),3)</f>
        <v>190.3</v>
      </c>
      <c r="L69" s="2">
        <f t="shared" si="8"/>
        <v>-23</v>
      </c>
      <c r="M69" s="2">
        <f t="shared" si="9"/>
        <v>260.3</v>
      </c>
      <c r="N69" s="5">
        <f t="shared" si="10"/>
        <v>0.5625</v>
      </c>
      <c r="O69" t="str">
        <f t="shared" si="11"/>
        <v>B-</v>
      </c>
    </row>
    <row r="70" spans="1:15" ht="15.75" x14ac:dyDescent="0.25">
      <c r="A70">
        <v>2019</v>
      </c>
      <c r="B70">
        <v>7</v>
      </c>
      <c r="C70">
        <v>9</v>
      </c>
      <c r="D70" t="s">
        <v>46</v>
      </c>
      <c r="E70" t="s">
        <v>119</v>
      </c>
      <c r="F70" t="s">
        <v>9</v>
      </c>
      <c r="G70" t="s">
        <v>352</v>
      </c>
      <c r="H70" s="2">
        <f>INDEX('2019 Stats'!$A$1:$G$691,MATCH(D70,'2019 Stats'!B:B,0),1)</f>
        <v>29</v>
      </c>
      <c r="I70" s="2">
        <f>INDEX('2019 Stats'!$E$1:$G$691,MATCH(D70,'2019 Stats'!B:B,0),1)</f>
        <v>14</v>
      </c>
      <c r="J70" s="2">
        <f>INDEX('2019 Stats'!$E$1:$G$691,MATCH(D70,'2019 Stats'!B:B,0),2)</f>
        <v>6</v>
      </c>
      <c r="K70" s="3">
        <f>INDEX('2019 Stats'!$E$1:$G$691,MATCH(D70,'2019 Stats'!B:B,0),3)</f>
        <v>83.9</v>
      </c>
      <c r="L70" s="2">
        <f t="shared" si="8"/>
        <v>-22</v>
      </c>
      <c r="M70" s="2">
        <f t="shared" si="9"/>
        <v>153.9</v>
      </c>
      <c r="N70" s="5">
        <f t="shared" si="10"/>
        <v>0.10625</v>
      </c>
      <c r="O70" t="str">
        <f t="shared" si="11"/>
        <v>D</v>
      </c>
    </row>
    <row r="71" spans="1:15" ht="15.75" x14ac:dyDescent="0.25">
      <c r="A71">
        <v>2019</v>
      </c>
      <c r="B71">
        <v>7</v>
      </c>
      <c r="C71">
        <v>10</v>
      </c>
      <c r="D71" t="s">
        <v>160</v>
      </c>
      <c r="E71" t="s">
        <v>91</v>
      </c>
      <c r="F71" t="s">
        <v>10</v>
      </c>
      <c r="G71" t="s">
        <v>354</v>
      </c>
      <c r="H71" s="2">
        <f>INDEX('2019 Stats'!$A$1:$G$691,MATCH(D71,'2019 Stats'!B:B,0),1)</f>
        <v>11</v>
      </c>
      <c r="I71" s="2">
        <f>INDEX('2019 Stats'!$E$1:$G$691,MATCH(D71,'2019 Stats'!B:B,0),1)</f>
        <v>15</v>
      </c>
      <c r="J71" s="2">
        <f>INDEX('2019 Stats'!$E$1:$G$691,MATCH(D71,'2019 Stats'!B:B,0),2)</f>
        <v>17.8</v>
      </c>
      <c r="K71" s="3">
        <f>INDEX('2019 Stats'!$E$1:$G$691,MATCH(D71,'2019 Stats'!B:B,0),3)</f>
        <v>267.33999999999997</v>
      </c>
      <c r="L71" s="2">
        <f t="shared" si="8"/>
        <v>-4</v>
      </c>
      <c r="M71" s="2">
        <f t="shared" si="9"/>
        <v>283.87199999999996</v>
      </c>
      <c r="N71" s="5">
        <f t="shared" si="10"/>
        <v>0.71875</v>
      </c>
      <c r="O71" t="str">
        <f t="shared" si="11"/>
        <v>B+</v>
      </c>
    </row>
    <row r="72" spans="1:15" ht="15.75" x14ac:dyDescent="0.25">
      <c r="A72">
        <v>2019</v>
      </c>
      <c r="B72">
        <v>8</v>
      </c>
      <c r="C72">
        <v>1</v>
      </c>
      <c r="D72" t="s">
        <v>278</v>
      </c>
      <c r="E72" t="s">
        <v>90</v>
      </c>
      <c r="F72" t="s">
        <v>8</v>
      </c>
      <c r="G72" t="s">
        <v>354</v>
      </c>
      <c r="H72" s="2">
        <f>INDEX('2019 Stats'!$A$1:$G$691,MATCH(D72,'2019 Stats'!B:B,0),1)</f>
        <v>38</v>
      </c>
      <c r="I72" s="2">
        <f>INDEX('2019 Stats'!$E$1:$G$691,MATCH(D72,'2019 Stats'!B:B,0),1)</f>
        <v>13</v>
      </c>
      <c r="J72" s="2">
        <f>INDEX('2019 Stats'!$E$1:$G$691,MATCH(D72,'2019 Stats'!B:B,0),2)</f>
        <v>12.9</v>
      </c>
      <c r="K72" s="3">
        <f>INDEX('2019 Stats'!$E$1:$G$691,MATCH(D72,'2019 Stats'!B:B,0),3)</f>
        <v>168.2</v>
      </c>
      <c r="L72" s="2">
        <f t="shared" si="8"/>
        <v>-30</v>
      </c>
      <c r="M72" s="2">
        <f t="shared" si="9"/>
        <v>248.2</v>
      </c>
      <c r="N72" s="5">
        <f t="shared" si="10"/>
        <v>0.46250000000000002</v>
      </c>
      <c r="O72" t="str">
        <f t="shared" si="11"/>
        <v>C+</v>
      </c>
    </row>
    <row r="73" spans="1:15" ht="15.75" x14ac:dyDescent="0.25">
      <c r="A73">
        <v>2019</v>
      </c>
      <c r="B73">
        <v>8</v>
      </c>
      <c r="C73">
        <v>2</v>
      </c>
      <c r="D73" t="s">
        <v>142</v>
      </c>
      <c r="E73" t="s">
        <v>105</v>
      </c>
      <c r="F73" t="s">
        <v>8</v>
      </c>
      <c r="G73" t="s">
        <v>352</v>
      </c>
      <c r="H73" s="2">
        <f>INDEX('2019 Stats'!$A$1:$G$691,MATCH(D73,'2019 Stats'!B:B,0),1)</f>
        <v>12</v>
      </c>
      <c r="I73" s="2">
        <f>INDEX('2019 Stats'!$E$1:$G$691,MATCH(D73,'2019 Stats'!B:B,0),1)</f>
        <v>16</v>
      </c>
      <c r="J73" s="2">
        <f>INDEX('2019 Stats'!$E$1:$G$691,MATCH(D73,'2019 Stats'!B:B,0),2)</f>
        <v>14.8</v>
      </c>
      <c r="K73" s="3">
        <f>INDEX('2019 Stats'!$E$1:$G$691,MATCH(D73,'2019 Stats'!B:B,0),3)</f>
        <v>237.4</v>
      </c>
      <c r="L73" s="2">
        <f t="shared" si="8"/>
        <v>-4</v>
      </c>
      <c r="M73" s="2">
        <f t="shared" si="9"/>
        <v>317.39999999999998</v>
      </c>
      <c r="N73" s="5">
        <f t="shared" si="10"/>
        <v>0.86250000000000004</v>
      </c>
      <c r="O73" t="str">
        <f t="shared" si="11"/>
        <v>A-</v>
      </c>
    </row>
    <row r="74" spans="1:15" ht="15.75" x14ac:dyDescent="0.25">
      <c r="A74">
        <v>2019</v>
      </c>
      <c r="B74">
        <v>8</v>
      </c>
      <c r="C74">
        <v>3</v>
      </c>
      <c r="D74" t="s">
        <v>253</v>
      </c>
      <c r="E74" t="s">
        <v>107</v>
      </c>
      <c r="F74" t="s">
        <v>8</v>
      </c>
      <c r="G74" t="s">
        <v>349</v>
      </c>
      <c r="H74" s="2">
        <f>INDEX('2019 Stats'!$A$1:$G$691,MATCH(D74,'2019 Stats'!B:B,0),1)</f>
        <v>39</v>
      </c>
      <c r="I74" s="2">
        <f>INDEX('2019 Stats'!$E$1:$G$691,MATCH(D74,'2019 Stats'!B:B,0),1)</f>
        <v>16</v>
      </c>
      <c r="J74" s="2">
        <f>INDEX('2019 Stats'!$E$1:$G$691,MATCH(D74,'2019 Stats'!B:B,0),2)</f>
        <v>10.1</v>
      </c>
      <c r="K74" s="3">
        <f>INDEX('2019 Stats'!$E$1:$G$691,MATCH(D74,'2019 Stats'!B:B,0),3)</f>
        <v>162.30000000000001</v>
      </c>
      <c r="L74" s="2">
        <f t="shared" si="8"/>
        <v>-31</v>
      </c>
      <c r="M74" s="2">
        <f t="shared" si="9"/>
        <v>242.3</v>
      </c>
      <c r="N74" s="5">
        <f t="shared" si="10"/>
        <v>0.43125000000000002</v>
      </c>
      <c r="O74" t="str">
        <f t="shared" si="11"/>
        <v>C+</v>
      </c>
    </row>
    <row r="75" spans="1:15" ht="15.75" x14ac:dyDescent="0.25">
      <c r="A75">
        <v>2019</v>
      </c>
      <c r="B75">
        <v>8</v>
      </c>
      <c r="C75">
        <v>4</v>
      </c>
      <c r="D75" t="s">
        <v>296</v>
      </c>
      <c r="E75" t="s">
        <v>111</v>
      </c>
      <c r="F75" t="s">
        <v>8</v>
      </c>
      <c r="G75" t="s">
        <v>356</v>
      </c>
      <c r="H75" s="2">
        <f>INDEX('2019 Stats'!$A$1:$G$691,MATCH(D75,'2019 Stats'!B:B,0),1)</f>
        <v>36</v>
      </c>
      <c r="I75" s="2">
        <f>INDEX('2019 Stats'!$E$1:$G$691,MATCH(D75,'2019 Stats'!B:B,0),1)</f>
        <v>16</v>
      </c>
      <c r="J75" s="2">
        <f>INDEX('2019 Stats'!$E$1:$G$691,MATCH(D75,'2019 Stats'!B:B,0),2)</f>
        <v>10.7</v>
      </c>
      <c r="K75" s="3">
        <f>INDEX('2019 Stats'!$E$1:$G$691,MATCH(D75,'2019 Stats'!B:B,0),3)</f>
        <v>171.7</v>
      </c>
      <c r="L75" s="2">
        <f t="shared" si="8"/>
        <v>-28</v>
      </c>
      <c r="M75" s="2">
        <f t="shared" si="9"/>
        <v>251.7</v>
      </c>
      <c r="N75" s="5">
        <f t="shared" si="10"/>
        <v>0.46875</v>
      </c>
      <c r="O75" t="str">
        <f t="shared" si="11"/>
        <v>C+</v>
      </c>
    </row>
    <row r="76" spans="1:15" ht="15.75" x14ac:dyDescent="0.25">
      <c r="A76">
        <v>2019</v>
      </c>
      <c r="B76">
        <v>8</v>
      </c>
      <c r="C76">
        <v>5</v>
      </c>
      <c r="D76" t="s">
        <v>266</v>
      </c>
      <c r="E76" t="s">
        <v>105</v>
      </c>
      <c r="F76" t="s">
        <v>9</v>
      </c>
      <c r="G76" t="s">
        <v>355</v>
      </c>
      <c r="H76" s="2">
        <f>INDEX('2019 Stats'!$A$1:$G$691,MATCH(D76,'2019 Stats'!B:B,0),1)</f>
        <v>85</v>
      </c>
      <c r="I76" s="2">
        <f>INDEX('2019 Stats'!$E$1:$G$691,MATCH(D76,'2019 Stats'!B:B,0),1)</f>
        <v>4</v>
      </c>
      <c r="J76" s="2">
        <f>INDEX('2019 Stats'!$E$1:$G$691,MATCH(D76,'2019 Stats'!B:B,0),2)</f>
        <v>3.8</v>
      </c>
      <c r="K76" s="3">
        <f>INDEX('2019 Stats'!$E$1:$G$691,MATCH(D76,'2019 Stats'!B:B,0),3)</f>
        <v>15.1</v>
      </c>
      <c r="L76" s="2">
        <f t="shared" si="8"/>
        <v>-77</v>
      </c>
      <c r="M76" s="2">
        <f t="shared" si="9"/>
        <v>95.1</v>
      </c>
      <c r="N76" s="5">
        <f t="shared" si="10"/>
        <v>1.8749999999999999E-2</v>
      </c>
      <c r="O76" t="str">
        <f t="shared" si="11"/>
        <v>F</v>
      </c>
    </row>
    <row r="77" spans="1:15" ht="15.75" x14ac:dyDescent="0.25">
      <c r="A77">
        <v>2019</v>
      </c>
      <c r="B77">
        <v>8</v>
      </c>
      <c r="C77">
        <v>6</v>
      </c>
      <c r="D77" t="s">
        <v>217</v>
      </c>
      <c r="E77" t="s">
        <v>93</v>
      </c>
      <c r="F77" t="s">
        <v>8</v>
      </c>
      <c r="G77" t="s">
        <v>350</v>
      </c>
      <c r="H77" s="2">
        <f>INDEX('2019 Stats'!$A$1:$G$691,MATCH(D77,'2019 Stats'!B:B,0),1)</f>
        <v>48</v>
      </c>
      <c r="I77" s="2">
        <f>INDEX('2019 Stats'!$E$1:$G$691,MATCH(D77,'2019 Stats'!B:B,0),1)</f>
        <v>10</v>
      </c>
      <c r="J77" s="2">
        <f>INDEX('2019 Stats'!$E$1:$G$691,MATCH(D77,'2019 Stats'!B:B,0),2)</f>
        <v>14.2</v>
      </c>
      <c r="K77" s="3">
        <f>INDEX('2019 Stats'!$E$1:$G$691,MATCH(D77,'2019 Stats'!B:B,0),3)</f>
        <v>141.80000000000001</v>
      </c>
      <c r="L77" s="2">
        <f t="shared" si="8"/>
        <v>-40</v>
      </c>
      <c r="M77" s="2">
        <f t="shared" si="9"/>
        <v>221.8</v>
      </c>
      <c r="N77" s="5">
        <f t="shared" si="10"/>
        <v>0.32500000000000001</v>
      </c>
      <c r="O77" t="str">
        <f t="shared" si="11"/>
        <v>C</v>
      </c>
    </row>
    <row r="78" spans="1:15" ht="15.75" x14ac:dyDescent="0.25">
      <c r="A78">
        <v>2019</v>
      </c>
      <c r="B78">
        <v>8</v>
      </c>
      <c r="C78">
        <v>7</v>
      </c>
      <c r="D78" t="s">
        <v>188</v>
      </c>
      <c r="E78" t="s">
        <v>98</v>
      </c>
      <c r="F78" t="s">
        <v>8</v>
      </c>
      <c r="G78" t="s">
        <v>353</v>
      </c>
      <c r="H78" s="2">
        <f>INDEX('2019 Stats'!$A$1:$G$691,MATCH(D78,'2019 Stats'!B:B,0),1)</f>
        <v>62</v>
      </c>
      <c r="I78" s="2">
        <f>INDEX('2019 Stats'!$E$1:$G$691,MATCH(D78,'2019 Stats'!B:B,0),1)</f>
        <v>15</v>
      </c>
      <c r="J78" s="2">
        <f>INDEX('2019 Stats'!$E$1:$G$691,MATCH(D78,'2019 Stats'!B:B,0),2)</f>
        <v>7.7</v>
      </c>
      <c r="K78" s="3">
        <f>INDEX('2019 Stats'!$E$1:$G$691,MATCH(D78,'2019 Stats'!B:B,0),3)</f>
        <v>115.1</v>
      </c>
      <c r="L78" s="2">
        <f t="shared" si="8"/>
        <v>-54</v>
      </c>
      <c r="M78" s="2">
        <f t="shared" si="9"/>
        <v>195.1</v>
      </c>
      <c r="N78" s="5">
        <f t="shared" si="10"/>
        <v>0.22500000000000001</v>
      </c>
      <c r="O78" t="str">
        <f t="shared" si="11"/>
        <v>C-</v>
      </c>
    </row>
    <row r="79" spans="1:15" ht="15.75" x14ac:dyDescent="0.25">
      <c r="A79">
        <v>2019</v>
      </c>
      <c r="B79">
        <v>8</v>
      </c>
      <c r="C79">
        <v>8</v>
      </c>
      <c r="D79" t="s">
        <v>297</v>
      </c>
      <c r="E79" t="s">
        <v>103</v>
      </c>
      <c r="F79" t="s">
        <v>7</v>
      </c>
      <c r="G79" t="s">
        <v>358</v>
      </c>
      <c r="H79" s="2">
        <f>INDEX('2019 Stats'!$A$1:$G$691,MATCH(D79,'2019 Stats'!B:B,0),1)</f>
        <v>29</v>
      </c>
      <c r="I79" s="2">
        <f>INDEX('2019 Stats'!$E$1:$G$691,MATCH(D79,'2019 Stats'!B:B,0),1)</f>
        <v>16</v>
      </c>
      <c r="J79" s="2">
        <f>INDEX('2019 Stats'!$E$1:$G$691,MATCH(D79,'2019 Stats'!B:B,0),2)</f>
        <v>9.6</v>
      </c>
      <c r="K79" s="3">
        <f>INDEX('2019 Stats'!$E$1:$G$691,MATCH(D79,'2019 Stats'!B:B,0),3)</f>
        <v>154</v>
      </c>
      <c r="L79" s="2">
        <f t="shared" si="8"/>
        <v>-21</v>
      </c>
      <c r="M79" s="2">
        <f t="shared" si="9"/>
        <v>234</v>
      </c>
      <c r="N79" s="5">
        <f t="shared" si="10"/>
        <v>0.40625</v>
      </c>
      <c r="O79" t="str">
        <f t="shared" si="11"/>
        <v>C+</v>
      </c>
    </row>
    <row r="80" spans="1:15" ht="15.75" x14ac:dyDescent="0.25">
      <c r="A80">
        <v>2019</v>
      </c>
      <c r="B80">
        <v>8</v>
      </c>
      <c r="C80">
        <v>9</v>
      </c>
      <c r="D80" t="s">
        <v>298</v>
      </c>
      <c r="E80" t="s">
        <v>94</v>
      </c>
      <c r="F80" t="s">
        <v>7</v>
      </c>
      <c r="G80" t="s">
        <v>347</v>
      </c>
      <c r="H80" s="2">
        <f>INDEX('2019 Stats'!$A$1:$G$691,MATCH(D80,'2019 Stats'!B:B,0),1)</f>
        <v>4</v>
      </c>
      <c r="I80" s="2">
        <f>INDEX('2019 Stats'!$E$1:$G$691,MATCH(D80,'2019 Stats'!B:B,0),1)</f>
        <v>16</v>
      </c>
      <c r="J80" s="2">
        <f>INDEX('2019 Stats'!$E$1:$G$691,MATCH(D80,'2019 Stats'!B:B,0),2)</f>
        <v>19.3</v>
      </c>
      <c r="K80" s="3">
        <f>INDEX('2019 Stats'!$E$1:$G$691,MATCH(D80,'2019 Stats'!B:B,0),3)</f>
        <v>309</v>
      </c>
      <c r="L80" s="2">
        <f t="shared" si="8"/>
        <v>4</v>
      </c>
      <c r="M80" s="2">
        <f t="shared" si="9"/>
        <v>389</v>
      </c>
      <c r="N80" s="5">
        <f t="shared" si="10"/>
        <v>0.98750000000000004</v>
      </c>
      <c r="O80" t="str">
        <f t="shared" si="11"/>
        <v>A+</v>
      </c>
    </row>
    <row r="81" spans="1:15" ht="15.75" x14ac:dyDescent="0.25">
      <c r="A81">
        <v>2019</v>
      </c>
      <c r="B81">
        <v>8</v>
      </c>
      <c r="C81">
        <v>10</v>
      </c>
      <c r="D81" t="s">
        <v>24</v>
      </c>
      <c r="E81" t="s">
        <v>135</v>
      </c>
      <c r="F81" t="s">
        <v>8</v>
      </c>
      <c r="G81" t="s">
        <v>351</v>
      </c>
      <c r="H81" s="2">
        <f>INDEX('2019 Stats'!$A$1:$G$691,MATCH(D81,'2019 Stats'!B:B,0),1)</f>
        <v>50</v>
      </c>
      <c r="I81" s="2">
        <f>INDEX('2019 Stats'!$E$1:$G$691,MATCH(D81,'2019 Stats'!B:B,0),1)</f>
        <v>14</v>
      </c>
      <c r="J81" s="2">
        <f>INDEX('2019 Stats'!$E$1:$G$691,MATCH(D81,'2019 Stats'!B:B,0),2)</f>
        <v>9.9</v>
      </c>
      <c r="K81" s="3">
        <f>INDEX('2019 Stats'!$E$1:$G$691,MATCH(D81,'2019 Stats'!B:B,0),3)</f>
        <v>138.5</v>
      </c>
      <c r="L81" s="2">
        <f t="shared" si="8"/>
        <v>-42</v>
      </c>
      <c r="M81" s="2">
        <f t="shared" si="9"/>
        <v>218.5</v>
      </c>
      <c r="N81" s="5">
        <f t="shared" si="10"/>
        <v>0.28125</v>
      </c>
      <c r="O81" t="str">
        <f t="shared" si="11"/>
        <v>C-</v>
      </c>
    </row>
    <row r="82" spans="1:15" ht="15.75" x14ac:dyDescent="0.25">
      <c r="A82">
        <v>2019</v>
      </c>
      <c r="B82">
        <v>9</v>
      </c>
      <c r="C82">
        <v>1</v>
      </c>
      <c r="D82" t="s">
        <v>68</v>
      </c>
      <c r="E82" t="s">
        <v>155</v>
      </c>
      <c r="F82" t="s">
        <v>7</v>
      </c>
      <c r="G82" t="s">
        <v>351</v>
      </c>
      <c r="H82" s="2">
        <f>INDEX('2019 Stats'!$A$1:$G$691,MATCH(D82,'2019 Stats'!B:B,0),1)</f>
        <v>39</v>
      </c>
      <c r="I82" s="2">
        <f>INDEX('2019 Stats'!$E$1:$G$691,MATCH(D82,'2019 Stats'!B:B,0),1)</f>
        <v>14</v>
      </c>
      <c r="J82" s="2">
        <f>INDEX('2019 Stats'!$E$1:$G$691,MATCH(D82,'2019 Stats'!B:B,0),2)</f>
        <v>9.6999999999999993</v>
      </c>
      <c r="K82" s="3">
        <f>INDEX('2019 Stats'!$E$1:$G$691,MATCH(D82,'2019 Stats'!B:B,0),3)</f>
        <v>135.4</v>
      </c>
      <c r="L82" s="2">
        <f t="shared" si="8"/>
        <v>-30</v>
      </c>
      <c r="M82" s="2">
        <f t="shared" si="9"/>
        <v>225.4</v>
      </c>
      <c r="N82" s="5">
        <f t="shared" si="10"/>
        <v>0.36249999999999999</v>
      </c>
      <c r="O82" t="str">
        <f t="shared" si="11"/>
        <v>C</v>
      </c>
    </row>
    <row r="83" spans="1:15" ht="15.75" x14ac:dyDescent="0.25">
      <c r="A83">
        <v>2019</v>
      </c>
      <c r="B83">
        <v>9</v>
      </c>
      <c r="C83">
        <v>2</v>
      </c>
      <c r="D83" t="s">
        <v>299</v>
      </c>
      <c r="E83" t="s">
        <v>105</v>
      </c>
      <c r="F83" t="s">
        <v>10</v>
      </c>
      <c r="G83" t="s">
        <v>347</v>
      </c>
      <c r="H83" s="2">
        <f>INDEX('2019 Stats'!$A$1:$G$691,MATCH(D83,'2019 Stats'!B:B,0),1)</f>
        <v>20</v>
      </c>
      <c r="I83" s="2">
        <f>INDEX('2019 Stats'!$E$1:$G$691,MATCH(D83,'2019 Stats'!B:B,0),1)</f>
        <v>16</v>
      </c>
      <c r="J83" s="2">
        <f>INDEX('2019 Stats'!$E$1:$G$691,MATCH(D83,'2019 Stats'!B:B,0),2)</f>
        <v>14.3</v>
      </c>
      <c r="K83" s="3">
        <f>INDEX('2019 Stats'!$E$1:$G$691,MATCH(D83,'2019 Stats'!B:B,0),3)</f>
        <v>229.18</v>
      </c>
      <c r="L83" s="2">
        <f t="shared" si="8"/>
        <v>-11</v>
      </c>
      <c r="M83" s="2">
        <f t="shared" si="9"/>
        <v>273.34400000000005</v>
      </c>
      <c r="N83" s="5">
        <f t="shared" si="10"/>
        <v>0.64375000000000004</v>
      </c>
      <c r="O83" t="str">
        <f t="shared" si="11"/>
        <v>B</v>
      </c>
    </row>
    <row r="84" spans="1:15" ht="15.75" x14ac:dyDescent="0.25">
      <c r="A84">
        <v>2019</v>
      </c>
      <c r="B84">
        <v>9</v>
      </c>
      <c r="C84">
        <v>3</v>
      </c>
      <c r="D84" t="s">
        <v>69</v>
      </c>
      <c r="E84" t="s">
        <v>123</v>
      </c>
      <c r="F84" t="s">
        <v>9</v>
      </c>
      <c r="G84" t="s">
        <v>358</v>
      </c>
      <c r="H84" s="2">
        <f>INDEX('2019 Stats'!$A$1:$G$691,MATCH(D84,'2019 Stats'!B:B,0),1)</f>
        <v>7</v>
      </c>
      <c r="I84" s="2">
        <f>INDEX('2019 Stats'!$E$1:$G$691,MATCH(D84,'2019 Stats'!B:B,0),1)</f>
        <v>14</v>
      </c>
      <c r="J84" s="2">
        <f>INDEX('2019 Stats'!$E$1:$G$691,MATCH(D84,'2019 Stats'!B:B,0),2)</f>
        <v>12</v>
      </c>
      <c r="K84" s="3">
        <f>INDEX('2019 Stats'!$E$1:$G$691,MATCH(D84,'2019 Stats'!B:B,0),3)</f>
        <v>167.5</v>
      </c>
      <c r="L84" s="2">
        <f t="shared" si="8"/>
        <v>2</v>
      </c>
      <c r="M84" s="2">
        <f t="shared" si="9"/>
        <v>257.5</v>
      </c>
      <c r="N84" s="5">
        <f t="shared" si="10"/>
        <v>0.52500000000000002</v>
      </c>
      <c r="O84" t="str">
        <f t="shared" si="11"/>
        <v>B-</v>
      </c>
    </row>
    <row r="85" spans="1:15" ht="15.75" x14ac:dyDescent="0.25">
      <c r="A85">
        <v>2019</v>
      </c>
      <c r="B85">
        <v>9</v>
      </c>
      <c r="C85">
        <v>4</v>
      </c>
      <c r="D85" t="s">
        <v>70</v>
      </c>
      <c r="E85" t="s">
        <v>135</v>
      </c>
      <c r="F85" t="s">
        <v>7</v>
      </c>
      <c r="G85" t="s">
        <v>353</v>
      </c>
      <c r="H85" s="2">
        <f>INDEX('2019 Stats'!$A$1:$G$691,MATCH(D85,'2019 Stats'!B:B,0),1)</f>
        <v>41</v>
      </c>
      <c r="I85" s="2">
        <f>INDEX('2019 Stats'!$E$1:$G$691,MATCH(D85,'2019 Stats'!B:B,0),1)</f>
        <v>13</v>
      </c>
      <c r="J85" s="2">
        <f>INDEX('2019 Stats'!$E$1:$G$691,MATCH(D85,'2019 Stats'!B:B,0),2)</f>
        <v>9.1</v>
      </c>
      <c r="K85" s="3">
        <f>INDEX('2019 Stats'!$E$1:$G$691,MATCH(D85,'2019 Stats'!B:B,0),3)</f>
        <v>118.6</v>
      </c>
      <c r="L85" s="2">
        <f t="shared" si="8"/>
        <v>-32</v>
      </c>
      <c r="M85" s="2">
        <f t="shared" si="9"/>
        <v>208.6</v>
      </c>
      <c r="N85" s="5">
        <f t="shared" si="10"/>
        <v>0.26250000000000001</v>
      </c>
      <c r="O85" t="str">
        <f t="shared" si="11"/>
        <v>C-</v>
      </c>
    </row>
    <row r="86" spans="1:15" ht="15.75" x14ac:dyDescent="0.25">
      <c r="A86">
        <v>2019</v>
      </c>
      <c r="B86">
        <v>9</v>
      </c>
      <c r="C86">
        <v>5</v>
      </c>
      <c r="D86" t="s">
        <v>264</v>
      </c>
      <c r="E86" t="s">
        <v>97</v>
      </c>
      <c r="F86" t="s">
        <v>7</v>
      </c>
      <c r="G86" t="s">
        <v>350</v>
      </c>
      <c r="H86" s="2">
        <f>INDEX('2019 Stats'!$A$1:$G$691,MATCH(D86,'2019 Stats'!B:B,0),1)</f>
        <v>27</v>
      </c>
      <c r="I86" s="2">
        <f>INDEX('2019 Stats'!$E$1:$G$691,MATCH(D86,'2019 Stats'!B:B,0),1)</f>
        <v>16</v>
      </c>
      <c r="J86" s="2">
        <f>INDEX('2019 Stats'!$E$1:$G$691,MATCH(D86,'2019 Stats'!B:B,0),2)</f>
        <v>10.199999999999999</v>
      </c>
      <c r="K86" s="3">
        <f>INDEX('2019 Stats'!$E$1:$G$691,MATCH(D86,'2019 Stats'!B:B,0),3)</f>
        <v>163.9</v>
      </c>
      <c r="L86" s="2">
        <f t="shared" si="8"/>
        <v>-18</v>
      </c>
      <c r="M86" s="2">
        <f t="shared" si="9"/>
        <v>253.9</v>
      </c>
      <c r="N86" s="5">
        <f t="shared" si="10"/>
        <v>0.49375000000000002</v>
      </c>
      <c r="O86" t="str">
        <f t="shared" si="11"/>
        <v>C+</v>
      </c>
    </row>
    <row r="87" spans="1:15" ht="15.75" x14ac:dyDescent="0.25">
      <c r="A87">
        <v>2019</v>
      </c>
      <c r="B87">
        <v>9</v>
      </c>
      <c r="C87">
        <v>6</v>
      </c>
      <c r="D87" t="s">
        <v>235</v>
      </c>
      <c r="E87" t="s">
        <v>99</v>
      </c>
      <c r="F87" t="s">
        <v>10</v>
      </c>
      <c r="G87" t="s">
        <v>355</v>
      </c>
      <c r="H87" s="2">
        <f>INDEX('2019 Stats'!$A$1:$G$691,MATCH(D87,'2019 Stats'!B:B,0),1)</f>
        <v>10</v>
      </c>
      <c r="I87" s="2">
        <f>INDEX('2019 Stats'!$E$1:$G$691,MATCH(D87,'2019 Stats'!B:B,0),1)</f>
        <v>16</v>
      </c>
      <c r="J87" s="2">
        <f>INDEX('2019 Stats'!$E$1:$G$691,MATCH(D87,'2019 Stats'!B:B,0),2)</f>
        <v>17.2</v>
      </c>
      <c r="K87" s="3">
        <f>INDEX('2019 Stats'!$E$1:$G$691,MATCH(D87,'2019 Stats'!B:B,0),3)</f>
        <v>275.86</v>
      </c>
      <c r="L87" s="2">
        <f t="shared" si="8"/>
        <v>-1</v>
      </c>
      <c r="M87" s="2">
        <f t="shared" si="9"/>
        <v>310.68799999999999</v>
      </c>
      <c r="N87" s="5">
        <f t="shared" si="10"/>
        <v>0.84375</v>
      </c>
      <c r="O87" t="str">
        <f t="shared" si="11"/>
        <v>A-</v>
      </c>
    </row>
    <row r="88" spans="1:15" ht="15.75" x14ac:dyDescent="0.25">
      <c r="A88">
        <v>2019</v>
      </c>
      <c r="B88">
        <v>9</v>
      </c>
      <c r="C88">
        <v>7</v>
      </c>
      <c r="D88" t="s">
        <v>86</v>
      </c>
      <c r="E88" t="s">
        <v>111</v>
      </c>
      <c r="F88" t="s">
        <v>10</v>
      </c>
      <c r="G88" t="s">
        <v>356</v>
      </c>
      <c r="H88" s="2">
        <f>INDEX('2019 Stats'!$A$1:$G$691,MATCH(D88,'2019 Stats'!B:B,0),1)</f>
        <v>51</v>
      </c>
      <c r="I88" s="2">
        <f>INDEX('2019 Stats'!$E$1:$G$691,MATCH(D88,'2019 Stats'!B:B,0),1)</f>
        <v>2</v>
      </c>
      <c r="J88" s="2">
        <f>INDEX('2019 Stats'!$E$1:$G$691,MATCH(D88,'2019 Stats'!B:B,0),2)</f>
        <v>8.3000000000000007</v>
      </c>
      <c r="K88" s="3">
        <f>INDEX('2019 Stats'!$E$1:$G$691,MATCH(D88,'2019 Stats'!B:B,0),3)</f>
        <v>16.68</v>
      </c>
      <c r="L88" s="2">
        <f t="shared" si="8"/>
        <v>-42</v>
      </c>
      <c r="M88" s="2">
        <f t="shared" si="9"/>
        <v>103.34399999999999</v>
      </c>
      <c r="N88" s="5">
        <f t="shared" si="10"/>
        <v>2.5000000000000001E-2</v>
      </c>
      <c r="O88" t="str">
        <f t="shared" si="11"/>
        <v>F</v>
      </c>
    </row>
    <row r="89" spans="1:15" ht="15.75" x14ac:dyDescent="0.25">
      <c r="A89">
        <v>2019</v>
      </c>
      <c r="B89">
        <v>9</v>
      </c>
      <c r="C89">
        <v>8</v>
      </c>
      <c r="D89" t="s">
        <v>300</v>
      </c>
      <c r="E89" t="s">
        <v>110</v>
      </c>
      <c r="F89" t="s">
        <v>7</v>
      </c>
      <c r="G89" t="s">
        <v>349</v>
      </c>
      <c r="H89" s="2">
        <f>INDEX('2019 Stats'!$A$1:$G$691,MATCH(D89,'2019 Stats'!B:B,0),1)</f>
        <v>69</v>
      </c>
      <c r="I89" s="2">
        <f>INDEX('2019 Stats'!$E$1:$G$691,MATCH(D89,'2019 Stats'!B:B,0),1)</f>
        <v>5</v>
      </c>
      <c r="J89" s="2">
        <f>INDEX('2019 Stats'!$E$1:$G$691,MATCH(D89,'2019 Stats'!B:B,0),2)</f>
        <v>11.5</v>
      </c>
      <c r="K89" s="3">
        <f>INDEX('2019 Stats'!$E$1:$G$691,MATCH(D89,'2019 Stats'!B:B,0),3)</f>
        <v>57.4</v>
      </c>
      <c r="L89" s="2">
        <f t="shared" si="8"/>
        <v>-60</v>
      </c>
      <c r="M89" s="2">
        <f t="shared" si="9"/>
        <v>147.4</v>
      </c>
      <c r="N89" s="5">
        <f t="shared" si="10"/>
        <v>7.4999999999999997E-2</v>
      </c>
      <c r="O89" t="str">
        <f t="shared" si="11"/>
        <v>F</v>
      </c>
    </row>
    <row r="90" spans="1:15" ht="15.75" x14ac:dyDescent="0.25">
      <c r="A90">
        <v>2019</v>
      </c>
      <c r="B90">
        <v>9</v>
      </c>
      <c r="C90">
        <v>9</v>
      </c>
      <c r="D90" t="s">
        <v>174</v>
      </c>
      <c r="E90" t="s">
        <v>104</v>
      </c>
      <c r="F90" t="s">
        <v>10</v>
      </c>
      <c r="G90" t="s">
        <v>352</v>
      </c>
      <c r="H90" s="2">
        <f>INDEX('2019 Stats'!$A$1:$G$691,MATCH(D90,'2019 Stats'!B:B,0),1)</f>
        <v>3</v>
      </c>
      <c r="I90" s="2">
        <f>INDEX('2019 Stats'!$E$1:$G$691,MATCH(D90,'2019 Stats'!B:B,0),1)</f>
        <v>16</v>
      </c>
      <c r="J90" s="2">
        <f>INDEX('2019 Stats'!$E$1:$G$691,MATCH(D90,'2019 Stats'!B:B,0),2)</f>
        <v>20.5</v>
      </c>
      <c r="K90" s="3">
        <f>INDEX('2019 Stats'!$E$1:$G$691,MATCH(D90,'2019 Stats'!B:B,0),3)</f>
        <v>328.6</v>
      </c>
      <c r="L90" s="2">
        <f t="shared" si="8"/>
        <v>6</v>
      </c>
      <c r="M90" s="2">
        <f t="shared" si="9"/>
        <v>352.88000000000005</v>
      </c>
      <c r="N90" s="5">
        <f t="shared" si="10"/>
        <v>0.94374999999999998</v>
      </c>
      <c r="O90" t="str">
        <f t="shared" si="11"/>
        <v>A</v>
      </c>
    </row>
    <row r="91" spans="1:15" ht="15.75" x14ac:dyDescent="0.25">
      <c r="A91">
        <v>2019</v>
      </c>
      <c r="B91">
        <v>9</v>
      </c>
      <c r="C91">
        <v>10</v>
      </c>
      <c r="D91" t="s">
        <v>201</v>
      </c>
      <c r="E91" t="s">
        <v>113</v>
      </c>
      <c r="F91" t="s">
        <v>8</v>
      </c>
      <c r="G91" t="s">
        <v>354</v>
      </c>
      <c r="H91" s="2">
        <f>INDEX('2019 Stats'!$A$1:$G$691,MATCH(D91,'2019 Stats'!B:B,0),1)</f>
        <v>28</v>
      </c>
      <c r="I91" s="2">
        <f>INDEX('2019 Stats'!$E$1:$G$691,MATCH(D91,'2019 Stats'!B:B,0),1)</f>
        <v>13</v>
      </c>
      <c r="J91" s="2">
        <f>INDEX('2019 Stats'!$E$1:$G$691,MATCH(D91,'2019 Stats'!B:B,0),2)</f>
        <v>14.9</v>
      </c>
      <c r="K91" s="3">
        <f>INDEX('2019 Stats'!$E$1:$G$691,MATCH(D91,'2019 Stats'!B:B,0),3)</f>
        <v>193.9</v>
      </c>
      <c r="L91" s="2">
        <f t="shared" si="8"/>
        <v>-19</v>
      </c>
      <c r="M91" s="2">
        <f t="shared" si="9"/>
        <v>283.89999999999998</v>
      </c>
      <c r="N91" s="5">
        <f t="shared" si="10"/>
        <v>0.72499999999999998</v>
      </c>
      <c r="O91" t="str">
        <f t="shared" si="11"/>
        <v>B+</v>
      </c>
    </row>
    <row r="92" spans="1:15" ht="15.75" x14ac:dyDescent="0.25">
      <c r="A92">
        <v>2019</v>
      </c>
      <c r="B92">
        <v>10</v>
      </c>
      <c r="C92">
        <v>1</v>
      </c>
      <c r="D92" t="s">
        <v>301</v>
      </c>
      <c r="E92" t="s">
        <v>89</v>
      </c>
      <c r="F92" t="s">
        <v>9</v>
      </c>
      <c r="G92" t="s">
        <v>354</v>
      </c>
      <c r="H92" s="2">
        <f>INDEX('2019 Stats'!$A$1:$G$691,MATCH(D92,'2019 Stats'!B:B,0),1)</f>
        <v>30</v>
      </c>
      <c r="I92" s="2">
        <f>INDEX('2019 Stats'!$E$1:$G$691,MATCH(D92,'2019 Stats'!B:B,0),1)</f>
        <v>14</v>
      </c>
      <c r="J92" s="2">
        <f>INDEX('2019 Stats'!$E$1:$G$691,MATCH(D92,'2019 Stats'!B:B,0),2)</f>
        <v>6</v>
      </c>
      <c r="K92" s="3">
        <f>INDEX('2019 Stats'!$E$1:$G$691,MATCH(D92,'2019 Stats'!B:B,0),3)</f>
        <v>83.5</v>
      </c>
      <c r="L92" s="2">
        <f t="shared" si="8"/>
        <v>-20</v>
      </c>
      <c r="M92" s="2">
        <f t="shared" si="9"/>
        <v>183.5</v>
      </c>
      <c r="N92" s="5">
        <f t="shared" si="10"/>
        <v>0.19375000000000001</v>
      </c>
      <c r="O92" t="str">
        <f t="shared" si="11"/>
        <v>D</v>
      </c>
    </row>
    <row r="93" spans="1:15" ht="15.75" x14ac:dyDescent="0.25">
      <c r="A93">
        <v>2019</v>
      </c>
      <c r="B93">
        <v>10</v>
      </c>
      <c r="C93">
        <v>2</v>
      </c>
      <c r="D93" t="s">
        <v>259</v>
      </c>
      <c r="E93" t="s">
        <v>103</v>
      </c>
      <c r="F93" t="s">
        <v>8</v>
      </c>
      <c r="G93" t="s">
        <v>352</v>
      </c>
      <c r="H93" s="2">
        <f>INDEX('2019 Stats'!$A$1:$G$691,MATCH(D93,'2019 Stats'!B:B,0),1)</f>
        <v>53</v>
      </c>
      <c r="I93" s="2">
        <f>INDEX('2019 Stats'!$E$1:$G$691,MATCH(D93,'2019 Stats'!B:B,0),1)</f>
        <v>11</v>
      </c>
      <c r="J93" s="2">
        <f>INDEX('2019 Stats'!$E$1:$G$691,MATCH(D93,'2019 Stats'!B:B,0),2)</f>
        <v>12.2</v>
      </c>
      <c r="K93" s="3">
        <f>INDEX('2019 Stats'!$E$1:$G$691,MATCH(D93,'2019 Stats'!B:B,0),3)</f>
        <v>134</v>
      </c>
      <c r="L93" s="2">
        <f t="shared" si="8"/>
        <v>-43</v>
      </c>
      <c r="M93" s="2">
        <f t="shared" si="9"/>
        <v>234</v>
      </c>
      <c r="N93" s="5">
        <f t="shared" si="10"/>
        <v>0.40625</v>
      </c>
      <c r="O93" t="str">
        <f t="shared" si="11"/>
        <v>C+</v>
      </c>
    </row>
    <row r="94" spans="1:15" ht="15.75" x14ac:dyDescent="0.25">
      <c r="A94">
        <v>2019</v>
      </c>
      <c r="B94">
        <v>10</v>
      </c>
      <c r="C94">
        <v>3</v>
      </c>
      <c r="D94" t="s">
        <v>302</v>
      </c>
      <c r="E94" t="s">
        <v>102</v>
      </c>
      <c r="F94" t="s">
        <v>7</v>
      </c>
      <c r="G94" t="s">
        <v>349</v>
      </c>
      <c r="H94" s="2">
        <f>INDEX('2019 Stats'!$A$1:$G$691,MATCH(D94,'2019 Stats'!B:B,0),1)</f>
        <v>53</v>
      </c>
      <c r="I94" s="2">
        <f>INDEX('2019 Stats'!$E$1:$G$691,MATCH(D94,'2019 Stats'!B:B,0),1)</f>
        <v>15</v>
      </c>
      <c r="J94" s="2">
        <f>INDEX('2019 Stats'!$E$1:$G$691,MATCH(D94,'2019 Stats'!B:B,0),2)</f>
        <v>5.9</v>
      </c>
      <c r="K94" s="3">
        <f>INDEX('2019 Stats'!$E$1:$G$691,MATCH(D94,'2019 Stats'!B:B,0),3)</f>
        <v>89.2</v>
      </c>
      <c r="L94" s="2">
        <f t="shared" si="8"/>
        <v>-43</v>
      </c>
      <c r="M94" s="2">
        <f t="shared" si="9"/>
        <v>189.2</v>
      </c>
      <c r="N94" s="5">
        <f t="shared" si="10"/>
        <v>0.21875</v>
      </c>
      <c r="O94" t="str">
        <f t="shared" si="11"/>
        <v>C-</v>
      </c>
    </row>
    <row r="95" spans="1:15" ht="15.75" x14ac:dyDescent="0.25">
      <c r="A95">
        <v>2019</v>
      </c>
      <c r="B95">
        <v>10</v>
      </c>
      <c r="C95">
        <v>4</v>
      </c>
      <c r="D95" t="s">
        <v>262</v>
      </c>
      <c r="E95" t="s">
        <v>104</v>
      </c>
      <c r="F95" t="s">
        <v>7</v>
      </c>
      <c r="G95" t="s">
        <v>356</v>
      </c>
      <c r="H95" s="2">
        <f>INDEX('2019 Stats'!$A$1:$G$691,MATCH(D95,'2019 Stats'!B:B,0),1)</f>
        <v>58</v>
      </c>
      <c r="I95" s="2">
        <f>INDEX('2019 Stats'!$E$1:$G$691,MATCH(D95,'2019 Stats'!B:B,0),1)</f>
        <v>10</v>
      </c>
      <c r="J95" s="2">
        <f>INDEX('2019 Stats'!$E$1:$G$691,MATCH(D95,'2019 Stats'!B:B,0),2)</f>
        <v>7.5</v>
      </c>
      <c r="K95" s="3">
        <f>INDEX('2019 Stats'!$E$1:$G$691,MATCH(D95,'2019 Stats'!B:B,0),3)</f>
        <v>75.3</v>
      </c>
      <c r="L95" s="2">
        <f t="shared" si="8"/>
        <v>-48</v>
      </c>
      <c r="M95" s="2">
        <f t="shared" si="9"/>
        <v>175.3</v>
      </c>
      <c r="N95" s="5">
        <f t="shared" si="10"/>
        <v>0.16250000000000001</v>
      </c>
      <c r="O95" t="str">
        <f t="shared" si="11"/>
        <v>D</v>
      </c>
    </row>
    <row r="96" spans="1:15" ht="15.75" x14ac:dyDescent="0.25">
      <c r="A96">
        <v>2019</v>
      </c>
      <c r="B96">
        <v>10</v>
      </c>
      <c r="C96">
        <v>5</v>
      </c>
      <c r="D96" t="s">
        <v>269</v>
      </c>
      <c r="E96" t="s">
        <v>102</v>
      </c>
      <c r="F96" t="s">
        <v>8</v>
      </c>
      <c r="G96" t="s">
        <v>355</v>
      </c>
      <c r="H96" s="2">
        <f>INDEX('2019 Stats'!$A$1:$G$691,MATCH(D96,'2019 Stats'!B:B,0),1)</f>
        <v>22</v>
      </c>
      <c r="I96" s="2">
        <f>INDEX('2019 Stats'!$E$1:$G$691,MATCH(D96,'2019 Stats'!B:B,0),1)</f>
        <v>14</v>
      </c>
      <c r="J96" s="2">
        <f>INDEX('2019 Stats'!$E$1:$G$691,MATCH(D96,'2019 Stats'!B:B,0),2)</f>
        <v>15.2</v>
      </c>
      <c r="K96" s="3">
        <f>INDEX('2019 Stats'!$E$1:$G$691,MATCH(D96,'2019 Stats'!B:B,0),3)</f>
        <v>212.7</v>
      </c>
      <c r="L96" s="2">
        <f t="shared" si="8"/>
        <v>-12</v>
      </c>
      <c r="M96" s="2">
        <f t="shared" si="9"/>
        <v>312.7</v>
      </c>
      <c r="N96" s="5">
        <f t="shared" si="10"/>
        <v>0.85</v>
      </c>
      <c r="O96" t="str">
        <f t="shared" si="11"/>
        <v>A-</v>
      </c>
    </row>
    <row r="97" spans="1:15" ht="15.75" x14ac:dyDescent="0.25">
      <c r="A97">
        <v>2019</v>
      </c>
      <c r="B97">
        <v>10</v>
      </c>
      <c r="C97">
        <v>6</v>
      </c>
      <c r="D97" t="s">
        <v>71</v>
      </c>
      <c r="E97" t="s">
        <v>138</v>
      </c>
      <c r="F97" t="s">
        <v>8</v>
      </c>
      <c r="G97" t="s">
        <v>350</v>
      </c>
      <c r="H97" s="2">
        <f>INDEX('2019 Stats'!$A$1:$G$691,MATCH(D97,'2019 Stats'!B:B,0),1)</f>
        <v>83</v>
      </c>
      <c r="I97" s="2">
        <f>INDEX('2019 Stats'!$E$1:$G$691,MATCH(D97,'2019 Stats'!B:B,0),1)</f>
        <v>16</v>
      </c>
      <c r="J97" s="2">
        <f>INDEX('2019 Stats'!$E$1:$G$691,MATCH(D97,'2019 Stats'!B:B,0),2)</f>
        <v>5.3</v>
      </c>
      <c r="K97" s="3">
        <f>INDEX('2019 Stats'!$E$1:$G$691,MATCH(D97,'2019 Stats'!B:B,0),3)</f>
        <v>84.1</v>
      </c>
      <c r="L97" s="2">
        <f t="shared" si="8"/>
        <v>-73</v>
      </c>
      <c r="M97" s="2">
        <f t="shared" si="9"/>
        <v>184.1</v>
      </c>
      <c r="N97" s="5">
        <f t="shared" si="10"/>
        <v>0.2</v>
      </c>
      <c r="O97" t="str">
        <f t="shared" si="11"/>
        <v>C-</v>
      </c>
    </row>
    <row r="98" spans="1:15" ht="15.75" x14ac:dyDescent="0.25">
      <c r="A98">
        <v>2019</v>
      </c>
      <c r="B98">
        <v>10</v>
      </c>
      <c r="C98">
        <v>7</v>
      </c>
      <c r="D98" t="s">
        <v>152</v>
      </c>
      <c r="E98" t="s">
        <v>90</v>
      </c>
      <c r="F98" t="s">
        <v>8</v>
      </c>
      <c r="G98" t="s">
        <v>353</v>
      </c>
      <c r="H98" s="2">
        <f>INDEX('2019 Stats'!$A$1:$G$691,MATCH(D98,'2019 Stats'!B:B,0),1)</f>
        <v>35</v>
      </c>
      <c r="I98" s="2">
        <f>INDEX('2019 Stats'!$E$1:$G$691,MATCH(D98,'2019 Stats'!B:B,0),1)</f>
        <v>16</v>
      </c>
      <c r="J98" s="2">
        <f>INDEX('2019 Stats'!$E$1:$G$691,MATCH(D98,'2019 Stats'!B:B,0),2)</f>
        <v>11.1</v>
      </c>
      <c r="K98" s="3">
        <f>INDEX('2019 Stats'!$E$1:$G$691,MATCH(D98,'2019 Stats'!B:B,0),3)</f>
        <v>177.4</v>
      </c>
      <c r="L98" s="2">
        <f t="shared" ref="L98:L129" si="12">B98-H98</f>
        <v>-25</v>
      </c>
      <c r="M98" s="2">
        <f t="shared" ref="M98:M129" si="13">IF(F98="QB", K98*0.8+10*B98, K98+10*B98)</f>
        <v>277.39999999999998</v>
      </c>
      <c r="N98" s="5">
        <f t="shared" ref="N98:N129" si="14">_xlfn.RANK.EQ(M98,$M$2:$M$161,1)/COUNT($M$2:$M$161)</f>
        <v>0.66874999999999996</v>
      </c>
      <c r="O98" t="str">
        <f t="shared" ref="O98:O129" si="15">VLOOKUP(N98,$R$3:$S$13,2,TRUE)</f>
        <v>B</v>
      </c>
    </row>
    <row r="99" spans="1:15" ht="15.75" x14ac:dyDescent="0.25">
      <c r="A99">
        <v>2019</v>
      </c>
      <c r="B99">
        <v>10</v>
      </c>
      <c r="C99">
        <v>8</v>
      </c>
      <c r="D99" t="s">
        <v>180</v>
      </c>
      <c r="E99" t="s">
        <v>102</v>
      </c>
      <c r="F99" t="s">
        <v>10</v>
      </c>
      <c r="G99" t="s">
        <v>358</v>
      </c>
      <c r="H99" s="2">
        <f>INDEX('2019 Stats'!$A$1:$G$691,MATCH(D99,'2019 Stats'!B:B,0),1)</f>
        <v>2</v>
      </c>
      <c r="I99" s="2">
        <f>INDEX('2019 Stats'!$E$1:$G$691,MATCH(D99,'2019 Stats'!B:B,0),1)</f>
        <v>16</v>
      </c>
      <c r="J99" s="2">
        <f>INDEX('2019 Stats'!$E$1:$G$691,MATCH(D99,'2019 Stats'!B:B,0),2)</f>
        <v>21.1</v>
      </c>
      <c r="K99" s="3">
        <f>INDEX('2019 Stats'!$E$1:$G$691,MATCH(D99,'2019 Stats'!B:B,0),3)</f>
        <v>337.78</v>
      </c>
      <c r="L99" s="2">
        <f t="shared" si="12"/>
        <v>8</v>
      </c>
      <c r="M99" s="2">
        <f t="shared" si="13"/>
        <v>370.22399999999999</v>
      </c>
      <c r="N99" s="5">
        <f t="shared" si="14"/>
        <v>0.97499999999999998</v>
      </c>
      <c r="O99" t="str">
        <f t="shared" si="15"/>
        <v>A+</v>
      </c>
    </row>
    <row r="100" spans="1:15" ht="15.75" x14ac:dyDescent="0.25">
      <c r="A100">
        <v>2019</v>
      </c>
      <c r="B100">
        <v>10</v>
      </c>
      <c r="C100">
        <v>9</v>
      </c>
      <c r="D100" t="s">
        <v>72</v>
      </c>
      <c r="E100" t="s">
        <v>155</v>
      </c>
      <c r="F100" t="s">
        <v>8</v>
      </c>
      <c r="G100" t="s">
        <v>347</v>
      </c>
      <c r="H100" s="2">
        <f>INDEX('2019 Stats'!$A$1:$G$691,MATCH(D100,'2019 Stats'!B:B,0),1)</f>
        <v>133</v>
      </c>
      <c r="I100" s="2">
        <f>INDEX('2019 Stats'!$E$1:$G$691,MATCH(D100,'2019 Stats'!B:B,0),1)</f>
        <v>11</v>
      </c>
      <c r="J100" s="2">
        <f>INDEX('2019 Stats'!$E$1:$G$691,MATCH(D100,'2019 Stats'!B:B,0),2)</f>
        <v>3.1</v>
      </c>
      <c r="K100" s="3">
        <f>INDEX('2019 Stats'!$E$1:$G$691,MATCH(D100,'2019 Stats'!B:B,0),3)</f>
        <v>34.54</v>
      </c>
      <c r="L100" s="2">
        <f t="shared" si="12"/>
        <v>-123</v>
      </c>
      <c r="M100" s="2">
        <f t="shared" si="13"/>
        <v>134.54</v>
      </c>
      <c r="N100" s="5">
        <f t="shared" si="14"/>
        <v>6.25E-2</v>
      </c>
      <c r="O100" t="str">
        <f t="shared" si="15"/>
        <v>F</v>
      </c>
    </row>
    <row r="101" spans="1:15" ht="15.75" x14ac:dyDescent="0.25">
      <c r="A101">
        <v>2019</v>
      </c>
      <c r="B101">
        <v>10</v>
      </c>
      <c r="C101">
        <v>10</v>
      </c>
      <c r="D101" t="s">
        <v>55</v>
      </c>
      <c r="E101" t="s">
        <v>155</v>
      </c>
      <c r="F101" t="s">
        <v>7</v>
      </c>
      <c r="G101" t="s">
        <v>351</v>
      </c>
      <c r="H101" s="2">
        <f>INDEX('2019 Stats'!$A$1:$G$691,MATCH(D101,'2019 Stats'!B:B,0),1)</f>
        <v>46</v>
      </c>
      <c r="I101" s="2">
        <f>INDEX('2019 Stats'!$E$1:$G$691,MATCH(D101,'2019 Stats'!B:B,0),1)</f>
        <v>13</v>
      </c>
      <c r="J101" s="2">
        <f>INDEX('2019 Stats'!$E$1:$G$691,MATCH(D101,'2019 Stats'!B:B,0),2)</f>
        <v>7.9</v>
      </c>
      <c r="K101" s="3">
        <f>INDEX('2019 Stats'!$E$1:$G$691,MATCH(D101,'2019 Stats'!B:B,0),3)</f>
        <v>103.3</v>
      </c>
      <c r="L101" s="2">
        <f t="shared" si="12"/>
        <v>-36</v>
      </c>
      <c r="M101" s="2">
        <f t="shared" si="13"/>
        <v>203.3</v>
      </c>
      <c r="N101" s="5">
        <f t="shared" si="14"/>
        <v>0.23125000000000001</v>
      </c>
      <c r="O101" t="str">
        <f t="shared" si="15"/>
        <v>C-</v>
      </c>
    </row>
    <row r="102" spans="1:15" ht="15.75" x14ac:dyDescent="0.25">
      <c r="A102">
        <v>2019</v>
      </c>
      <c r="B102">
        <v>11</v>
      </c>
      <c r="C102">
        <v>1</v>
      </c>
      <c r="D102" t="s">
        <v>303</v>
      </c>
      <c r="E102" t="s">
        <v>89</v>
      </c>
      <c r="F102" t="s">
        <v>8</v>
      </c>
      <c r="G102" t="s">
        <v>351</v>
      </c>
      <c r="H102" s="2">
        <f>INDEX('2019 Stats'!$A$1:$G$691,MATCH(D102,'2019 Stats'!B:B,0),1)</f>
        <v>54</v>
      </c>
      <c r="I102" s="2">
        <f>INDEX('2019 Stats'!$E$1:$G$691,MATCH(D102,'2019 Stats'!B:B,0),1)</f>
        <v>15</v>
      </c>
      <c r="J102" s="2">
        <f>INDEX('2019 Stats'!$E$1:$G$691,MATCH(D102,'2019 Stats'!B:B,0),2)</f>
        <v>8.9</v>
      </c>
      <c r="K102" s="3">
        <f>INDEX('2019 Stats'!$E$1:$G$691,MATCH(D102,'2019 Stats'!B:B,0),3)</f>
        <v>133.5</v>
      </c>
      <c r="L102" s="2">
        <f t="shared" si="12"/>
        <v>-43</v>
      </c>
      <c r="M102" s="2">
        <f t="shared" si="13"/>
        <v>243.5</v>
      </c>
      <c r="N102" s="5">
        <f t="shared" si="14"/>
        <v>0.4375</v>
      </c>
      <c r="O102" t="str">
        <f t="shared" si="15"/>
        <v>C+</v>
      </c>
    </row>
    <row r="103" spans="1:15" ht="15.75" x14ac:dyDescent="0.25">
      <c r="A103">
        <v>2019</v>
      </c>
      <c r="B103">
        <v>11</v>
      </c>
      <c r="C103">
        <v>2</v>
      </c>
      <c r="D103" t="s">
        <v>216</v>
      </c>
      <c r="E103" t="s">
        <v>89</v>
      </c>
      <c r="F103" t="s">
        <v>10</v>
      </c>
      <c r="G103" t="s">
        <v>347</v>
      </c>
      <c r="H103" s="2">
        <f>INDEX('2019 Stats'!$A$1:$G$691,MATCH(D103,'2019 Stats'!B:B,0),1)</f>
        <v>53</v>
      </c>
      <c r="I103" s="2">
        <f>INDEX('2019 Stats'!$E$1:$G$691,MATCH(D103,'2019 Stats'!B:B,0),1)</f>
        <v>2</v>
      </c>
      <c r="J103" s="2">
        <f>INDEX('2019 Stats'!$E$1:$G$691,MATCH(D103,'2019 Stats'!B:B,0),2)</f>
        <v>6.4</v>
      </c>
      <c r="K103" s="3">
        <f>INDEX('2019 Stats'!$E$1:$G$691,MATCH(D103,'2019 Stats'!B:B,0),3)</f>
        <v>12.74</v>
      </c>
      <c r="L103" s="2">
        <f t="shared" si="12"/>
        <v>-42</v>
      </c>
      <c r="M103" s="2">
        <f t="shared" si="13"/>
        <v>120.19200000000001</v>
      </c>
      <c r="N103" s="5">
        <f t="shared" si="14"/>
        <v>3.7499999999999999E-2</v>
      </c>
      <c r="O103" t="str">
        <f t="shared" si="15"/>
        <v>F</v>
      </c>
    </row>
    <row r="104" spans="1:15" ht="15.75" x14ac:dyDescent="0.25">
      <c r="A104">
        <v>2019</v>
      </c>
      <c r="B104">
        <v>11</v>
      </c>
      <c r="C104">
        <v>3</v>
      </c>
      <c r="D104" t="s">
        <v>304</v>
      </c>
      <c r="E104" t="s">
        <v>101</v>
      </c>
      <c r="F104" t="s">
        <v>7</v>
      </c>
      <c r="G104" t="s">
        <v>358</v>
      </c>
      <c r="H104" s="2">
        <f>INDEX('2019 Stats'!$A$1:$G$691,MATCH(D104,'2019 Stats'!B:B,0),1)</f>
        <v>97</v>
      </c>
      <c r="I104" s="2">
        <f>INDEX('2019 Stats'!$E$1:$G$691,MATCH(D104,'2019 Stats'!B:B,0),1)</f>
        <v>13</v>
      </c>
      <c r="J104" s="2">
        <f>INDEX('2019 Stats'!$E$1:$G$691,MATCH(D104,'2019 Stats'!B:B,0),2)</f>
        <v>1.7</v>
      </c>
      <c r="K104" s="3">
        <f>INDEX('2019 Stats'!$E$1:$G$691,MATCH(D104,'2019 Stats'!B:B,0),3)</f>
        <v>22.4</v>
      </c>
      <c r="L104" s="2">
        <f t="shared" si="12"/>
        <v>-86</v>
      </c>
      <c r="M104" s="2">
        <f t="shared" si="13"/>
        <v>132.4</v>
      </c>
      <c r="N104" s="5">
        <f t="shared" si="14"/>
        <v>0.05</v>
      </c>
      <c r="O104" t="str">
        <f t="shared" si="15"/>
        <v>F</v>
      </c>
    </row>
    <row r="105" spans="1:15" ht="15.75" x14ac:dyDescent="0.25">
      <c r="A105">
        <v>2019</v>
      </c>
      <c r="B105">
        <v>11</v>
      </c>
      <c r="C105">
        <v>4</v>
      </c>
      <c r="D105" t="s">
        <v>195</v>
      </c>
      <c r="E105" t="s">
        <v>108</v>
      </c>
      <c r="F105" t="s">
        <v>196</v>
      </c>
      <c r="G105" t="s">
        <v>353</v>
      </c>
      <c r="H105" s="2">
        <f>INDEX('2019 Stats'!$A$1:$G$691,MATCH(D105,'2019 Stats'!B:B,0),1)</f>
        <v>3</v>
      </c>
      <c r="I105" s="2">
        <f>INDEX('2019 Stats'!$E$1:$G$691,MATCH(D105,'2019 Stats'!B:B,0),1)</f>
        <v>16</v>
      </c>
      <c r="J105" s="2">
        <f>INDEX('2019 Stats'!$E$1:$G$691,MATCH(D105,'2019 Stats'!B:B,0),2)</f>
        <v>8.9</v>
      </c>
      <c r="K105" s="3">
        <f>INDEX('2019 Stats'!$E$1:$G$691,MATCH(D105,'2019 Stats'!B:B,0),3)</f>
        <v>143</v>
      </c>
      <c r="L105" s="2">
        <f t="shared" si="12"/>
        <v>8</v>
      </c>
      <c r="M105" s="2">
        <f t="shared" si="13"/>
        <v>253</v>
      </c>
      <c r="N105" s="5">
        <f t="shared" si="14"/>
        <v>0.48749999999999999</v>
      </c>
      <c r="O105" t="str">
        <f t="shared" si="15"/>
        <v>C+</v>
      </c>
    </row>
    <row r="106" spans="1:15" ht="15.75" x14ac:dyDescent="0.25">
      <c r="A106">
        <v>2019</v>
      </c>
      <c r="B106">
        <v>11</v>
      </c>
      <c r="C106">
        <v>5</v>
      </c>
      <c r="D106" t="s">
        <v>19</v>
      </c>
      <c r="E106" t="s">
        <v>123</v>
      </c>
      <c r="F106" t="s">
        <v>10</v>
      </c>
      <c r="G106" t="s">
        <v>350</v>
      </c>
      <c r="H106" s="2">
        <f>INDEX('2019 Stats'!$A$1:$G$691,MATCH(D106,'2019 Stats'!B:B,0),1)</f>
        <v>21</v>
      </c>
      <c r="I106" s="2">
        <f>INDEX('2019 Stats'!$E$1:$G$691,MATCH(D106,'2019 Stats'!B:B,0),1)</f>
        <v>11</v>
      </c>
      <c r="J106" s="2">
        <f>INDEX('2019 Stats'!$E$1:$G$691,MATCH(D106,'2019 Stats'!B:B,0),2)</f>
        <v>20.399999999999999</v>
      </c>
      <c r="K106" s="3">
        <f>INDEX('2019 Stats'!$E$1:$G$691,MATCH(D106,'2019 Stats'!B:B,0),3)</f>
        <v>224.76</v>
      </c>
      <c r="L106" s="2">
        <f t="shared" si="12"/>
        <v>-10</v>
      </c>
      <c r="M106" s="2">
        <f t="shared" si="13"/>
        <v>289.80799999999999</v>
      </c>
      <c r="N106" s="5">
        <f t="shared" si="14"/>
        <v>0.76249999999999996</v>
      </c>
      <c r="O106" t="str">
        <f t="shared" si="15"/>
        <v>B+</v>
      </c>
    </row>
    <row r="107" spans="1:15" ht="15.75" x14ac:dyDescent="0.25">
      <c r="A107">
        <v>2019</v>
      </c>
      <c r="B107">
        <v>11</v>
      </c>
      <c r="C107">
        <v>6</v>
      </c>
      <c r="D107" t="s">
        <v>305</v>
      </c>
      <c r="E107" t="s">
        <v>109</v>
      </c>
      <c r="F107" t="s">
        <v>8</v>
      </c>
      <c r="G107" t="s">
        <v>355</v>
      </c>
      <c r="H107" s="2">
        <f>INDEX('2019 Stats'!$A$1:$G$691,MATCH(D107,'2019 Stats'!B:B,0),1)</f>
        <v>19</v>
      </c>
      <c r="I107" s="2">
        <f>INDEX('2019 Stats'!$E$1:$G$691,MATCH(D107,'2019 Stats'!B:B,0),1)</f>
        <v>16</v>
      </c>
      <c r="J107" s="2">
        <f>INDEX('2019 Stats'!$E$1:$G$691,MATCH(D107,'2019 Stats'!B:B,0),2)</f>
        <v>13.9</v>
      </c>
      <c r="K107" s="3">
        <f>INDEX('2019 Stats'!$E$1:$G$691,MATCH(D107,'2019 Stats'!B:B,0),3)</f>
        <v>222.42</v>
      </c>
      <c r="L107" s="2">
        <f t="shared" si="12"/>
        <v>-8</v>
      </c>
      <c r="M107" s="2">
        <f t="shared" si="13"/>
        <v>332.41999999999996</v>
      </c>
      <c r="N107" s="5">
        <f t="shared" si="14"/>
        <v>0.92500000000000004</v>
      </c>
      <c r="O107" t="str">
        <f t="shared" si="15"/>
        <v>A</v>
      </c>
    </row>
    <row r="108" spans="1:15" ht="15.75" x14ac:dyDescent="0.25">
      <c r="A108">
        <v>2019</v>
      </c>
      <c r="B108">
        <v>11</v>
      </c>
      <c r="C108">
        <v>7</v>
      </c>
      <c r="D108" t="s">
        <v>73</v>
      </c>
      <c r="E108" t="s">
        <v>123</v>
      </c>
      <c r="F108" t="s">
        <v>7</v>
      </c>
      <c r="G108" t="s">
        <v>356</v>
      </c>
      <c r="H108" s="2">
        <f>INDEX('2019 Stats'!$A$1:$G$691,MATCH(D108,'2019 Stats'!B:B,0),1)</f>
        <v>28</v>
      </c>
      <c r="I108" s="2">
        <f>INDEX('2019 Stats'!$E$1:$G$691,MATCH(D108,'2019 Stats'!B:B,0),1)</f>
        <v>16</v>
      </c>
      <c r="J108" s="2">
        <f>INDEX('2019 Stats'!$E$1:$G$691,MATCH(D108,'2019 Stats'!B:B,0),2)</f>
        <v>9.8000000000000007</v>
      </c>
      <c r="K108" s="3">
        <f>INDEX('2019 Stats'!$E$1:$G$691,MATCH(D108,'2019 Stats'!B:B,0),3)</f>
        <v>157.19999999999999</v>
      </c>
      <c r="L108" s="2">
        <f t="shared" si="12"/>
        <v>-17</v>
      </c>
      <c r="M108" s="2">
        <f t="shared" si="13"/>
        <v>267.2</v>
      </c>
      <c r="N108" s="5">
        <f t="shared" si="14"/>
        <v>0.60624999999999996</v>
      </c>
      <c r="O108" t="str">
        <f t="shared" si="15"/>
        <v>B</v>
      </c>
    </row>
    <row r="109" spans="1:15" ht="15.75" x14ac:dyDescent="0.25">
      <c r="A109">
        <v>2019</v>
      </c>
      <c r="B109">
        <v>11</v>
      </c>
      <c r="C109">
        <v>8</v>
      </c>
      <c r="D109" t="s">
        <v>306</v>
      </c>
      <c r="E109" t="s">
        <v>108</v>
      </c>
      <c r="F109" t="s">
        <v>10</v>
      </c>
      <c r="G109" t="s">
        <v>349</v>
      </c>
      <c r="H109" s="2">
        <f>INDEX('2019 Stats'!$A$1:$G$691,MATCH(D109,'2019 Stats'!B:B,0),1)</f>
        <v>1</v>
      </c>
      <c r="I109" s="2">
        <f>INDEX('2019 Stats'!$E$1:$G$691,MATCH(D109,'2019 Stats'!B:B,0),1)</f>
        <v>15</v>
      </c>
      <c r="J109" s="2">
        <f>INDEX('2019 Stats'!$E$1:$G$691,MATCH(D109,'2019 Stats'!B:B,0),2)</f>
        <v>27.7</v>
      </c>
      <c r="K109" s="3">
        <f>INDEX('2019 Stats'!$E$1:$G$691,MATCH(D109,'2019 Stats'!B:B,0),3)</f>
        <v>415.68</v>
      </c>
      <c r="L109" s="2">
        <f t="shared" si="12"/>
        <v>10</v>
      </c>
      <c r="M109" s="2">
        <f t="shared" si="13"/>
        <v>442.54400000000004</v>
      </c>
      <c r="N109" s="5">
        <f t="shared" si="14"/>
        <v>0.99375000000000002</v>
      </c>
      <c r="O109" t="str">
        <f t="shared" si="15"/>
        <v>A+</v>
      </c>
    </row>
    <row r="110" spans="1:15" ht="15.75" x14ac:dyDescent="0.25">
      <c r="A110">
        <v>2019</v>
      </c>
      <c r="B110">
        <v>11</v>
      </c>
      <c r="C110">
        <v>9</v>
      </c>
      <c r="D110" t="s">
        <v>249</v>
      </c>
      <c r="E110" t="s">
        <v>109</v>
      </c>
      <c r="F110" t="s">
        <v>7</v>
      </c>
      <c r="G110" t="s">
        <v>352</v>
      </c>
      <c r="H110" s="2">
        <f>INDEX('2019 Stats'!$A$1:$G$691,MATCH(D110,'2019 Stats'!B:B,0),1)</f>
        <v>36</v>
      </c>
      <c r="I110" s="2">
        <f>INDEX('2019 Stats'!$E$1:$G$691,MATCH(D110,'2019 Stats'!B:B,0),1)</f>
        <v>16</v>
      </c>
      <c r="J110" s="2">
        <f>INDEX('2019 Stats'!$E$1:$G$691,MATCH(D110,'2019 Stats'!B:B,0),2)</f>
        <v>8.9</v>
      </c>
      <c r="K110" s="3">
        <f>INDEX('2019 Stats'!$E$1:$G$691,MATCH(D110,'2019 Stats'!B:B,0),3)</f>
        <v>142.19999999999999</v>
      </c>
      <c r="L110" s="2">
        <f t="shared" si="12"/>
        <v>-25</v>
      </c>
      <c r="M110" s="2">
        <f t="shared" si="13"/>
        <v>252.2</v>
      </c>
      <c r="N110" s="5">
        <f t="shared" si="14"/>
        <v>0.48125000000000001</v>
      </c>
      <c r="O110" t="str">
        <f t="shared" si="15"/>
        <v>C+</v>
      </c>
    </row>
    <row r="111" spans="1:15" ht="15.75" x14ac:dyDescent="0.25">
      <c r="A111">
        <v>2019</v>
      </c>
      <c r="B111">
        <v>11</v>
      </c>
      <c r="C111">
        <v>10</v>
      </c>
      <c r="D111" t="s">
        <v>148</v>
      </c>
      <c r="E111" t="s">
        <v>93</v>
      </c>
      <c r="F111" t="s">
        <v>8</v>
      </c>
      <c r="G111" t="s">
        <v>354</v>
      </c>
      <c r="H111" s="2">
        <f>INDEX('2019 Stats'!$A$1:$G$691,MATCH(D111,'2019 Stats'!B:B,0),1)</f>
        <v>45</v>
      </c>
      <c r="I111" s="2">
        <f>INDEX('2019 Stats'!$E$1:$G$691,MATCH(D111,'2019 Stats'!B:B,0),1)</f>
        <v>11</v>
      </c>
      <c r="J111" s="2">
        <f>INDEX('2019 Stats'!$E$1:$G$691,MATCH(D111,'2019 Stats'!B:B,0),2)</f>
        <v>13.8</v>
      </c>
      <c r="K111" s="3">
        <f>INDEX('2019 Stats'!$E$1:$G$691,MATCH(D111,'2019 Stats'!B:B,0),3)</f>
        <v>152.19999999999999</v>
      </c>
      <c r="L111" s="2">
        <f t="shared" si="12"/>
        <v>-34</v>
      </c>
      <c r="M111" s="2">
        <f t="shared" si="13"/>
        <v>262.2</v>
      </c>
      <c r="N111" s="5">
        <f t="shared" si="14"/>
        <v>0.56874999999999998</v>
      </c>
      <c r="O111" t="str">
        <f t="shared" si="15"/>
        <v>B-</v>
      </c>
    </row>
    <row r="112" spans="1:15" ht="15.75" x14ac:dyDescent="0.25">
      <c r="A112">
        <v>2019</v>
      </c>
      <c r="B112">
        <v>12</v>
      </c>
      <c r="C112">
        <v>1</v>
      </c>
      <c r="D112" t="s">
        <v>84</v>
      </c>
      <c r="E112" t="s">
        <v>99</v>
      </c>
      <c r="F112" t="s">
        <v>7</v>
      </c>
      <c r="G112" t="s">
        <v>354</v>
      </c>
      <c r="H112" s="2">
        <f>INDEX('2019 Stats'!$A$1:$G$691,MATCH(D112,'2019 Stats'!B:B,0),1)</f>
        <v>43</v>
      </c>
      <c r="I112" s="2">
        <f>INDEX('2019 Stats'!$E$1:$G$691,MATCH(D112,'2019 Stats'!B:B,0),1)</f>
        <v>10</v>
      </c>
      <c r="J112" s="2">
        <f>INDEX('2019 Stats'!$E$1:$G$691,MATCH(D112,'2019 Stats'!B:B,0),2)</f>
        <v>11.1</v>
      </c>
      <c r="K112" s="3">
        <f>INDEX('2019 Stats'!$E$1:$G$691,MATCH(D112,'2019 Stats'!B:B,0),3)</f>
        <v>111.4</v>
      </c>
      <c r="L112" s="2">
        <f t="shared" si="12"/>
        <v>-31</v>
      </c>
      <c r="M112" s="2">
        <f t="shared" si="13"/>
        <v>231.4</v>
      </c>
      <c r="N112" s="5">
        <f t="shared" si="14"/>
        <v>0.4</v>
      </c>
      <c r="O112" t="str">
        <f t="shared" si="15"/>
        <v>C+</v>
      </c>
    </row>
    <row r="113" spans="1:15" ht="15.75" x14ac:dyDescent="0.25">
      <c r="A113">
        <v>2019</v>
      </c>
      <c r="B113">
        <v>12</v>
      </c>
      <c r="C113">
        <v>2</v>
      </c>
      <c r="D113" t="s">
        <v>254</v>
      </c>
      <c r="E113" t="s">
        <v>98</v>
      </c>
      <c r="F113" t="s">
        <v>7</v>
      </c>
      <c r="G113" t="s">
        <v>352</v>
      </c>
      <c r="H113" s="2">
        <f>INDEX('2019 Stats'!$A$1:$G$691,MATCH(D113,'2019 Stats'!B:B,0),1)</f>
        <v>65</v>
      </c>
      <c r="I113" s="2">
        <f>INDEX('2019 Stats'!$E$1:$G$691,MATCH(D113,'2019 Stats'!B:B,0),1)</f>
        <v>16</v>
      </c>
      <c r="J113" s="2">
        <f>INDEX('2019 Stats'!$E$1:$G$691,MATCH(D113,'2019 Stats'!B:B,0),2)</f>
        <v>4.0999999999999996</v>
      </c>
      <c r="K113" s="3">
        <f>INDEX('2019 Stats'!$E$1:$G$691,MATCH(D113,'2019 Stats'!B:B,0),3)</f>
        <v>66.3</v>
      </c>
      <c r="L113" s="2">
        <f t="shared" si="12"/>
        <v>-53</v>
      </c>
      <c r="M113" s="2">
        <f t="shared" si="13"/>
        <v>186.3</v>
      </c>
      <c r="N113" s="5">
        <f t="shared" si="14"/>
        <v>0.21249999999999999</v>
      </c>
      <c r="O113" t="str">
        <f t="shared" si="15"/>
        <v>C-</v>
      </c>
    </row>
    <row r="114" spans="1:15" ht="15.75" x14ac:dyDescent="0.25">
      <c r="A114">
        <v>2019</v>
      </c>
      <c r="B114">
        <v>12</v>
      </c>
      <c r="C114">
        <v>3</v>
      </c>
      <c r="D114" t="s">
        <v>277</v>
      </c>
      <c r="E114" t="s">
        <v>101</v>
      </c>
      <c r="F114" t="s">
        <v>196</v>
      </c>
      <c r="G114" t="s">
        <v>349</v>
      </c>
      <c r="H114" s="2">
        <f>INDEX('2019 Stats'!$A$1:$G$691,MATCH(D114,'2019 Stats'!B:B,0),1)</f>
        <v>9</v>
      </c>
      <c r="I114" s="2">
        <f>INDEX('2019 Stats'!$E$1:$G$691,MATCH(D114,'2019 Stats'!B:B,0),1)</f>
        <v>16</v>
      </c>
      <c r="J114" s="2">
        <f>INDEX('2019 Stats'!$E$1:$G$691,MATCH(D114,'2019 Stats'!B:B,0),2)</f>
        <v>7.8</v>
      </c>
      <c r="K114" s="3">
        <f>INDEX('2019 Stats'!$E$1:$G$691,MATCH(D114,'2019 Stats'!B:B,0),3)</f>
        <v>124</v>
      </c>
      <c r="L114" s="2">
        <f t="shared" si="12"/>
        <v>3</v>
      </c>
      <c r="M114" s="2">
        <f t="shared" si="13"/>
        <v>244</v>
      </c>
      <c r="N114" s="5">
        <f t="shared" si="14"/>
        <v>0.44374999999999998</v>
      </c>
      <c r="O114" t="str">
        <f t="shared" si="15"/>
        <v>C+</v>
      </c>
    </row>
    <row r="115" spans="1:15" ht="15.75" x14ac:dyDescent="0.25">
      <c r="A115">
        <v>2019</v>
      </c>
      <c r="B115">
        <v>12</v>
      </c>
      <c r="C115">
        <v>4</v>
      </c>
      <c r="D115" t="s">
        <v>307</v>
      </c>
      <c r="E115" t="s">
        <v>103</v>
      </c>
      <c r="F115" t="s">
        <v>8</v>
      </c>
      <c r="G115" t="s">
        <v>356</v>
      </c>
      <c r="H115" s="2">
        <f>INDEX('2019 Stats'!$A$1:$G$691,MATCH(D115,'2019 Stats'!B:B,0),1)</f>
        <v>105</v>
      </c>
      <c r="I115" s="2">
        <f>INDEX('2019 Stats'!$E$1:$G$691,MATCH(D115,'2019 Stats'!B:B,0),1)</f>
        <v>9</v>
      </c>
      <c r="J115" s="2">
        <f>INDEX('2019 Stats'!$E$1:$G$691,MATCH(D115,'2019 Stats'!B:B,0),2)</f>
        <v>5.9</v>
      </c>
      <c r="K115" s="3">
        <f>INDEX('2019 Stats'!$E$1:$G$691,MATCH(D115,'2019 Stats'!B:B,0),3)</f>
        <v>52.8</v>
      </c>
      <c r="L115" s="2">
        <f t="shared" si="12"/>
        <v>-93</v>
      </c>
      <c r="M115" s="2">
        <f t="shared" si="13"/>
        <v>172.8</v>
      </c>
      <c r="N115" s="5">
        <f t="shared" si="14"/>
        <v>0.15</v>
      </c>
      <c r="O115" t="str">
        <f t="shared" si="15"/>
        <v>D</v>
      </c>
    </row>
    <row r="116" spans="1:15" ht="15.75" x14ac:dyDescent="0.25">
      <c r="A116">
        <v>2019</v>
      </c>
      <c r="B116">
        <v>12</v>
      </c>
      <c r="C116">
        <v>5</v>
      </c>
      <c r="D116" t="s">
        <v>279</v>
      </c>
      <c r="E116" t="s">
        <v>101</v>
      </c>
      <c r="F116" t="s">
        <v>10</v>
      </c>
      <c r="G116" t="s">
        <v>355</v>
      </c>
      <c r="H116" s="2">
        <f>INDEX('2019 Stats'!$A$1:$G$691,MATCH(D116,'2019 Stats'!B:B,0),1)</f>
        <v>13</v>
      </c>
      <c r="I116" s="2">
        <f>INDEX('2019 Stats'!$E$1:$G$691,MATCH(D116,'2019 Stats'!B:B,0),1)</f>
        <v>16</v>
      </c>
      <c r="J116" s="2">
        <f>INDEX('2019 Stats'!$E$1:$G$691,MATCH(D116,'2019 Stats'!B:B,0),2)</f>
        <v>15.5</v>
      </c>
      <c r="K116" s="3">
        <f>INDEX('2019 Stats'!$E$1:$G$691,MATCH(D116,'2019 Stats'!B:B,0),3)</f>
        <v>247.52</v>
      </c>
      <c r="L116" s="2">
        <f t="shared" si="12"/>
        <v>-1</v>
      </c>
      <c r="M116" s="2">
        <f t="shared" si="13"/>
        <v>318.01600000000002</v>
      </c>
      <c r="N116" s="5">
        <f t="shared" si="14"/>
        <v>0.875</v>
      </c>
      <c r="O116" t="str">
        <f t="shared" si="15"/>
        <v>A-</v>
      </c>
    </row>
    <row r="117" spans="1:15" ht="15.75" x14ac:dyDescent="0.25">
      <c r="A117">
        <v>2019</v>
      </c>
      <c r="B117">
        <v>12</v>
      </c>
      <c r="C117">
        <v>6</v>
      </c>
      <c r="D117" t="s">
        <v>360</v>
      </c>
      <c r="E117" t="s">
        <v>97</v>
      </c>
      <c r="F117" t="s">
        <v>346</v>
      </c>
      <c r="G117" t="s">
        <v>350</v>
      </c>
      <c r="H117" s="2">
        <f>INDEX('2019 Stats'!$A$1:$G$691,MATCH(D117,'2019 Stats'!B:B,0),1)</f>
        <v>17</v>
      </c>
      <c r="I117" s="2">
        <f>INDEX('2019 Stats'!$E$1:$G$691,MATCH(D117,'2019 Stats'!B:B,0),1)</f>
        <v>16</v>
      </c>
      <c r="J117" s="2">
        <f>INDEX('2019 Stats'!$E$1:$G$691,MATCH(D117,'2019 Stats'!B:B,0),2)</f>
        <v>6.6</v>
      </c>
      <c r="K117" s="3">
        <f>INDEX('2019 Stats'!$E$1:$G$691,MATCH(D117,'2019 Stats'!B:B,0),3)</f>
        <v>105</v>
      </c>
      <c r="L117" s="2">
        <f t="shared" si="12"/>
        <v>-5</v>
      </c>
      <c r="M117" s="2">
        <f t="shared" si="13"/>
        <v>225</v>
      </c>
      <c r="N117" s="5">
        <f t="shared" si="14"/>
        <v>0.35</v>
      </c>
      <c r="O117" t="str">
        <f t="shared" si="15"/>
        <v>C</v>
      </c>
    </row>
    <row r="118" spans="1:15" ht="15.75" x14ac:dyDescent="0.25">
      <c r="A118">
        <v>2019</v>
      </c>
      <c r="B118">
        <v>12</v>
      </c>
      <c r="C118">
        <v>7</v>
      </c>
      <c r="D118" t="s">
        <v>308</v>
      </c>
      <c r="E118" t="s">
        <v>104</v>
      </c>
      <c r="F118" t="s">
        <v>8</v>
      </c>
      <c r="G118" t="s">
        <v>353</v>
      </c>
      <c r="H118" s="2">
        <f>INDEX('2019 Stats'!$A$1:$G$691,MATCH(D118,'2019 Stats'!B:B,0),1)</f>
        <v>33</v>
      </c>
      <c r="I118" s="2">
        <f>INDEX('2019 Stats'!$E$1:$G$691,MATCH(D118,'2019 Stats'!B:B,0),1)</f>
        <v>16</v>
      </c>
      <c r="J118" s="2">
        <f>INDEX('2019 Stats'!$E$1:$G$691,MATCH(D118,'2019 Stats'!B:B,0),2)</f>
        <v>11.7</v>
      </c>
      <c r="K118" s="3">
        <f>INDEX('2019 Stats'!$E$1:$G$691,MATCH(D118,'2019 Stats'!B:B,0),3)</f>
        <v>187.1</v>
      </c>
      <c r="L118" s="2">
        <f t="shared" si="12"/>
        <v>-21</v>
      </c>
      <c r="M118" s="2">
        <f t="shared" si="13"/>
        <v>307.10000000000002</v>
      </c>
      <c r="N118" s="5">
        <f t="shared" si="14"/>
        <v>0.83750000000000002</v>
      </c>
      <c r="O118" t="str">
        <f t="shared" si="15"/>
        <v>A-</v>
      </c>
    </row>
    <row r="119" spans="1:15" ht="15.75" x14ac:dyDescent="0.25">
      <c r="A119">
        <v>2019</v>
      </c>
      <c r="B119">
        <v>12</v>
      </c>
      <c r="C119">
        <v>8</v>
      </c>
      <c r="D119" t="s">
        <v>16</v>
      </c>
      <c r="E119" t="s">
        <v>127</v>
      </c>
      <c r="F119" t="s">
        <v>10</v>
      </c>
      <c r="G119" t="s">
        <v>358</v>
      </c>
      <c r="H119" s="2">
        <f>INDEX('2019 Stats'!$A$1:$G$691,MATCH(D119,'2019 Stats'!B:B,0),1)</f>
        <v>12</v>
      </c>
      <c r="I119" s="2">
        <f>INDEX('2019 Stats'!$E$1:$G$691,MATCH(D119,'2019 Stats'!B:B,0),1)</f>
        <v>16</v>
      </c>
      <c r="J119" s="2">
        <f>INDEX('2019 Stats'!$E$1:$G$691,MATCH(D119,'2019 Stats'!B:B,0),2)</f>
        <v>16.5</v>
      </c>
      <c r="K119" s="3">
        <f>INDEX('2019 Stats'!$E$1:$G$691,MATCH(D119,'2019 Stats'!B:B,0),3)</f>
        <v>263.68</v>
      </c>
      <c r="L119" s="2">
        <f t="shared" si="12"/>
        <v>0</v>
      </c>
      <c r="M119" s="2">
        <f t="shared" si="13"/>
        <v>330.94400000000002</v>
      </c>
      <c r="N119" s="5">
        <f t="shared" si="14"/>
        <v>0.91249999999999998</v>
      </c>
      <c r="O119" t="str">
        <f t="shared" si="15"/>
        <v>A</v>
      </c>
    </row>
    <row r="120" spans="1:15" ht="15.75" x14ac:dyDescent="0.25">
      <c r="A120">
        <v>2019</v>
      </c>
      <c r="B120">
        <v>12</v>
      </c>
      <c r="C120">
        <v>9</v>
      </c>
      <c r="D120" t="s">
        <v>14</v>
      </c>
      <c r="E120" t="s">
        <v>105</v>
      </c>
      <c r="F120" t="s">
        <v>7</v>
      </c>
      <c r="G120" t="s">
        <v>347</v>
      </c>
      <c r="H120" s="2">
        <f>INDEX('2019 Stats'!$A$1:$G$691,MATCH(D120,'2019 Stats'!B:B,0),1)</f>
        <v>47</v>
      </c>
      <c r="I120" s="2">
        <f>INDEX('2019 Stats'!$E$1:$G$691,MATCH(D120,'2019 Stats'!B:B,0),1)</f>
        <v>8</v>
      </c>
      <c r="J120" s="2">
        <f>INDEX('2019 Stats'!$E$1:$G$691,MATCH(D120,'2019 Stats'!B:B,0),2)</f>
        <v>12.7</v>
      </c>
      <c r="K120" s="3">
        <f>INDEX('2019 Stats'!$E$1:$G$691,MATCH(D120,'2019 Stats'!B:B,0),3)</f>
        <v>101.4</v>
      </c>
      <c r="L120" s="2">
        <f t="shared" si="12"/>
        <v>-35</v>
      </c>
      <c r="M120" s="2">
        <f t="shared" si="13"/>
        <v>221.4</v>
      </c>
      <c r="N120" s="5">
        <f t="shared" si="14"/>
        <v>0.3125</v>
      </c>
      <c r="O120" t="str">
        <f t="shared" si="15"/>
        <v>C</v>
      </c>
    </row>
    <row r="121" spans="1:15" ht="15.75" x14ac:dyDescent="0.25">
      <c r="A121">
        <v>2019</v>
      </c>
      <c r="B121">
        <v>12</v>
      </c>
      <c r="C121">
        <v>10</v>
      </c>
      <c r="D121" t="s">
        <v>164</v>
      </c>
      <c r="E121" t="s">
        <v>107</v>
      </c>
      <c r="F121" t="s">
        <v>8</v>
      </c>
      <c r="G121" t="s">
        <v>351</v>
      </c>
      <c r="H121" s="2">
        <f>INDEX('2019 Stats'!$A$1:$G$691,MATCH(D121,'2019 Stats'!B:B,0),1)</f>
        <v>26</v>
      </c>
      <c r="I121" s="2">
        <f>INDEX('2019 Stats'!$E$1:$G$691,MATCH(D121,'2019 Stats'!B:B,0),1)</f>
        <v>16</v>
      </c>
      <c r="J121" s="2">
        <f>INDEX('2019 Stats'!$E$1:$G$691,MATCH(D121,'2019 Stats'!B:B,0),2)</f>
        <v>12.4</v>
      </c>
      <c r="K121" s="3">
        <f>INDEX('2019 Stats'!$E$1:$G$691,MATCH(D121,'2019 Stats'!B:B,0),3)</f>
        <v>197.7</v>
      </c>
      <c r="L121" s="2">
        <f t="shared" si="12"/>
        <v>-14</v>
      </c>
      <c r="M121" s="2">
        <f t="shared" si="13"/>
        <v>317.7</v>
      </c>
      <c r="N121" s="5">
        <f t="shared" si="14"/>
        <v>0.86875000000000002</v>
      </c>
      <c r="O121" t="str">
        <f t="shared" si="15"/>
        <v>A-</v>
      </c>
    </row>
    <row r="122" spans="1:15" ht="15.75" x14ac:dyDescent="0.25">
      <c r="A122">
        <v>2019</v>
      </c>
      <c r="B122">
        <v>13</v>
      </c>
      <c r="C122">
        <v>1</v>
      </c>
      <c r="D122" t="s">
        <v>386</v>
      </c>
      <c r="E122" t="s">
        <v>100</v>
      </c>
      <c r="F122" t="s">
        <v>346</v>
      </c>
      <c r="G122" t="s">
        <v>351</v>
      </c>
      <c r="H122" s="2">
        <f>INDEX('2019 Stats'!$A$1:$G$691,MATCH(D122,'2019 Stats'!B:B,0),1)</f>
        <v>18</v>
      </c>
      <c r="I122" s="2">
        <f>INDEX('2019 Stats'!$E$1:$G$691,MATCH(D122,'2019 Stats'!B:B,0),1)</f>
        <v>16</v>
      </c>
      <c r="J122" s="2">
        <f>INDEX('2019 Stats'!$E$1:$G$691,MATCH(D122,'2019 Stats'!B:B,0),2)</f>
        <v>6.3</v>
      </c>
      <c r="K122" s="3">
        <f>INDEX('2019 Stats'!$E$1:$G$691,MATCH(D122,'2019 Stats'!B:B,0),3)</f>
        <v>101</v>
      </c>
      <c r="L122" s="2">
        <f t="shared" si="12"/>
        <v>-5</v>
      </c>
      <c r="M122" s="2">
        <f t="shared" si="13"/>
        <v>231</v>
      </c>
      <c r="N122" s="5">
        <f t="shared" si="14"/>
        <v>0.38124999999999998</v>
      </c>
      <c r="O122" t="str">
        <f t="shared" si="15"/>
        <v>C</v>
      </c>
    </row>
    <row r="123" spans="1:15" ht="15.75" x14ac:dyDescent="0.25">
      <c r="A123">
        <v>2019</v>
      </c>
      <c r="B123">
        <v>13</v>
      </c>
      <c r="C123">
        <v>2</v>
      </c>
      <c r="D123" t="s">
        <v>58</v>
      </c>
      <c r="E123" t="s">
        <v>138</v>
      </c>
      <c r="F123" t="s">
        <v>8</v>
      </c>
      <c r="G123" t="s">
        <v>347</v>
      </c>
      <c r="H123" s="2">
        <f>INDEX('2019 Stats'!$A$1:$G$691,MATCH(D123,'2019 Stats'!B:B,0),1)</f>
        <v>88</v>
      </c>
      <c r="I123" s="2">
        <f>INDEX('2019 Stats'!$E$1:$G$691,MATCH(D123,'2019 Stats'!B:B,0),1)</f>
        <v>16</v>
      </c>
      <c r="J123" s="2">
        <f>INDEX('2019 Stats'!$E$1:$G$691,MATCH(D123,'2019 Stats'!B:B,0),2)</f>
        <v>4.7</v>
      </c>
      <c r="K123" s="3">
        <f>INDEX('2019 Stats'!$E$1:$G$691,MATCH(D123,'2019 Stats'!B:B,0),3)</f>
        <v>75.400000000000006</v>
      </c>
      <c r="L123" s="2">
        <f t="shared" si="12"/>
        <v>-75</v>
      </c>
      <c r="M123" s="2">
        <f t="shared" si="13"/>
        <v>205.4</v>
      </c>
      <c r="N123" s="5">
        <f t="shared" si="14"/>
        <v>0.24374999999999999</v>
      </c>
      <c r="O123" t="str">
        <f t="shared" si="15"/>
        <v>C-</v>
      </c>
    </row>
    <row r="124" spans="1:15" ht="15.75" x14ac:dyDescent="0.25">
      <c r="A124">
        <v>2019</v>
      </c>
      <c r="B124">
        <v>13</v>
      </c>
      <c r="C124">
        <v>3</v>
      </c>
      <c r="D124" t="s">
        <v>176</v>
      </c>
      <c r="E124" t="s">
        <v>95</v>
      </c>
      <c r="F124" t="s">
        <v>8</v>
      </c>
      <c r="G124" t="s">
        <v>358</v>
      </c>
      <c r="H124" s="2">
        <f>INDEX('2019 Stats'!$A$1:$G$691,MATCH(D124,'2019 Stats'!B:B,0),1)</f>
        <v>47</v>
      </c>
      <c r="I124" s="2">
        <f>INDEX('2019 Stats'!$E$1:$G$691,MATCH(D124,'2019 Stats'!B:B,0),1)</f>
        <v>14</v>
      </c>
      <c r="J124" s="2">
        <f>INDEX('2019 Stats'!$E$1:$G$691,MATCH(D124,'2019 Stats'!B:B,0),2)</f>
        <v>10.199999999999999</v>
      </c>
      <c r="K124" s="3">
        <f>INDEX('2019 Stats'!$E$1:$G$691,MATCH(D124,'2019 Stats'!B:B,0),3)</f>
        <v>143.1</v>
      </c>
      <c r="L124" s="2">
        <f t="shared" si="12"/>
        <v>-34</v>
      </c>
      <c r="M124" s="2">
        <f t="shared" si="13"/>
        <v>273.10000000000002</v>
      </c>
      <c r="N124" s="5">
        <f t="shared" si="14"/>
        <v>0.63749999999999996</v>
      </c>
      <c r="O124" t="str">
        <f t="shared" si="15"/>
        <v>B</v>
      </c>
    </row>
    <row r="125" spans="1:15" ht="15.75" x14ac:dyDescent="0.25">
      <c r="A125">
        <v>2019</v>
      </c>
      <c r="B125">
        <v>13</v>
      </c>
      <c r="C125">
        <v>4</v>
      </c>
      <c r="D125" t="s">
        <v>309</v>
      </c>
      <c r="E125" t="s">
        <v>92</v>
      </c>
      <c r="F125" t="s">
        <v>10</v>
      </c>
      <c r="G125" t="s">
        <v>353</v>
      </c>
      <c r="H125" s="2">
        <f>INDEX('2019 Stats'!$A$1:$G$691,MATCH(D125,'2019 Stats'!B:B,0),1)</f>
        <v>6</v>
      </c>
      <c r="I125" s="2">
        <f>INDEX('2019 Stats'!$E$1:$G$691,MATCH(D125,'2019 Stats'!B:B,0),1)</f>
        <v>16</v>
      </c>
      <c r="J125" s="2">
        <f>INDEX('2019 Stats'!$E$1:$G$691,MATCH(D125,'2019 Stats'!B:B,0),2)</f>
        <v>18</v>
      </c>
      <c r="K125" s="3">
        <f>INDEX('2019 Stats'!$E$1:$G$691,MATCH(D125,'2019 Stats'!B:B,0),3)</f>
        <v>288.56</v>
      </c>
      <c r="L125" s="2">
        <f t="shared" si="12"/>
        <v>7</v>
      </c>
      <c r="M125" s="2">
        <f t="shared" si="13"/>
        <v>360.84800000000001</v>
      </c>
      <c r="N125" s="5">
        <f t="shared" si="14"/>
        <v>0.96875</v>
      </c>
      <c r="O125" t="str">
        <f t="shared" si="15"/>
        <v>A+</v>
      </c>
    </row>
    <row r="126" spans="1:15" ht="15.75" x14ac:dyDescent="0.25">
      <c r="A126">
        <v>2019</v>
      </c>
      <c r="B126">
        <v>13</v>
      </c>
      <c r="C126">
        <v>5</v>
      </c>
      <c r="D126" t="s">
        <v>59</v>
      </c>
      <c r="E126" t="s">
        <v>123</v>
      </c>
      <c r="F126" t="s">
        <v>196</v>
      </c>
      <c r="G126" t="s">
        <v>350</v>
      </c>
      <c r="H126" s="2">
        <f>INDEX('2019 Stats'!$A$1:$G$691,MATCH(D126,'2019 Stats'!B:B,0),1)</f>
        <v>2</v>
      </c>
      <c r="I126" s="2">
        <f>INDEX('2019 Stats'!$E$1:$G$691,MATCH(D126,'2019 Stats'!B:B,0),1)</f>
        <v>16</v>
      </c>
      <c r="J126" s="2">
        <f>INDEX('2019 Stats'!$E$1:$G$691,MATCH(D126,'2019 Stats'!B:B,0),2)</f>
        <v>9.4</v>
      </c>
      <c r="K126" s="3">
        <f>INDEX('2019 Stats'!$E$1:$G$691,MATCH(D126,'2019 Stats'!B:B,0),3)</f>
        <v>150</v>
      </c>
      <c r="L126" s="2">
        <f t="shared" si="12"/>
        <v>11</v>
      </c>
      <c r="M126" s="2">
        <f t="shared" si="13"/>
        <v>280</v>
      </c>
      <c r="N126" s="5">
        <f t="shared" si="14"/>
        <v>0.6875</v>
      </c>
      <c r="O126" t="str">
        <f t="shared" si="15"/>
        <v>B</v>
      </c>
    </row>
    <row r="127" spans="1:15" ht="15.75" x14ac:dyDescent="0.25">
      <c r="A127">
        <v>2019</v>
      </c>
      <c r="B127">
        <v>13</v>
      </c>
      <c r="C127">
        <v>6</v>
      </c>
      <c r="D127" t="s">
        <v>390</v>
      </c>
      <c r="E127" t="s">
        <v>101</v>
      </c>
      <c r="F127" t="s">
        <v>346</v>
      </c>
      <c r="G127" t="s">
        <v>355</v>
      </c>
      <c r="H127" s="2">
        <f>INDEX('2019 Stats'!$A$1:$G$691,MATCH(D127,'2019 Stats'!B:B,0),1)</f>
        <v>5</v>
      </c>
      <c r="I127" s="2">
        <f>INDEX('2019 Stats'!$E$1:$G$691,MATCH(D127,'2019 Stats'!B:B,0),1)</f>
        <v>16</v>
      </c>
      <c r="J127" s="2">
        <f>INDEX('2019 Stats'!$E$1:$G$691,MATCH(D127,'2019 Stats'!B:B,0),2)</f>
        <v>9.1</v>
      </c>
      <c r="K127" s="3">
        <f>INDEX('2019 Stats'!$E$1:$G$691,MATCH(D127,'2019 Stats'!B:B,0),3)</f>
        <v>146</v>
      </c>
      <c r="L127" s="2">
        <f t="shared" si="12"/>
        <v>8</v>
      </c>
      <c r="M127" s="2">
        <f t="shared" si="13"/>
        <v>276</v>
      </c>
      <c r="N127" s="5">
        <f t="shared" si="14"/>
        <v>0.66249999999999998</v>
      </c>
      <c r="O127" t="str">
        <f t="shared" si="15"/>
        <v>B</v>
      </c>
    </row>
    <row r="128" spans="1:15" ht="15.75" x14ac:dyDescent="0.25">
      <c r="A128">
        <v>2019</v>
      </c>
      <c r="B128">
        <v>13</v>
      </c>
      <c r="C128">
        <v>7</v>
      </c>
      <c r="D128" t="s">
        <v>310</v>
      </c>
      <c r="E128" t="s">
        <v>90</v>
      </c>
      <c r="F128" t="s">
        <v>10</v>
      </c>
      <c r="G128" t="s">
        <v>356</v>
      </c>
      <c r="H128" s="2">
        <f>INDEX('2019 Stats'!$A$1:$G$691,MATCH(D128,'2019 Stats'!B:B,0),1)</f>
        <v>8</v>
      </c>
      <c r="I128" s="2">
        <f>INDEX('2019 Stats'!$E$1:$G$691,MATCH(D128,'2019 Stats'!B:B,0),1)</f>
        <v>16</v>
      </c>
      <c r="J128" s="2">
        <f>INDEX('2019 Stats'!$E$1:$G$691,MATCH(D128,'2019 Stats'!B:B,0),2)</f>
        <v>17.8</v>
      </c>
      <c r="K128" s="3">
        <f>INDEX('2019 Stats'!$E$1:$G$691,MATCH(D128,'2019 Stats'!B:B,0),3)</f>
        <v>285.27999999999997</v>
      </c>
      <c r="L128" s="2">
        <f t="shared" si="12"/>
        <v>5</v>
      </c>
      <c r="M128" s="2">
        <f t="shared" si="13"/>
        <v>358.22399999999999</v>
      </c>
      <c r="N128" s="5">
        <f t="shared" si="14"/>
        <v>0.96250000000000002</v>
      </c>
      <c r="O128" t="str">
        <f t="shared" si="15"/>
        <v>A+</v>
      </c>
    </row>
    <row r="129" spans="1:15" ht="15.75" x14ac:dyDescent="0.25">
      <c r="A129">
        <v>2019</v>
      </c>
      <c r="B129">
        <v>13</v>
      </c>
      <c r="C129">
        <v>8</v>
      </c>
      <c r="D129" t="s">
        <v>167</v>
      </c>
      <c r="E129" t="s">
        <v>98</v>
      </c>
      <c r="F129" t="s">
        <v>9</v>
      </c>
      <c r="G129" t="s">
        <v>349</v>
      </c>
      <c r="H129" s="2">
        <f>INDEX('2019 Stats'!$A$1:$G$691,MATCH(D129,'2019 Stats'!B:B,0),1)</f>
        <v>43</v>
      </c>
      <c r="I129" s="2">
        <f>INDEX('2019 Stats'!$E$1:$G$691,MATCH(D129,'2019 Stats'!B:B,0),1)</f>
        <v>7</v>
      </c>
      <c r="J129" s="2">
        <f>INDEX('2019 Stats'!$E$1:$G$691,MATCH(D129,'2019 Stats'!B:B,0),2)</f>
        <v>7.8</v>
      </c>
      <c r="K129" s="3">
        <f>INDEX('2019 Stats'!$E$1:$G$691,MATCH(D129,'2019 Stats'!B:B,0),3)</f>
        <v>54.5</v>
      </c>
      <c r="L129" s="2">
        <f t="shared" si="12"/>
        <v>-30</v>
      </c>
      <c r="M129" s="2">
        <f t="shared" si="13"/>
        <v>184.5</v>
      </c>
      <c r="N129" s="5">
        <f t="shared" si="14"/>
        <v>0.20624999999999999</v>
      </c>
      <c r="O129" t="str">
        <f t="shared" si="15"/>
        <v>C-</v>
      </c>
    </row>
    <row r="130" spans="1:15" ht="15.75" x14ac:dyDescent="0.25">
      <c r="A130">
        <v>2019</v>
      </c>
      <c r="B130">
        <v>13</v>
      </c>
      <c r="C130">
        <v>9</v>
      </c>
      <c r="D130" t="s">
        <v>311</v>
      </c>
      <c r="E130" t="s">
        <v>114</v>
      </c>
      <c r="F130" t="s">
        <v>7</v>
      </c>
      <c r="G130" t="s">
        <v>352</v>
      </c>
      <c r="H130" s="2">
        <f>INDEX('2019 Stats'!$A$1:$G$691,MATCH(D130,'2019 Stats'!B:B,0),1)</f>
        <v>71</v>
      </c>
      <c r="I130" s="2">
        <f>INDEX('2019 Stats'!$E$1:$G$691,MATCH(D130,'2019 Stats'!B:B,0),1)</f>
        <v>12</v>
      </c>
      <c r="J130" s="2">
        <f>INDEX('2019 Stats'!$E$1:$G$691,MATCH(D130,'2019 Stats'!B:B,0),2)</f>
        <v>4.3</v>
      </c>
      <c r="K130" s="3">
        <f>INDEX('2019 Stats'!$E$1:$G$691,MATCH(D130,'2019 Stats'!B:B,0),3)</f>
        <v>51.8</v>
      </c>
      <c r="L130" s="2">
        <f t="shared" ref="L130:L161" si="16">B130-H130</f>
        <v>-58</v>
      </c>
      <c r="M130" s="2">
        <f t="shared" ref="M130:M161" si="17">IF(F130="QB", K130*0.8+10*B130, K130+10*B130)</f>
        <v>181.8</v>
      </c>
      <c r="N130" s="5">
        <f t="shared" ref="N130:N161" si="18">_xlfn.RANK.EQ(M130,$M$2:$M$161,1)/COUNT($M$2:$M$161)</f>
        <v>0.17499999999999999</v>
      </c>
      <c r="O130" t="str">
        <f t="shared" ref="O130:O161" si="19">VLOOKUP(N130,$R$3:$S$13,2,TRUE)</f>
        <v>D</v>
      </c>
    </row>
    <row r="131" spans="1:15" ht="15.75" x14ac:dyDescent="0.25">
      <c r="A131">
        <v>2019</v>
      </c>
      <c r="B131">
        <v>13</v>
      </c>
      <c r="C131">
        <v>10</v>
      </c>
      <c r="D131" t="s">
        <v>74</v>
      </c>
      <c r="E131" t="s">
        <v>119</v>
      </c>
      <c r="F131" t="s">
        <v>7</v>
      </c>
      <c r="G131" t="s">
        <v>354</v>
      </c>
      <c r="H131" s="2">
        <f>INDEX('2019 Stats'!$A$1:$G$691,MATCH(D131,'2019 Stats'!B:B,0),1)</f>
        <v>25</v>
      </c>
      <c r="I131" s="2">
        <f>INDEX('2019 Stats'!$E$1:$G$691,MATCH(D131,'2019 Stats'!B:B,0),1)</f>
        <v>16</v>
      </c>
      <c r="J131" s="2">
        <f>INDEX('2019 Stats'!$E$1:$G$691,MATCH(D131,'2019 Stats'!B:B,0),2)</f>
        <v>10.4</v>
      </c>
      <c r="K131" s="3">
        <f>INDEX('2019 Stats'!$E$1:$G$691,MATCH(D131,'2019 Stats'!B:B,0),3)</f>
        <v>166.3</v>
      </c>
      <c r="L131" s="2">
        <f t="shared" si="16"/>
        <v>-12</v>
      </c>
      <c r="M131" s="2">
        <f t="shared" si="17"/>
        <v>296.3</v>
      </c>
      <c r="N131" s="5">
        <f t="shared" si="18"/>
        <v>0.79374999999999996</v>
      </c>
      <c r="O131" t="str">
        <f t="shared" si="19"/>
        <v>B+</v>
      </c>
    </row>
    <row r="132" spans="1:15" ht="15.75" x14ac:dyDescent="0.25">
      <c r="A132">
        <v>2019</v>
      </c>
      <c r="B132">
        <v>14</v>
      </c>
      <c r="C132">
        <v>1</v>
      </c>
      <c r="D132" t="s">
        <v>409</v>
      </c>
      <c r="E132" t="s">
        <v>112</v>
      </c>
      <c r="F132" t="s">
        <v>346</v>
      </c>
      <c r="G132" t="s">
        <v>354</v>
      </c>
      <c r="H132" s="2">
        <f>INDEX('2019 Stats'!$A$1:$G$691,MATCH(D132,'2019 Stats'!B:B,0),1)</f>
        <v>7</v>
      </c>
      <c r="I132" s="2">
        <f>INDEX('2019 Stats'!$E$1:$G$691,MATCH(D132,'2019 Stats'!B:B,0),1)</f>
        <v>16</v>
      </c>
      <c r="J132" s="2">
        <f>INDEX('2019 Stats'!$E$1:$G$691,MATCH(D132,'2019 Stats'!B:B,0),2)</f>
        <v>8.9</v>
      </c>
      <c r="K132" s="3">
        <f>INDEX('2019 Stats'!$E$1:$G$691,MATCH(D132,'2019 Stats'!B:B,0),3)</f>
        <v>143</v>
      </c>
      <c r="L132" s="2">
        <f t="shared" si="16"/>
        <v>7</v>
      </c>
      <c r="M132" s="2">
        <f t="shared" si="17"/>
        <v>283</v>
      </c>
      <c r="N132" s="5">
        <f t="shared" si="18"/>
        <v>0.71250000000000002</v>
      </c>
      <c r="O132" t="str">
        <f t="shared" si="19"/>
        <v>B+</v>
      </c>
    </row>
    <row r="133" spans="1:15" ht="15.75" x14ac:dyDescent="0.25">
      <c r="A133">
        <v>2019</v>
      </c>
      <c r="B133">
        <v>14</v>
      </c>
      <c r="C133">
        <v>2</v>
      </c>
      <c r="D133" t="s">
        <v>75</v>
      </c>
      <c r="E133" t="s">
        <v>135</v>
      </c>
      <c r="F133" t="s">
        <v>196</v>
      </c>
      <c r="G133" t="s">
        <v>352</v>
      </c>
      <c r="H133" s="2">
        <f>INDEX('2019 Stats'!$A$1:$G$691,MATCH(D133,'2019 Stats'!B:B,0),1)</f>
        <v>1</v>
      </c>
      <c r="I133" s="2">
        <f>INDEX('2019 Stats'!$E$1:$G$691,MATCH(D133,'2019 Stats'!B:B,0),1)</f>
        <v>16</v>
      </c>
      <c r="J133" s="2">
        <f>INDEX('2019 Stats'!$E$1:$G$691,MATCH(D133,'2019 Stats'!B:B,0),2)</f>
        <v>9.6</v>
      </c>
      <c r="K133" s="3">
        <f>INDEX('2019 Stats'!$E$1:$G$691,MATCH(D133,'2019 Stats'!B:B,0),3)</f>
        <v>153</v>
      </c>
      <c r="L133" s="2">
        <f t="shared" si="16"/>
        <v>13</v>
      </c>
      <c r="M133" s="2">
        <f t="shared" si="17"/>
        <v>293</v>
      </c>
      <c r="N133" s="5">
        <f t="shared" si="18"/>
        <v>0.78749999999999998</v>
      </c>
      <c r="O133" t="str">
        <f t="shared" si="19"/>
        <v>B+</v>
      </c>
    </row>
    <row r="134" spans="1:15" ht="15.75" x14ac:dyDescent="0.25">
      <c r="A134">
        <v>2019</v>
      </c>
      <c r="B134">
        <v>14</v>
      </c>
      <c r="C134">
        <v>3</v>
      </c>
      <c r="D134" t="s">
        <v>219</v>
      </c>
      <c r="E134" t="s">
        <v>97</v>
      </c>
      <c r="F134" t="s">
        <v>10</v>
      </c>
      <c r="G134" t="s">
        <v>349</v>
      </c>
      <c r="H134" s="2">
        <f>INDEX('2019 Stats'!$A$1:$G$691,MATCH(D134,'2019 Stats'!B:B,0),1)</f>
        <v>26</v>
      </c>
      <c r="I134" s="2">
        <f>INDEX('2019 Stats'!$E$1:$G$691,MATCH(D134,'2019 Stats'!B:B,0),1)</f>
        <v>15</v>
      </c>
      <c r="J134" s="2">
        <f>INDEX('2019 Stats'!$E$1:$G$691,MATCH(D134,'2019 Stats'!B:B,0),2)</f>
        <v>13.5</v>
      </c>
      <c r="K134" s="3">
        <f>INDEX('2019 Stats'!$E$1:$G$691,MATCH(D134,'2019 Stats'!B:B,0),3)</f>
        <v>202.82</v>
      </c>
      <c r="L134" s="2">
        <f t="shared" si="16"/>
        <v>-12</v>
      </c>
      <c r="M134" s="2">
        <f t="shared" si="17"/>
        <v>302.25599999999997</v>
      </c>
      <c r="N134" s="5">
        <f t="shared" si="18"/>
        <v>0.82499999999999996</v>
      </c>
      <c r="O134" t="str">
        <f t="shared" si="19"/>
        <v>A-</v>
      </c>
    </row>
    <row r="135" spans="1:15" ht="15.75" x14ac:dyDescent="0.25">
      <c r="A135">
        <v>2019</v>
      </c>
      <c r="B135">
        <v>14</v>
      </c>
      <c r="C135">
        <v>4</v>
      </c>
      <c r="D135" t="s">
        <v>418</v>
      </c>
      <c r="E135" t="s">
        <v>92</v>
      </c>
      <c r="F135" t="s">
        <v>346</v>
      </c>
      <c r="G135" t="s">
        <v>356</v>
      </c>
      <c r="H135" s="2">
        <f>INDEX('2019 Stats'!$A$1:$G$691,MATCH(D135,'2019 Stats'!B:B,0),1)</f>
        <v>10</v>
      </c>
      <c r="I135" s="2">
        <f>INDEX('2019 Stats'!$E$1:$G$691,MATCH(D135,'2019 Stats'!B:B,0),1)</f>
        <v>16</v>
      </c>
      <c r="J135" s="2">
        <f>INDEX('2019 Stats'!$E$1:$G$691,MATCH(D135,'2019 Stats'!B:B,0),2)</f>
        <v>8.1999999999999993</v>
      </c>
      <c r="K135" s="3">
        <f>INDEX('2019 Stats'!$E$1:$G$691,MATCH(D135,'2019 Stats'!B:B,0),3)</f>
        <v>132</v>
      </c>
      <c r="L135" s="2">
        <f t="shared" si="16"/>
        <v>4</v>
      </c>
      <c r="M135" s="2">
        <f t="shared" si="17"/>
        <v>272</v>
      </c>
      <c r="N135" s="5">
        <f t="shared" si="18"/>
        <v>0.625</v>
      </c>
      <c r="O135" t="str">
        <f t="shared" si="19"/>
        <v>B</v>
      </c>
    </row>
    <row r="136" spans="1:15" ht="15.75" x14ac:dyDescent="0.25">
      <c r="A136">
        <v>2019</v>
      </c>
      <c r="B136">
        <v>14</v>
      </c>
      <c r="C136">
        <v>5</v>
      </c>
      <c r="D136" t="s">
        <v>222</v>
      </c>
      <c r="E136" t="s">
        <v>91</v>
      </c>
      <c r="F136" t="s">
        <v>9</v>
      </c>
      <c r="G136" t="s">
        <v>355</v>
      </c>
      <c r="H136" s="2">
        <f>INDEX('2019 Stats'!$A$1:$G$691,MATCH(D136,'2019 Stats'!B:B,0),1)</f>
        <v>6</v>
      </c>
      <c r="I136" s="2">
        <f>INDEX('2019 Stats'!$E$1:$G$691,MATCH(D136,'2019 Stats'!B:B,0),1)</f>
        <v>13</v>
      </c>
      <c r="J136" s="2">
        <f>INDEX('2019 Stats'!$E$1:$G$691,MATCH(D136,'2019 Stats'!B:B,0),2)</f>
        <v>14.7</v>
      </c>
      <c r="K136" s="3">
        <f>INDEX('2019 Stats'!$E$1:$G$691,MATCH(D136,'2019 Stats'!B:B,0),3)</f>
        <v>191.7</v>
      </c>
      <c r="L136" s="2">
        <f t="shared" si="16"/>
        <v>8</v>
      </c>
      <c r="M136" s="2">
        <f t="shared" si="17"/>
        <v>331.7</v>
      </c>
      <c r="N136" s="5">
        <f t="shared" si="18"/>
        <v>0.91874999999999996</v>
      </c>
      <c r="O136" t="str">
        <f t="shared" si="19"/>
        <v>A</v>
      </c>
    </row>
    <row r="137" spans="1:15" ht="15.75" x14ac:dyDescent="0.25">
      <c r="A137">
        <v>2019</v>
      </c>
      <c r="B137">
        <v>14</v>
      </c>
      <c r="C137">
        <v>6</v>
      </c>
      <c r="D137" t="s">
        <v>20</v>
      </c>
      <c r="E137" t="s">
        <v>138</v>
      </c>
      <c r="F137" t="s">
        <v>9</v>
      </c>
      <c r="G137" t="s">
        <v>350</v>
      </c>
      <c r="H137" s="2">
        <f>INDEX('2019 Stats'!$A$1:$G$691,MATCH(D137,'2019 Stats'!B:B,0),1)</f>
        <v>21</v>
      </c>
      <c r="I137" s="2">
        <f>INDEX('2019 Stats'!$E$1:$G$691,MATCH(D137,'2019 Stats'!B:B,0),1)</f>
        <v>16</v>
      </c>
      <c r="J137" s="2">
        <f>INDEX('2019 Stats'!$E$1:$G$691,MATCH(D137,'2019 Stats'!B:B,0),2)</f>
        <v>6.3</v>
      </c>
      <c r="K137" s="3">
        <f>INDEX('2019 Stats'!$E$1:$G$691,MATCH(D137,'2019 Stats'!B:B,0),3)</f>
        <v>100.7</v>
      </c>
      <c r="L137" s="2">
        <f t="shared" si="16"/>
        <v>-7</v>
      </c>
      <c r="M137" s="2">
        <f t="shared" si="17"/>
        <v>240.7</v>
      </c>
      <c r="N137" s="5">
        <f t="shared" si="18"/>
        <v>0.42499999999999999</v>
      </c>
      <c r="O137" t="str">
        <f t="shared" si="19"/>
        <v>C+</v>
      </c>
    </row>
    <row r="138" spans="1:15" ht="15.75" x14ac:dyDescent="0.25">
      <c r="A138">
        <v>2019</v>
      </c>
      <c r="B138">
        <v>14</v>
      </c>
      <c r="C138">
        <v>7</v>
      </c>
      <c r="D138" t="s">
        <v>261</v>
      </c>
      <c r="E138" t="s">
        <v>97</v>
      </c>
      <c r="F138" t="s">
        <v>9</v>
      </c>
      <c r="G138" t="s">
        <v>353</v>
      </c>
      <c r="H138" s="2">
        <f>INDEX('2019 Stats'!$A$1:$G$691,MATCH(D138,'2019 Stats'!B:B,0),1)</f>
        <v>71</v>
      </c>
      <c r="I138" s="2">
        <f>INDEX('2019 Stats'!$E$1:$G$691,MATCH(D138,'2019 Stats'!B:B,0),1)</f>
        <v>8</v>
      </c>
      <c r="J138" s="2">
        <f>INDEX('2019 Stats'!$E$1:$G$691,MATCH(D138,'2019 Stats'!B:B,0),2)</f>
        <v>2.8</v>
      </c>
      <c r="K138" s="3">
        <f>INDEX('2019 Stats'!$E$1:$G$691,MATCH(D138,'2019 Stats'!B:B,0),3)</f>
        <v>22.4</v>
      </c>
      <c r="L138" s="2">
        <f t="shared" si="16"/>
        <v>-57</v>
      </c>
      <c r="M138" s="2">
        <f t="shared" si="17"/>
        <v>162.4</v>
      </c>
      <c r="N138" s="5">
        <f t="shared" si="18"/>
        <v>0.11874999999999999</v>
      </c>
      <c r="O138" t="str">
        <f t="shared" si="19"/>
        <v>D</v>
      </c>
    </row>
    <row r="139" spans="1:15" ht="15.75" x14ac:dyDescent="0.25">
      <c r="A139">
        <v>2019</v>
      </c>
      <c r="B139">
        <v>14</v>
      </c>
      <c r="C139">
        <v>8</v>
      </c>
      <c r="D139" t="s">
        <v>313</v>
      </c>
      <c r="E139" t="s">
        <v>108</v>
      </c>
      <c r="F139" t="s">
        <v>9</v>
      </c>
      <c r="G139" t="s">
        <v>358</v>
      </c>
      <c r="H139" s="2">
        <f>INDEX('2019 Stats'!$A$1:$G$691,MATCH(D139,'2019 Stats'!B:B,0),1)</f>
        <v>5</v>
      </c>
      <c r="I139" s="2">
        <f>INDEX('2019 Stats'!$E$1:$G$691,MATCH(D139,'2019 Stats'!B:B,0),1)</f>
        <v>15</v>
      </c>
      <c r="J139" s="2">
        <f>INDEX('2019 Stats'!$E$1:$G$691,MATCH(D139,'2019 Stats'!B:B,0),2)</f>
        <v>13.8</v>
      </c>
      <c r="K139" s="3">
        <f>INDEX('2019 Stats'!$E$1:$G$691,MATCH(D139,'2019 Stats'!B:B,0),3)</f>
        <v>207.2</v>
      </c>
      <c r="L139" s="2">
        <f t="shared" si="16"/>
        <v>9</v>
      </c>
      <c r="M139" s="2">
        <f t="shared" si="17"/>
        <v>347.2</v>
      </c>
      <c r="N139" s="5">
        <f t="shared" si="18"/>
        <v>0.9375</v>
      </c>
      <c r="O139" t="str">
        <f t="shared" si="19"/>
        <v>A</v>
      </c>
    </row>
    <row r="140" spans="1:15" ht="15.75" x14ac:dyDescent="0.25">
      <c r="A140">
        <v>2019</v>
      </c>
      <c r="B140">
        <v>14</v>
      </c>
      <c r="C140">
        <v>9</v>
      </c>
      <c r="D140" t="s">
        <v>392</v>
      </c>
      <c r="E140" t="s">
        <v>94</v>
      </c>
      <c r="F140" t="s">
        <v>346</v>
      </c>
      <c r="G140" t="s">
        <v>347</v>
      </c>
      <c r="H140" s="2">
        <f>INDEX('2019 Stats'!$A$1:$G$691,MATCH(D140,'2019 Stats'!B:B,0),1)</f>
        <v>26</v>
      </c>
      <c r="I140" s="2">
        <f>INDEX('2019 Stats'!$E$1:$G$691,MATCH(D140,'2019 Stats'!B:B,0),1)</f>
        <v>16</v>
      </c>
      <c r="J140" s="2">
        <f>INDEX('2019 Stats'!$E$1:$G$691,MATCH(D140,'2019 Stats'!B:B,0),2)</f>
        <v>5.2</v>
      </c>
      <c r="K140" s="3">
        <f>INDEX('2019 Stats'!$E$1:$G$691,MATCH(D140,'2019 Stats'!B:B,0),3)</f>
        <v>84</v>
      </c>
      <c r="L140" s="2">
        <f t="shared" si="16"/>
        <v>-12</v>
      </c>
      <c r="M140" s="2">
        <f t="shared" si="17"/>
        <v>224</v>
      </c>
      <c r="N140" s="5">
        <f t="shared" si="18"/>
        <v>0.34375</v>
      </c>
      <c r="O140" t="str">
        <f t="shared" si="19"/>
        <v>C</v>
      </c>
    </row>
    <row r="141" spans="1:15" ht="15.75" x14ac:dyDescent="0.25">
      <c r="A141">
        <v>2019</v>
      </c>
      <c r="B141">
        <v>14</v>
      </c>
      <c r="C141">
        <v>10</v>
      </c>
      <c r="D141" t="s">
        <v>51</v>
      </c>
      <c r="E141" t="s">
        <v>119</v>
      </c>
      <c r="F141" t="s">
        <v>7</v>
      </c>
      <c r="G141" t="s">
        <v>351</v>
      </c>
      <c r="H141" s="2">
        <f>INDEX('2019 Stats'!$A$1:$G$691,MATCH(D141,'2019 Stats'!B:B,0),1)</f>
        <v>42</v>
      </c>
      <c r="I141" s="2">
        <f>INDEX('2019 Stats'!$E$1:$G$691,MATCH(D141,'2019 Stats'!B:B,0),1)</f>
        <v>16</v>
      </c>
      <c r="J141" s="2">
        <f>INDEX('2019 Stats'!$E$1:$G$691,MATCH(D141,'2019 Stats'!B:B,0),2)</f>
        <v>7.3</v>
      </c>
      <c r="K141" s="3">
        <f>INDEX('2019 Stats'!$E$1:$G$691,MATCH(D141,'2019 Stats'!B:B,0),3)</f>
        <v>116.5</v>
      </c>
      <c r="L141" s="2">
        <f t="shared" si="16"/>
        <v>-28</v>
      </c>
      <c r="M141" s="2">
        <f t="shared" si="17"/>
        <v>256.5</v>
      </c>
      <c r="N141" s="5">
        <f t="shared" si="18"/>
        <v>0.51875000000000004</v>
      </c>
      <c r="O141" t="str">
        <f t="shared" si="19"/>
        <v>B-</v>
      </c>
    </row>
    <row r="142" spans="1:15" ht="15.75" x14ac:dyDescent="0.25">
      <c r="A142">
        <v>2019</v>
      </c>
      <c r="B142">
        <v>15</v>
      </c>
      <c r="C142">
        <v>1</v>
      </c>
      <c r="D142" t="s">
        <v>314</v>
      </c>
      <c r="E142" t="s">
        <v>103</v>
      </c>
      <c r="F142" t="s">
        <v>196</v>
      </c>
      <c r="G142" t="s">
        <v>351</v>
      </c>
      <c r="H142" s="2">
        <f>INDEX('2019 Stats'!$A$1:$G$691,MATCH(D142,'2019 Stats'!B:B,0),1)</f>
        <v>19</v>
      </c>
      <c r="I142" s="2">
        <f>INDEX('2019 Stats'!$E$1:$G$691,MATCH(D142,'2019 Stats'!B:B,0),1)</f>
        <v>16</v>
      </c>
      <c r="J142" s="2">
        <f>INDEX('2019 Stats'!$E$1:$G$691,MATCH(D142,'2019 Stats'!B:B,0),2)</f>
        <v>6.6</v>
      </c>
      <c r="K142" s="3">
        <f>INDEX('2019 Stats'!$E$1:$G$691,MATCH(D142,'2019 Stats'!B:B,0),3)</f>
        <v>106</v>
      </c>
      <c r="L142" s="2">
        <f t="shared" si="16"/>
        <v>-4</v>
      </c>
      <c r="M142" s="2">
        <f t="shared" si="17"/>
        <v>256</v>
      </c>
      <c r="N142" s="5">
        <f t="shared" si="18"/>
        <v>0.51249999999999996</v>
      </c>
      <c r="O142" t="str">
        <f t="shared" si="19"/>
        <v>B-</v>
      </c>
    </row>
    <row r="143" spans="1:15" ht="15.75" x14ac:dyDescent="0.25">
      <c r="A143">
        <v>2019</v>
      </c>
      <c r="B143">
        <v>15</v>
      </c>
      <c r="C143">
        <v>2</v>
      </c>
      <c r="D143" t="s">
        <v>35</v>
      </c>
      <c r="E143" t="s">
        <v>127</v>
      </c>
      <c r="F143" t="s">
        <v>196</v>
      </c>
      <c r="G143" t="s">
        <v>347</v>
      </c>
      <c r="H143" s="2">
        <f>INDEX('2019 Stats'!$A$1:$G$691,MATCH(D143,'2019 Stats'!B:B,0),1)</f>
        <v>35</v>
      </c>
      <c r="I143" s="2">
        <f>INDEX('2019 Stats'!$E$1:$G$691,MATCH(D143,'2019 Stats'!B:B,0),1)</f>
        <v>4</v>
      </c>
      <c r="J143" s="2">
        <f>INDEX('2019 Stats'!$E$1:$G$691,MATCH(D143,'2019 Stats'!B:B,0),2)</f>
        <v>8</v>
      </c>
      <c r="K143" s="3">
        <f>INDEX('2019 Stats'!$E$1:$G$691,MATCH(D143,'2019 Stats'!B:B,0),3)</f>
        <v>32</v>
      </c>
      <c r="L143" s="2">
        <f t="shared" si="16"/>
        <v>-20</v>
      </c>
      <c r="M143" s="2">
        <f t="shared" si="17"/>
        <v>182</v>
      </c>
      <c r="N143" s="5">
        <f t="shared" si="18"/>
        <v>0.18124999999999999</v>
      </c>
      <c r="O143" t="str">
        <f t="shared" si="19"/>
        <v>D</v>
      </c>
    </row>
    <row r="144" spans="1:15" ht="15.75" x14ac:dyDescent="0.25">
      <c r="A144">
        <v>2019</v>
      </c>
      <c r="B144">
        <v>15</v>
      </c>
      <c r="C144">
        <v>3</v>
      </c>
      <c r="D144" t="s">
        <v>391</v>
      </c>
      <c r="E144" t="s">
        <v>99</v>
      </c>
      <c r="F144" t="s">
        <v>346</v>
      </c>
      <c r="G144" t="s">
        <v>358</v>
      </c>
      <c r="H144" s="2">
        <f>INDEX('2019 Stats'!$A$1:$G$691,MATCH(D144,'2019 Stats'!B:B,0),1)</f>
        <v>15</v>
      </c>
      <c r="I144" s="2">
        <f>INDEX('2019 Stats'!$E$1:$G$691,MATCH(D144,'2019 Stats'!B:B,0),1)</f>
        <v>16</v>
      </c>
      <c r="J144" s="2">
        <f>INDEX('2019 Stats'!$E$1:$G$691,MATCH(D144,'2019 Stats'!B:B,0),2)</f>
        <v>6.8</v>
      </c>
      <c r="K144" s="3">
        <f>INDEX('2019 Stats'!$E$1:$G$691,MATCH(D144,'2019 Stats'!B:B,0),3)</f>
        <v>109</v>
      </c>
      <c r="L144" s="2">
        <f t="shared" si="16"/>
        <v>0</v>
      </c>
      <c r="M144" s="2">
        <f t="shared" si="17"/>
        <v>259</v>
      </c>
      <c r="N144" s="5">
        <f t="shared" si="18"/>
        <v>0.54374999999999996</v>
      </c>
      <c r="O144" t="str">
        <f t="shared" si="19"/>
        <v>B-</v>
      </c>
    </row>
    <row r="145" spans="1:15" ht="15.75" x14ac:dyDescent="0.25">
      <c r="A145">
        <v>2019</v>
      </c>
      <c r="B145">
        <v>15</v>
      </c>
      <c r="C145">
        <v>4</v>
      </c>
      <c r="D145" t="s">
        <v>394</v>
      </c>
      <c r="E145" t="s">
        <v>123</v>
      </c>
      <c r="F145" t="s">
        <v>346</v>
      </c>
      <c r="G145" t="s">
        <v>353</v>
      </c>
      <c r="H145" s="2">
        <f>INDEX('2019 Stats'!$A$1:$G$691,MATCH(D145,'2019 Stats'!B:B,0),1)</f>
        <v>8</v>
      </c>
      <c r="I145" s="2">
        <f>INDEX('2019 Stats'!$E$1:$G$691,MATCH(D145,'2019 Stats'!B:B,0),1)</f>
        <v>16</v>
      </c>
      <c r="J145" s="2">
        <f>INDEX('2019 Stats'!$E$1:$G$691,MATCH(D145,'2019 Stats'!B:B,0),2)</f>
        <v>8.8000000000000007</v>
      </c>
      <c r="K145" s="3">
        <f>INDEX('2019 Stats'!$E$1:$G$691,MATCH(D145,'2019 Stats'!B:B,0),3)</f>
        <v>141</v>
      </c>
      <c r="L145" s="2">
        <f t="shared" si="16"/>
        <v>7</v>
      </c>
      <c r="M145" s="2">
        <f t="shared" si="17"/>
        <v>291</v>
      </c>
      <c r="N145" s="5">
        <f t="shared" si="18"/>
        <v>0.76875000000000004</v>
      </c>
      <c r="O145" t="str">
        <f t="shared" si="19"/>
        <v>B+</v>
      </c>
    </row>
    <row r="146" spans="1:15" ht="15.75" x14ac:dyDescent="0.25">
      <c r="A146">
        <v>2019</v>
      </c>
      <c r="B146">
        <v>15</v>
      </c>
      <c r="C146">
        <v>5</v>
      </c>
      <c r="D146" t="s">
        <v>206</v>
      </c>
      <c r="E146" t="s">
        <v>104</v>
      </c>
      <c r="F146" t="s">
        <v>7</v>
      </c>
      <c r="G146" t="s">
        <v>350</v>
      </c>
      <c r="H146" s="2">
        <f>INDEX('2019 Stats'!$A$1:$G$691,MATCH(D146,'2019 Stats'!B:B,0),1)</f>
        <v>94</v>
      </c>
      <c r="I146" s="2">
        <f>INDEX('2019 Stats'!$E$1:$G$691,MATCH(D146,'2019 Stats'!B:B,0),1)</f>
        <v>9</v>
      </c>
      <c r="J146" s="2">
        <f>INDEX('2019 Stats'!$E$1:$G$691,MATCH(D146,'2019 Stats'!B:B,0),2)</f>
        <v>3.2</v>
      </c>
      <c r="K146" s="3">
        <f>INDEX('2019 Stats'!$E$1:$G$691,MATCH(D146,'2019 Stats'!B:B,0),3)</f>
        <v>28.8</v>
      </c>
      <c r="L146" s="2">
        <f t="shared" si="16"/>
        <v>-79</v>
      </c>
      <c r="M146" s="2">
        <f t="shared" si="17"/>
        <v>178.8</v>
      </c>
      <c r="N146" s="5">
        <f t="shared" si="18"/>
        <v>0.16875000000000001</v>
      </c>
      <c r="O146" t="str">
        <f t="shared" si="19"/>
        <v>D</v>
      </c>
    </row>
    <row r="147" spans="1:15" ht="15.75" x14ac:dyDescent="0.25">
      <c r="A147">
        <v>2019</v>
      </c>
      <c r="B147">
        <v>15</v>
      </c>
      <c r="C147">
        <v>6</v>
      </c>
      <c r="D147" t="s">
        <v>315</v>
      </c>
      <c r="E147" t="s">
        <v>108</v>
      </c>
      <c r="F147" t="s">
        <v>8</v>
      </c>
      <c r="G147" t="s">
        <v>355</v>
      </c>
      <c r="H147" s="2">
        <f>INDEX('2019 Stats'!$A$1:$G$691,MATCH(D147,'2019 Stats'!B:B,0),1)</f>
        <v>46</v>
      </c>
      <c r="I147" s="2">
        <f>INDEX('2019 Stats'!$E$1:$G$691,MATCH(D147,'2019 Stats'!B:B,0),1)</f>
        <v>14</v>
      </c>
      <c r="J147" s="2">
        <f>INDEX('2019 Stats'!$E$1:$G$691,MATCH(D147,'2019 Stats'!B:B,0),2)</f>
        <v>10.5</v>
      </c>
      <c r="K147" s="3">
        <f>INDEX('2019 Stats'!$E$1:$G$691,MATCH(D147,'2019 Stats'!B:B,0),3)</f>
        <v>146.4</v>
      </c>
      <c r="L147" s="2">
        <f t="shared" si="16"/>
        <v>-31</v>
      </c>
      <c r="M147" s="2">
        <f t="shared" si="17"/>
        <v>296.39999999999998</v>
      </c>
      <c r="N147" s="5">
        <f t="shared" si="18"/>
        <v>0.8</v>
      </c>
      <c r="O147" t="str">
        <f t="shared" si="19"/>
        <v>A-</v>
      </c>
    </row>
    <row r="148" spans="1:15" ht="15.75" x14ac:dyDescent="0.25">
      <c r="A148">
        <v>2019</v>
      </c>
      <c r="B148">
        <v>15</v>
      </c>
      <c r="C148">
        <v>7</v>
      </c>
      <c r="D148" t="s">
        <v>316</v>
      </c>
      <c r="E148" t="s">
        <v>103</v>
      </c>
      <c r="F148" t="s">
        <v>9</v>
      </c>
      <c r="G148" t="s">
        <v>356</v>
      </c>
      <c r="H148" s="2">
        <f>INDEX('2019 Stats'!$A$1:$G$691,MATCH(D148,'2019 Stats'!B:B,0),1)</f>
        <v>112</v>
      </c>
      <c r="I148" s="2">
        <f>INDEX('2019 Stats'!$E$1:$G$691,MATCH(D148,'2019 Stats'!B:B,0),1)</f>
        <v>4</v>
      </c>
      <c r="J148" s="2">
        <f>INDEX('2019 Stats'!$E$1:$G$691,MATCH(D148,'2019 Stats'!B:B,0),2)</f>
        <v>0.4</v>
      </c>
      <c r="K148" s="3">
        <f>INDEX('2019 Stats'!$E$1:$G$691,MATCH(D148,'2019 Stats'!B:B,0),3)</f>
        <v>1.8</v>
      </c>
      <c r="L148" s="2">
        <f t="shared" si="16"/>
        <v>-97</v>
      </c>
      <c r="M148" s="2">
        <f t="shared" si="17"/>
        <v>151.80000000000001</v>
      </c>
      <c r="N148" s="5">
        <f t="shared" si="18"/>
        <v>0.1</v>
      </c>
      <c r="O148" t="str">
        <f t="shared" si="19"/>
        <v>D</v>
      </c>
    </row>
    <row r="149" spans="1:15" ht="15.75" x14ac:dyDescent="0.25">
      <c r="A149">
        <v>2019</v>
      </c>
      <c r="B149">
        <v>15</v>
      </c>
      <c r="C149">
        <v>8</v>
      </c>
      <c r="D149" t="s">
        <v>317</v>
      </c>
      <c r="E149" t="s">
        <v>107</v>
      </c>
      <c r="F149" t="s">
        <v>9</v>
      </c>
      <c r="G149" t="s">
        <v>349</v>
      </c>
      <c r="H149" s="2">
        <f>INDEX('2019 Stats'!$A$1:$G$691,MATCH(D149,'2019 Stats'!B:B,0),1)</f>
        <v>113</v>
      </c>
      <c r="I149" s="2">
        <f>INDEX('2019 Stats'!$E$1:$G$691,MATCH(D149,'2019 Stats'!B:B,0),1)</f>
        <v>1</v>
      </c>
      <c r="J149" s="2">
        <f>INDEX('2019 Stats'!$E$1:$G$691,MATCH(D149,'2019 Stats'!B:B,0),2)</f>
        <v>1.7</v>
      </c>
      <c r="K149" s="3">
        <f>INDEX('2019 Stats'!$E$1:$G$691,MATCH(D149,'2019 Stats'!B:B,0),3)</f>
        <v>1.7</v>
      </c>
      <c r="L149" s="2">
        <f t="shared" si="16"/>
        <v>-98</v>
      </c>
      <c r="M149" s="2">
        <f t="shared" si="17"/>
        <v>151.69999999999999</v>
      </c>
      <c r="N149" s="5">
        <f t="shared" si="18"/>
        <v>9.375E-2</v>
      </c>
      <c r="O149" t="str">
        <f t="shared" si="19"/>
        <v>F</v>
      </c>
    </row>
    <row r="150" spans="1:15" ht="15.75" x14ac:dyDescent="0.25">
      <c r="A150">
        <v>2019</v>
      </c>
      <c r="B150">
        <v>15</v>
      </c>
      <c r="C150">
        <v>9</v>
      </c>
      <c r="D150" t="s">
        <v>388</v>
      </c>
      <c r="E150" t="s">
        <v>108</v>
      </c>
      <c r="F150" t="s">
        <v>346</v>
      </c>
      <c r="G150" t="s">
        <v>352</v>
      </c>
      <c r="H150" s="2">
        <f>INDEX('2019 Stats'!$A$1:$G$691,MATCH(D150,'2019 Stats'!B:B,0),1)</f>
        <v>4</v>
      </c>
      <c r="I150" s="2">
        <f>INDEX('2019 Stats'!$E$1:$G$691,MATCH(D150,'2019 Stats'!B:B,0),1)</f>
        <v>16</v>
      </c>
      <c r="J150" s="2">
        <f>INDEX('2019 Stats'!$E$1:$G$691,MATCH(D150,'2019 Stats'!B:B,0),2)</f>
        <v>9.4</v>
      </c>
      <c r="K150" s="3">
        <f>INDEX('2019 Stats'!$E$1:$G$691,MATCH(D150,'2019 Stats'!B:B,0),3)</f>
        <v>150</v>
      </c>
      <c r="L150" s="2">
        <f t="shared" si="16"/>
        <v>11</v>
      </c>
      <c r="M150" s="2">
        <f t="shared" si="17"/>
        <v>300</v>
      </c>
      <c r="N150" s="5">
        <f t="shared" si="18"/>
        <v>0.8125</v>
      </c>
      <c r="O150" t="str">
        <f t="shared" si="19"/>
        <v>A-</v>
      </c>
    </row>
    <row r="151" spans="1:15" ht="15.75" x14ac:dyDescent="0.25">
      <c r="A151">
        <v>2019</v>
      </c>
      <c r="B151">
        <v>15</v>
      </c>
      <c r="C151">
        <v>10</v>
      </c>
      <c r="D151" t="s">
        <v>143</v>
      </c>
      <c r="E151" t="s">
        <v>110</v>
      </c>
      <c r="F151" t="s">
        <v>9</v>
      </c>
      <c r="G151" t="s">
        <v>354</v>
      </c>
      <c r="H151" s="2">
        <f>INDEX('2019 Stats'!$A$1:$G$691,MATCH(D151,'2019 Stats'!B:B,0),1)</f>
        <v>121</v>
      </c>
      <c r="I151" s="2">
        <f>INDEX('2019 Stats'!$E$1:$G$691,MATCH(D151,'2019 Stats'!B:B,0),1)</f>
        <v>0</v>
      </c>
      <c r="J151" s="2">
        <f>INDEX('2019 Stats'!$E$1:$G$691,MATCH(D151,'2019 Stats'!B:B,0),2)</f>
        <v>0</v>
      </c>
      <c r="K151" s="3">
        <f>INDEX('2019 Stats'!$E$1:$G$691,MATCH(D151,'2019 Stats'!B:B,0),3)</f>
        <v>0</v>
      </c>
      <c r="L151" s="2">
        <f t="shared" si="16"/>
        <v>-106</v>
      </c>
      <c r="M151" s="2">
        <f t="shared" si="17"/>
        <v>150</v>
      </c>
      <c r="N151" s="5">
        <f t="shared" si="18"/>
        <v>8.1250000000000003E-2</v>
      </c>
      <c r="O151" t="str">
        <f t="shared" si="19"/>
        <v>F</v>
      </c>
    </row>
    <row r="152" spans="1:15" ht="15.75" x14ac:dyDescent="0.25">
      <c r="A152">
        <v>2019</v>
      </c>
      <c r="B152">
        <v>16</v>
      </c>
      <c r="C152">
        <v>1</v>
      </c>
      <c r="D152" t="s">
        <v>76</v>
      </c>
      <c r="E152" t="s">
        <v>248</v>
      </c>
      <c r="F152" t="s">
        <v>196</v>
      </c>
      <c r="G152" t="s">
        <v>354</v>
      </c>
      <c r="H152" s="2">
        <f>INDEX('2019 Stats'!$A$1:$G$691,MATCH(D152,'2019 Stats'!B:B,0),1)</f>
        <v>34</v>
      </c>
      <c r="I152" s="2">
        <f>INDEX('2019 Stats'!$E$1:$G$691,MATCH(D152,'2019 Stats'!B:B,0),1)</f>
        <v>7</v>
      </c>
      <c r="J152" s="2">
        <f>INDEX('2019 Stats'!$E$1:$G$691,MATCH(D152,'2019 Stats'!B:B,0),2)</f>
        <v>6.4</v>
      </c>
      <c r="K152" s="3">
        <f>INDEX('2019 Stats'!$E$1:$G$691,MATCH(D152,'2019 Stats'!B:B,0),3)</f>
        <v>45</v>
      </c>
      <c r="L152" s="2">
        <f t="shared" si="16"/>
        <v>-18</v>
      </c>
      <c r="M152" s="2">
        <f t="shared" si="17"/>
        <v>205</v>
      </c>
      <c r="N152" s="5">
        <f t="shared" si="18"/>
        <v>0.23749999999999999</v>
      </c>
      <c r="O152" t="str">
        <f t="shared" si="19"/>
        <v>C-</v>
      </c>
    </row>
    <row r="153" spans="1:15" ht="15.75" x14ac:dyDescent="0.25">
      <c r="A153">
        <v>2019</v>
      </c>
      <c r="B153">
        <v>16</v>
      </c>
      <c r="C153">
        <v>2</v>
      </c>
      <c r="D153" t="s">
        <v>318</v>
      </c>
      <c r="E153" t="s">
        <v>89</v>
      </c>
      <c r="F153" t="s">
        <v>7</v>
      </c>
      <c r="G153" t="s">
        <v>352</v>
      </c>
      <c r="H153" s="2">
        <f>INDEX('2019 Stats'!$A$1:$G$691,MATCH(D153,'2019 Stats'!B:B,0),1)</f>
        <v>45</v>
      </c>
      <c r="I153" s="2">
        <f>INDEX('2019 Stats'!$E$1:$G$691,MATCH(D153,'2019 Stats'!B:B,0),1)</f>
        <v>14</v>
      </c>
      <c r="J153" s="2">
        <f>INDEX('2019 Stats'!$E$1:$G$691,MATCH(D153,'2019 Stats'!B:B,0),2)</f>
        <v>7.5</v>
      </c>
      <c r="K153" s="3">
        <f>INDEX('2019 Stats'!$E$1:$G$691,MATCH(D153,'2019 Stats'!B:B,0),3)</f>
        <v>104.4</v>
      </c>
      <c r="L153" s="2">
        <f t="shared" si="16"/>
        <v>-29</v>
      </c>
      <c r="M153" s="2">
        <f t="shared" si="17"/>
        <v>264.39999999999998</v>
      </c>
      <c r="N153" s="5">
        <f t="shared" si="18"/>
        <v>0.59375</v>
      </c>
      <c r="O153" t="str">
        <f t="shared" si="19"/>
        <v>B-</v>
      </c>
    </row>
    <row r="154" spans="1:15" ht="15.75" x14ac:dyDescent="0.25">
      <c r="A154">
        <v>2019</v>
      </c>
      <c r="B154">
        <v>16</v>
      </c>
      <c r="C154">
        <v>3</v>
      </c>
      <c r="D154" t="s">
        <v>420</v>
      </c>
      <c r="E154" t="s">
        <v>109</v>
      </c>
      <c r="F154" t="s">
        <v>346</v>
      </c>
      <c r="G154" t="s">
        <v>349</v>
      </c>
      <c r="H154" s="2">
        <f>INDEX('2019 Stats'!$A$1:$G$691,MATCH(D154,'2019 Stats'!B:B,0),1)</f>
        <v>19</v>
      </c>
      <c r="I154" s="2">
        <f>INDEX('2019 Stats'!$E$1:$G$691,MATCH(D154,'2019 Stats'!B:B,0),1)</f>
        <v>16</v>
      </c>
      <c r="J154" s="2">
        <f>INDEX('2019 Stats'!$E$1:$G$691,MATCH(D154,'2019 Stats'!B:B,0),2)</f>
        <v>6.2</v>
      </c>
      <c r="K154" s="3">
        <f>INDEX('2019 Stats'!$E$1:$G$691,MATCH(D154,'2019 Stats'!B:B,0),3)</f>
        <v>99</v>
      </c>
      <c r="L154" s="2">
        <f t="shared" si="16"/>
        <v>-3</v>
      </c>
      <c r="M154" s="2">
        <f t="shared" si="17"/>
        <v>259</v>
      </c>
      <c r="N154" s="5">
        <f t="shared" si="18"/>
        <v>0.54374999999999996</v>
      </c>
      <c r="O154" t="str">
        <f t="shared" si="19"/>
        <v>B-</v>
      </c>
    </row>
    <row r="155" spans="1:15" ht="15.75" x14ac:dyDescent="0.25">
      <c r="A155">
        <v>2019</v>
      </c>
      <c r="B155">
        <v>16</v>
      </c>
      <c r="C155">
        <v>4</v>
      </c>
      <c r="D155" t="s">
        <v>319</v>
      </c>
      <c r="E155" t="s">
        <v>93</v>
      </c>
      <c r="F155" t="s">
        <v>196</v>
      </c>
      <c r="G155" t="s">
        <v>356</v>
      </c>
      <c r="H155" s="2">
        <f>INDEX('2019 Stats'!$A$1:$G$691,MATCH(D155,'2019 Stats'!B:B,0),1)</f>
        <v>30</v>
      </c>
      <c r="I155" s="2">
        <f>INDEX('2019 Stats'!$E$1:$G$691,MATCH(D155,'2019 Stats'!B:B,0),1)</f>
        <v>16</v>
      </c>
      <c r="J155" s="2">
        <f>INDEX('2019 Stats'!$E$1:$G$691,MATCH(D155,'2019 Stats'!B:B,0),2)</f>
        <v>4.4000000000000004</v>
      </c>
      <c r="K155" s="3">
        <f>INDEX('2019 Stats'!$E$1:$G$691,MATCH(D155,'2019 Stats'!B:B,0),3)</f>
        <v>71</v>
      </c>
      <c r="L155" s="2">
        <f t="shared" si="16"/>
        <v>-14</v>
      </c>
      <c r="M155" s="2">
        <f t="shared" si="17"/>
        <v>231</v>
      </c>
      <c r="N155" s="5">
        <f t="shared" si="18"/>
        <v>0.38124999999999998</v>
      </c>
      <c r="O155" t="str">
        <f t="shared" si="19"/>
        <v>C</v>
      </c>
    </row>
    <row r="156" spans="1:15" ht="15.75" x14ac:dyDescent="0.25">
      <c r="A156">
        <v>2019</v>
      </c>
      <c r="B156">
        <v>16</v>
      </c>
      <c r="C156">
        <v>5</v>
      </c>
      <c r="D156" t="s">
        <v>280</v>
      </c>
      <c r="E156" t="s">
        <v>99</v>
      </c>
      <c r="F156" t="s">
        <v>196</v>
      </c>
      <c r="G156" t="s">
        <v>355</v>
      </c>
      <c r="H156" s="2">
        <f>INDEX('2019 Stats'!$A$1:$G$691,MATCH(D156,'2019 Stats'!B:B,0),1)</f>
        <v>21</v>
      </c>
      <c r="I156" s="2">
        <f>INDEX('2019 Stats'!$E$1:$G$691,MATCH(D156,'2019 Stats'!B:B,0),1)</f>
        <v>16</v>
      </c>
      <c r="J156" s="2">
        <f>INDEX('2019 Stats'!$E$1:$G$691,MATCH(D156,'2019 Stats'!B:B,0),2)</f>
        <v>6.4</v>
      </c>
      <c r="K156" s="3">
        <f>INDEX('2019 Stats'!$E$1:$G$691,MATCH(D156,'2019 Stats'!B:B,0),3)</f>
        <v>103</v>
      </c>
      <c r="L156" s="2">
        <f t="shared" si="16"/>
        <v>-5</v>
      </c>
      <c r="M156" s="2">
        <f t="shared" si="17"/>
        <v>263</v>
      </c>
      <c r="N156" s="5">
        <f t="shared" si="18"/>
        <v>0.58750000000000002</v>
      </c>
      <c r="O156" t="str">
        <f t="shared" si="19"/>
        <v>B-</v>
      </c>
    </row>
    <row r="157" spans="1:15" ht="15.75" x14ac:dyDescent="0.25">
      <c r="A157">
        <v>2019</v>
      </c>
      <c r="B157">
        <v>16</v>
      </c>
      <c r="C157">
        <v>6</v>
      </c>
      <c r="D157" t="s">
        <v>175</v>
      </c>
      <c r="E157" t="s">
        <v>111</v>
      </c>
      <c r="F157" t="s">
        <v>8</v>
      </c>
      <c r="G157" t="s">
        <v>350</v>
      </c>
      <c r="H157" s="2">
        <f>INDEX('2019 Stats'!$A$1:$G$691,MATCH(D157,'2019 Stats'!B:B,0),1)</f>
        <v>183</v>
      </c>
      <c r="I157" s="2">
        <f>INDEX('2019 Stats'!$E$1:$G$691,MATCH(D157,'2019 Stats'!B:B,0),1)</f>
        <v>8</v>
      </c>
      <c r="J157" s="2">
        <f>INDEX('2019 Stats'!$E$1:$G$691,MATCH(D157,'2019 Stats'!B:B,0),2)</f>
        <v>0.7</v>
      </c>
      <c r="K157" s="3">
        <f>INDEX('2019 Stats'!$E$1:$G$691,MATCH(D157,'2019 Stats'!B:B,0),3)</f>
        <v>5.8</v>
      </c>
      <c r="L157" s="2">
        <f t="shared" si="16"/>
        <v>-167</v>
      </c>
      <c r="M157" s="2">
        <f t="shared" si="17"/>
        <v>165.8</v>
      </c>
      <c r="N157" s="5">
        <f t="shared" si="18"/>
        <v>0.13125000000000001</v>
      </c>
      <c r="O157" t="str">
        <f t="shared" si="19"/>
        <v>D</v>
      </c>
    </row>
    <row r="158" spans="1:15" ht="15.75" x14ac:dyDescent="0.25">
      <c r="A158">
        <v>2019</v>
      </c>
      <c r="B158">
        <v>16</v>
      </c>
      <c r="C158">
        <v>7</v>
      </c>
      <c r="D158" t="s">
        <v>162</v>
      </c>
      <c r="E158" t="s">
        <v>110</v>
      </c>
      <c r="F158" t="s">
        <v>7</v>
      </c>
      <c r="G158" t="s">
        <v>353</v>
      </c>
      <c r="H158" s="2">
        <f>INDEX('2019 Stats'!$A$1:$G$691,MATCH(D158,'2019 Stats'!B:B,0),1)</f>
        <v>33</v>
      </c>
      <c r="I158" s="2">
        <f>INDEX('2019 Stats'!$E$1:$G$691,MATCH(D158,'2019 Stats'!B:B,0),1)</f>
        <v>15</v>
      </c>
      <c r="J158" s="2">
        <f>INDEX('2019 Stats'!$E$1:$G$691,MATCH(D158,'2019 Stats'!B:B,0),2)</f>
        <v>9.8000000000000007</v>
      </c>
      <c r="K158" s="3">
        <f>INDEX('2019 Stats'!$E$1:$G$691,MATCH(D158,'2019 Stats'!B:B,0),3)</f>
        <v>147</v>
      </c>
      <c r="L158" s="2">
        <f t="shared" si="16"/>
        <v>-17</v>
      </c>
      <c r="M158" s="2">
        <f t="shared" si="17"/>
        <v>307</v>
      </c>
      <c r="N158" s="5">
        <f t="shared" si="18"/>
        <v>0.83125000000000004</v>
      </c>
      <c r="O158" t="str">
        <f t="shared" si="19"/>
        <v>A-</v>
      </c>
    </row>
    <row r="159" spans="1:15" ht="15.75" x14ac:dyDescent="0.25">
      <c r="A159">
        <v>2019</v>
      </c>
      <c r="B159">
        <v>16</v>
      </c>
      <c r="C159">
        <v>8</v>
      </c>
      <c r="D159" t="s">
        <v>320</v>
      </c>
      <c r="E159" t="s">
        <v>94</v>
      </c>
      <c r="F159" t="s">
        <v>196</v>
      </c>
      <c r="G159" t="s">
        <v>358</v>
      </c>
      <c r="H159" s="2">
        <f>INDEX('2019 Stats'!$A$1:$G$691,MATCH(D159,'2019 Stats'!B:B,0),1)</f>
        <v>31</v>
      </c>
      <c r="I159" s="2">
        <f>INDEX('2019 Stats'!$E$1:$G$691,MATCH(D159,'2019 Stats'!B:B,0),1)</f>
        <v>8</v>
      </c>
      <c r="J159" s="2">
        <f>INDEX('2019 Stats'!$E$1:$G$691,MATCH(D159,'2019 Stats'!B:B,0),2)</f>
        <v>7.2</v>
      </c>
      <c r="K159" s="3">
        <f>INDEX('2019 Stats'!$E$1:$G$691,MATCH(D159,'2019 Stats'!B:B,0),3)</f>
        <v>58</v>
      </c>
      <c r="L159" s="2">
        <f t="shared" si="16"/>
        <v>-15</v>
      </c>
      <c r="M159" s="2">
        <f t="shared" si="17"/>
        <v>218</v>
      </c>
      <c r="N159" s="5">
        <f t="shared" si="18"/>
        <v>0.27500000000000002</v>
      </c>
      <c r="O159" t="str">
        <f t="shared" si="19"/>
        <v>C-</v>
      </c>
    </row>
    <row r="160" spans="1:15" ht="15.75" x14ac:dyDescent="0.25">
      <c r="A160">
        <v>2019</v>
      </c>
      <c r="B160">
        <v>16</v>
      </c>
      <c r="C160">
        <v>9</v>
      </c>
      <c r="D160" t="s">
        <v>218</v>
      </c>
      <c r="E160" t="s">
        <v>106</v>
      </c>
      <c r="F160" t="s">
        <v>9</v>
      </c>
      <c r="G160" t="s">
        <v>347</v>
      </c>
      <c r="H160" s="2">
        <f>INDEX('2019 Stats'!$A$1:$G$691,MATCH(D160,'2019 Stats'!B:B,0),1)</f>
        <v>15</v>
      </c>
      <c r="I160" s="2">
        <f>INDEX('2019 Stats'!$E$1:$G$691,MATCH(D160,'2019 Stats'!B:B,0),1)</f>
        <v>16</v>
      </c>
      <c r="J160" s="2">
        <f>INDEX('2019 Stats'!$E$1:$G$691,MATCH(D160,'2019 Stats'!B:B,0),2)</f>
        <v>7</v>
      </c>
      <c r="K160" s="3">
        <f>INDEX('2019 Stats'!$E$1:$G$691,MATCH(D160,'2019 Stats'!B:B,0),3)</f>
        <v>111.8</v>
      </c>
      <c r="L160" s="2">
        <f t="shared" si="16"/>
        <v>1</v>
      </c>
      <c r="M160" s="2">
        <f t="shared" si="17"/>
        <v>271.8</v>
      </c>
      <c r="N160" s="5">
        <f t="shared" si="18"/>
        <v>0.61875000000000002</v>
      </c>
      <c r="O160" t="str">
        <f t="shared" si="19"/>
        <v>B</v>
      </c>
    </row>
    <row r="161" spans="1:15" ht="15.75" x14ac:dyDescent="0.25">
      <c r="A161" s="1">
        <v>2019</v>
      </c>
      <c r="B161" s="1">
        <v>16</v>
      </c>
      <c r="C161" s="1">
        <v>10</v>
      </c>
      <c r="D161" s="1" t="s">
        <v>190</v>
      </c>
      <c r="E161" s="1" t="s">
        <v>112</v>
      </c>
      <c r="F161" s="1" t="s">
        <v>10</v>
      </c>
      <c r="G161" s="1" t="s">
        <v>351</v>
      </c>
      <c r="H161" s="1">
        <f>INDEX('2019 Stats'!$A$1:$G$691,MATCH(D161,'2019 Stats'!B:B,0),1)</f>
        <v>15</v>
      </c>
      <c r="I161" s="1">
        <f>INDEX('2019 Stats'!$E$1:$G$691,MATCH(D161,'2019 Stats'!B:B,0),1)</f>
        <v>15</v>
      </c>
      <c r="J161" s="1">
        <f>INDEX('2019 Stats'!$E$1:$G$691,MATCH(D161,'2019 Stats'!B:B,0),2)</f>
        <v>16.3</v>
      </c>
      <c r="K161" s="4">
        <f>INDEX('2019 Stats'!$E$1:$G$691,MATCH(D161,'2019 Stats'!B:B,0),3)</f>
        <v>244.42</v>
      </c>
      <c r="L161" s="1">
        <f t="shared" si="16"/>
        <v>1</v>
      </c>
      <c r="M161" s="1">
        <f t="shared" si="17"/>
        <v>355.536</v>
      </c>
      <c r="N161" s="5">
        <f t="shared" si="18"/>
        <v>0.95625000000000004</v>
      </c>
      <c r="O161" t="str">
        <f t="shared" si="19"/>
        <v>A+</v>
      </c>
    </row>
    <row r="162" spans="1:15" x14ac:dyDescent="0.25">
      <c r="A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</sheetData>
  <sortState xmlns:xlrd2="http://schemas.microsoft.com/office/spreadsheetml/2017/richdata2" ref="R3:S13">
    <sortCondition ref="R3:R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raw_draft_data</vt:lpstr>
      <vt:lpstr>2019 Stats</vt:lpstr>
      <vt:lpstr>2018 Stats</vt:lpstr>
      <vt:lpstr>2017 Stats</vt:lpstr>
      <vt:lpstr>Grade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MBuchman</dc:creator>
  <cp:lastModifiedBy>MBuchman</cp:lastModifiedBy>
  <dcterms:created xsi:type="dcterms:W3CDTF">2020-12-04T17:40:40Z</dcterms:created>
  <dcterms:modified xsi:type="dcterms:W3CDTF">2020-12-14T16:32:42Z</dcterms:modified>
</cp:coreProperties>
</file>