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X:\Dropbox\courses\xpml\"/>
    </mc:Choice>
  </mc:AlternateContent>
  <xr:revisionPtr revIDLastSave="0" documentId="13_ncr:1_{A7037D5F-0619-4245-B868-9A6A4DBFFF12}" xr6:coauthVersionLast="45" xr6:coauthVersionMax="45" xr10:uidLastSave="{00000000-0000-0000-0000-000000000000}"/>
  <bookViews>
    <workbookView xWindow="45972" yWindow="2052" windowWidth="15576" windowHeight="11136" xr2:uid="{00000000-000D-0000-FFFF-FFFF00000000}"/>
  </bookViews>
  <sheets>
    <sheet name="1D" sheetId="1" r:id="rId1"/>
    <sheet name="2D" sheetId="2" r:id="rId2"/>
    <sheet name="Te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11" i="1"/>
  <c r="H10" i="1" s="1"/>
  <c r="D17" i="1" l="1"/>
  <c r="D20" i="3"/>
  <c r="E20" i="3" s="1"/>
  <c r="D21" i="3"/>
  <c r="E21" i="3" s="1"/>
  <c r="D22" i="3"/>
  <c r="E22" i="3" s="1"/>
  <c r="D23" i="3"/>
  <c r="E23" i="3" s="1"/>
  <c r="D24" i="3"/>
  <c r="E24" i="3" s="1"/>
  <c r="G24" i="3" l="1"/>
  <c r="M28" i="1"/>
  <c r="J28" i="1"/>
  <c r="D4" i="1" l="1"/>
  <c r="D5" i="1"/>
  <c r="D6" i="1"/>
  <c r="D7" i="1"/>
  <c r="D8" i="1"/>
  <c r="D9" i="1"/>
  <c r="D10" i="1"/>
  <c r="D11" i="1"/>
  <c r="D12" i="1"/>
  <c r="D13" i="1"/>
  <c r="D14" i="1"/>
  <c r="D3" i="1"/>
  <c r="F23" i="2"/>
  <c r="E23" i="2"/>
  <c r="E22" i="2"/>
  <c r="F22" i="2" s="1"/>
  <c r="E21" i="2"/>
  <c r="F21" i="2" s="1"/>
  <c r="E20" i="2"/>
  <c r="F20" i="2" s="1"/>
  <c r="E19" i="2"/>
  <c r="F19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H14" i="2" l="1"/>
  <c r="H23" i="2"/>
  <c r="E12" i="1"/>
  <c r="E8" i="1"/>
  <c r="E9" i="1"/>
  <c r="E10" i="1"/>
  <c r="E11" i="1"/>
  <c r="E13" i="1"/>
  <c r="E14" i="1"/>
  <c r="E4" i="1"/>
  <c r="E5" i="1"/>
  <c r="E6" i="1"/>
  <c r="E7" i="1"/>
  <c r="E3" i="1"/>
  <c r="G14" i="1" l="1"/>
</calcChain>
</file>

<file path=xl/sharedStrings.xml><?xml version="1.0" encoding="utf-8"?>
<sst xmlns="http://schemas.openxmlformats.org/spreadsheetml/2006/main" count="31" uniqueCount="19">
  <si>
    <t>y</t>
  </si>
  <si>
    <t>yhat</t>
  </si>
  <si>
    <t>i</t>
  </si>
  <si>
    <t>x1</t>
  </si>
  <si>
    <t>x2</t>
  </si>
  <si>
    <t>w1</t>
  </si>
  <si>
    <t>w2</t>
  </si>
  <si>
    <t>w3</t>
  </si>
  <si>
    <t>loss</t>
  </si>
  <si>
    <t>Train</t>
  </si>
  <si>
    <t>Test</t>
  </si>
  <si>
    <t>a</t>
  </si>
  <si>
    <t>b</t>
  </si>
  <si>
    <t>Gradient Descent</t>
  </si>
  <si>
    <t>Total Loss</t>
  </si>
  <si>
    <t>+</t>
  </si>
  <si>
    <t xml:space="preserve">f(x; a,b) = </t>
  </si>
  <si>
    <t>Hours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</si>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</sst>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5" borderId="0" xfId="0" applyFont="1" applyFill="1"/>
    <xf numFmtId="0" fontId="1" fillId="4" borderId="0" xfId="0" applyFont="1" applyFill="1"/>
    <xf numFmtId="0" fontId="2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right"/>
    </xf>
    <xf numFmtId="0" fontId="1" fillId="8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243406758583805E-2"/>
          <c:y val="4.1988587039176441E-2"/>
          <c:w val="0.91583055045897444"/>
          <c:h val="0.865411228381073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'1D'!$C$2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'1D'!$B$3:$B$14</c:f>
              <c:numCache>
                <c:formatCode>General</c:formatCode>
                <c:ptCount val="12"/>
                <c:pt idx="0">
                  <c:v>30</c:v>
                </c:pt>
                <c:pt idx="1">
                  <c:v>35</c:v>
                </c:pt>
                <c:pt idx="2">
                  <c:v>60</c:v>
                </c:pt>
                <c:pt idx="3">
                  <c:v>20</c:v>
                </c:pt>
                <c:pt idx="4">
                  <c:v>45</c:v>
                </c:pt>
                <c:pt idx="5">
                  <c:v>50</c:v>
                </c:pt>
                <c:pt idx="6">
                  <c:v>44</c:v>
                </c:pt>
                <c:pt idx="7">
                  <c:v>60</c:v>
                </c:pt>
                <c:pt idx="8">
                  <c:v>30</c:v>
                </c:pt>
                <c:pt idx="9">
                  <c:v>21</c:v>
                </c:pt>
                <c:pt idx="10">
                  <c:v>10</c:v>
                </c:pt>
                <c:pt idx="11">
                  <c:v>18</c:v>
                </c:pt>
              </c:numCache>
            </c:numRef>
          </c:xVal>
          <c:yVal>
            <c:numRef>
              <c:f>'1D'!$C$3:$C$14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8-4179-ADB4-5DEAA8CF5E06}"/>
            </c:ext>
          </c:extLst>
        </c:ser>
        <c:ser>
          <c:idx val="1"/>
          <c:order val="1"/>
          <c:tx>
            <c:strRef>
              <c:f>'1D'!$D$2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'1D'!$B$3:$B$14</c:f>
              <c:numCache>
                <c:formatCode>General</c:formatCode>
                <c:ptCount val="12"/>
                <c:pt idx="0">
                  <c:v>30</c:v>
                </c:pt>
                <c:pt idx="1">
                  <c:v>35</c:v>
                </c:pt>
                <c:pt idx="2">
                  <c:v>60</c:v>
                </c:pt>
                <c:pt idx="3">
                  <c:v>20</c:v>
                </c:pt>
                <c:pt idx="4">
                  <c:v>45</c:v>
                </c:pt>
                <c:pt idx="5">
                  <c:v>50</c:v>
                </c:pt>
                <c:pt idx="6">
                  <c:v>44</c:v>
                </c:pt>
                <c:pt idx="7">
                  <c:v>60</c:v>
                </c:pt>
                <c:pt idx="8">
                  <c:v>30</c:v>
                </c:pt>
                <c:pt idx="9">
                  <c:v>21</c:v>
                </c:pt>
                <c:pt idx="10">
                  <c:v>10</c:v>
                </c:pt>
                <c:pt idx="11">
                  <c:v>18</c:v>
                </c:pt>
              </c:numCache>
            </c:numRef>
          </c:xVal>
          <c:yVal>
            <c:numRef>
              <c:f>'1D'!$D$3:$D$14</c:f>
              <c:numCache>
                <c:formatCode>General</c:formatCode>
                <c:ptCount val="12"/>
                <c:pt idx="0">
                  <c:v>1.9700000000000006</c:v>
                </c:pt>
                <c:pt idx="1">
                  <c:v>1.7300000000000006</c:v>
                </c:pt>
                <c:pt idx="2">
                  <c:v>0.53000000000000114</c:v>
                </c:pt>
                <c:pt idx="3">
                  <c:v>2.4500000000000002</c:v>
                </c:pt>
                <c:pt idx="4">
                  <c:v>1.2500000000000009</c:v>
                </c:pt>
                <c:pt idx="5">
                  <c:v>1.0100000000000007</c:v>
                </c:pt>
                <c:pt idx="6">
                  <c:v>1.2980000000000009</c:v>
                </c:pt>
                <c:pt idx="7">
                  <c:v>0.53000000000000114</c:v>
                </c:pt>
                <c:pt idx="8">
                  <c:v>1.9700000000000006</c:v>
                </c:pt>
                <c:pt idx="9">
                  <c:v>2.4020000000000001</c:v>
                </c:pt>
                <c:pt idx="10">
                  <c:v>2.93</c:v>
                </c:pt>
                <c:pt idx="11">
                  <c:v>2.5460000000000003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78-4179-ADB4-5DEAA8CF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87576"/>
        <c:axId val="458488232"/>
      </c:scatterChart>
      <c:valAx>
        <c:axId val="45848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8232"/>
        <c:crosses val="autoZero"/>
        <c:crossBetween val="midCat"/>
      </c:valAx>
      <c:valAx>
        <c:axId val="458488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8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71717</xdr:colOff>
      <xdr:row>2</xdr:row>
      <xdr:rowOff>35857</xdr:rowOff>
    </xdr:from>
    <xdr:to>
      <xdr:col>17</xdr:col>
      <xdr:colOff>209420</xdr:colOff>
      <xdr:row>21</xdr:row>
      <xdr:rowOff>57966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="85" zoomScaleNormal="85" workbookViewId="0">
      <selection activeCell="H4" sqref="H4"/>
    </sheetView>
  </sheetViews>
  <sheetFormatPr defaultRowHeight="14.4" x14ac:dyDescent="0.3"/>
  <cols>
    <col min="1" max="1" width="3" bestFit="1" customWidth="1"/>
  </cols>
  <sheetData>
    <row r="1" spans="1:8" x14ac:dyDescent="0.3">
      <c r="B1" t="s">
        <v>17</v>
      </c>
      <c r="C1" t="s">
        <v>18</v>
      </c>
      <c r="G1" t="s">
        <v>13</v>
      </c>
    </row>
    <row r="2" spans="1:8" x14ac:dyDescent="0.3">
      <c r="A2" s="8" t="s">
        <v>2</v>
      </c>
      <c r="B2" s="10" t="s">
        <v>3</v>
      </c>
      <c r="C2" s="10" t="s">
        <v>0</v>
      </c>
      <c r="D2" s="10" t="s">
        <v>1</v>
      </c>
      <c r="E2" s="10" t="s">
        <v>8</v>
      </c>
    </row>
    <row r="3" spans="1:8" x14ac:dyDescent="0.3">
      <c r="A3" s="9">
        <v>0</v>
      </c>
      <c r="B3" s="11">
        <v>30</v>
      </c>
      <c r="C3" s="7">
        <v>3</v>
      </c>
      <c r="D3" s="1">
        <f t="shared" ref="D3:D14" si="0">$H$3*B3+$H$4</f>
        <v>1.9700000000000006</v>
      </c>
      <c r="E3" s="2">
        <f>(D3-C3)^2</f>
        <v>1.0608999999999986</v>
      </c>
      <c r="G3" s="2" t="s">
        <v>11</v>
      </c>
      <c r="H3" s="2">
        <f>0.1-0.121-0.092-H10</f>
        <v>-4.7999999999999987E-2</v>
      </c>
    </row>
    <row r="4" spans="1:8" x14ac:dyDescent="0.3">
      <c r="A4" s="9">
        <v>1</v>
      </c>
      <c r="B4" s="11">
        <v>35</v>
      </c>
      <c r="C4" s="7">
        <v>2</v>
      </c>
      <c r="D4" s="1">
        <f t="shared" si="0"/>
        <v>1.7300000000000006</v>
      </c>
      <c r="E4" s="2">
        <f>(D4-C4)^2</f>
        <v>7.2899999999999646E-2</v>
      </c>
      <c r="G4" s="2" t="s">
        <v>12</v>
      </c>
      <c r="H4" s="2">
        <v>3.41</v>
      </c>
    </row>
    <row r="5" spans="1:8" x14ac:dyDescent="0.3">
      <c r="A5" s="9">
        <v>2</v>
      </c>
      <c r="B5" s="11">
        <v>60</v>
      </c>
      <c r="C5" s="7">
        <v>2</v>
      </c>
      <c r="D5" s="1">
        <f t="shared" si="0"/>
        <v>0.53000000000000114</v>
      </c>
      <c r="E5" s="2">
        <f>(D5-C5)^2</f>
        <v>2.1608999999999967</v>
      </c>
    </row>
    <row r="6" spans="1:8" x14ac:dyDescent="0.3">
      <c r="A6" s="9">
        <v>3</v>
      </c>
      <c r="B6" s="11">
        <v>20</v>
      </c>
      <c r="C6" s="7">
        <v>1</v>
      </c>
      <c r="D6" s="1">
        <f t="shared" si="0"/>
        <v>2.4500000000000002</v>
      </c>
      <c r="E6" s="2">
        <f>(D6-C6)^2</f>
        <v>2.1025000000000005</v>
      </c>
    </row>
    <row r="7" spans="1:8" x14ac:dyDescent="0.3">
      <c r="A7" s="9">
        <v>4</v>
      </c>
      <c r="B7" s="11">
        <v>45</v>
      </c>
      <c r="C7" s="7">
        <v>0</v>
      </c>
      <c r="D7" s="1">
        <f t="shared" si="0"/>
        <v>1.2500000000000009</v>
      </c>
      <c r="E7" s="2">
        <f>(D7-C7)^2</f>
        <v>1.5625000000000022</v>
      </c>
    </row>
    <row r="8" spans="1:8" x14ac:dyDescent="0.3">
      <c r="A8" s="9">
        <v>5</v>
      </c>
      <c r="B8" s="11">
        <v>50</v>
      </c>
      <c r="C8" s="7">
        <v>0</v>
      </c>
      <c r="D8" s="1">
        <f t="shared" si="0"/>
        <v>1.0100000000000007</v>
      </c>
      <c r="E8" s="2">
        <f>(D8-C8)^2</f>
        <v>1.0201000000000013</v>
      </c>
    </row>
    <row r="9" spans="1:8" x14ac:dyDescent="0.3">
      <c r="A9" s="9">
        <v>6</v>
      </c>
      <c r="B9" s="11">
        <v>44</v>
      </c>
      <c r="C9" s="7">
        <v>5</v>
      </c>
      <c r="D9" s="1">
        <f t="shared" si="0"/>
        <v>1.2980000000000009</v>
      </c>
      <c r="E9" s="2">
        <f>(D9-C9)^2</f>
        <v>13.704803999999994</v>
      </c>
    </row>
    <row r="10" spans="1:8" x14ac:dyDescent="0.3">
      <c r="A10" s="9">
        <v>7</v>
      </c>
      <c r="B10" s="11">
        <v>60</v>
      </c>
      <c r="C10" s="7">
        <v>2</v>
      </c>
      <c r="D10" s="1">
        <f t="shared" si="0"/>
        <v>0.53000000000000114</v>
      </c>
      <c r="E10" s="2">
        <f>(D10-C10)^2</f>
        <v>2.1608999999999967</v>
      </c>
      <c r="H10">
        <f>0.01*H11</f>
        <v>-6.5000000000000002E-2</v>
      </c>
    </row>
    <row r="11" spans="1:8" x14ac:dyDescent="0.3">
      <c r="A11" s="9">
        <v>8</v>
      </c>
      <c r="B11" s="11">
        <v>30</v>
      </c>
      <c r="C11" s="7">
        <v>6</v>
      </c>
      <c r="D11" s="1">
        <f t="shared" si="0"/>
        <v>1.9700000000000006</v>
      </c>
      <c r="E11" s="2">
        <f>(D11-C11)^2</f>
        <v>16.240899999999996</v>
      </c>
      <c r="H11">
        <f>8.7-15.2</f>
        <v>-6.5</v>
      </c>
    </row>
    <row r="12" spans="1:8" x14ac:dyDescent="0.3">
      <c r="A12" s="9">
        <v>9</v>
      </c>
      <c r="B12" s="11">
        <v>21</v>
      </c>
      <c r="C12" s="7">
        <v>7</v>
      </c>
      <c r="D12" s="1">
        <f t="shared" si="0"/>
        <v>2.4020000000000001</v>
      </c>
      <c r="E12" s="2">
        <f>(D12-C12)^2</f>
        <v>21.141603999999997</v>
      </c>
    </row>
    <row r="13" spans="1:8" x14ac:dyDescent="0.3">
      <c r="A13" s="9">
        <v>10</v>
      </c>
      <c r="B13" s="11">
        <v>10</v>
      </c>
      <c r="C13" s="7">
        <v>8</v>
      </c>
      <c r="D13" s="1">
        <f t="shared" si="0"/>
        <v>2.93</v>
      </c>
      <c r="E13" s="2">
        <f>(D13-C13)^2</f>
        <v>25.704900000000002</v>
      </c>
      <c r="G13" t="s">
        <v>14</v>
      </c>
    </row>
    <row r="14" spans="1:8" x14ac:dyDescent="0.3">
      <c r="A14" s="9">
        <v>11</v>
      </c>
      <c r="B14" s="11">
        <v>18</v>
      </c>
      <c r="C14" s="7">
        <v>5</v>
      </c>
      <c r="D14" s="1">
        <f t="shared" si="0"/>
        <v>2.5460000000000003</v>
      </c>
      <c r="E14" s="2">
        <f>(D14-C14)^2</f>
        <v>6.0221159999999987</v>
      </c>
      <c r="G14" s="2">
        <f>SQRT(SUM(E3:E14))</f>
        <v>9.6413185820197853</v>
      </c>
    </row>
    <row r="17" spans="2:13" x14ac:dyDescent="0.3">
      <c r="D17">
        <f>AVERAGE(C3:C14)</f>
        <v>3.4166666666666665</v>
      </c>
    </row>
    <row r="19" spans="2:13" ht="25.8" x14ac:dyDescent="0.5">
      <c r="B19" s="4" t="s">
        <v>9</v>
      </c>
    </row>
    <row r="27" spans="2:13" x14ac:dyDescent="0.3">
      <c r="J27" t="s">
        <v>11</v>
      </c>
      <c r="K27" t="s">
        <v>3</v>
      </c>
      <c r="L27" s="12" t="s">
        <v>15</v>
      </c>
      <c r="M27" t="s">
        <v>12</v>
      </c>
    </row>
    <row r="28" spans="2:13" x14ac:dyDescent="0.3">
      <c r="I28" s="12" t="s">
        <v>16</v>
      </c>
      <c r="J28">
        <f>H3</f>
        <v>-4.7999999999999987E-2</v>
      </c>
      <c r="K28" t="s">
        <v>3</v>
      </c>
      <c r="L28" s="12" t="s">
        <v>15</v>
      </c>
      <c r="M28">
        <f>H4</f>
        <v>3.41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C26" sqref="C26"/>
    </sheetView>
  </sheetViews>
  <sheetFormatPr defaultRowHeight="14.4" x14ac:dyDescent="0.3"/>
  <sheetData>
    <row r="1" spans="1:9" ht="25.8" x14ac:dyDescent="0.5">
      <c r="A1" s="4" t="s">
        <v>9</v>
      </c>
    </row>
    <row r="2" spans="1:9" x14ac:dyDescent="0.3">
      <c r="A2" s="6" t="s">
        <v>2</v>
      </c>
      <c r="B2" s="6" t="s">
        <v>3</v>
      </c>
      <c r="C2" s="6" t="s">
        <v>4</v>
      </c>
      <c r="D2" s="6" t="s">
        <v>0</v>
      </c>
      <c r="E2" s="6" t="s">
        <v>1</v>
      </c>
      <c r="F2" s="6" t="s">
        <v>8</v>
      </c>
    </row>
    <row r="3" spans="1:9" x14ac:dyDescent="0.3">
      <c r="A3" s="1">
        <v>0</v>
      </c>
      <c r="B3" s="1">
        <v>30</v>
      </c>
      <c r="C3" s="1">
        <v>18</v>
      </c>
      <c r="D3" s="1">
        <v>3</v>
      </c>
      <c r="E3" s="1">
        <f>$I$3*B3+$I$4*C3+$I$5</f>
        <v>-1.8199999999999998</v>
      </c>
      <c r="F3" s="1">
        <f>(E3-D3)^2</f>
        <v>23.232400000000002</v>
      </c>
      <c r="H3" s="2" t="s">
        <v>5</v>
      </c>
      <c r="I3" s="2">
        <v>-0.1</v>
      </c>
    </row>
    <row r="4" spans="1:9" x14ac:dyDescent="0.3">
      <c r="A4" s="1">
        <v>1</v>
      </c>
      <c r="B4" s="1">
        <v>35</v>
      </c>
      <c r="C4" s="1">
        <v>20</v>
      </c>
      <c r="D4" s="1">
        <v>2</v>
      </c>
      <c r="E4" s="1">
        <f>$I$3*B4+$I$4*C4+$I$5</f>
        <v>-2.2999999999999998</v>
      </c>
      <c r="F4" s="1">
        <f t="shared" ref="F4:F23" si="0">(E4-D4)^2</f>
        <v>18.489999999999998</v>
      </c>
      <c r="H4" s="2" t="s">
        <v>6</v>
      </c>
      <c r="I4" s="2">
        <v>0.01</v>
      </c>
    </row>
    <row r="5" spans="1:9" x14ac:dyDescent="0.3">
      <c r="A5" s="1">
        <v>2</v>
      </c>
      <c r="B5" s="1">
        <v>60</v>
      </c>
      <c r="C5" s="1">
        <v>22</v>
      </c>
      <c r="D5" s="1">
        <v>2</v>
      </c>
      <c r="E5" s="1">
        <f>$I$3*B5+$I$4*C5+$I$5</f>
        <v>-4.78</v>
      </c>
      <c r="F5" s="1">
        <f t="shared" si="0"/>
        <v>45.968400000000003</v>
      </c>
      <c r="H5" s="2" t="s">
        <v>7</v>
      </c>
      <c r="I5" s="2">
        <v>1</v>
      </c>
    </row>
    <row r="6" spans="1:9" x14ac:dyDescent="0.3">
      <c r="A6" s="1">
        <v>3</v>
      </c>
      <c r="B6" s="1">
        <v>20</v>
      </c>
      <c r="C6" s="1">
        <v>30</v>
      </c>
      <c r="D6" s="1">
        <v>1</v>
      </c>
      <c r="E6" s="1">
        <f>$I$3*B6+$I$4*C6+$I$5</f>
        <v>-0.7</v>
      </c>
      <c r="F6" s="1">
        <f t="shared" si="0"/>
        <v>2.8899999999999997</v>
      </c>
    </row>
    <row r="7" spans="1:9" x14ac:dyDescent="0.3">
      <c r="A7" s="1">
        <v>4</v>
      </c>
      <c r="B7" s="1">
        <v>45</v>
      </c>
      <c r="C7" s="1">
        <v>45</v>
      </c>
      <c r="D7" s="1">
        <v>0</v>
      </c>
      <c r="E7" s="1">
        <f>$I$3*B7+$I$4*C7+$I$5</f>
        <v>-3.05</v>
      </c>
      <c r="F7" s="1">
        <f t="shared" si="0"/>
        <v>9.3024999999999984</v>
      </c>
    </row>
    <row r="8" spans="1:9" x14ac:dyDescent="0.3">
      <c r="A8" s="1">
        <v>5</v>
      </c>
      <c r="B8" s="1">
        <v>42.5</v>
      </c>
      <c r="C8" s="1">
        <v>46.2</v>
      </c>
      <c r="D8" s="1">
        <v>-0.5</v>
      </c>
      <c r="E8" s="1">
        <f t="shared" ref="E8:E23" si="1">$I$3*B8+$I$4*C8+$I$5</f>
        <v>-2.7879999999999998</v>
      </c>
      <c r="F8" s="1">
        <f t="shared" si="0"/>
        <v>5.2349439999999987</v>
      </c>
    </row>
    <row r="9" spans="1:9" x14ac:dyDescent="0.3">
      <c r="A9" s="1">
        <v>6</v>
      </c>
      <c r="B9" s="1">
        <v>44</v>
      </c>
      <c r="C9" s="1">
        <v>52.6</v>
      </c>
      <c r="D9" s="1">
        <v>-1.2</v>
      </c>
      <c r="E9" s="1">
        <f t="shared" si="1"/>
        <v>-2.8740000000000006</v>
      </c>
      <c r="F9" s="1">
        <f t="shared" si="0"/>
        <v>2.8022760000000022</v>
      </c>
    </row>
    <row r="10" spans="1:9" x14ac:dyDescent="0.3">
      <c r="A10" s="1">
        <v>7</v>
      </c>
      <c r="B10" s="1">
        <v>45.5</v>
      </c>
      <c r="C10" s="1">
        <v>59</v>
      </c>
      <c r="D10" s="1">
        <v>-1.9</v>
      </c>
      <c r="E10" s="1">
        <f t="shared" si="1"/>
        <v>-2.96</v>
      </c>
      <c r="F10" s="1">
        <f t="shared" si="0"/>
        <v>1.1236000000000002</v>
      </c>
    </row>
    <row r="11" spans="1:9" x14ac:dyDescent="0.3">
      <c r="A11" s="1">
        <v>8</v>
      </c>
      <c r="B11" s="1">
        <v>47</v>
      </c>
      <c r="C11" s="1">
        <v>65.400000000000006</v>
      </c>
      <c r="D11" s="1">
        <v>-2.6</v>
      </c>
      <c r="E11" s="1">
        <f t="shared" si="1"/>
        <v>-3.0460000000000003</v>
      </c>
      <c r="F11" s="1">
        <f t="shared" si="0"/>
        <v>0.19891600000000015</v>
      </c>
    </row>
    <row r="12" spans="1:9" x14ac:dyDescent="0.3">
      <c r="A12" s="1">
        <v>9</v>
      </c>
      <c r="B12" s="1">
        <v>48.5</v>
      </c>
      <c r="C12" s="1">
        <v>71.8</v>
      </c>
      <c r="D12" s="1">
        <v>-3.3</v>
      </c>
      <c r="E12" s="1">
        <f t="shared" si="1"/>
        <v>-3.1320000000000006</v>
      </c>
      <c r="F12" s="1">
        <f t="shared" si="0"/>
        <v>2.8223999999999753E-2</v>
      </c>
    </row>
    <row r="13" spans="1:9" x14ac:dyDescent="0.3">
      <c r="A13" s="1">
        <v>10</v>
      </c>
      <c r="B13" s="1">
        <v>50</v>
      </c>
      <c r="C13" s="1">
        <v>78.2</v>
      </c>
      <c r="D13" s="1">
        <v>-4</v>
      </c>
      <c r="E13" s="1">
        <f t="shared" si="1"/>
        <v>-3.218</v>
      </c>
      <c r="F13" s="1">
        <f t="shared" si="0"/>
        <v>0.61152400000000007</v>
      </c>
    </row>
    <row r="14" spans="1:9" x14ac:dyDescent="0.3">
      <c r="A14" s="1">
        <v>11</v>
      </c>
      <c r="B14" s="1">
        <v>51.5</v>
      </c>
      <c r="C14" s="1">
        <v>84.6</v>
      </c>
      <c r="D14" s="1">
        <v>-4.7</v>
      </c>
      <c r="E14" s="1">
        <f t="shared" si="1"/>
        <v>-3.3040000000000003</v>
      </c>
      <c r="F14" s="1">
        <f t="shared" si="0"/>
        <v>1.9488159999999997</v>
      </c>
      <c r="H14" s="1">
        <f>SQRT(SUM(F3:F14))</f>
        <v>10.575046099190301</v>
      </c>
    </row>
    <row r="18" spans="1:8" ht="25.8" x14ac:dyDescent="0.5">
      <c r="A18" s="4" t="s">
        <v>10</v>
      </c>
    </row>
    <row r="19" spans="1:8" x14ac:dyDescent="0.3">
      <c r="A19" s="3">
        <v>12</v>
      </c>
      <c r="B19" s="3">
        <v>53</v>
      </c>
      <c r="C19" s="3">
        <v>91</v>
      </c>
      <c r="D19" s="3">
        <v>-5.4</v>
      </c>
      <c r="E19" s="3">
        <f t="shared" si="1"/>
        <v>-3.3900000000000006</v>
      </c>
      <c r="F19" s="3">
        <f t="shared" si="0"/>
        <v>4.0400999999999989</v>
      </c>
    </row>
    <row r="20" spans="1:8" x14ac:dyDescent="0.3">
      <c r="A20" s="3">
        <v>13</v>
      </c>
      <c r="B20" s="3">
        <v>54.5</v>
      </c>
      <c r="C20" s="3">
        <v>97.4</v>
      </c>
      <c r="D20" s="3">
        <v>-6.1</v>
      </c>
      <c r="E20" s="3">
        <f t="shared" si="1"/>
        <v>-3.476</v>
      </c>
      <c r="F20" s="3">
        <f t="shared" si="0"/>
        <v>6.8853759999999982</v>
      </c>
    </row>
    <row r="21" spans="1:8" x14ac:dyDescent="0.3">
      <c r="A21" s="3">
        <v>14</v>
      </c>
      <c r="B21" s="3">
        <v>56</v>
      </c>
      <c r="C21" s="3">
        <v>103.8</v>
      </c>
      <c r="D21" s="3">
        <v>-6.8</v>
      </c>
      <c r="E21" s="3">
        <f t="shared" si="1"/>
        <v>-3.5620000000000003</v>
      </c>
      <c r="F21" s="3">
        <f t="shared" si="0"/>
        <v>10.484643999999998</v>
      </c>
    </row>
    <row r="22" spans="1:8" x14ac:dyDescent="0.3">
      <c r="A22" s="3">
        <v>15</v>
      </c>
      <c r="B22" s="3">
        <v>57.5</v>
      </c>
      <c r="C22" s="3">
        <v>110.2</v>
      </c>
      <c r="D22" s="3">
        <v>-7.5</v>
      </c>
      <c r="E22" s="3">
        <f t="shared" si="1"/>
        <v>-3.6479999999999997</v>
      </c>
      <c r="F22" s="3">
        <f t="shared" si="0"/>
        <v>14.837904000000002</v>
      </c>
    </row>
    <row r="23" spans="1:8" x14ac:dyDescent="0.3">
      <c r="A23" s="3">
        <v>16</v>
      </c>
      <c r="B23" s="3">
        <v>59</v>
      </c>
      <c r="C23" s="3">
        <v>116.6</v>
      </c>
      <c r="D23" s="3">
        <v>-8.1999999999999993</v>
      </c>
      <c r="E23" s="3">
        <f t="shared" si="1"/>
        <v>-3.734</v>
      </c>
      <c r="F23" s="3">
        <f t="shared" si="0"/>
        <v>19.945155999999994</v>
      </c>
      <c r="H23" s="5">
        <f>SQRT(SUM(F19:F23))</f>
        <v>7.4962110429202822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9EE13-12F0-4C12-9509-E44BF1F48F5F}">
  <dimension ref="A19:G24"/>
  <sheetViews>
    <sheetView workbookViewId="0">
      <selection activeCell="A17" sqref="A17:H26"/>
    </sheetView>
  </sheetViews>
  <sheetFormatPr defaultRowHeight="14.4" x14ac:dyDescent="0.3"/>
  <sheetData>
    <row r="19" spans="1:7" ht="25.8" x14ac:dyDescent="0.5">
      <c r="A19" s="4" t="s">
        <v>10</v>
      </c>
    </row>
    <row r="20" spans="1:7" x14ac:dyDescent="0.3">
      <c r="A20" s="3">
        <v>12</v>
      </c>
      <c r="B20" s="3">
        <v>55</v>
      </c>
      <c r="C20" s="3">
        <v>9</v>
      </c>
      <c r="D20" s="3">
        <f>'1D'!$H$3*B20+'1D'!$H$4</f>
        <v>0.77000000000000091</v>
      </c>
      <c r="E20" s="3">
        <f>(D20-C20)^2</f>
        <v>67.732899999999972</v>
      </c>
    </row>
    <row r="21" spans="1:7" x14ac:dyDescent="0.3">
      <c r="A21" s="3">
        <v>13</v>
      </c>
      <c r="B21" s="3">
        <v>50</v>
      </c>
      <c r="C21" s="3">
        <v>8</v>
      </c>
      <c r="D21" s="3">
        <f>'1D'!$H$3*B21+'1D'!$H$4</f>
        <v>1.0100000000000007</v>
      </c>
      <c r="E21" s="3">
        <f>(D21-C21)^2</f>
        <v>48.860099999999989</v>
      </c>
    </row>
    <row r="22" spans="1:7" x14ac:dyDescent="0.3">
      <c r="A22" s="3">
        <v>14</v>
      </c>
      <c r="B22" s="3">
        <v>60</v>
      </c>
      <c r="C22" s="3">
        <v>10</v>
      </c>
      <c r="D22" s="3">
        <f>'1D'!$H$3*B22+'1D'!$H$4</f>
        <v>0.53000000000000114</v>
      </c>
      <c r="E22" s="3">
        <f>(D22-C22)^2</f>
        <v>89.68089999999998</v>
      </c>
    </row>
    <row r="23" spans="1:7" x14ac:dyDescent="0.3">
      <c r="A23" s="3">
        <v>15</v>
      </c>
      <c r="B23" s="3">
        <v>65</v>
      </c>
      <c r="C23" s="3">
        <v>10</v>
      </c>
      <c r="D23" s="3">
        <f>'1D'!$H$3*B23+'1D'!$H$4</f>
        <v>0.29000000000000092</v>
      </c>
      <c r="E23" s="3">
        <f>(D23-C23)^2</f>
        <v>94.284099999999981</v>
      </c>
    </row>
    <row r="24" spans="1:7" x14ac:dyDescent="0.3">
      <c r="A24" s="3">
        <v>16</v>
      </c>
      <c r="B24" s="3">
        <v>70</v>
      </c>
      <c r="C24" s="3">
        <v>6</v>
      </c>
      <c r="D24" s="3">
        <f>'1D'!$H$3*B24+'1D'!$H$4</f>
        <v>5.0000000000001155E-2</v>
      </c>
      <c r="E24" s="3">
        <f>(D24-C24)^2</f>
        <v>35.402499999999989</v>
      </c>
      <c r="G24" s="5">
        <f>SQRT(SUM(E20:E24))</f>
        <v>18.329225297322303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1D</vt:lpstr>
      <vt:lpstr>2D</vt:lpstr>
      <vt:lpstr>Test</vt:lpstr>
    </vt:vector>
  </TitlesOfParts>
  <Company>QA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Michael Burgess</cp:lastModifiedBy>
  <dcterms:created xsi:type="dcterms:W3CDTF">2020-02-11T13:04:45Z</dcterms:created>
  <dcterms:modified xsi:type="dcterms:W3CDTF">2020-04-07T16:28:08Z</dcterms:modified>
</cp:coreProperties>
</file>