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aelchang/GitHub/99 Reference Material/"/>
    </mc:Choice>
  </mc:AlternateContent>
  <bookViews>
    <workbookView xWindow="0" yWindow="460" windowWidth="25600" windowHeight="15460" tabRatio="500" activeTab="2"/>
  </bookViews>
  <sheets>
    <sheet name="China Provincial Demographics" sheetId="1" r:id="rId1"/>
    <sheet name="Life Insurance Companies" sheetId="3" r:id="rId2"/>
    <sheet name="Yunnan City Information" sheetId="2" r:id="rId3"/>
    <sheet name="Savings &amp; Ins Revenue Model-YN" sheetId="4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4" l="1"/>
  <c r="B21" i="4"/>
  <c r="B23" i="4"/>
  <c r="B22" i="4"/>
  <c r="B2" i="4"/>
  <c r="R2" i="4"/>
  <c r="S2" i="4"/>
  <c r="B3" i="4"/>
  <c r="P3" i="4"/>
  <c r="R3" i="4"/>
  <c r="S3" i="4"/>
  <c r="P4" i="4"/>
  <c r="R4" i="4"/>
  <c r="S4" i="4"/>
  <c r="B5" i="4"/>
  <c r="P5" i="4"/>
  <c r="R5" i="4"/>
  <c r="S5" i="4"/>
  <c r="B6" i="4"/>
  <c r="P6" i="4"/>
  <c r="R6" i="4"/>
  <c r="S6" i="4"/>
  <c r="B7" i="4"/>
  <c r="P7" i="4"/>
  <c r="R7" i="4"/>
  <c r="S7" i="4"/>
  <c r="B8" i="4"/>
  <c r="P8" i="4"/>
  <c r="R8" i="4"/>
  <c r="S8" i="4"/>
  <c r="B9" i="4"/>
  <c r="P9" i="4"/>
  <c r="R9" i="4"/>
  <c r="S9" i="4"/>
  <c r="B10" i="4"/>
  <c r="P10" i="4"/>
  <c r="R10" i="4"/>
  <c r="S10" i="4"/>
  <c r="B11" i="4"/>
  <c r="P11" i="4"/>
  <c r="R11" i="4"/>
  <c r="S11" i="4"/>
  <c r="B12" i="4"/>
  <c r="P12" i="4"/>
  <c r="R12" i="4"/>
  <c r="S12" i="4"/>
  <c r="B13" i="4"/>
  <c r="P13" i="4"/>
  <c r="R13" i="4"/>
  <c r="S13" i="4"/>
  <c r="B14" i="4"/>
  <c r="P14" i="4"/>
  <c r="R14" i="4"/>
  <c r="S14" i="4"/>
  <c r="B15" i="4"/>
  <c r="P15" i="4"/>
  <c r="R15" i="4"/>
  <c r="S15" i="4"/>
  <c r="B16" i="4"/>
  <c r="P16" i="4"/>
  <c r="R16" i="4"/>
  <c r="S16" i="4"/>
  <c r="B17" i="4"/>
  <c r="P17" i="4"/>
  <c r="R17" i="4"/>
  <c r="S17" i="4"/>
  <c r="S18" i="4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L2" i="4"/>
  <c r="N2" i="4"/>
  <c r="O2" i="4"/>
  <c r="L3" i="4"/>
  <c r="N3" i="4"/>
  <c r="O3" i="4"/>
  <c r="L4" i="4"/>
  <c r="N4" i="4"/>
  <c r="O4" i="4"/>
  <c r="L5" i="4"/>
  <c r="N5" i="4"/>
  <c r="O5" i="4"/>
  <c r="L6" i="4"/>
  <c r="N6" i="4"/>
  <c r="O6" i="4"/>
  <c r="L7" i="4"/>
  <c r="N7" i="4"/>
  <c r="O7" i="4"/>
  <c r="L8" i="4"/>
  <c r="N8" i="4"/>
  <c r="O8" i="4"/>
  <c r="L9" i="4"/>
  <c r="N9" i="4"/>
  <c r="O9" i="4"/>
  <c r="L10" i="4"/>
  <c r="N10" i="4"/>
  <c r="O10" i="4"/>
  <c r="L11" i="4"/>
  <c r="N11" i="4"/>
  <c r="O11" i="4"/>
  <c r="L12" i="4"/>
  <c r="N12" i="4"/>
  <c r="O12" i="4"/>
  <c r="L13" i="4"/>
  <c r="N13" i="4"/>
  <c r="O13" i="4"/>
  <c r="L14" i="4"/>
  <c r="N14" i="4"/>
  <c r="O14" i="4"/>
  <c r="L15" i="4"/>
  <c r="N15" i="4"/>
  <c r="O15" i="4"/>
  <c r="L16" i="4"/>
  <c r="N16" i="4"/>
  <c r="O16" i="4"/>
  <c r="L17" i="4"/>
  <c r="N17" i="4"/>
  <c r="O17" i="4"/>
  <c r="O18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D2" i="4"/>
  <c r="G2" i="4"/>
  <c r="I2" i="4"/>
  <c r="J2" i="4"/>
  <c r="C3" i="4"/>
  <c r="D3" i="4"/>
  <c r="I3" i="4"/>
  <c r="J3" i="4"/>
  <c r="C4" i="4"/>
  <c r="D4" i="4"/>
  <c r="I4" i="4"/>
  <c r="J4" i="4"/>
  <c r="C5" i="4"/>
  <c r="D5" i="4"/>
  <c r="I5" i="4"/>
  <c r="J5" i="4"/>
  <c r="C6" i="4"/>
  <c r="D6" i="4"/>
  <c r="I6" i="4"/>
  <c r="J6" i="4"/>
  <c r="C7" i="4"/>
  <c r="D7" i="4"/>
  <c r="I7" i="4"/>
  <c r="J7" i="4"/>
  <c r="C8" i="4"/>
  <c r="D8" i="4"/>
  <c r="I8" i="4"/>
  <c r="J8" i="4"/>
  <c r="C9" i="4"/>
  <c r="D9" i="4"/>
  <c r="I9" i="4"/>
  <c r="J9" i="4"/>
  <c r="C10" i="4"/>
  <c r="D10" i="4"/>
  <c r="I10" i="4"/>
  <c r="J10" i="4"/>
  <c r="C11" i="4"/>
  <c r="D11" i="4"/>
  <c r="I11" i="4"/>
  <c r="J11" i="4"/>
  <c r="C12" i="4"/>
  <c r="D12" i="4"/>
  <c r="I12" i="4"/>
  <c r="J12" i="4"/>
  <c r="C13" i="4"/>
  <c r="D13" i="4"/>
  <c r="I13" i="4"/>
  <c r="J13" i="4"/>
  <c r="C14" i="4"/>
  <c r="D14" i="4"/>
  <c r="I14" i="4"/>
  <c r="J14" i="4"/>
  <c r="C15" i="4"/>
  <c r="D15" i="4"/>
  <c r="I15" i="4"/>
  <c r="J15" i="4"/>
  <c r="C16" i="4"/>
  <c r="D16" i="4"/>
  <c r="I16" i="4"/>
  <c r="J16" i="4"/>
  <c r="C17" i="4"/>
  <c r="D17" i="4"/>
  <c r="I17" i="4"/>
  <c r="J17" i="4"/>
  <c r="J18" i="4"/>
  <c r="H2" i="4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H18" i="4"/>
  <c r="F2" i="4"/>
  <c r="E3" i="4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F18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3" i="4"/>
  <c r="D18" i="4"/>
  <c r="B18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2" i="4"/>
  <c r="A292" i="1"/>
  <c r="A293" i="1"/>
  <c r="A295" i="1"/>
  <c r="A296" i="1"/>
  <c r="A297" i="1"/>
  <c r="A294" i="1"/>
  <c r="A306" i="1"/>
</calcChain>
</file>

<file path=xl/sharedStrings.xml><?xml version="1.0" encoding="utf-8"?>
<sst xmlns="http://schemas.openxmlformats.org/spreadsheetml/2006/main" count="2187" uniqueCount="1918">
  <si>
    <t>Anhui (安徽省)</t>
  </si>
  <si>
    <t>Fujian (福建省)</t>
  </si>
  <si>
    <t>Gansu (甘肃省)</t>
  </si>
  <si>
    <t>Guangdong (广东省)</t>
  </si>
  <si>
    <t>Guizhou (贵州省)</t>
  </si>
  <si>
    <t>Hainan (海南省)</t>
  </si>
  <si>
    <t>Hebei (河北省)</t>
  </si>
  <si>
    <t>Heilongjiang (黑龙江省)</t>
  </si>
  <si>
    <t>Henan (河南省)</t>
  </si>
  <si>
    <t>Hubei (湖北省)</t>
  </si>
  <si>
    <t>Hunan (湖南省)</t>
  </si>
  <si>
    <t>Jiangsu (江苏省)</t>
  </si>
  <si>
    <t>Jiangxi (江西省)</t>
  </si>
  <si>
    <t>Jilin (吉林省)</t>
  </si>
  <si>
    <t>Liaoning (辽宁省)</t>
  </si>
  <si>
    <t>Qinghai (青海省)</t>
  </si>
  <si>
    <t>Shaanxi (陕西省)</t>
  </si>
  <si>
    <t>Shandong (山东省)</t>
  </si>
  <si>
    <t>Shanxi (山西省)</t>
  </si>
  <si>
    <t>Sichuan (四川省)</t>
  </si>
  <si>
    <t>Beijing (北京市)</t>
  </si>
  <si>
    <t>Chongqing (重庆市)</t>
  </si>
  <si>
    <t>Shanghai (上海市)</t>
  </si>
  <si>
    <t>Tianjin (天津市)</t>
  </si>
  <si>
    <t>Guangxi (广西壮族自治区)</t>
  </si>
  <si>
    <t>Inner Mongolia / Nei Mongol (内蒙古自治区)</t>
  </si>
  <si>
    <t>Ningxia (宁夏回族自治区)</t>
  </si>
  <si>
    <t>Xinjiang (新疆维吾尔自治区)</t>
  </si>
  <si>
    <t>Tibet / Xizang (西藏自治区)</t>
  </si>
  <si>
    <t>Yunnan (云南省)</t>
  </si>
  <si>
    <t>Zhejiang (浙江省)</t>
  </si>
  <si>
    <t>Taiwan (台湾省)</t>
  </si>
  <si>
    <t>Shushan District</t>
  </si>
  <si>
    <t>合肥市</t>
  </si>
  <si>
    <t>Héféi Shì</t>
  </si>
  <si>
    <t>Anqing</t>
  </si>
  <si>
    <t>Daguan District</t>
  </si>
  <si>
    <t>安庆市</t>
  </si>
  <si>
    <t>Ānqìng Shì</t>
  </si>
  <si>
    <t>Bengbu</t>
  </si>
  <si>
    <t>Bengshan District</t>
  </si>
  <si>
    <t>蚌埠市</t>
  </si>
  <si>
    <t>Bèngbù Shì</t>
  </si>
  <si>
    <t>Bozhou</t>
  </si>
  <si>
    <t>Qiaocheng District</t>
  </si>
  <si>
    <t>亳州市</t>
  </si>
  <si>
    <t>Bózhōu Shì</t>
  </si>
  <si>
    <t>Xuancheng</t>
  </si>
  <si>
    <t>Xuanzhou District</t>
  </si>
  <si>
    <t>宣城市</t>
  </si>
  <si>
    <t>Xuānchéng Shì</t>
  </si>
  <si>
    <t>Chizhou</t>
  </si>
  <si>
    <t>Guichi District</t>
  </si>
  <si>
    <t>池州市</t>
  </si>
  <si>
    <t>Chízhōu Shì</t>
  </si>
  <si>
    <t>Chuzhou</t>
  </si>
  <si>
    <t>Langya District</t>
  </si>
  <si>
    <t>滁州市</t>
  </si>
  <si>
    <t>Chúzhōu Shì</t>
  </si>
  <si>
    <t>Fuyang</t>
  </si>
  <si>
    <t>Yingzhou District</t>
  </si>
  <si>
    <t>阜阳市</t>
  </si>
  <si>
    <t>Fǔyáng Shì</t>
  </si>
  <si>
    <t>Huaibei</t>
  </si>
  <si>
    <t>Lieshan District</t>
  </si>
  <si>
    <t>淮北市</t>
  </si>
  <si>
    <t>Huáiběi Shì</t>
  </si>
  <si>
    <t>Huainan</t>
  </si>
  <si>
    <t>Tianjia'an District</t>
  </si>
  <si>
    <t>淮南市</t>
  </si>
  <si>
    <t>Huáinán Shì</t>
  </si>
  <si>
    <t>Huangshan</t>
  </si>
  <si>
    <t>Tunxi District</t>
  </si>
  <si>
    <t>黄山市</t>
  </si>
  <si>
    <t>Huángshān Shì</t>
  </si>
  <si>
    <t>Lu'an</t>
  </si>
  <si>
    <t>Jin'an District</t>
  </si>
  <si>
    <t>六安市</t>
  </si>
  <si>
    <t>Lù'ān Shì</t>
  </si>
  <si>
    <t>Ma'anshan</t>
  </si>
  <si>
    <t>Yushan District</t>
  </si>
  <si>
    <t>马鞍山市</t>
  </si>
  <si>
    <t>Mǎ'ānshān Shì</t>
  </si>
  <si>
    <t>Suzhou</t>
  </si>
  <si>
    <t>Yongqiao District</t>
  </si>
  <si>
    <t>宿州市</t>
  </si>
  <si>
    <t>Sùzhōu Shì</t>
  </si>
  <si>
    <t>Tongling</t>
  </si>
  <si>
    <t>Tongguanshan District</t>
  </si>
  <si>
    <t>铜陵市</t>
  </si>
  <si>
    <t>Tónglíng Shì</t>
  </si>
  <si>
    <t>Wuhu</t>
  </si>
  <si>
    <t>Jinghu District</t>
  </si>
  <si>
    <t>芜湖市</t>
  </si>
  <si>
    <t>Wúhú Shì</t>
  </si>
  <si>
    <t>Xiamen</t>
  </si>
  <si>
    <t>Siming District</t>
  </si>
  <si>
    <t>厦门市</t>
  </si>
  <si>
    <r>
      <t>Xi</t>
    </r>
    <r>
      <rPr>
        <sz val="12"/>
        <color rgb="FF252525"/>
        <rFont val="Cambria"/>
      </rPr>
      <t>à</t>
    </r>
    <r>
      <rPr>
        <sz val="12"/>
        <color rgb="FF252525"/>
        <rFont val="Heiti SC Light"/>
      </rPr>
      <t>m</t>
    </r>
    <r>
      <rPr>
        <sz val="12"/>
        <color rgb="FF252525"/>
        <rFont val="Cambria"/>
      </rPr>
      <t>é</t>
    </r>
    <r>
      <rPr>
        <sz val="12"/>
        <color rgb="FF252525"/>
        <rFont val="Heiti SC Light"/>
      </rPr>
      <t>n Sh</t>
    </r>
    <r>
      <rPr>
        <sz val="12"/>
        <color rgb="FF252525"/>
        <rFont val="Cambria"/>
      </rPr>
      <t>ì</t>
    </r>
  </si>
  <si>
    <t>Fuzhou (Provincial seat)</t>
  </si>
  <si>
    <t>Gulou District</t>
  </si>
  <si>
    <t>福州市</t>
  </si>
  <si>
    <r>
      <t>F</t>
    </r>
    <r>
      <rPr>
        <sz val="12"/>
        <color rgb="FF252525"/>
        <rFont val="Cambria"/>
      </rPr>
      <t>ú</t>
    </r>
    <r>
      <rPr>
        <sz val="12"/>
        <color rgb="FF252525"/>
        <rFont val="Heiti SC Light"/>
      </rPr>
      <t>zh</t>
    </r>
    <r>
      <rPr>
        <sz val="12"/>
        <color rgb="FF252525"/>
        <rFont val="Cambria"/>
      </rPr>
      <t>ō</t>
    </r>
    <r>
      <rPr>
        <sz val="12"/>
        <color rgb="FF252525"/>
        <rFont val="Heiti SC Light"/>
      </rPr>
      <t>u Sh</t>
    </r>
    <r>
      <rPr>
        <sz val="12"/>
        <color rgb="FF252525"/>
        <rFont val="Cambria"/>
      </rPr>
      <t>ì</t>
    </r>
  </si>
  <si>
    <t>Longyan</t>
  </si>
  <si>
    <t>Xinluo District</t>
  </si>
  <si>
    <t>龙岩市</t>
  </si>
  <si>
    <r>
      <t>L</t>
    </r>
    <r>
      <rPr>
        <sz val="12"/>
        <color rgb="FF252525"/>
        <rFont val="Cambria"/>
      </rPr>
      <t>ó</t>
    </r>
    <r>
      <rPr>
        <sz val="12"/>
        <color rgb="FF252525"/>
        <rFont val="Heiti SC Light"/>
      </rPr>
      <t>ngy</t>
    </r>
    <r>
      <rPr>
        <sz val="12"/>
        <color rgb="FF252525"/>
        <rFont val="Cambria"/>
      </rPr>
      <t>á</t>
    </r>
    <r>
      <rPr>
        <sz val="12"/>
        <color rgb="FF252525"/>
        <rFont val="Heiti SC Light"/>
      </rPr>
      <t>n Sh</t>
    </r>
    <r>
      <rPr>
        <sz val="12"/>
        <color rgb="FF252525"/>
        <rFont val="Cambria"/>
      </rPr>
      <t>ì</t>
    </r>
  </si>
  <si>
    <t>Nanping</t>
  </si>
  <si>
    <t>Yanping District</t>
  </si>
  <si>
    <t>南平市</t>
  </si>
  <si>
    <r>
      <t>N</t>
    </r>
    <r>
      <rPr>
        <sz val="12"/>
        <color rgb="FF252525"/>
        <rFont val="Cambria"/>
      </rPr>
      <t>á</t>
    </r>
    <r>
      <rPr>
        <sz val="12"/>
        <color rgb="FF252525"/>
        <rFont val="Heiti SC Light"/>
      </rPr>
      <t>np</t>
    </r>
    <r>
      <rPr>
        <sz val="12"/>
        <color rgb="FF252525"/>
        <rFont val="Cambria"/>
      </rPr>
      <t>í</t>
    </r>
    <r>
      <rPr>
        <sz val="12"/>
        <color rgb="FF252525"/>
        <rFont val="Heiti SC Light"/>
      </rPr>
      <t>ng Sh</t>
    </r>
    <r>
      <rPr>
        <sz val="12"/>
        <color rgb="FF252525"/>
        <rFont val="Cambria"/>
      </rPr>
      <t>ì</t>
    </r>
  </si>
  <si>
    <t>Ningde</t>
  </si>
  <si>
    <t>Jiaocheng District</t>
  </si>
  <si>
    <t>宁德市</t>
  </si>
  <si>
    <r>
      <t>N</t>
    </r>
    <r>
      <rPr>
        <sz val="12"/>
        <color rgb="FF252525"/>
        <rFont val="Cambria"/>
      </rPr>
      <t>í</t>
    </r>
    <r>
      <rPr>
        <sz val="12"/>
        <color rgb="FF252525"/>
        <rFont val="Heiti SC Light"/>
      </rPr>
      <t>ngd</t>
    </r>
    <r>
      <rPr>
        <sz val="12"/>
        <color rgb="FF252525"/>
        <rFont val="Cambria"/>
      </rPr>
      <t>é</t>
    </r>
    <r>
      <rPr>
        <sz val="12"/>
        <color rgb="FF252525"/>
        <rFont val="Heiti SC Light"/>
      </rPr>
      <t xml:space="preserve"> Sh</t>
    </r>
    <r>
      <rPr>
        <sz val="12"/>
        <color rgb="FF252525"/>
        <rFont val="Cambria"/>
      </rPr>
      <t>ì</t>
    </r>
  </si>
  <si>
    <t>Putian</t>
  </si>
  <si>
    <t>Chengxiang District</t>
  </si>
  <si>
    <t>莆田市</t>
  </si>
  <si>
    <r>
      <t>P</t>
    </r>
    <r>
      <rPr>
        <sz val="12"/>
        <color rgb="FF252525"/>
        <rFont val="Cambria"/>
      </rPr>
      <t>ú</t>
    </r>
    <r>
      <rPr>
        <sz val="12"/>
        <color rgb="FF252525"/>
        <rFont val="Heiti SC Light"/>
      </rPr>
      <t>ti</t>
    </r>
    <r>
      <rPr>
        <sz val="12"/>
        <color rgb="FF252525"/>
        <rFont val="Cambria"/>
      </rPr>
      <t>á</t>
    </r>
    <r>
      <rPr>
        <sz val="12"/>
        <color rgb="FF252525"/>
        <rFont val="Heiti SC Light"/>
      </rPr>
      <t>n Sh</t>
    </r>
    <r>
      <rPr>
        <sz val="12"/>
        <color rgb="FF252525"/>
        <rFont val="Cambria"/>
      </rPr>
      <t>ì</t>
    </r>
  </si>
  <si>
    <t>Quanzhou</t>
  </si>
  <si>
    <t>Fengze District</t>
  </si>
  <si>
    <t>泉州市</t>
  </si>
  <si>
    <r>
      <t>Qu</t>
    </r>
    <r>
      <rPr>
        <sz val="12"/>
        <color rgb="FF252525"/>
        <rFont val="Cambria"/>
      </rPr>
      <t>á</t>
    </r>
    <r>
      <rPr>
        <sz val="12"/>
        <color rgb="FF252525"/>
        <rFont val="Heiti SC Light"/>
      </rPr>
      <t>nzh</t>
    </r>
    <r>
      <rPr>
        <sz val="12"/>
        <color rgb="FF252525"/>
        <rFont val="Cambria"/>
      </rPr>
      <t>ō</t>
    </r>
    <r>
      <rPr>
        <sz val="12"/>
        <color rgb="FF252525"/>
        <rFont val="Heiti SC Light"/>
      </rPr>
      <t>u Sh</t>
    </r>
    <r>
      <rPr>
        <sz val="12"/>
        <color rgb="FF252525"/>
        <rFont val="Cambria"/>
      </rPr>
      <t>ì</t>
    </r>
  </si>
  <si>
    <t>Sanming</t>
  </si>
  <si>
    <t>Sanyuan District</t>
  </si>
  <si>
    <t>三明市</t>
  </si>
  <si>
    <r>
      <t>S</t>
    </r>
    <r>
      <rPr>
        <sz val="12"/>
        <color rgb="FF252525"/>
        <rFont val="Cambria"/>
      </rPr>
      <t>ā</t>
    </r>
    <r>
      <rPr>
        <sz val="12"/>
        <color rgb="FF252525"/>
        <rFont val="Heiti SC Light"/>
      </rPr>
      <t>nm</t>
    </r>
    <r>
      <rPr>
        <sz val="12"/>
        <color rgb="FF252525"/>
        <rFont val="Cambria"/>
      </rPr>
      <t>í</t>
    </r>
    <r>
      <rPr>
        <sz val="12"/>
        <color rgb="FF252525"/>
        <rFont val="Heiti SC Light"/>
      </rPr>
      <t>ng Sh</t>
    </r>
    <r>
      <rPr>
        <sz val="12"/>
        <color rgb="FF252525"/>
        <rFont val="Cambria"/>
      </rPr>
      <t>ì</t>
    </r>
  </si>
  <si>
    <t>Zhangzhou</t>
  </si>
  <si>
    <t>Xiangcheng District</t>
  </si>
  <si>
    <t>漳州市</t>
  </si>
  <si>
    <r>
      <t>Zh</t>
    </r>
    <r>
      <rPr>
        <sz val="12"/>
        <color rgb="FF252525"/>
        <rFont val="Cambria"/>
      </rPr>
      <t>ā</t>
    </r>
    <r>
      <rPr>
        <sz val="12"/>
        <color rgb="FF252525"/>
        <rFont val="Heiti SC Light"/>
      </rPr>
      <t>ngzh</t>
    </r>
    <r>
      <rPr>
        <sz val="12"/>
        <color rgb="FF252525"/>
        <rFont val="Cambria"/>
      </rPr>
      <t>ō</t>
    </r>
    <r>
      <rPr>
        <sz val="12"/>
        <color rgb="FF252525"/>
        <rFont val="Heiti SC Light"/>
      </rPr>
      <t>u Sh</t>
    </r>
    <r>
      <rPr>
        <sz val="12"/>
        <color rgb="FF252525"/>
        <rFont val="Cambria"/>
      </rPr>
      <t>ì</t>
    </r>
  </si>
  <si>
    <t>Jiuquan</t>
  </si>
  <si>
    <t>Suzhou District</t>
  </si>
  <si>
    <t>酒泉市</t>
  </si>
  <si>
    <t>Jiǔquán Shì</t>
  </si>
  <si>
    <t>Jiayuguan</t>
  </si>
  <si>
    <t>Jiayuguan (Shengli Subdistrict)</t>
  </si>
  <si>
    <t>嘉峪关市</t>
  </si>
  <si>
    <t>Jiāyùguān Shì</t>
  </si>
  <si>
    <t>Zhangye</t>
  </si>
  <si>
    <t>Ganzhou District</t>
  </si>
  <si>
    <t>张掖市</t>
  </si>
  <si>
    <t>Zhāngyè Shì</t>
  </si>
  <si>
    <t>Jinchang</t>
  </si>
  <si>
    <t>Jinchuan District</t>
  </si>
  <si>
    <t>金昌市</t>
  </si>
  <si>
    <t>Jīnchāng Shì</t>
  </si>
  <si>
    <t>Wuwei</t>
  </si>
  <si>
    <t>Liangzhou District</t>
  </si>
  <si>
    <t>武威市</t>
  </si>
  <si>
    <t>Wǔwēi Shì</t>
  </si>
  <si>
    <t>Baiyin</t>
  </si>
  <si>
    <t>Baiyin District</t>
  </si>
  <si>
    <t>白银市</t>
  </si>
  <si>
    <t>Báiyín Shì</t>
  </si>
  <si>
    <t>Lanzhou (Provincial seat)</t>
  </si>
  <si>
    <t>Chengguan District</t>
  </si>
  <si>
    <t>兰州市</t>
  </si>
  <si>
    <t>Lánzhōu Shì</t>
  </si>
  <si>
    <t>Dingxi</t>
  </si>
  <si>
    <t>Anding District</t>
  </si>
  <si>
    <t>定西市</t>
  </si>
  <si>
    <t>Dìngxī Shì</t>
  </si>
  <si>
    <t>Longnan</t>
  </si>
  <si>
    <t>Wudu District</t>
  </si>
  <si>
    <t>陇南市</t>
  </si>
  <si>
    <t>Lǒngnán Shì</t>
  </si>
  <si>
    <t>Tianshui</t>
  </si>
  <si>
    <t>Qinzhou District</t>
  </si>
  <si>
    <t>天水市</t>
  </si>
  <si>
    <t>Tiānshuǐ Shì</t>
  </si>
  <si>
    <t>Pingliang</t>
  </si>
  <si>
    <t>Kongtong District</t>
  </si>
  <si>
    <t>平凉市</t>
  </si>
  <si>
    <t>Píngliàng Shì</t>
  </si>
  <si>
    <t>Qingyang</t>
  </si>
  <si>
    <t>Xifeng District</t>
  </si>
  <si>
    <t>庆阳市</t>
  </si>
  <si>
    <t>Qìngyáng Shì</t>
  </si>
  <si>
    <t>Linxia (for Hui)</t>
  </si>
  <si>
    <t>Linxia</t>
  </si>
  <si>
    <t>临夏回族自治州</t>
  </si>
  <si>
    <t>Línxià Huízú Zìzhìzhōu</t>
  </si>
  <si>
    <t>Gannan (for Tibetan)</t>
  </si>
  <si>
    <t>Hezuo</t>
  </si>
  <si>
    <t>甘南藏族自治州</t>
  </si>
  <si>
    <t>Gānnán Zāngzú Zìzhìzhōu</t>
  </si>
  <si>
    <t>Heping District</t>
  </si>
  <si>
    <t>Hedong District</t>
  </si>
  <si>
    <t>Hexi District</t>
  </si>
  <si>
    <t>Nankai District</t>
  </si>
  <si>
    <t>Hebei District</t>
  </si>
  <si>
    <t>Hongqiao District</t>
  </si>
  <si>
    <t>Binhai New Area</t>
  </si>
  <si>
    <t>Jinnan District</t>
  </si>
  <si>
    <t>Dongli District</t>
  </si>
  <si>
    <t>Xiqing District</t>
  </si>
  <si>
    <t>Beichen District</t>
  </si>
  <si>
    <t>Baodi District</t>
  </si>
  <si>
    <t>Wuqing District</t>
  </si>
  <si>
    <t>Ji County</t>
  </si>
  <si>
    <t>Jinghai County</t>
  </si>
  <si>
    <t>Ninghe County</t>
  </si>
  <si>
    <t>Putuo District (普陀区 Pǔtuó Qū)</t>
  </si>
  <si>
    <t>Huangpu District (黄浦区 Huángpǔ Qū)</t>
  </si>
  <si>
    <t>Xuhui District (徐汇区; Xúhuì Qū)</t>
  </si>
  <si>
    <t>Changning District (长宁区; Chángníng Qū)</t>
  </si>
  <si>
    <t>Jing'an District (静安区; Jìng'ān Qū)</t>
  </si>
  <si>
    <t>Zhabei District (闸北区; Zháběi Qū)</t>
  </si>
  <si>
    <t>Hongkou District (虹口区; Hóngkǒu Qū)</t>
  </si>
  <si>
    <t>Yangpu District (杨浦区; Yángpǔ Qū)</t>
  </si>
  <si>
    <t>Pudong New Area (浦东新区; Pǔdōng Xīnqū)</t>
  </si>
  <si>
    <t>Baoshan District (宝山区; Bǎoshān Qū) – Baoshan County until 1988</t>
  </si>
  <si>
    <t>Minhang District (闵行区; Mǐnháng Qū) – Shanghai County until 1992</t>
  </si>
  <si>
    <t>Jiading District (嘉定区; Jiādìng Qū) – Jiading County until 1992</t>
  </si>
  <si>
    <t>Jinshan District (金山区; Jīnshān Qū) – Jinshan County until 1997</t>
  </si>
  <si>
    <t>Songjiang District (松江区; Sōngjiāng Qū) – Songjiang County until 1998</t>
  </si>
  <si>
    <t>Qingpu District (青浦区; Qīngpǔ Qū) – Qingpu County until 1999</t>
  </si>
  <si>
    <t>Fengxian District (奉贤区; Fèngxián Qū) – Fengxian County until 2001</t>
  </si>
  <si>
    <t>Chongming County (崇明县; Chóngmíng Xiàn)</t>
  </si>
  <si>
    <t>210 township-level divisions: 109 towns, 2 townships, 99 subdistricts. Those are in turn divided into the following village-level divisions: 3,661 neighborhood committees and 1,704 village committees.</t>
  </si>
  <si>
    <t>21 districts, 13 counties, and 4 autonomous counties</t>
  </si>
  <si>
    <t>Banan</t>
  </si>
  <si>
    <t>巴南区</t>
  </si>
  <si>
    <t>Chongqing</t>
  </si>
  <si>
    <t>Beibei</t>
  </si>
  <si>
    <t>北碚区</t>
  </si>
  <si>
    <t>Bishan</t>
  </si>
  <si>
    <t>璧山区</t>
  </si>
  <si>
    <t>Changshou</t>
  </si>
  <si>
    <t>长寿区</t>
  </si>
  <si>
    <t>Dadukou</t>
  </si>
  <si>
    <t>大渡口区</t>
  </si>
  <si>
    <t>Dazu</t>
  </si>
  <si>
    <t>大足区</t>
  </si>
  <si>
    <t>Fuling</t>
  </si>
  <si>
    <t>涪陵区</t>
  </si>
  <si>
    <t>Hechuan</t>
  </si>
  <si>
    <t>合川区</t>
  </si>
  <si>
    <t>Jiangbei</t>
  </si>
  <si>
    <t>江北区</t>
  </si>
  <si>
    <t>Jiangjin</t>
  </si>
  <si>
    <t>江津区</t>
  </si>
  <si>
    <t>Jiulongpo</t>
  </si>
  <si>
    <t>九龙坡区</t>
  </si>
  <si>
    <t>Nan'an</t>
  </si>
  <si>
    <t>南岸区</t>
  </si>
  <si>
    <t>Nanchuan</t>
  </si>
  <si>
    <t>南川区</t>
  </si>
  <si>
    <t>Qianjiang</t>
  </si>
  <si>
    <t>黔江区</t>
  </si>
  <si>
    <t>Shapingba</t>
  </si>
  <si>
    <t>沙坪坝区</t>
  </si>
  <si>
    <t>Tongliang</t>
  </si>
  <si>
    <t>铜梁区</t>
  </si>
  <si>
    <t>Qijiang</t>
  </si>
  <si>
    <t>綦江区</t>
  </si>
  <si>
    <t>Wanzhou</t>
  </si>
  <si>
    <t>万州区</t>
  </si>
  <si>
    <t>Wanxian</t>
  </si>
  <si>
    <t>Yubei</t>
  </si>
  <si>
    <t>渝北区</t>
  </si>
  <si>
    <t>Yongchuan</t>
  </si>
  <si>
    <t>永川区</t>
  </si>
  <si>
    <t>Yuzhong</t>
  </si>
  <si>
    <t>渝中区</t>
  </si>
  <si>
    <t>Chengkou</t>
  </si>
  <si>
    <t>城口县</t>
  </si>
  <si>
    <t>Dianjiang</t>
  </si>
  <si>
    <t>垫江县</t>
  </si>
  <si>
    <t>Fengdu</t>
  </si>
  <si>
    <t>丰都县</t>
  </si>
  <si>
    <t>Fengjie</t>
  </si>
  <si>
    <t>奉节县</t>
  </si>
  <si>
    <t>Kai</t>
  </si>
  <si>
    <t>开县</t>
  </si>
  <si>
    <t>Liangping</t>
  </si>
  <si>
    <t>梁平县</t>
  </si>
  <si>
    <t>Rongchang</t>
  </si>
  <si>
    <t>荣昌县</t>
  </si>
  <si>
    <t>Tongnan</t>
  </si>
  <si>
    <t>潼南县</t>
  </si>
  <si>
    <t>Wulong</t>
  </si>
  <si>
    <t>武隆县</t>
  </si>
  <si>
    <t>Wushan</t>
  </si>
  <si>
    <t>巫山县</t>
  </si>
  <si>
    <t>Wuxi</t>
  </si>
  <si>
    <t>巫溪县</t>
  </si>
  <si>
    <t>Yunyang</t>
  </si>
  <si>
    <t>云阳县</t>
  </si>
  <si>
    <t>Zhong</t>
  </si>
  <si>
    <t>忠县</t>
  </si>
  <si>
    <t>Pengshui Miao and Tujia</t>
  </si>
  <si>
    <t>彭水苗族土家族自治县</t>
  </si>
  <si>
    <t>Shizhu Tujia</t>
  </si>
  <si>
    <t>石柱土家族自治县</t>
  </si>
  <si>
    <t>Xiushan Tujia and Miao</t>
  </si>
  <si>
    <t>秀山土家族苗族自治县</t>
  </si>
  <si>
    <t>Youyang Tujia and Miao</t>
  </si>
  <si>
    <t>酉阳土家族苗族自治县</t>
  </si>
  <si>
    <t>16 administrative county-level subdivisions including 14 urban and suburban districts and two rural counties</t>
  </si>
  <si>
    <t>Dongcheng District</t>
  </si>
  <si>
    <t>东城区</t>
  </si>
  <si>
    <t>Xicheng District</t>
  </si>
  <si>
    <t>西城区</t>
  </si>
  <si>
    <t>Chaoyang District</t>
  </si>
  <si>
    <t>朝阳区</t>
  </si>
  <si>
    <t>Haidian District</t>
  </si>
  <si>
    <t>海淀区</t>
  </si>
  <si>
    <t>Fengtai District</t>
  </si>
  <si>
    <t>丰台区</t>
  </si>
  <si>
    <t>Shijingshan District</t>
  </si>
  <si>
    <t>石景山区</t>
  </si>
  <si>
    <t>Tongzhou District</t>
  </si>
  <si>
    <t>通州区</t>
  </si>
  <si>
    <t>Shunyi District</t>
  </si>
  <si>
    <t>顺义区</t>
  </si>
  <si>
    <t>Changping District</t>
  </si>
  <si>
    <t>昌平区</t>
  </si>
  <si>
    <t>Daxing District</t>
  </si>
  <si>
    <t>大兴区</t>
  </si>
  <si>
    <t>Mentougou District</t>
  </si>
  <si>
    <t>门头沟区</t>
  </si>
  <si>
    <t>Fangshan District</t>
  </si>
  <si>
    <t>房山区</t>
  </si>
  <si>
    <t>Pinggu District</t>
  </si>
  <si>
    <t>平谷区</t>
  </si>
  <si>
    <t>Huairou District</t>
  </si>
  <si>
    <t>怀柔区</t>
  </si>
  <si>
    <t>Miyun County</t>
  </si>
  <si>
    <t>密云县</t>
  </si>
  <si>
    <t>Yanqing County</t>
  </si>
  <si>
    <t>延庆县</t>
  </si>
  <si>
    <t>Beijing's 16 county-level divisions (14 districts and 2 counties) are further subdivided into 273 lower third-level administrative units at the township level: 119 towns, 24 townships, 5 ethnic townships and 125 subdistricts.</t>
  </si>
  <si>
    <t>Changping 昌平</t>
  </si>
  <si>
    <t>Huairou 怀柔</t>
  </si>
  <si>
    <t>Miyun 密云</t>
  </si>
  <si>
    <t>Liangxiang 良乡</t>
  </si>
  <si>
    <t>Liulimiao 琉璃庙</t>
  </si>
  <si>
    <t>Tongzhou 通州</t>
  </si>
  <si>
    <t>Yizhuang 亦庄</t>
  </si>
  <si>
    <t>Tiantongyuan 天通苑</t>
  </si>
  <si>
    <t>Beiyuan 北苑</t>
  </si>
  <si>
    <t>Xiaotangshan 小汤山</t>
  </si>
  <si>
    <t>Qianmen 前门</t>
  </si>
  <si>
    <t>Tian'anmen 天安门</t>
  </si>
  <si>
    <t>Di'anmen 地安门</t>
  </si>
  <si>
    <t>Chongwenmen 崇文门</t>
  </si>
  <si>
    <t>Xuanwumen 宣武门</t>
  </si>
  <si>
    <t>Fuchengmen 阜成门</t>
  </si>
  <si>
    <t>Xizhimen 西直门</t>
  </si>
  <si>
    <t>Deshengmen 德胜门</t>
  </si>
  <si>
    <t>Andingmen 安定门</t>
  </si>
  <si>
    <t>Sanlitun 三里屯</t>
  </si>
  <si>
    <t>Dongzhimen 东直门</t>
  </si>
  <si>
    <t>Chaoyangmen 朝阳门</t>
  </si>
  <si>
    <t>Yongdingmen 永定门</t>
  </si>
  <si>
    <t>Zuo'anmen 左安门</t>
  </si>
  <si>
    <t>You'anmen 右安门</t>
  </si>
  <si>
    <t>Guangqumen 广渠门</t>
  </si>
  <si>
    <t>Guang'anmen 广安门</t>
  </si>
  <si>
    <t>Huashi 花市</t>
  </si>
  <si>
    <t>Xibianmen 西便门</t>
  </si>
  <si>
    <t>Hepingmen 和平门</t>
  </si>
  <si>
    <t>Fuxingmen 复兴门</t>
  </si>
  <si>
    <t>Jianguomen 建国门</t>
  </si>
  <si>
    <t>Gongzhufen 公主坟</t>
  </si>
  <si>
    <t>Fangzhuang 方庄</t>
  </si>
  <si>
    <t>Guomao 国贸</t>
  </si>
  <si>
    <t>Hepingli 和平里</t>
  </si>
  <si>
    <t>Ping'anli 平安里</t>
  </si>
  <si>
    <t>Beixinqiao 北新桥</t>
  </si>
  <si>
    <t>Jiaodaokou 交道口</t>
  </si>
  <si>
    <t>Kuanjie 宽街</t>
  </si>
  <si>
    <t>Wangjing 望京</t>
  </si>
  <si>
    <t>Wangfujing 王府井</t>
  </si>
  <si>
    <t>Dengshikou 灯市口</t>
  </si>
  <si>
    <t>Wudaokou 五道口</t>
  </si>
  <si>
    <t>Xidan 西单</t>
  </si>
  <si>
    <t>Dongdan 东单</t>
  </si>
  <si>
    <t>Zhongguancun 中关村</t>
  </si>
  <si>
    <t>Panjiayuan 潘家园</t>
  </si>
  <si>
    <t>Beijing CBD 北京商务中心区</t>
  </si>
  <si>
    <t>Yayuncun 亚运村</t>
  </si>
  <si>
    <t>Shifoying 石佛营</t>
  </si>
  <si>
    <t>Tibet Autonomous Region is divided into seven prefecture-level divisions: four prefecture-level cities and three prefectures.</t>
  </si>
  <si>
    <t>These in turn are subdivided into a total of sixty-eight counties, and four districts (Chengguan District, Samzhubzê District, Karub District, and Bayi District).</t>
  </si>
  <si>
    <t>Qamdo</t>
  </si>
  <si>
    <t>Karub District</t>
  </si>
  <si>
    <t>昌都市</t>
  </si>
  <si>
    <t>Chāngdū Shì</t>
  </si>
  <si>
    <t>ཆབ་མདོ་གྲོང་ཁྱེར།</t>
  </si>
  <si>
    <t>Xigazê</t>
  </si>
  <si>
    <t>Samzhubzê District</t>
  </si>
  <si>
    <t>日喀则市</t>
  </si>
  <si>
    <t>Rìkāzé Shì</t>
  </si>
  <si>
    <t>གཞིས་ཀ་རྩེ་གྲོང་ཁྱེར།</t>
  </si>
  <si>
    <t>拉萨市</t>
  </si>
  <si>
    <t>Lāsà Shì</t>
  </si>
  <si>
    <t>ལྷ་ས་གྲོང་ཁྱེར།</t>
  </si>
  <si>
    <t>Nyingchi</t>
  </si>
  <si>
    <t>Bayi District</t>
  </si>
  <si>
    <t>林芝市</t>
  </si>
  <si>
    <t>Línzhī Shì</t>
  </si>
  <si>
    <t>ཉིང་ཁྲི་གྲོང་ཁྱེར།</t>
  </si>
  <si>
    <t>Ili (for Kazakh)</t>
  </si>
  <si>
    <t>Yining</t>
  </si>
  <si>
    <t>伊犁哈萨克自治州</t>
  </si>
  <si>
    <t>Yīlí Hāsàkè Zìzhìzhōu</t>
  </si>
  <si>
    <t>2,482,627 [a]</t>
  </si>
  <si>
    <t>ÜUrümqi (Autonomous Regional seat)</t>
  </si>
  <si>
    <t>Tianshan District</t>
  </si>
  <si>
    <t>乌鲁木齐市 Wūlǔmùqí Shì</t>
  </si>
  <si>
    <t>Karamay</t>
  </si>
  <si>
    <t>Karamay District</t>
  </si>
  <si>
    <t>克拉玛依市Kèlāmǎyī Shì</t>
  </si>
  <si>
    <t>Turpan</t>
  </si>
  <si>
    <t>Gaochang District</t>
  </si>
  <si>
    <t>吐鲁番市Tǔlǔfān Shì</t>
  </si>
  <si>
    <t>Altay subordinate to Ili (for Kazakh)</t>
  </si>
  <si>
    <t>Altay</t>
  </si>
  <si>
    <r>
      <t xml:space="preserve">阿勒泰地区 </t>
    </r>
    <r>
      <rPr>
        <sz val="12"/>
        <color theme="1"/>
        <rFont val="Myriad Pro Semibold It"/>
      </rPr>
      <t>Ā</t>
    </r>
    <r>
      <rPr>
        <sz val="12"/>
        <color theme="1"/>
        <rFont val="Kaiti SC Black"/>
      </rPr>
      <t>lètài Dìqū</t>
    </r>
  </si>
  <si>
    <t>Tarbagatay subordinate to Ili (for Kazakh)</t>
  </si>
  <si>
    <t>Qoqek</t>
  </si>
  <si>
    <t>塔城地区 Tǎchéng Dìqū</t>
  </si>
  <si>
    <t>Kumul</t>
  </si>
  <si>
    <t>哈密地区 Hāmì Dìqū</t>
  </si>
  <si>
    <t>Kaxgar</t>
  </si>
  <si>
    <t>喀什地区 Kāshí Dìqū</t>
  </si>
  <si>
    <t>Aksu</t>
  </si>
  <si>
    <r>
      <t xml:space="preserve">阿克苏地区 </t>
    </r>
    <r>
      <rPr>
        <sz val="12"/>
        <color theme="1"/>
        <rFont val="Myriad Pro Semibold It"/>
      </rPr>
      <t>Ā</t>
    </r>
    <r>
      <rPr>
        <sz val="12"/>
        <color theme="1"/>
        <rFont val="Kaiti SC Black"/>
      </rPr>
      <t>kèsū Dìqū</t>
    </r>
  </si>
  <si>
    <t>Hotan</t>
  </si>
  <si>
    <t>和田地区 Hétián Dìqū</t>
  </si>
  <si>
    <t>Bortala (for Mongol)</t>
  </si>
  <si>
    <t>Bole</t>
  </si>
  <si>
    <t>博尔塔拉蒙古自治州 Bó'ěrtǎlā Měnggǔ Zìzhìzhōu</t>
  </si>
  <si>
    <t>Changji (for Hui)</t>
  </si>
  <si>
    <t>Changji</t>
  </si>
  <si>
    <t>昌吉回族自治州 Chāngjí Huízú Zìzhìzhōu</t>
  </si>
  <si>
    <t>Kizilsu (for Kirgiz)</t>
  </si>
  <si>
    <t>Artux</t>
  </si>
  <si>
    <t>克孜勒苏柯尔克孜自治州 Kèzīlèsū Kē'ěrkèzī Zìzhìzhōu</t>
  </si>
  <si>
    <t>Bayingolin (for Mongol)</t>
  </si>
  <si>
    <t>Korla</t>
  </si>
  <si>
    <t>巴音郭楞蒙古自治州 Bāyīnguōlèng Měnggǔ Zìzhìzhōu</t>
  </si>
  <si>
    <t>Shihezi</t>
  </si>
  <si>
    <t>石河子市 Shíhézǐ Shì</t>
  </si>
  <si>
    <t>Wujiaqu</t>
  </si>
  <si>
    <t>Wujiaqu Renminlu Subdistrict</t>
  </si>
  <si>
    <t>Tumxuk</t>
  </si>
  <si>
    <t>Tumxuk Qiganquele Subdistrict</t>
  </si>
  <si>
    <t>图木舒克市 Túmùshūkè Shì</t>
  </si>
  <si>
    <t>Aral</t>
  </si>
  <si>
    <t>Aral Jinyinchuanlu Subdistrict</t>
  </si>
  <si>
    <r>
      <t xml:space="preserve">阿拉尔市 </t>
    </r>
    <r>
      <rPr>
        <sz val="12"/>
        <color theme="1"/>
        <rFont val="Myriad Pro Semibold It"/>
      </rPr>
      <t>Ā</t>
    </r>
    <r>
      <rPr>
        <sz val="12"/>
        <color theme="1"/>
        <rFont val="Kaiti SC Black"/>
      </rPr>
      <t>lā'ěr Shì</t>
    </r>
  </si>
  <si>
    <t>Beitun</t>
  </si>
  <si>
    <t>Beitun Beitun</t>
  </si>
  <si>
    <t>北屯市 Běitún Shì</t>
  </si>
  <si>
    <t>Tiemenguan</t>
  </si>
  <si>
    <t>Tiemenguan Xingjianglu</t>
  </si>
  <si>
    <r>
      <t>铁门关市 Ti</t>
    </r>
    <r>
      <rPr>
        <sz val="12"/>
        <color theme="1"/>
        <rFont val="Myriad Pro Semibold It"/>
      </rPr>
      <t>ĕ</t>
    </r>
    <r>
      <rPr>
        <sz val="12"/>
        <color theme="1"/>
        <rFont val="Kaiti SC Black"/>
      </rPr>
      <t>ménguān Shì</t>
    </r>
  </si>
  <si>
    <t>Shuanghe</t>
  </si>
  <si>
    <t>Shuanghe Hongxingerlu</t>
  </si>
  <si>
    <t>双河市 Shuānghé Shì</t>
  </si>
  <si>
    <t>Kokdala</t>
  </si>
  <si>
    <t>Kokdala Xingfulu</t>
  </si>
  <si>
    <t>可克达拉市 Kěkèdálā Shì</t>
  </si>
  <si>
    <t>Shihezi Hongshan Subdistrict</t>
  </si>
  <si>
    <t>____</t>
  </si>
  <si>
    <t>五家渠市 Wǔjiāqú Shì</t>
  </si>
  <si>
    <t>Yinchuan (Autonomous Regional seat)</t>
  </si>
  <si>
    <t>Xingqing District</t>
  </si>
  <si>
    <t>___</t>
  </si>
  <si>
    <t>Y’nchu_n Sh“</t>
  </si>
  <si>
    <t>Shizuishan</t>
  </si>
  <si>
    <t>Dawukou District</t>
  </si>
  <si>
    <t>Sh’zu_sh_n Sh“</t>
  </si>
  <si>
    <t>Wuzhong</t>
  </si>
  <si>
    <t>Litong District</t>
  </si>
  <si>
    <t>Wœzh_ng Sh“</t>
  </si>
  <si>
    <t>Zhongwei</t>
  </si>
  <si>
    <t>Shapotou District</t>
  </si>
  <si>
    <t>Zh_ngwi Sh“</t>
  </si>
  <si>
    <t>Guyuan</t>
  </si>
  <si>
    <t>Yuanzhou District</t>
  </si>
  <si>
    <t>Gyu‡n Sh“</t>
  </si>
  <si>
    <t>Bayannur</t>
  </si>
  <si>
    <t>Linhe District</t>
  </si>
  <si>
    <t>巴彦淖尔市</t>
  </si>
  <si>
    <t>Bāyànnào'ěr Shì</t>
  </si>
  <si>
    <r>
      <t>ᠪᠠᠶ</t>
    </r>
    <r>
      <rPr>
        <sz val="12"/>
        <color theme="1"/>
        <rFont val="Kaiti SC Black"/>
      </rPr>
      <t>᠋ᠠᠨᠨᠠᠭᠤᠷᠬᠣᠲᠠ</t>
    </r>
  </si>
  <si>
    <r>
      <t>Bayanna</t>
    </r>
    <r>
      <rPr>
        <sz val="12"/>
        <color theme="1"/>
        <rFont val="Times New Roman"/>
      </rPr>
      <t>ɣ</t>
    </r>
    <r>
      <rPr>
        <sz val="12"/>
        <color theme="1"/>
        <rFont val="Kaiti SC Black"/>
      </rPr>
      <t>ur qota</t>
    </r>
  </si>
  <si>
    <t>Wuhai</t>
  </si>
  <si>
    <t>Haibowan District</t>
  </si>
  <si>
    <t>乌海市</t>
  </si>
  <si>
    <t>Wūhǎi Shì</t>
  </si>
  <si>
    <r>
      <t>ᠦ</t>
    </r>
    <r>
      <rPr>
        <sz val="12"/>
        <color theme="1"/>
        <rFont val="Kaiti SC Black"/>
      </rPr>
      <t>ᠬᠠᠢᠬᠣᠲᠠ</t>
    </r>
  </si>
  <si>
    <t>Üqai qota</t>
  </si>
  <si>
    <t>Ordos</t>
  </si>
  <si>
    <t>Dongsheng District</t>
  </si>
  <si>
    <t>鄂尔多斯市</t>
  </si>
  <si>
    <t>È'ěrduōsī Shì</t>
  </si>
  <si>
    <t>ᠣᠷᠳᠤᠰᠬᠣᠲᠠ</t>
  </si>
  <si>
    <t>Ordos qota</t>
  </si>
  <si>
    <t>Baotou</t>
  </si>
  <si>
    <t>Hondlon District</t>
  </si>
  <si>
    <t>包头市</t>
  </si>
  <si>
    <t>Bāotóu Shì</t>
  </si>
  <si>
    <t>ᠪᠤᠭᠤᠲᠤᠬᠣᠲᠠ</t>
  </si>
  <si>
    <r>
      <t>Bu</t>
    </r>
    <r>
      <rPr>
        <sz val="12"/>
        <color theme="1"/>
        <rFont val="Times New Roman"/>
      </rPr>
      <t>ɣ</t>
    </r>
    <r>
      <rPr>
        <sz val="12"/>
        <color theme="1"/>
        <rFont val="Kaiti SC Black"/>
      </rPr>
      <t>utu qota</t>
    </r>
  </si>
  <si>
    <t>Hohhot (Autonomous Regional seat)</t>
  </si>
  <si>
    <t>Huimin District</t>
  </si>
  <si>
    <t>呼和浩特市</t>
  </si>
  <si>
    <t>Hūhéhàotè Shì</t>
  </si>
  <si>
    <t>ᠬᠥᠬᠡᠬᠣᠲᠠ</t>
  </si>
  <si>
    <t>Kökeqota</t>
  </si>
  <si>
    <t>Ulanqab</t>
  </si>
  <si>
    <t>Jining District</t>
  </si>
  <si>
    <t>乌兰察布市</t>
  </si>
  <si>
    <t>Wūlánchábù Shì</t>
  </si>
  <si>
    <t>ᠤᠯᠠᠭᠠᠨᠴᠠᠪᠬᠣᠲᠠ</t>
  </si>
  <si>
    <r>
      <t>Ula</t>
    </r>
    <r>
      <rPr>
        <sz val="12"/>
        <color theme="1"/>
        <rFont val="Times New Roman"/>
      </rPr>
      <t>ɣ</t>
    </r>
    <r>
      <rPr>
        <sz val="12"/>
        <color theme="1"/>
        <rFont val="Kaiti SC Black"/>
      </rPr>
      <t>an</t>
    </r>
    <r>
      <rPr>
        <sz val="12"/>
        <color theme="1"/>
        <rFont val="Times New Roman"/>
      </rPr>
      <t>č</t>
    </r>
    <r>
      <rPr>
        <sz val="12"/>
        <color theme="1"/>
        <rFont val="Kaiti SC Black"/>
      </rPr>
      <t>ab qota</t>
    </r>
  </si>
  <si>
    <t>Chifeng</t>
  </si>
  <si>
    <t>Hongshan District</t>
  </si>
  <si>
    <t>赤峰市</t>
  </si>
  <si>
    <t>Chìfēng Shì</t>
  </si>
  <si>
    <t>ᠤᠯᠠᠭᠠᠨᠬᠠᠳᠠᠬᠣᠲᠠ</t>
  </si>
  <si>
    <r>
      <t>Ula</t>
    </r>
    <r>
      <rPr>
        <sz val="12"/>
        <color theme="1"/>
        <rFont val="Times New Roman"/>
      </rPr>
      <t>ɣ</t>
    </r>
    <r>
      <rPr>
        <sz val="12"/>
        <color theme="1"/>
        <rFont val="Kaiti SC Black"/>
      </rPr>
      <t>anqada qota</t>
    </r>
  </si>
  <si>
    <t>Tongliao</t>
  </si>
  <si>
    <t>Horqin District</t>
  </si>
  <si>
    <t>通辽市</t>
  </si>
  <si>
    <t>Tōngliáo Shì</t>
  </si>
  <si>
    <t>ᠲᠥᠩᠯᠢᠶᠠᠣᠬᠣᠲᠠ</t>
  </si>
  <si>
    <r>
      <t>Tü</t>
    </r>
    <r>
      <rPr>
        <sz val="12"/>
        <color theme="1"/>
        <rFont val="Times New Roman"/>
      </rPr>
      <t>ŋ</t>
    </r>
    <r>
      <rPr>
        <sz val="12"/>
        <color theme="1"/>
        <rFont val="Kaiti SC Black"/>
      </rPr>
      <t>liyou qota</t>
    </r>
  </si>
  <si>
    <t>Hulunbuir</t>
  </si>
  <si>
    <t>Hailar District</t>
  </si>
  <si>
    <t>呼伦贝尔市</t>
  </si>
  <si>
    <t>Hūlúnbèi'ěr Shì</t>
  </si>
  <si>
    <t>ᠬᠥᠯᠦᠨᠪᠤᠶᠢᠷᠬᠣᠲᠠ</t>
  </si>
  <si>
    <t>Kölön Buyir qota</t>
  </si>
  <si>
    <t>Alxa</t>
  </si>
  <si>
    <t>Alxa Left Banner</t>
  </si>
  <si>
    <t>Bayanhot Oriat Subdistrict</t>
  </si>
  <si>
    <t>阿拉善盟</t>
  </si>
  <si>
    <r>
      <t>Ā</t>
    </r>
    <r>
      <rPr>
        <sz val="12"/>
        <color theme="1"/>
        <rFont val="Kaiti SC Black"/>
      </rPr>
      <t>lāshàn Méng</t>
    </r>
  </si>
  <si>
    <t>ᠠᠯᠠᠱᠠᠨ ᠠᠶᠢᠮᠠᠭ</t>
  </si>
  <si>
    <r>
      <t>Ala</t>
    </r>
    <r>
      <rPr>
        <sz val="12"/>
        <color theme="1"/>
        <rFont val="Times New Roman"/>
      </rPr>
      <t>š</t>
    </r>
    <r>
      <rPr>
        <sz val="12"/>
        <color theme="1"/>
        <rFont val="Kaiti SC Black"/>
      </rPr>
      <t>a ayima</t>
    </r>
    <r>
      <rPr>
        <sz val="12"/>
        <color theme="1"/>
        <rFont val="Times New Roman"/>
      </rPr>
      <t>ɣ</t>
    </r>
  </si>
  <si>
    <t>Xilingol</t>
  </si>
  <si>
    <t>Xilinhot</t>
  </si>
  <si>
    <t>锡林郭勒盟</t>
  </si>
  <si>
    <t>Xīlínguōlè Méng</t>
  </si>
  <si>
    <r>
      <t>ᠰᠢᠯᠢ</t>
    </r>
    <r>
      <rPr>
        <sz val="12"/>
        <color theme="1"/>
        <rFont val="Times New Roman"/>
      </rPr>
      <t> </t>
    </r>
    <r>
      <rPr>
        <sz val="12"/>
        <color theme="1"/>
        <rFont val="Kaiti SC Black"/>
      </rPr>
      <t>ᠶᠢᠨ ᠭᠣᠤᠯ ᠠᠶᠢᠮᠠᠭ</t>
    </r>
  </si>
  <si>
    <r>
      <t xml:space="preserve">Sili-yin </t>
    </r>
    <r>
      <rPr>
        <sz val="12"/>
        <color theme="1"/>
        <rFont val="Times New Roman"/>
      </rPr>
      <t>Ɣ</t>
    </r>
    <r>
      <rPr>
        <sz val="12"/>
        <color theme="1"/>
        <rFont val="Kaiti SC Black"/>
      </rPr>
      <t>ool ayima</t>
    </r>
    <r>
      <rPr>
        <sz val="12"/>
        <color theme="1"/>
        <rFont val="Times New Roman"/>
      </rPr>
      <t>ɣ</t>
    </r>
  </si>
  <si>
    <t>Hinggan</t>
  </si>
  <si>
    <t>Ulanhot</t>
  </si>
  <si>
    <t>兴安盟</t>
  </si>
  <si>
    <t>Xīng'ān Méng</t>
  </si>
  <si>
    <t>ᠬᠢᠩᠭ᠋ᠠᠨ ᠠᠶᠢᠮᠠᠭ</t>
  </si>
  <si>
    <r>
      <t>Qi</t>
    </r>
    <r>
      <rPr>
        <sz val="12"/>
        <color theme="1"/>
        <rFont val="Times New Roman"/>
      </rPr>
      <t>ŋɣ</t>
    </r>
    <r>
      <rPr>
        <sz val="12"/>
        <color theme="1"/>
        <rFont val="Kaiti SC Black"/>
      </rPr>
      <t>an ayima</t>
    </r>
    <r>
      <rPr>
        <sz val="12"/>
        <color theme="1"/>
        <rFont val="Times New Roman"/>
      </rPr>
      <t>ɣ</t>
    </r>
  </si>
  <si>
    <t>Baise</t>
  </si>
  <si>
    <t>Youjiang District</t>
  </si>
  <si>
    <t>百色市</t>
  </si>
  <si>
    <t>Bǎisè Shì</t>
  </si>
  <si>
    <t>Bwzswz Si</t>
  </si>
  <si>
    <t>Hechi</t>
  </si>
  <si>
    <t>Jinchengjiang District</t>
  </si>
  <si>
    <t>河池市</t>
  </si>
  <si>
    <t>Héchí Shì</t>
  </si>
  <si>
    <t>Hozciz Si</t>
  </si>
  <si>
    <t>Liuzhou</t>
  </si>
  <si>
    <t>Chengzhong District</t>
  </si>
  <si>
    <t>柳州市</t>
  </si>
  <si>
    <t>Liǔzhōu Shì</t>
  </si>
  <si>
    <t>Liujcouh Si</t>
  </si>
  <si>
    <t>Guilin</t>
  </si>
  <si>
    <t>Xiangshan District</t>
  </si>
  <si>
    <t>桂林市</t>
  </si>
  <si>
    <t>Guìlín Shì</t>
  </si>
  <si>
    <t>Gveilinz Si</t>
  </si>
  <si>
    <t>Hezhou</t>
  </si>
  <si>
    <t>Babu District</t>
  </si>
  <si>
    <t>贺州市</t>
  </si>
  <si>
    <t>Hèzhōu Shì</t>
  </si>
  <si>
    <t>Hocouh Si</t>
  </si>
  <si>
    <t>Chongzuo</t>
  </si>
  <si>
    <t>Jiangzhou District</t>
  </si>
  <si>
    <t>崇左市</t>
  </si>
  <si>
    <t>Chóngzuǒ Shì</t>
  </si>
  <si>
    <t>Cungzcoj Si</t>
  </si>
  <si>
    <t>Qingxiu District</t>
  </si>
  <si>
    <t>Namzningz Si</t>
  </si>
  <si>
    <t>Laibin</t>
  </si>
  <si>
    <t>Xingbin District</t>
  </si>
  <si>
    <t>来宾市</t>
  </si>
  <si>
    <t>Láibīn Shì</t>
  </si>
  <si>
    <t>Laizbinh Si</t>
  </si>
  <si>
    <t>Guigang</t>
  </si>
  <si>
    <t>Gangbei District</t>
  </si>
  <si>
    <t>贵港市</t>
  </si>
  <si>
    <t>Guìgǎng Shì</t>
  </si>
  <si>
    <t>Gveigangj Si</t>
  </si>
  <si>
    <t>Wuzhou</t>
  </si>
  <si>
    <t>Wanxiu District</t>
  </si>
  <si>
    <t>梧州市</t>
  </si>
  <si>
    <t>Wúzhōu Shì</t>
  </si>
  <si>
    <t>Vuzcouh Si</t>
  </si>
  <si>
    <t>Fangchenggang</t>
  </si>
  <si>
    <t>Gangkou District</t>
  </si>
  <si>
    <t>防城港市</t>
  </si>
  <si>
    <t>Fángchénggǎng Shì</t>
  </si>
  <si>
    <t>Fangzcwngzgangj Si</t>
  </si>
  <si>
    <t>Qinzhou</t>
  </si>
  <si>
    <t>Qinnan District</t>
  </si>
  <si>
    <t>钦州市</t>
  </si>
  <si>
    <t>Qīnzhōu Shì</t>
  </si>
  <si>
    <t>Ginhcouh Si</t>
  </si>
  <si>
    <t>Beihai</t>
  </si>
  <si>
    <t>Haicheng District</t>
  </si>
  <si>
    <t>北海市</t>
  </si>
  <si>
    <t>Běihǎi Shì</t>
  </si>
  <si>
    <t>Bwzhaij Si</t>
  </si>
  <si>
    <t>Yulin</t>
  </si>
  <si>
    <t>Yuzhou District</t>
  </si>
  <si>
    <t>玉林市</t>
  </si>
  <si>
    <t>Yùlín Shì</t>
  </si>
  <si>
    <t>Yilinz Si</t>
  </si>
  <si>
    <r>
      <t>Hangzhou</t>
    </r>
    <r>
      <rPr>
        <sz val="12"/>
        <color rgb="FF000000"/>
        <rFont val="Helvetica"/>
      </rPr>
      <t xml:space="preserve"> </t>
    </r>
    <r>
      <rPr>
        <sz val="12"/>
        <color rgb="FF252525"/>
        <rFont val="Helvetica"/>
      </rPr>
      <t>(Provincial seat)</t>
    </r>
  </si>
  <si>
    <t>Gongshu District</t>
  </si>
  <si>
    <t>杭州市</t>
  </si>
  <si>
    <t>Hángzhōu Shì</t>
  </si>
  <si>
    <t>Ningbo</t>
  </si>
  <si>
    <t>Haishu District</t>
  </si>
  <si>
    <t>宁波市</t>
  </si>
  <si>
    <t>Níngbō Shì</t>
  </si>
  <si>
    <t>Huzhou</t>
  </si>
  <si>
    <t>Wuxing District</t>
  </si>
  <si>
    <t>湖州市</t>
  </si>
  <si>
    <t>Húzhōu Shì</t>
  </si>
  <si>
    <t>Jiaxing</t>
  </si>
  <si>
    <t>Nanhu District</t>
  </si>
  <si>
    <t>嘉兴市</t>
  </si>
  <si>
    <t>Jiāxīng Shì</t>
  </si>
  <si>
    <t>Jinhua</t>
  </si>
  <si>
    <t>Wucheng District</t>
  </si>
  <si>
    <t>金华市</t>
  </si>
  <si>
    <t>Jīnhuá Shì</t>
  </si>
  <si>
    <t>Lishui</t>
  </si>
  <si>
    <t>Liandu District</t>
  </si>
  <si>
    <t>丽水市</t>
  </si>
  <si>
    <t>Líshuǐ Shì</t>
  </si>
  <si>
    <t>Quzhou</t>
  </si>
  <si>
    <t>Kecheng District</t>
  </si>
  <si>
    <t>衢州市</t>
  </si>
  <si>
    <t>Qúzhōu Shì</t>
  </si>
  <si>
    <t>Shaoxing</t>
  </si>
  <si>
    <t>Yuecheng District</t>
  </si>
  <si>
    <t>绍兴市</t>
  </si>
  <si>
    <t>Shàoxīng Shì</t>
  </si>
  <si>
    <t>Taizhou</t>
  </si>
  <si>
    <t>Jiaojiang District</t>
  </si>
  <si>
    <t>台州市</t>
  </si>
  <si>
    <t>Tāizhōu Shì</t>
  </si>
  <si>
    <t>Wenzhou</t>
  </si>
  <si>
    <t>Lucheng District</t>
  </si>
  <si>
    <t>温州市</t>
  </si>
  <si>
    <t>Wēnzhōu Shì</t>
  </si>
  <si>
    <t>Zhoushan</t>
  </si>
  <si>
    <t>Dinghai District</t>
  </si>
  <si>
    <t>舟山市</t>
  </si>
  <si>
    <t>Zhōushān Shì</t>
  </si>
  <si>
    <r>
      <t>Kunming</t>
    </r>
    <r>
      <rPr>
        <sz val="12"/>
        <color rgb="FF000000"/>
        <rFont val="Helvetica"/>
      </rPr>
      <t xml:space="preserve"> </t>
    </r>
    <r>
      <rPr>
        <sz val="12"/>
        <color rgb="FF252525"/>
        <rFont val="Helvetica"/>
      </rPr>
      <t>(Provincial seat)</t>
    </r>
  </si>
  <si>
    <t>Panlong District</t>
  </si>
  <si>
    <t>昆明市</t>
  </si>
  <si>
    <t>Kūnmíng Shì</t>
  </si>
  <si>
    <t>Qujing</t>
  </si>
  <si>
    <t>Qilin District</t>
  </si>
  <si>
    <t>曲靖市</t>
  </si>
  <si>
    <t>Qǔjìng Shì</t>
  </si>
  <si>
    <t>Yuxi</t>
  </si>
  <si>
    <t>Hongta District</t>
  </si>
  <si>
    <t>玉溪市</t>
  </si>
  <si>
    <t>Yùxī Shì</t>
  </si>
  <si>
    <t>Baoshan</t>
  </si>
  <si>
    <t>Longyang District</t>
  </si>
  <si>
    <t>保山市</t>
  </si>
  <si>
    <t>Bǎoshān Shì</t>
  </si>
  <si>
    <t>Zhaotong</t>
  </si>
  <si>
    <t>Zhaoyang District</t>
  </si>
  <si>
    <t>昭通市</t>
  </si>
  <si>
    <t>Zhāotōng Shì</t>
  </si>
  <si>
    <t>Lijiang</t>
  </si>
  <si>
    <t>Gucheng District</t>
  </si>
  <si>
    <t>丽江市</t>
  </si>
  <si>
    <t>Lìjiāng Shì</t>
  </si>
  <si>
    <t>Pu'er</t>
  </si>
  <si>
    <t>Simao District</t>
  </si>
  <si>
    <t>普洱市</t>
  </si>
  <si>
    <t>Pǔ'ěr Shì</t>
  </si>
  <si>
    <t>Lincang</t>
  </si>
  <si>
    <t>Linxiang District</t>
  </si>
  <si>
    <t>临沧市</t>
  </si>
  <si>
    <t>Líncāng Shì</t>
  </si>
  <si>
    <r>
      <t>Dehong</t>
    </r>
    <r>
      <rPr>
        <sz val="12"/>
        <color rgb="FF000000"/>
        <rFont val="Helvetica"/>
      </rPr>
      <t xml:space="preserve"> </t>
    </r>
    <r>
      <rPr>
        <sz val="12"/>
        <color rgb="FF252525"/>
        <rFont val="Helvetica"/>
      </rPr>
      <t xml:space="preserve">(for </t>
    </r>
    <r>
      <rPr>
        <sz val="12"/>
        <color rgb="FF0544AD"/>
        <rFont val="Helvetica"/>
      </rPr>
      <t>Dai</t>
    </r>
    <r>
      <rPr>
        <sz val="12"/>
        <color rgb="FF252525"/>
        <rFont val="Helvetica"/>
      </rPr>
      <t xml:space="preserve"> &amp; </t>
    </r>
    <r>
      <rPr>
        <sz val="12"/>
        <color rgb="FF0544AD"/>
        <rFont val="Helvetica"/>
      </rPr>
      <t>Jingpo</t>
    </r>
    <r>
      <rPr>
        <sz val="12"/>
        <color rgb="FF252525"/>
        <rFont val="Helvetica"/>
      </rPr>
      <t>)</t>
    </r>
  </si>
  <si>
    <t>Mang</t>
  </si>
  <si>
    <t>德宏傣族景颇族自治州</t>
  </si>
  <si>
    <t>Déhóng Dǎizú Jǐngpōzú Zìzhìzhōu</t>
  </si>
  <si>
    <r>
      <t>Nujiang</t>
    </r>
    <r>
      <rPr>
        <sz val="12"/>
        <color rgb="FF000000"/>
        <rFont val="Helvetica"/>
      </rPr>
      <t xml:space="preserve"> </t>
    </r>
    <r>
      <rPr>
        <sz val="12"/>
        <color rgb="FF252525"/>
        <rFont val="Helvetica"/>
      </rPr>
      <t xml:space="preserve">(for </t>
    </r>
    <r>
      <rPr>
        <sz val="12"/>
        <color rgb="FF0544AD"/>
        <rFont val="Helvetica"/>
      </rPr>
      <t>Lisu</t>
    </r>
    <r>
      <rPr>
        <sz val="12"/>
        <color rgb="FF252525"/>
        <rFont val="Helvetica"/>
      </rPr>
      <t>)</t>
    </r>
  </si>
  <si>
    <r>
      <t>Lushui County</t>
    </r>
    <r>
      <rPr>
        <sz val="12"/>
        <color rgb="FF000000"/>
        <rFont val="Helvetica"/>
      </rPr>
      <t xml:space="preserve"> </t>
    </r>
    <r>
      <rPr>
        <sz val="12"/>
        <color rgb="FFBA1800"/>
        <rFont val="Helvetica"/>
      </rPr>
      <t>Liuku</t>
    </r>
  </si>
  <si>
    <t>怒江傈僳族自治州</t>
  </si>
  <si>
    <t>Nùjiāng Lìsùzú Zìzhìzhōu</t>
  </si>
  <si>
    <r>
      <t>Dêqên</t>
    </r>
    <r>
      <rPr>
        <sz val="12"/>
        <color rgb="FF000000"/>
        <rFont val="Helvetica"/>
      </rPr>
      <t xml:space="preserve"> </t>
    </r>
    <r>
      <rPr>
        <sz val="12"/>
        <color rgb="FF252525"/>
        <rFont val="Helvetica"/>
      </rPr>
      <t xml:space="preserve">(for </t>
    </r>
    <r>
      <rPr>
        <sz val="12"/>
        <color rgb="FF0544AD"/>
        <rFont val="Helvetica"/>
      </rPr>
      <t>Tibetan</t>
    </r>
    <r>
      <rPr>
        <sz val="12"/>
        <color rgb="FF252525"/>
        <rFont val="Helvetica"/>
      </rPr>
      <t>)</t>
    </r>
  </si>
  <si>
    <t>Shangri-La</t>
  </si>
  <si>
    <t>迪庆藏族自治州</t>
  </si>
  <si>
    <t>Díqìng Zàngzú Zìzhìzhōu</t>
  </si>
  <si>
    <r>
      <t>Dali</t>
    </r>
    <r>
      <rPr>
        <sz val="12"/>
        <color rgb="FF000000"/>
        <rFont val="Helvetica"/>
      </rPr>
      <t xml:space="preserve"> </t>
    </r>
    <r>
      <rPr>
        <sz val="12"/>
        <color rgb="FF252525"/>
        <rFont val="Helvetica"/>
      </rPr>
      <t xml:space="preserve">(for </t>
    </r>
    <r>
      <rPr>
        <sz val="12"/>
        <color rgb="FF0544AD"/>
        <rFont val="Helvetica"/>
      </rPr>
      <t>Bai</t>
    </r>
    <r>
      <rPr>
        <sz val="12"/>
        <color rgb="FF252525"/>
        <rFont val="Helvetica"/>
      </rPr>
      <t>)</t>
    </r>
  </si>
  <si>
    <t>Dali</t>
  </si>
  <si>
    <t>大理白族自治州</t>
  </si>
  <si>
    <t>Dàlǐ Báizú Zìzhìzhōu</t>
  </si>
  <si>
    <r>
      <t>Chuxiong</t>
    </r>
    <r>
      <rPr>
        <sz val="12"/>
        <color rgb="FF000000"/>
        <rFont val="Helvetica"/>
      </rPr>
      <t xml:space="preserve"> </t>
    </r>
    <r>
      <rPr>
        <sz val="12"/>
        <color rgb="FF252525"/>
        <rFont val="Helvetica"/>
      </rPr>
      <t xml:space="preserve">(for </t>
    </r>
    <r>
      <rPr>
        <sz val="12"/>
        <color rgb="FF0544AD"/>
        <rFont val="Helvetica"/>
      </rPr>
      <t>Yi</t>
    </r>
    <r>
      <rPr>
        <sz val="12"/>
        <color rgb="FF252525"/>
        <rFont val="Helvetica"/>
      </rPr>
      <t>)</t>
    </r>
  </si>
  <si>
    <t>Chuxiong</t>
  </si>
  <si>
    <t>楚雄彝族自治州</t>
  </si>
  <si>
    <t>Chǔxióng Yízú Zìzhìzhōu</t>
  </si>
  <si>
    <r>
      <t>Honghe</t>
    </r>
    <r>
      <rPr>
        <sz val="12"/>
        <color rgb="FF000000"/>
        <rFont val="Helvetica"/>
      </rPr>
      <t xml:space="preserve"> </t>
    </r>
    <r>
      <rPr>
        <sz val="12"/>
        <color rgb="FF252525"/>
        <rFont val="Helvetica"/>
      </rPr>
      <t xml:space="preserve">(for </t>
    </r>
    <r>
      <rPr>
        <sz val="12"/>
        <color rgb="FF0544AD"/>
        <rFont val="Helvetica"/>
      </rPr>
      <t>Hani</t>
    </r>
    <r>
      <rPr>
        <sz val="12"/>
        <color rgb="FF252525"/>
        <rFont val="Helvetica"/>
      </rPr>
      <t xml:space="preserve"> &amp; </t>
    </r>
    <r>
      <rPr>
        <sz val="12"/>
        <color rgb="FF0544AD"/>
        <rFont val="Helvetica"/>
      </rPr>
      <t>Yi</t>
    </r>
    <r>
      <rPr>
        <sz val="12"/>
        <color rgb="FF252525"/>
        <rFont val="Helvetica"/>
      </rPr>
      <t>)</t>
    </r>
  </si>
  <si>
    <t>Mengzi</t>
  </si>
  <si>
    <t>红河哈尼族彝族自治州</t>
  </si>
  <si>
    <t>Hónghé Hānízú Yízú Zìzhìzhōu</t>
  </si>
  <si>
    <r>
      <t>Wenshan</t>
    </r>
    <r>
      <rPr>
        <sz val="12"/>
        <color rgb="FF000000"/>
        <rFont val="Helvetica"/>
      </rPr>
      <t xml:space="preserve"> </t>
    </r>
    <r>
      <rPr>
        <sz val="12"/>
        <color rgb="FF252525"/>
        <rFont val="Helvetica"/>
      </rPr>
      <t xml:space="preserve">(for </t>
    </r>
    <r>
      <rPr>
        <sz val="12"/>
        <color rgb="FF0544AD"/>
        <rFont val="Helvetica"/>
      </rPr>
      <t>Zhuang</t>
    </r>
    <r>
      <rPr>
        <sz val="12"/>
        <color rgb="FF252525"/>
        <rFont val="Helvetica"/>
      </rPr>
      <t xml:space="preserve"> &amp; </t>
    </r>
    <r>
      <rPr>
        <sz val="12"/>
        <color rgb="FF0544AD"/>
        <rFont val="Helvetica"/>
      </rPr>
      <t>Miao</t>
    </r>
    <r>
      <rPr>
        <sz val="12"/>
        <color rgb="FF252525"/>
        <rFont val="Helvetica"/>
      </rPr>
      <t>)</t>
    </r>
  </si>
  <si>
    <t>Wenshan</t>
  </si>
  <si>
    <t>文山壮族苗族自治州</t>
  </si>
  <si>
    <t>Wénshān Zhuàngzú Miáozú Zìzhìzhōu</t>
  </si>
  <si>
    <r>
      <t>Xishuangbanna</t>
    </r>
    <r>
      <rPr>
        <sz val="12"/>
        <color rgb="FF000000"/>
        <rFont val="Helvetica"/>
      </rPr>
      <t xml:space="preserve"> </t>
    </r>
    <r>
      <rPr>
        <sz val="12"/>
        <color rgb="FF252525"/>
        <rFont val="Helvetica"/>
      </rPr>
      <t xml:space="preserve">(for </t>
    </r>
    <r>
      <rPr>
        <sz val="12"/>
        <color rgb="FF0544AD"/>
        <rFont val="Helvetica"/>
      </rPr>
      <t>Dai</t>
    </r>
    <r>
      <rPr>
        <sz val="12"/>
        <color rgb="FF252525"/>
        <rFont val="Helvetica"/>
      </rPr>
      <t>)</t>
    </r>
  </si>
  <si>
    <t>Jinghong</t>
  </si>
  <si>
    <t>西双版纳傣族自治州</t>
  </si>
  <si>
    <t>Xīshuāngbǎnnà Dǎizú Zìzhìzhōu</t>
  </si>
  <si>
    <r>
      <t>Chengdu</t>
    </r>
    <r>
      <rPr>
        <sz val="12"/>
        <color rgb="FF000000"/>
        <rFont val="Helvetica"/>
      </rPr>
      <t xml:space="preserve"> (</t>
    </r>
    <r>
      <rPr>
        <sz val="12"/>
        <color rgb="FF252525"/>
        <rFont val="Helvetica"/>
      </rPr>
      <t>Provincial seat)</t>
    </r>
  </si>
  <si>
    <t>Qingyang District</t>
  </si>
  <si>
    <t>成都市</t>
  </si>
  <si>
    <t>Chéngdū Shì</t>
  </si>
  <si>
    <t>Mianyang</t>
  </si>
  <si>
    <t>Fucheng District</t>
  </si>
  <si>
    <t>绵阳市</t>
  </si>
  <si>
    <t>Miányáng Shì</t>
  </si>
  <si>
    <t>Guangyuan</t>
  </si>
  <si>
    <t>Lizhou District</t>
  </si>
  <si>
    <t>广元市</t>
  </si>
  <si>
    <t>Guǎngyuán Shì</t>
  </si>
  <si>
    <t>Nanchong</t>
  </si>
  <si>
    <t>Shunqing District</t>
  </si>
  <si>
    <t>南充市</t>
  </si>
  <si>
    <t>Nánchōng Shì</t>
  </si>
  <si>
    <t>Bazhong</t>
  </si>
  <si>
    <t>Bazhou District</t>
  </si>
  <si>
    <t>巴中市</t>
  </si>
  <si>
    <t>Bāzhōng Shì</t>
  </si>
  <si>
    <t>Dazhou</t>
  </si>
  <si>
    <t>Tongchuan District</t>
  </si>
  <si>
    <t>达州市</t>
  </si>
  <si>
    <t>Dázhōu Shì</t>
  </si>
  <si>
    <t>Ya'an</t>
  </si>
  <si>
    <t>Yucheng District</t>
  </si>
  <si>
    <t>雅安市</t>
  </si>
  <si>
    <t>Yǎ'ān Shì</t>
  </si>
  <si>
    <t>Deyang</t>
  </si>
  <si>
    <t>Jingyang District</t>
  </si>
  <si>
    <t>德阳市</t>
  </si>
  <si>
    <t>Déyáng Shì</t>
  </si>
  <si>
    <t>Suining</t>
  </si>
  <si>
    <t>Chuanshan District</t>
  </si>
  <si>
    <t>遂宁市</t>
  </si>
  <si>
    <t>Suìníng Shì</t>
  </si>
  <si>
    <t>Guang'an</t>
  </si>
  <si>
    <t>Guang'an District</t>
  </si>
  <si>
    <t>广安市</t>
  </si>
  <si>
    <t>Guǎng'ān Shì</t>
  </si>
  <si>
    <t>Meishan</t>
  </si>
  <si>
    <t>Dongpo District</t>
  </si>
  <si>
    <t>眉山市</t>
  </si>
  <si>
    <t>Méishān Shì</t>
  </si>
  <si>
    <t>Ziyang</t>
  </si>
  <si>
    <t>Yanjiang District</t>
  </si>
  <si>
    <t>资阳市</t>
  </si>
  <si>
    <t>Zīyáng Shì</t>
  </si>
  <si>
    <t>Leshan</t>
  </si>
  <si>
    <t>Shizhong District</t>
  </si>
  <si>
    <t>乐山市</t>
  </si>
  <si>
    <t>Lèshān Shì</t>
  </si>
  <si>
    <t>Neijiang</t>
  </si>
  <si>
    <t>内江市</t>
  </si>
  <si>
    <t>Nèijiāng Shì</t>
  </si>
  <si>
    <t>Zigong</t>
  </si>
  <si>
    <t>Ziliujing District</t>
  </si>
  <si>
    <t>自贡市</t>
  </si>
  <si>
    <t>Zìgòng Shì</t>
  </si>
  <si>
    <t>Yibin</t>
  </si>
  <si>
    <t>Cuiping District</t>
  </si>
  <si>
    <t>宜宾市</t>
  </si>
  <si>
    <t>Yíbīn Shì</t>
  </si>
  <si>
    <t>Luzhou</t>
  </si>
  <si>
    <t>Jiangyang District</t>
  </si>
  <si>
    <t>泸州市</t>
  </si>
  <si>
    <t>Lúzhōu Shì</t>
  </si>
  <si>
    <t>Panzhihua</t>
  </si>
  <si>
    <t>Dongqu District</t>
  </si>
  <si>
    <t>攀枝花市</t>
  </si>
  <si>
    <t>Pānzhīhuā Shì</t>
  </si>
  <si>
    <r>
      <t>Garzê</t>
    </r>
    <r>
      <rPr>
        <sz val="12"/>
        <color rgb="FF000000"/>
        <rFont val="Helvetica"/>
      </rPr>
      <t xml:space="preserve"> (</t>
    </r>
    <r>
      <rPr>
        <sz val="12"/>
        <color rgb="FF252525"/>
        <rFont val="Helvetica"/>
      </rPr>
      <t xml:space="preserve">for </t>
    </r>
    <r>
      <rPr>
        <sz val="12"/>
        <color rgb="FF0544AD"/>
        <rFont val="Helvetica"/>
      </rPr>
      <t>Tibetan</t>
    </r>
    <r>
      <rPr>
        <sz val="12"/>
        <color rgb="FF252525"/>
        <rFont val="Helvetica"/>
      </rPr>
      <t>)</t>
    </r>
  </si>
  <si>
    <t>Kangding</t>
  </si>
  <si>
    <t>甘孜藏族自治州</t>
  </si>
  <si>
    <t>Gānzī Zàngzú Zìzhìzhōu</t>
  </si>
  <si>
    <r>
      <t>Ngawa</t>
    </r>
    <r>
      <rPr>
        <sz val="12"/>
        <color rgb="FF000000"/>
        <rFont val="Helvetica"/>
      </rPr>
      <t xml:space="preserve"> (</t>
    </r>
    <r>
      <rPr>
        <sz val="12"/>
        <color rgb="FF252525"/>
        <rFont val="Helvetica"/>
      </rPr>
      <t xml:space="preserve">for </t>
    </r>
    <r>
      <rPr>
        <sz val="12"/>
        <color rgb="FF0544AD"/>
        <rFont val="Helvetica"/>
      </rPr>
      <t>Tibetan</t>
    </r>
    <r>
      <rPr>
        <sz val="12"/>
        <color rgb="FF252525"/>
        <rFont val="Helvetica"/>
      </rPr>
      <t xml:space="preserve"> &amp; </t>
    </r>
    <r>
      <rPr>
        <sz val="12"/>
        <color rgb="FF0544AD"/>
        <rFont val="Helvetica"/>
      </rPr>
      <t>Qiang</t>
    </r>
    <r>
      <rPr>
        <sz val="12"/>
        <color rgb="FF252525"/>
        <rFont val="Helvetica"/>
      </rPr>
      <t>)</t>
    </r>
  </si>
  <si>
    <r>
      <t>Barkam County</t>
    </r>
    <r>
      <rPr>
        <sz val="12"/>
        <color rgb="FF000000"/>
        <rFont val="Helvetica"/>
      </rPr>
      <t xml:space="preserve"> </t>
    </r>
    <r>
      <rPr>
        <sz val="12"/>
        <color rgb="FF0544AD"/>
        <rFont val="Helvetica"/>
      </rPr>
      <t>Barkam</t>
    </r>
  </si>
  <si>
    <t>阿坝藏族羌族自治州</t>
  </si>
  <si>
    <t>Ābà Zàngzú Qiāngzú Zìzhìzhōu</t>
  </si>
  <si>
    <r>
      <t>Liangshan</t>
    </r>
    <r>
      <rPr>
        <sz val="12"/>
        <color rgb="FF000000"/>
        <rFont val="Helvetica"/>
      </rPr>
      <t xml:space="preserve"> (</t>
    </r>
    <r>
      <rPr>
        <sz val="12"/>
        <color rgb="FF252525"/>
        <rFont val="Helvetica"/>
      </rPr>
      <t xml:space="preserve">for </t>
    </r>
    <r>
      <rPr>
        <sz val="12"/>
        <color rgb="FF0544AD"/>
        <rFont val="Helvetica"/>
      </rPr>
      <t>Yi</t>
    </r>
    <r>
      <rPr>
        <sz val="12"/>
        <color rgb="FF252525"/>
        <rFont val="Helvetica"/>
      </rPr>
      <t>)</t>
    </r>
  </si>
  <si>
    <t>Xichang</t>
  </si>
  <si>
    <t>凉山彝族自治州</t>
  </si>
  <si>
    <t>Liángshān Yízú Zìzhìzhōu</t>
  </si>
  <si>
    <r>
      <t>Taiyuan</t>
    </r>
    <r>
      <rPr>
        <sz val="12"/>
        <color rgb="FF000000"/>
        <rFont val="Helvetica"/>
      </rPr>
      <t xml:space="preserve"> </t>
    </r>
    <r>
      <rPr>
        <sz val="12"/>
        <color rgb="FF252525"/>
        <rFont val="Helvetica"/>
      </rPr>
      <t>(Provincial seat)</t>
    </r>
  </si>
  <si>
    <t>Xinghualing District</t>
  </si>
  <si>
    <t>太原市</t>
  </si>
  <si>
    <t>Tàiyuán Shì</t>
  </si>
  <si>
    <t>Changzhi</t>
  </si>
  <si>
    <t>Chengqu District</t>
  </si>
  <si>
    <t>长治市</t>
  </si>
  <si>
    <t>Chángzhì Shì</t>
  </si>
  <si>
    <t>Datong</t>
  </si>
  <si>
    <t>大同市</t>
  </si>
  <si>
    <t>Dàtóng Shì</t>
  </si>
  <si>
    <t>Jincheng</t>
  </si>
  <si>
    <t>晋城市</t>
  </si>
  <si>
    <t>Jìnchéng Shì</t>
  </si>
  <si>
    <t>Jinzhong</t>
  </si>
  <si>
    <t>Yuci District</t>
  </si>
  <si>
    <t>晋中市</t>
  </si>
  <si>
    <t>Jìnzhōng Shì</t>
  </si>
  <si>
    <t>Linfen</t>
  </si>
  <si>
    <t>Yaodu District</t>
  </si>
  <si>
    <t>临汾市</t>
  </si>
  <si>
    <t>Línfén Shì</t>
  </si>
  <si>
    <t>Lüliang</t>
  </si>
  <si>
    <t>Lishi District</t>
  </si>
  <si>
    <t>吕梁市</t>
  </si>
  <si>
    <t>Lǚliáng Shì</t>
  </si>
  <si>
    <t>Shuozhou</t>
  </si>
  <si>
    <t>Shuocheng District</t>
  </si>
  <si>
    <t>朔州市</t>
  </si>
  <si>
    <t>Shuòzhōu Shì</t>
  </si>
  <si>
    <t>Xinzhou</t>
  </si>
  <si>
    <t>Xinfu District</t>
  </si>
  <si>
    <t>忻州市</t>
  </si>
  <si>
    <t>Xīnzhōu Shì</t>
  </si>
  <si>
    <t>Yangquan</t>
  </si>
  <si>
    <t>阳泉市</t>
  </si>
  <si>
    <t>Yángquán Shì</t>
  </si>
  <si>
    <t>Yuncheng</t>
  </si>
  <si>
    <t>Yanhu District</t>
  </si>
  <si>
    <t>运城市</t>
  </si>
  <si>
    <t>Yùnchéng Shì</t>
  </si>
  <si>
    <r>
      <t>Jinan</t>
    </r>
    <r>
      <rPr>
        <sz val="12"/>
        <color rgb="FF000000"/>
        <rFont val="Helvetica"/>
      </rPr>
      <t xml:space="preserve"> </t>
    </r>
    <r>
      <rPr>
        <sz val="12"/>
        <color rgb="FF252525"/>
        <rFont val="Helvetica"/>
      </rPr>
      <t>(Provincial seat)</t>
    </r>
  </si>
  <si>
    <t>济南市</t>
  </si>
  <si>
    <t>Jǐnán Shì</t>
  </si>
  <si>
    <t>Qingdao</t>
  </si>
  <si>
    <t>Shinan District</t>
  </si>
  <si>
    <t>青岛市</t>
  </si>
  <si>
    <t>Qīngdǎo Shì</t>
  </si>
  <si>
    <t>Binzhou</t>
  </si>
  <si>
    <t>Bincheng District</t>
  </si>
  <si>
    <t>滨州市</t>
  </si>
  <si>
    <t>Bīnzhōu Shì</t>
  </si>
  <si>
    <t>Dezhou</t>
  </si>
  <si>
    <t>Decheng District</t>
  </si>
  <si>
    <t>德州市</t>
  </si>
  <si>
    <t>Dézhōu Shì</t>
  </si>
  <si>
    <t>Dongying</t>
  </si>
  <si>
    <t>Dongying District</t>
  </si>
  <si>
    <t>东营市</t>
  </si>
  <si>
    <t>Dōngyíng Shì</t>
  </si>
  <si>
    <t>Heze</t>
  </si>
  <si>
    <t>Mudan District</t>
  </si>
  <si>
    <t>菏泽市</t>
  </si>
  <si>
    <t>Hézé Shì</t>
  </si>
  <si>
    <t>Jining</t>
  </si>
  <si>
    <t>济宁市</t>
  </si>
  <si>
    <t>Jìníng Shì</t>
  </si>
  <si>
    <t>Laiwu</t>
  </si>
  <si>
    <t>Laicheng District</t>
  </si>
  <si>
    <t>莱芜市</t>
  </si>
  <si>
    <t>Láiwú Shì</t>
  </si>
  <si>
    <t>Liaocheng</t>
  </si>
  <si>
    <t>Dongchangfu District</t>
  </si>
  <si>
    <t>聊城市</t>
  </si>
  <si>
    <t>Liáochéng Shì</t>
  </si>
  <si>
    <t>Linyi</t>
  </si>
  <si>
    <t>Lanshan District</t>
  </si>
  <si>
    <t>临沂市</t>
  </si>
  <si>
    <t>Línyí Shì</t>
  </si>
  <si>
    <t>Rizhao</t>
  </si>
  <si>
    <t>Donggang District</t>
  </si>
  <si>
    <t>日照市</t>
  </si>
  <si>
    <t>Rìzhào Shì</t>
  </si>
  <si>
    <t>Tai'an</t>
  </si>
  <si>
    <t>Taishan District</t>
  </si>
  <si>
    <t>泰安市</t>
  </si>
  <si>
    <t>Tài'ān Shì</t>
  </si>
  <si>
    <t>Weifang</t>
  </si>
  <si>
    <t>Kuiwen District</t>
  </si>
  <si>
    <t>潍坊市</t>
  </si>
  <si>
    <t>Wéifāng Shì</t>
  </si>
  <si>
    <t>Weihai</t>
  </si>
  <si>
    <t>Huancui District</t>
  </si>
  <si>
    <t>威海市</t>
  </si>
  <si>
    <t>Wēihǎi Shì</t>
  </si>
  <si>
    <t>Yantai</t>
  </si>
  <si>
    <t>Laishan District</t>
  </si>
  <si>
    <t>烟台市</t>
  </si>
  <si>
    <t>Yāntái Shì</t>
  </si>
  <si>
    <t>Zaozhuang</t>
  </si>
  <si>
    <t>枣庄市</t>
  </si>
  <si>
    <t>Zǎozhuāng Shì</t>
  </si>
  <si>
    <t>Zibo</t>
  </si>
  <si>
    <t>Zhangdian District</t>
  </si>
  <si>
    <t>淄博市</t>
  </si>
  <si>
    <t>Zībó Shì</t>
  </si>
  <si>
    <r>
      <t>Xi'an</t>
    </r>
    <r>
      <rPr>
        <sz val="12"/>
        <color rgb="FF000000"/>
        <rFont val="Helvetica"/>
      </rPr>
      <t xml:space="preserve"> </t>
    </r>
    <r>
      <rPr>
        <sz val="12"/>
        <color rgb="FF252525"/>
        <rFont val="Helvetica"/>
      </rPr>
      <t>(Provincial seat)</t>
    </r>
  </si>
  <si>
    <t>Weiyang District</t>
  </si>
  <si>
    <t>西安市</t>
  </si>
  <si>
    <t>Xī'ān Shì</t>
  </si>
  <si>
    <t>Ankang</t>
  </si>
  <si>
    <t>Hanbin District</t>
  </si>
  <si>
    <t>安康市</t>
  </si>
  <si>
    <t>Ānkāng Shì</t>
  </si>
  <si>
    <t>Baoji</t>
  </si>
  <si>
    <t>Weibin District</t>
  </si>
  <si>
    <t>宝鸡市</t>
  </si>
  <si>
    <t>Bǎojī Shì</t>
  </si>
  <si>
    <t>Hanzhong</t>
  </si>
  <si>
    <t>Hantai District</t>
  </si>
  <si>
    <t>汉中市</t>
  </si>
  <si>
    <t>Hànzhōng Shì</t>
  </si>
  <si>
    <t>Shangluo</t>
  </si>
  <si>
    <t>Shangzhou District</t>
  </si>
  <si>
    <t>商洛市</t>
  </si>
  <si>
    <t>Shāngluò Shì</t>
  </si>
  <si>
    <t>Tongchuan</t>
  </si>
  <si>
    <t>Yaozhou District</t>
  </si>
  <si>
    <t>铜川市</t>
  </si>
  <si>
    <t>Tóngchuān Shì</t>
  </si>
  <si>
    <t>Weinan</t>
  </si>
  <si>
    <t>Linwei District</t>
  </si>
  <si>
    <t>渭南市</t>
  </si>
  <si>
    <t>Wèinán Shì</t>
  </si>
  <si>
    <t>Xianyang</t>
  </si>
  <si>
    <t>Qindu District</t>
  </si>
  <si>
    <t>咸阳市</t>
  </si>
  <si>
    <t>Xiányáng Shì</t>
  </si>
  <si>
    <t>Yan'an</t>
  </si>
  <si>
    <t>Baota District</t>
  </si>
  <si>
    <t>延安市</t>
  </si>
  <si>
    <t>Yán'ān Shì</t>
  </si>
  <si>
    <t>Yuyang District</t>
  </si>
  <si>
    <t>榆林市</t>
  </si>
  <si>
    <t>Yúlín Shì</t>
  </si>
  <si>
    <r>
      <t>Xining</t>
    </r>
    <r>
      <rPr>
        <sz val="12"/>
        <color rgb="FF000000"/>
        <rFont val="Helvetica"/>
      </rPr>
      <t xml:space="preserve"> (</t>
    </r>
    <r>
      <rPr>
        <sz val="12"/>
        <color rgb="FF252525"/>
        <rFont val="Helvetica"/>
      </rPr>
      <t>Provincial seat)</t>
    </r>
  </si>
  <si>
    <t>西宁市</t>
  </si>
  <si>
    <t>Xīníng Shì</t>
  </si>
  <si>
    <t>Haidong</t>
  </si>
  <si>
    <t>Ledu District</t>
  </si>
  <si>
    <t>海东市</t>
  </si>
  <si>
    <t>Hǎidōng Shì</t>
  </si>
  <si>
    <r>
      <t>Haixi</t>
    </r>
    <r>
      <rPr>
        <sz val="12"/>
        <color rgb="FF000000"/>
        <rFont val="Helvetica"/>
      </rPr>
      <t xml:space="preserve"> (</t>
    </r>
    <r>
      <rPr>
        <sz val="12"/>
        <color rgb="FF0544AD"/>
        <rFont val="Helvetica"/>
      </rPr>
      <t>Mongol</t>
    </r>
    <r>
      <rPr>
        <sz val="12"/>
        <color rgb="FF252525"/>
        <rFont val="Helvetica"/>
      </rPr>
      <t xml:space="preserve"> &amp; </t>
    </r>
    <r>
      <rPr>
        <sz val="12"/>
        <color rgb="FF0544AD"/>
        <rFont val="Helvetica"/>
      </rPr>
      <t>Tibetan</t>
    </r>
    <r>
      <rPr>
        <sz val="12"/>
        <color rgb="FF252525"/>
        <rFont val="Helvetica"/>
      </rPr>
      <t>)</t>
    </r>
  </si>
  <si>
    <t>Delhi</t>
  </si>
  <si>
    <t>海西蒙古族藏族自治州</t>
  </si>
  <si>
    <t>Hǎixī Měnggǔzú Zàngzú Zìzhìzhōu</t>
  </si>
  <si>
    <r>
      <t>Haibei</t>
    </r>
    <r>
      <rPr>
        <sz val="12"/>
        <color rgb="FF000000"/>
        <rFont val="Helvetica"/>
      </rPr>
      <t xml:space="preserve"> (</t>
    </r>
    <r>
      <rPr>
        <sz val="12"/>
        <color rgb="FF0544AD"/>
        <rFont val="Helvetica"/>
      </rPr>
      <t>Tibetan</t>
    </r>
    <r>
      <rPr>
        <sz val="12"/>
        <color rgb="FF252525"/>
        <rFont val="Helvetica"/>
      </rPr>
      <t>)</t>
    </r>
  </si>
  <si>
    <r>
      <t>Haiyan County</t>
    </r>
    <r>
      <rPr>
        <sz val="12"/>
        <color rgb="FF000000"/>
        <rFont val="Helvetica"/>
      </rPr>
      <t xml:space="preserve"> </t>
    </r>
    <r>
      <rPr>
        <sz val="12"/>
        <color rgb="FFBA1800"/>
        <rFont val="Helvetica"/>
      </rPr>
      <t>Sanjiao</t>
    </r>
  </si>
  <si>
    <t>海北藏族自治州</t>
  </si>
  <si>
    <t>Hǎiběi Zàngzú Zìzhìzhōu</t>
  </si>
  <si>
    <r>
      <t>Hainan</t>
    </r>
    <r>
      <rPr>
        <sz val="12"/>
        <color rgb="FF000000"/>
        <rFont val="Helvetica"/>
      </rPr>
      <t xml:space="preserve"> (</t>
    </r>
    <r>
      <rPr>
        <sz val="12"/>
        <color rgb="FF0544AD"/>
        <rFont val="Helvetica"/>
      </rPr>
      <t>Tibetan</t>
    </r>
    <r>
      <rPr>
        <sz val="12"/>
        <color rgb="FF252525"/>
        <rFont val="Helvetica"/>
      </rPr>
      <t>)</t>
    </r>
  </si>
  <si>
    <r>
      <t>Gonghe County</t>
    </r>
    <r>
      <rPr>
        <sz val="12"/>
        <color rgb="FF000000"/>
        <rFont val="Helvetica"/>
      </rPr>
      <t xml:space="preserve"> </t>
    </r>
    <r>
      <rPr>
        <sz val="12"/>
        <color rgb="FF0544AD"/>
        <rFont val="Helvetica"/>
      </rPr>
      <t>Qabqa</t>
    </r>
  </si>
  <si>
    <t>海南藏族自治州</t>
  </si>
  <si>
    <t>Hǎinán Zàngzú Zìzhìzhōu</t>
  </si>
  <si>
    <r>
      <t>Huangnan</t>
    </r>
    <r>
      <rPr>
        <sz val="12"/>
        <color rgb="FF000000"/>
        <rFont val="Helvetica"/>
      </rPr>
      <t xml:space="preserve"> (</t>
    </r>
    <r>
      <rPr>
        <sz val="12"/>
        <color rgb="FF0544AD"/>
        <rFont val="Helvetica"/>
      </rPr>
      <t>Tibetan</t>
    </r>
    <r>
      <rPr>
        <sz val="12"/>
        <color rgb="FF252525"/>
        <rFont val="Helvetica"/>
      </rPr>
      <t>)</t>
    </r>
  </si>
  <si>
    <r>
      <t>Tongren County</t>
    </r>
    <r>
      <rPr>
        <sz val="12"/>
        <color rgb="FF000000"/>
        <rFont val="Helvetica"/>
      </rPr>
      <t xml:space="preserve"> </t>
    </r>
    <r>
      <rPr>
        <sz val="12"/>
        <color rgb="FFBA1800"/>
        <rFont val="Helvetica"/>
      </rPr>
      <t>Rongwo</t>
    </r>
  </si>
  <si>
    <t>黄南藏族自治州</t>
  </si>
  <si>
    <t>Huángnán Zàngzú Zìzhìzhōu</t>
  </si>
  <si>
    <r>
      <t>Yushu</t>
    </r>
    <r>
      <rPr>
        <sz val="12"/>
        <color rgb="FF000000"/>
        <rFont val="Helvetica"/>
      </rPr>
      <t xml:space="preserve"> (</t>
    </r>
    <r>
      <rPr>
        <sz val="12"/>
        <color rgb="FF0544AD"/>
        <rFont val="Helvetica"/>
      </rPr>
      <t>Tibetan</t>
    </r>
    <r>
      <rPr>
        <sz val="12"/>
        <color rgb="FF252525"/>
        <rFont val="Helvetica"/>
      </rPr>
      <t>)</t>
    </r>
  </si>
  <si>
    <t>Yushu</t>
  </si>
  <si>
    <t>玉树藏族自治州</t>
  </si>
  <si>
    <t>Yùshù Zàngzú Zìzhìzhōu</t>
  </si>
  <si>
    <r>
      <t>Golog</t>
    </r>
    <r>
      <rPr>
        <sz val="12"/>
        <color rgb="FF000000"/>
        <rFont val="Helvetica"/>
      </rPr>
      <t xml:space="preserve"> (</t>
    </r>
    <r>
      <rPr>
        <sz val="12"/>
        <color rgb="FF0544AD"/>
        <rFont val="Helvetica"/>
      </rPr>
      <t>Tibetan</t>
    </r>
    <r>
      <rPr>
        <sz val="12"/>
        <color rgb="FF252525"/>
        <rFont val="Helvetica"/>
      </rPr>
      <t>)</t>
    </r>
  </si>
  <si>
    <r>
      <t>Maqên County</t>
    </r>
    <r>
      <rPr>
        <sz val="12"/>
        <color rgb="FF000000"/>
        <rFont val="Helvetica"/>
      </rPr>
      <t xml:space="preserve"> </t>
    </r>
    <r>
      <rPr>
        <sz val="12"/>
        <color rgb="FFBA1800"/>
        <rFont val="Helvetica"/>
      </rPr>
      <t>Dawo</t>
    </r>
  </si>
  <si>
    <t>果洛藏族自治州</t>
  </si>
  <si>
    <t>Guǒluò Zàngzú Zìzhìzhōu</t>
  </si>
  <si>
    <r>
      <t>Shenyang</t>
    </r>
    <r>
      <rPr>
        <sz val="12"/>
        <color rgb="FF000000"/>
        <rFont val="Helvetica"/>
      </rPr>
      <t xml:space="preserve"> </t>
    </r>
    <r>
      <rPr>
        <sz val="12"/>
        <color rgb="FF252525"/>
        <rFont val="Helvetica"/>
      </rPr>
      <t>(Provincial seat)</t>
    </r>
  </si>
  <si>
    <t>Shenhe District</t>
  </si>
  <si>
    <t>沈阳市</t>
  </si>
  <si>
    <t>Shěnyáng Shì</t>
  </si>
  <si>
    <t>Dalian</t>
  </si>
  <si>
    <t>Xigang District</t>
  </si>
  <si>
    <t>大连市</t>
  </si>
  <si>
    <t>Dàlián Shì</t>
  </si>
  <si>
    <t>Anshan</t>
  </si>
  <si>
    <t>Tiedong District</t>
  </si>
  <si>
    <t>鞍山市</t>
  </si>
  <si>
    <t>Ānshān Shì</t>
  </si>
  <si>
    <t>Benxi</t>
  </si>
  <si>
    <t>Pingshan District</t>
  </si>
  <si>
    <t>本溪市</t>
  </si>
  <si>
    <t>Běnxī Shì</t>
  </si>
  <si>
    <t>Chaoyang</t>
  </si>
  <si>
    <t>Shuangta District</t>
  </si>
  <si>
    <t>朝阳市</t>
  </si>
  <si>
    <t>Cháoyáng Shì</t>
  </si>
  <si>
    <t>Dandong</t>
  </si>
  <si>
    <t>Zhenxing District</t>
  </si>
  <si>
    <t>丹东市</t>
  </si>
  <si>
    <t>Dāndōng Shì</t>
  </si>
  <si>
    <t>Fushun</t>
  </si>
  <si>
    <t>Shuncheng District</t>
  </si>
  <si>
    <t>抚顺市</t>
  </si>
  <si>
    <t>Fǔshùn Shì</t>
  </si>
  <si>
    <t>Fuxin</t>
  </si>
  <si>
    <t>Haizhou District</t>
  </si>
  <si>
    <t>阜新市</t>
  </si>
  <si>
    <t>Fùxīn Shì</t>
  </si>
  <si>
    <t>Huludao</t>
  </si>
  <si>
    <t>Longgang District</t>
  </si>
  <si>
    <t>葫芦岛市</t>
  </si>
  <si>
    <t>Húludǎo Shì</t>
  </si>
  <si>
    <t>Jinzhou</t>
  </si>
  <si>
    <t>Taihe District</t>
  </si>
  <si>
    <t>锦州市</t>
  </si>
  <si>
    <t>Jǐnzhōu Shì</t>
  </si>
  <si>
    <t>Liaoyang</t>
  </si>
  <si>
    <t>Baita District</t>
  </si>
  <si>
    <t>辽阳市</t>
  </si>
  <si>
    <t>Liáoyáng Shì</t>
  </si>
  <si>
    <t>Panjin</t>
  </si>
  <si>
    <t>Xinglongtai District</t>
  </si>
  <si>
    <t>盘锦市</t>
  </si>
  <si>
    <t>Pánjǐn Shì</t>
  </si>
  <si>
    <t>Tieling</t>
  </si>
  <si>
    <t>Yinzhou District</t>
  </si>
  <si>
    <t>铁岭市</t>
  </si>
  <si>
    <t>Tiělǐng Shì</t>
  </si>
  <si>
    <t>Yingkou</t>
  </si>
  <si>
    <t>Zhanqian District</t>
  </si>
  <si>
    <t>营口市</t>
  </si>
  <si>
    <t>Yíngkǒu Shì</t>
  </si>
  <si>
    <r>
      <t>Changchun</t>
    </r>
    <r>
      <rPr>
        <sz val="12"/>
        <color rgb="FF000000"/>
        <rFont val="Helvetica"/>
      </rPr>
      <t xml:space="preserve"> </t>
    </r>
    <r>
      <rPr>
        <sz val="12"/>
        <color rgb="FF252525"/>
        <rFont val="Helvetica"/>
      </rPr>
      <t>(Provincial seat)</t>
    </r>
  </si>
  <si>
    <t>长春市</t>
  </si>
  <si>
    <t>Chángchūn Shì</t>
  </si>
  <si>
    <t>Baicheng</t>
  </si>
  <si>
    <t>Taobei District</t>
  </si>
  <si>
    <t>白城市</t>
  </si>
  <si>
    <t>Báichéng Shì</t>
  </si>
  <si>
    <t>Baishan</t>
  </si>
  <si>
    <t>Badaojiang District</t>
  </si>
  <si>
    <t>白山市</t>
  </si>
  <si>
    <t>Báishān Shì</t>
  </si>
  <si>
    <t>Jilin</t>
  </si>
  <si>
    <t>Chuanying District</t>
  </si>
  <si>
    <t>吉林市</t>
  </si>
  <si>
    <t>Jílín Shì</t>
  </si>
  <si>
    <t>Liaoyuan</t>
  </si>
  <si>
    <t>Longshan District</t>
  </si>
  <si>
    <t>辽源市</t>
  </si>
  <si>
    <t>Liáoyuán Shì</t>
  </si>
  <si>
    <t>Siping</t>
  </si>
  <si>
    <t>Tiexi District</t>
  </si>
  <si>
    <t>四平市</t>
  </si>
  <si>
    <t>Sìpíng Shì</t>
  </si>
  <si>
    <t>Songyuan</t>
  </si>
  <si>
    <t>Ningjiang District</t>
  </si>
  <si>
    <t>松原市</t>
  </si>
  <si>
    <t>Sōngyuán Shì</t>
  </si>
  <si>
    <t>Tonghua</t>
  </si>
  <si>
    <t>Dongchang District</t>
  </si>
  <si>
    <t>通化市</t>
  </si>
  <si>
    <t>Tōnghuà Shì</t>
  </si>
  <si>
    <r>
      <t>Yanbian</t>
    </r>
    <r>
      <rPr>
        <sz val="12"/>
        <color rgb="FF000000"/>
        <rFont val="Helvetica"/>
      </rPr>
      <t xml:space="preserve"> </t>
    </r>
    <r>
      <rPr>
        <sz val="12"/>
        <color rgb="FF252525"/>
        <rFont val="Helvetica"/>
      </rPr>
      <t xml:space="preserve">(for </t>
    </r>
    <r>
      <rPr>
        <sz val="12"/>
        <color rgb="FF0544AD"/>
        <rFont val="Helvetica"/>
      </rPr>
      <t>ethnic Koreans</t>
    </r>
    <r>
      <rPr>
        <sz val="12"/>
        <color rgb="FF252525"/>
        <rFont val="Helvetica"/>
      </rPr>
      <t>)</t>
    </r>
  </si>
  <si>
    <t>Yanji</t>
  </si>
  <si>
    <t>延边朝鲜族自治州</t>
  </si>
  <si>
    <t>Yánbiān Cháoxiǎnzú Zìzhìzhōu</t>
  </si>
  <si>
    <r>
      <t>Nanchang</t>
    </r>
    <r>
      <rPr>
        <sz val="12"/>
        <color rgb="FF000000"/>
        <rFont val="Helvetica"/>
      </rPr>
      <t xml:space="preserve"> </t>
    </r>
    <r>
      <rPr>
        <sz val="12"/>
        <color rgb="FF252525"/>
        <rFont val="Helvetica"/>
      </rPr>
      <t>(Provincial seat)</t>
    </r>
  </si>
  <si>
    <t>Donghu District</t>
  </si>
  <si>
    <t>南昌市</t>
  </si>
  <si>
    <t>Nánchāng Shì</t>
  </si>
  <si>
    <t>Fuzhou</t>
  </si>
  <si>
    <t>Linchuan District</t>
  </si>
  <si>
    <t>抚州市</t>
  </si>
  <si>
    <t>Fǔzhōu Shì</t>
  </si>
  <si>
    <t>Ganzhou</t>
  </si>
  <si>
    <t>Zhanggong District</t>
  </si>
  <si>
    <t>赣州市</t>
  </si>
  <si>
    <t>Gànzhōu Shì</t>
  </si>
  <si>
    <t>Ji'an</t>
  </si>
  <si>
    <t>Jizhou District</t>
  </si>
  <si>
    <t>吉安市</t>
  </si>
  <si>
    <t>Jí'ān Shì</t>
  </si>
  <si>
    <t>Jingdezhen</t>
  </si>
  <si>
    <t>Zhushan District</t>
  </si>
  <si>
    <t>景德镇市</t>
  </si>
  <si>
    <t>Jǐngdézhèn Shì</t>
  </si>
  <si>
    <t>Jiujiang</t>
  </si>
  <si>
    <t>Xunyang District</t>
  </si>
  <si>
    <t>九江市</t>
  </si>
  <si>
    <t>Jiǔjiāng Shì</t>
  </si>
  <si>
    <t>Pingxiang</t>
  </si>
  <si>
    <t>Anyuan District</t>
  </si>
  <si>
    <t>萍乡市</t>
  </si>
  <si>
    <t>Píngxiāng Shì</t>
  </si>
  <si>
    <t>Shangrao</t>
  </si>
  <si>
    <t>Xinzhou District</t>
  </si>
  <si>
    <t>上饶市</t>
  </si>
  <si>
    <t>Shàngráo Shì</t>
  </si>
  <si>
    <t>Xinyu</t>
  </si>
  <si>
    <t>Yushui District</t>
  </si>
  <si>
    <t>新余市</t>
  </si>
  <si>
    <t>Xīnyú Shì</t>
  </si>
  <si>
    <t>Yichun</t>
  </si>
  <si>
    <t>宜春市</t>
  </si>
  <si>
    <t>Yíchūn Shì</t>
  </si>
  <si>
    <t>Yingtan</t>
  </si>
  <si>
    <t>Yuehu District</t>
  </si>
  <si>
    <t>鹰潭市</t>
  </si>
  <si>
    <t>Yīngtán Shì</t>
  </si>
  <si>
    <r>
      <t>Nanjing</t>
    </r>
    <r>
      <rPr>
        <sz val="12"/>
        <color rgb="FF000000"/>
        <rFont val="Helvetica"/>
      </rPr>
      <t xml:space="preserve"> </t>
    </r>
    <r>
      <rPr>
        <sz val="12"/>
        <color rgb="FF252525"/>
        <rFont val="Helvetica"/>
      </rPr>
      <t>(Provincial seat)</t>
    </r>
  </si>
  <si>
    <t>Xuanwu District</t>
  </si>
  <si>
    <t>南京市</t>
  </si>
  <si>
    <t>Nánjīng Shì</t>
  </si>
  <si>
    <t>Changzhou</t>
  </si>
  <si>
    <t>Zhonglou District</t>
  </si>
  <si>
    <t>常州市</t>
  </si>
  <si>
    <t>Chángzhōu Shì</t>
  </si>
  <si>
    <t>Huai'an</t>
  </si>
  <si>
    <t>Qinghe District</t>
  </si>
  <si>
    <t>淮安市</t>
  </si>
  <si>
    <t>Huái'ān Shì</t>
  </si>
  <si>
    <t>Lianyungang</t>
  </si>
  <si>
    <t>Xinpu District</t>
  </si>
  <si>
    <t>连云港市</t>
  </si>
  <si>
    <t>Liányúngǎng Shì</t>
  </si>
  <si>
    <t>Nantong</t>
  </si>
  <si>
    <t>Chongchuan District</t>
  </si>
  <si>
    <t>南通市</t>
  </si>
  <si>
    <t>Nántōng Shì</t>
  </si>
  <si>
    <t>Suqian</t>
  </si>
  <si>
    <t>Sucheng District</t>
  </si>
  <si>
    <t>宿迁市</t>
  </si>
  <si>
    <t>Sùqiān Shì</t>
  </si>
  <si>
    <t>Gusu District</t>
  </si>
  <si>
    <t>苏州市</t>
  </si>
  <si>
    <t>Sūzhōu Shì</t>
  </si>
  <si>
    <t>Hailing District</t>
  </si>
  <si>
    <t>泰州市</t>
  </si>
  <si>
    <t>Tàizhōu Shì</t>
  </si>
  <si>
    <t>Chong'an District</t>
  </si>
  <si>
    <t>无锡市</t>
  </si>
  <si>
    <t>Wúxī Shì</t>
  </si>
  <si>
    <t>Xuzhou</t>
  </si>
  <si>
    <t>Yunlong District</t>
  </si>
  <si>
    <t>徐州市</t>
  </si>
  <si>
    <t>Xúzhōu Shì</t>
  </si>
  <si>
    <t>Yancheng</t>
  </si>
  <si>
    <t>Tinghu District</t>
  </si>
  <si>
    <t>盐城市</t>
  </si>
  <si>
    <t>Yánchéng Shì</t>
  </si>
  <si>
    <t>Yangzhou</t>
  </si>
  <si>
    <t>Guangling District</t>
  </si>
  <si>
    <t>扬州市</t>
  </si>
  <si>
    <t>Yángzhōu Shì</t>
  </si>
  <si>
    <t>Zhenjiang</t>
  </si>
  <si>
    <t>Jingkou District</t>
  </si>
  <si>
    <t>镇江市</t>
  </si>
  <si>
    <t>Zhènjiāng Shì</t>
  </si>
  <si>
    <r>
      <t>Changsha</t>
    </r>
    <r>
      <rPr>
        <sz val="12"/>
        <color rgb="FF000000"/>
        <rFont val="Helvetica"/>
      </rPr>
      <t xml:space="preserve"> </t>
    </r>
    <r>
      <rPr>
        <sz val="12"/>
        <color rgb="FF252525"/>
        <rFont val="Helvetica"/>
      </rPr>
      <t>(Provincial seat)</t>
    </r>
  </si>
  <si>
    <t>Tianxin District</t>
  </si>
  <si>
    <t>长沙市</t>
  </si>
  <si>
    <t>Chángshā Shì</t>
  </si>
  <si>
    <t>Changde</t>
  </si>
  <si>
    <t>Wuling District</t>
  </si>
  <si>
    <t>常德市</t>
  </si>
  <si>
    <t>Chángdé Shì</t>
  </si>
  <si>
    <t>Chenzhou</t>
  </si>
  <si>
    <t>Beihu District</t>
  </si>
  <si>
    <t>郴州市</t>
  </si>
  <si>
    <t>Chénzhōu Shì</t>
  </si>
  <si>
    <t>Hengyang</t>
  </si>
  <si>
    <t>Yanfeng District</t>
  </si>
  <si>
    <t>衡阳市</t>
  </si>
  <si>
    <t>Héngyáng Shì</t>
  </si>
  <si>
    <t>Huaihua</t>
  </si>
  <si>
    <t>Hecheng District</t>
  </si>
  <si>
    <t>怀化市</t>
  </si>
  <si>
    <t>Huáihuà Shì</t>
  </si>
  <si>
    <t>Loudi</t>
  </si>
  <si>
    <t>Louxing District</t>
  </si>
  <si>
    <t>娄底市</t>
  </si>
  <si>
    <t>Lóudǐ Shì</t>
  </si>
  <si>
    <t>Shaoyang</t>
  </si>
  <si>
    <t>Shuangqing District</t>
  </si>
  <si>
    <t>邵阳市</t>
  </si>
  <si>
    <t>Shàoyáng Shì</t>
  </si>
  <si>
    <t>Xiangtan</t>
  </si>
  <si>
    <t>Yuetang District</t>
  </si>
  <si>
    <t>湘潭市</t>
  </si>
  <si>
    <t>Xiāngtán Shì</t>
  </si>
  <si>
    <t>Yiyang</t>
  </si>
  <si>
    <t>Heshan District</t>
  </si>
  <si>
    <t>益阳市</t>
  </si>
  <si>
    <t>Yìyáng Shì</t>
  </si>
  <si>
    <t>Yongzhou</t>
  </si>
  <si>
    <t>Lengshuitan District</t>
  </si>
  <si>
    <t>永州市</t>
  </si>
  <si>
    <t>Yǒngzhōu Shì</t>
  </si>
  <si>
    <t>Yueyang</t>
  </si>
  <si>
    <t>Yueyanglou District</t>
  </si>
  <si>
    <t>岳阳市</t>
  </si>
  <si>
    <t>Yuèyáng Shì</t>
  </si>
  <si>
    <t>Zhangjiajie</t>
  </si>
  <si>
    <t>Yongding District</t>
  </si>
  <si>
    <t>张家界市</t>
  </si>
  <si>
    <t>Zhāngjiājiè Shì</t>
  </si>
  <si>
    <t>Zhuzhou</t>
  </si>
  <si>
    <t>Tianyuan District</t>
  </si>
  <si>
    <t>株洲市</t>
  </si>
  <si>
    <t>Zhūzhōu Shì</t>
  </si>
  <si>
    <r>
      <t>Xiangxi</t>
    </r>
    <r>
      <rPr>
        <sz val="12"/>
        <color rgb="FF000000"/>
        <rFont val="Helvetica"/>
      </rPr>
      <t xml:space="preserve"> </t>
    </r>
    <r>
      <rPr>
        <sz val="12"/>
        <color rgb="FF252525"/>
        <rFont val="Helvetica"/>
      </rPr>
      <t xml:space="preserve">(for </t>
    </r>
    <r>
      <rPr>
        <sz val="12"/>
        <color rgb="FF0544AD"/>
        <rFont val="Helvetica"/>
      </rPr>
      <t>Tujia</t>
    </r>
    <r>
      <rPr>
        <sz val="12"/>
        <color rgb="FF252525"/>
        <rFont val="Helvetica"/>
      </rPr>
      <t xml:space="preserve"> and </t>
    </r>
    <r>
      <rPr>
        <sz val="12"/>
        <color rgb="FF0544AD"/>
        <rFont val="Helvetica"/>
      </rPr>
      <t>Miao</t>
    </r>
    <r>
      <rPr>
        <sz val="12"/>
        <color rgb="FF252525"/>
        <rFont val="Helvetica"/>
      </rPr>
      <t>)</t>
    </r>
  </si>
  <si>
    <t>Jishou</t>
  </si>
  <si>
    <t>湘西土家族苗族自治州</t>
  </si>
  <si>
    <t>Xiāngxī Tǔjiāzú Miáozú Zìzhìzhōu</t>
  </si>
  <si>
    <r>
      <t>Wuhan</t>
    </r>
    <r>
      <rPr>
        <sz val="12"/>
        <color rgb="FF000000"/>
        <rFont val="Helvetica"/>
      </rPr>
      <t xml:space="preserve"> </t>
    </r>
    <r>
      <rPr>
        <sz val="12"/>
        <color rgb="FF252525"/>
        <rFont val="Helvetica"/>
      </rPr>
      <t>(Provincial seat)</t>
    </r>
  </si>
  <si>
    <t>Jiang'an District</t>
  </si>
  <si>
    <t>武汉市</t>
  </si>
  <si>
    <t>Wǔhàn Shì</t>
  </si>
  <si>
    <t>Ezhou</t>
  </si>
  <si>
    <t>Echeng District</t>
  </si>
  <si>
    <t>鄂州市</t>
  </si>
  <si>
    <t>Èzhōu Shì</t>
  </si>
  <si>
    <t>Huanggang</t>
  </si>
  <si>
    <t>Huangzhou District</t>
  </si>
  <si>
    <t>黄冈市</t>
  </si>
  <si>
    <t>Huánggāng Shì</t>
  </si>
  <si>
    <t>Huangshi</t>
  </si>
  <si>
    <t>Huangshigang District</t>
  </si>
  <si>
    <t>黄石市</t>
  </si>
  <si>
    <t>Huángshí Shì</t>
  </si>
  <si>
    <t>Jingmen</t>
  </si>
  <si>
    <t>Dongbao District</t>
  </si>
  <si>
    <t>荆门市</t>
  </si>
  <si>
    <t>Jīngmén Shì</t>
  </si>
  <si>
    <t>Jingzhou</t>
  </si>
  <si>
    <t>Shashi District</t>
  </si>
  <si>
    <t>荆州市</t>
  </si>
  <si>
    <t>Jīngzhōu Shì</t>
  </si>
  <si>
    <t>Shiyan</t>
  </si>
  <si>
    <t>Zhangwan District</t>
  </si>
  <si>
    <t>十堰市</t>
  </si>
  <si>
    <t>Shíyàn Shì</t>
  </si>
  <si>
    <t>Suizhou</t>
  </si>
  <si>
    <t>Zengdu District</t>
  </si>
  <si>
    <t>随州市</t>
  </si>
  <si>
    <t>Suízhōu Shì</t>
  </si>
  <si>
    <t>Xiangyang</t>
  </si>
  <si>
    <t>襄阳市</t>
  </si>
  <si>
    <t>Xiāngyang Shì</t>
  </si>
  <si>
    <t>Xianning</t>
  </si>
  <si>
    <t>Xian'an District</t>
  </si>
  <si>
    <t>咸宁市</t>
  </si>
  <si>
    <t>Xiánníng Shì</t>
  </si>
  <si>
    <t>Xiaogan</t>
  </si>
  <si>
    <t>Xiaonan District</t>
  </si>
  <si>
    <t>孝感市</t>
  </si>
  <si>
    <t>Xiàogǎn Shì</t>
  </si>
  <si>
    <t>Yichang</t>
  </si>
  <si>
    <t>Xiling District</t>
  </si>
  <si>
    <t>宜昌市</t>
  </si>
  <si>
    <t>Yíchāng Shì</t>
  </si>
  <si>
    <r>
      <t>Enshi</t>
    </r>
    <r>
      <rPr>
        <sz val="12"/>
        <color rgb="FF000000"/>
        <rFont val="Helvetica"/>
      </rPr>
      <t xml:space="preserve"> </t>
    </r>
    <r>
      <rPr>
        <sz val="12"/>
        <color rgb="FF252525"/>
        <rFont val="Helvetica"/>
      </rPr>
      <t xml:space="preserve">(for </t>
    </r>
    <r>
      <rPr>
        <sz val="12"/>
        <color rgb="FF0544AD"/>
        <rFont val="Helvetica"/>
      </rPr>
      <t>Tujia</t>
    </r>
    <r>
      <rPr>
        <sz val="12"/>
        <color rgb="FF252525"/>
        <rFont val="Helvetica"/>
      </rPr>
      <t xml:space="preserve"> &amp; </t>
    </r>
    <r>
      <rPr>
        <sz val="12"/>
        <color rgb="FF0544AD"/>
        <rFont val="Helvetica"/>
      </rPr>
      <t>Miao</t>
    </r>
    <r>
      <rPr>
        <sz val="12"/>
        <color rgb="FF252525"/>
        <rFont val="Helvetica"/>
      </rPr>
      <t>)</t>
    </r>
  </si>
  <si>
    <t>Enshi</t>
  </si>
  <si>
    <t>恩施土家族苗族自治州</t>
  </si>
  <si>
    <t>Ēnshī Tǔjiāzú Miáozú Zìzhìzhōu</t>
  </si>
  <si>
    <t>Tianmen</t>
  </si>
  <si>
    <t>天门市</t>
  </si>
  <si>
    <t>Tiānmén Shì</t>
  </si>
  <si>
    <t>潜江市</t>
  </si>
  <si>
    <t>Qiánjiāng Shì</t>
  </si>
  <si>
    <t>Xiantao</t>
  </si>
  <si>
    <t>仙桃市</t>
  </si>
  <si>
    <t>Xiāntáo Shì</t>
  </si>
  <si>
    <t>Shennongjia</t>
  </si>
  <si>
    <t>神农架林区</t>
  </si>
  <si>
    <t>Shénnóngjià Línqū</t>
  </si>
  <si>
    <r>
      <t>Zhengzhou</t>
    </r>
    <r>
      <rPr>
        <sz val="12"/>
        <color rgb="FF000000"/>
        <rFont val="Helvetica"/>
      </rPr>
      <t xml:space="preserve"> </t>
    </r>
    <r>
      <rPr>
        <sz val="12"/>
        <color rgb="FF252525"/>
        <rFont val="Helvetica"/>
      </rPr>
      <t>(Provincial seat)</t>
    </r>
  </si>
  <si>
    <t>Zhongyuan District</t>
  </si>
  <si>
    <t>郑州市</t>
  </si>
  <si>
    <t>Zhèngzhōu Shì</t>
  </si>
  <si>
    <t>Anyang</t>
  </si>
  <si>
    <t>Beiguan District</t>
  </si>
  <si>
    <t>安阳市</t>
  </si>
  <si>
    <t>Ānyáng Shì</t>
  </si>
  <si>
    <t>Hebi</t>
  </si>
  <si>
    <t>Qibin District</t>
  </si>
  <si>
    <t>鹤壁市</t>
  </si>
  <si>
    <t>Hèbì Shì</t>
  </si>
  <si>
    <t>Jiaozuo</t>
  </si>
  <si>
    <t>Jiefang District</t>
  </si>
  <si>
    <t>焦作市</t>
  </si>
  <si>
    <t>Jiāozuò Shì</t>
  </si>
  <si>
    <t>Kaifeng</t>
  </si>
  <si>
    <t>开封市</t>
  </si>
  <si>
    <t>Kāifēng Shì</t>
  </si>
  <si>
    <t>Luohe</t>
  </si>
  <si>
    <t>Yancheng District</t>
  </si>
  <si>
    <t>漯河市</t>
  </si>
  <si>
    <t>Luòhé Shì</t>
  </si>
  <si>
    <t>Luoyang</t>
  </si>
  <si>
    <t>Xigong District</t>
  </si>
  <si>
    <t>洛阳市</t>
  </si>
  <si>
    <t>Luòyáng Shì</t>
  </si>
  <si>
    <t>Nanyang</t>
  </si>
  <si>
    <t>Wolong District</t>
  </si>
  <si>
    <t>南阳市</t>
  </si>
  <si>
    <t>Nányáng Shì</t>
  </si>
  <si>
    <t>Pingdingshan</t>
  </si>
  <si>
    <t>Xinhua District</t>
  </si>
  <si>
    <t>平顶山市</t>
  </si>
  <si>
    <t>Píngdǐngshān Shì</t>
  </si>
  <si>
    <t>Puyang</t>
  </si>
  <si>
    <t>Hualong District</t>
  </si>
  <si>
    <t>濮阳市</t>
  </si>
  <si>
    <t>Púyáng Shì</t>
  </si>
  <si>
    <t>Sanmenxia</t>
  </si>
  <si>
    <t>Hubin District</t>
  </si>
  <si>
    <t>三门峡市</t>
  </si>
  <si>
    <t>Sānménxiá Shì</t>
  </si>
  <si>
    <t>Shangqiu</t>
  </si>
  <si>
    <t>Liangyuan District</t>
  </si>
  <si>
    <t>商丘市</t>
  </si>
  <si>
    <t>Shāngqiū Shì</t>
  </si>
  <si>
    <t>Xinxiang</t>
  </si>
  <si>
    <t>新乡市</t>
  </si>
  <si>
    <t>Xīnxiāng Shì</t>
  </si>
  <si>
    <t>Xinyang</t>
  </si>
  <si>
    <t>Shihe District</t>
  </si>
  <si>
    <t>信阳市</t>
  </si>
  <si>
    <t>Xìnyáng Shì</t>
  </si>
  <si>
    <t>Xuchang</t>
  </si>
  <si>
    <t>Weidu District</t>
  </si>
  <si>
    <t>许昌市</t>
  </si>
  <si>
    <t>Xǔchāng Shì</t>
  </si>
  <si>
    <t>Zhoukou</t>
  </si>
  <si>
    <t>Chuanhui District</t>
  </si>
  <si>
    <t>周口市</t>
  </si>
  <si>
    <t>Zhōukǒu Shì</t>
  </si>
  <si>
    <t>Zhumadian</t>
  </si>
  <si>
    <t>Yicheng District</t>
  </si>
  <si>
    <t>驻马店市</t>
  </si>
  <si>
    <t>Zhùmǎdiàn Shì</t>
  </si>
  <si>
    <t>Jiyuan</t>
  </si>
  <si>
    <t>济源市</t>
  </si>
  <si>
    <t>Jǐyuán Shì</t>
  </si>
  <si>
    <t>Ruzhou</t>
  </si>
  <si>
    <t>汝州市</t>
  </si>
  <si>
    <t>Rǔzhōu Shì</t>
  </si>
  <si>
    <t>Gongyi</t>
  </si>
  <si>
    <t>巩义市</t>
  </si>
  <si>
    <t>Gǒngyì Shì</t>
  </si>
  <si>
    <t>Dengzhou</t>
  </si>
  <si>
    <t>邓州市</t>
  </si>
  <si>
    <t>Dèngzhōu Shì</t>
  </si>
  <si>
    <t>Yongcheng</t>
  </si>
  <si>
    <t>永城市</t>
  </si>
  <si>
    <t>Yǒngchéng Shì</t>
  </si>
  <si>
    <t>Lankao County</t>
  </si>
  <si>
    <t>兰考县</t>
  </si>
  <si>
    <t>Lánkǎo Xiàn</t>
  </si>
  <si>
    <t>Hua County</t>
  </si>
  <si>
    <t>滑县</t>
  </si>
  <si>
    <t>Huáxiàn</t>
  </si>
  <si>
    <t>Changyuan County</t>
  </si>
  <si>
    <t>长垣县</t>
  </si>
  <si>
    <t>Chángyuán Xiàn</t>
  </si>
  <si>
    <t>Gushi County</t>
  </si>
  <si>
    <t>固始县</t>
  </si>
  <si>
    <t>Gùshǐ Xiàn</t>
  </si>
  <si>
    <t>Luyi County</t>
  </si>
  <si>
    <t>鹿邑县</t>
  </si>
  <si>
    <t>Lùyì Xiàn</t>
  </si>
  <si>
    <t>Xincai County</t>
  </si>
  <si>
    <t>新蔡县</t>
  </si>
  <si>
    <t>Xīncài Xiàn</t>
  </si>
  <si>
    <r>
      <t>Harbin</t>
    </r>
    <r>
      <rPr>
        <sz val="12"/>
        <color rgb="FF000000"/>
        <rFont val="Helvetica"/>
      </rPr>
      <t xml:space="preserve"> </t>
    </r>
    <r>
      <rPr>
        <sz val="12"/>
        <color rgb="FF252525"/>
        <rFont val="Helvetica"/>
      </rPr>
      <t>(Provincial seat)</t>
    </r>
  </si>
  <si>
    <t>Nangang District</t>
  </si>
  <si>
    <t>哈尔滨市</t>
  </si>
  <si>
    <t>Hā'ěrbīn Shì</t>
  </si>
  <si>
    <t>Qiqihar</t>
  </si>
  <si>
    <t>Longsha District</t>
  </si>
  <si>
    <t>齐齐哈尔市</t>
  </si>
  <si>
    <t>Qíqíhā'ěr Shì</t>
  </si>
  <si>
    <t>Mudanjiang</t>
  </si>
  <si>
    <t>Aimin District</t>
  </si>
  <si>
    <t>牡丹江市</t>
  </si>
  <si>
    <t>Mǔdānjiāng Shì</t>
  </si>
  <si>
    <t>Jiamusi</t>
  </si>
  <si>
    <t>Qianjin District</t>
  </si>
  <si>
    <t>佳木斯市</t>
  </si>
  <si>
    <t>Jiāmùsī Shì</t>
  </si>
  <si>
    <t>Daqing</t>
  </si>
  <si>
    <t>Sartu District</t>
  </si>
  <si>
    <t>大庆市</t>
  </si>
  <si>
    <t>Dàqìng Shì</t>
  </si>
  <si>
    <t>Jixi</t>
  </si>
  <si>
    <t>Jiguan District</t>
  </si>
  <si>
    <t>鸡西市</t>
  </si>
  <si>
    <t>Jīxī Shì</t>
  </si>
  <si>
    <t>Shuangyashan</t>
  </si>
  <si>
    <t>Jianshan District</t>
  </si>
  <si>
    <t>双鸭山市</t>
  </si>
  <si>
    <t>Shuāngyāshān Shì</t>
  </si>
  <si>
    <t>Yichun District</t>
  </si>
  <si>
    <t>伊春市</t>
  </si>
  <si>
    <t>Yīchūn Shì</t>
  </si>
  <si>
    <t>Qitaihe</t>
  </si>
  <si>
    <t>Taoshan District</t>
  </si>
  <si>
    <t>七台河市</t>
  </si>
  <si>
    <t>Qītáihé Shì</t>
  </si>
  <si>
    <t>Hegang</t>
  </si>
  <si>
    <t>Xingshan District</t>
  </si>
  <si>
    <t>鹤岗市</t>
  </si>
  <si>
    <t>Hègǎng Shì</t>
  </si>
  <si>
    <t>Heihe</t>
  </si>
  <si>
    <t>Aihui District</t>
  </si>
  <si>
    <t>黑河市</t>
  </si>
  <si>
    <t>Hēihé Shì</t>
  </si>
  <si>
    <t>Suihua</t>
  </si>
  <si>
    <t>Beilin District</t>
  </si>
  <si>
    <t>绥化市</t>
  </si>
  <si>
    <t>Suíhuà Shì</t>
  </si>
  <si>
    <t>Da Hinggan Ling</t>
  </si>
  <si>
    <t>Jiagedaqi District</t>
  </si>
  <si>
    <t>大兴安岭地区</t>
  </si>
  <si>
    <t>Dàxīng'ānlǐng Dìqū</t>
  </si>
  <si>
    <r>
      <t>Shijiazhuang</t>
    </r>
    <r>
      <rPr>
        <sz val="12"/>
        <color rgb="FF000000"/>
        <rFont val="Helvetica"/>
      </rPr>
      <t xml:space="preserve"> </t>
    </r>
    <r>
      <rPr>
        <sz val="12"/>
        <color rgb="FF252525"/>
        <rFont val="Helvetica"/>
      </rPr>
      <t>(Provincial seat)</t>
    </r>
  </si>
  <si>
    <t>Chang'an District</t>
  </si>
  <si>
    <t>石家庄市</t>
  </si>
  <si>
    <t>Shíjiāzhuāng Shì</t>
  </si>
  <si>
    <t>Baoding</t>
  </si>
  <si>
    <t>Jingxiu District</t>
  </si>
  <si>
    <t>保定市</t>
  </si>
  <si>
    <t>Bǎodìng Shì</t>
  </si>
  <si>
    <t>Cangzhou</t>
  </si>
  <si>
    <t>Yunhe District</t>
  </si>
  <si>
    <t>沧州市</t>
  </si>
  <si>
    <t>Cāngzhōu Shì</t>
  </si>
  <si>
    <t>Chengde</t>
  </si>
  <si>
    <t>Shuangqiao District</t>
  </si>
  <si>
    <t>承德市</t>
  </si>
  <si>
    <t>Chéngdé Shì</t>
  </si>
  <si>
    <t>Handan</t>
  </si>
  <si>
    <t>Congtai District</t>
  </si>
  <si>
    <t>邯鄲市</t>
  </si>
  <si>
    <t>Hándān Shì</t>
  </si>
  <si>
    <t>Hengshui</t>
  </si>
  <si>
    <t>Taocheng District</t>
  </si>
  <si>
    <t>衡水市</t>
  </si>
  <si>
    <t>Héngshǔi Shì</t>
  </si>
  <si>
    <t>Langfang</t>
  </si>
  <si>
    <t>Anci District</t>
  </si>
  <si>
    <t>廊坊市</t>
  </si>
  <si>
    <t>Lángfāng Shì</t>
  </si>
  <si>
    <t>Qinhuangdao</t>
  </si>
  <si>
    <t>Haigang District</t>
  </si>
  <si>
    <t>秦皇島市</t>
  </si>
  <si>
    <t>Qínhuángdǎo Shì</t>
  </si>
  <si>
    <t>Tangshan</t>
  </si>
  <si>
    <t>Lunan District</t>
  </si>
  <si>
    <t>唐山市</t>
  </si>
  <si>
    <t>Tángshān Shì</t>
  </si>
  <si>
    <t>Xingtai</t>
  </si>
  <si>
    <t>Qiaodong District</t>
  </si>
  <si>
    <t>邢台市</t>
  </si>
  <si>
    <t>Xíngtái Shì</t>
  </si>
  <si>
    <t>Zhangjiakou</t>
  </si>
  <si>
    <t>Qiaoxi District</t>
  </si>
  <si>
    <t>张家口市</t>
  </si>
  <si>
    <t>Zhāngjiākǒu Shì</t>
  </si>
  <si>
    <t>North China Oilfield Administrative Region</t>
  </si>
  <si>
    <r>
      <t>Separate administrative</t>
    </r>
    <r>
      <rPr>
        <sz val="12"/>
        <color rgb="FF000000"/>
        <rFont val="Helvetica"/>
      </rPr>
      <t xml:space="preserve"> </t>
    </r>
    <r>
      <rPr>
        <sz val="12"/>
        <color rgb="FF252525"/>
        <rFont val="Helvetica"/>
      </rPr>
      <t>area of jurisdiction</t>
    </r>
  </si>
  <si>
    <t>华北油田地区</t>
  </si>
  <si>
    <t>Huáběiyóutián Dìqū</t>
  </si>
  <si>
    <t>Xinji</t>
  </si>
  <si>
    <t>辛集市</t>
  </si>
  <si>
    <t>Xīnjí Shì</t>
  </si>
  <si>
    <t>Dingzhou</t>
  </si>
  <si>
    <t>Nanchengqu Subdistrict</t>
  </si>
  <si>
    <t>定州市</t>
  </si>
  <si>
    <t>Dìngzhōu Shì</t>
  </si>
  <si>
    <r>
      <t>Haikou</t>
    </r>
    <r>
      <rPr>
        <sz val="12"/>
        <color rgb="FF000000"/>
        <rFont val="Helvetica"/>
      </rPr>
      <t xml:space="preserve"> </t>
    </r>
    <r>
      <rPr>
        <sz val="12"/>
        <color rgb="FF252525"/>
        <rFont val="Helvetica"/>
      </rPr>
      <t>(Provincial seat)</t>
    </r>
  </si>
  <si>
    <t>Longhua District</t>
  </si>
  <si>
    <t>海口市</t>
  </si>
  <si>
    <t>Hǎikǒu Shì</t>
  </si>
  <si>
    <t>Sanya</t>
  </si>
  <si>
    <t>Jiyang District</t>
  </si>
  <si>
    <t>三亚市</t>
  </si>
  <si>
    <t>Sānyà Shì</t>
  </si>
  <si>
    <t>Danzhou</t>
  </si>
  <si>
    <t>Nada Town</t>
  </si>
  <si>
    <t>儋州市</t>
  </si>
  <si>
    <t>Dānzhōu Shì</t>
  </si>
  <si>
    <t>Sansha</t>
  </si>
  <si>
    <r>
      <t>Xisha District (Xisha Islands)</t>
    </r>
    <r>
      <rPr>
        <sz val="12"/>
        <color rgb="FF252525"/>
        <rFont val="Helvetica"/>
      </rPr>
      <t>(</t>
    </r>
    <r>
      <rPr>
        <sz val="12"/>
        <color rgb="FFBA1800"/>
        <rFont val="Helvetica"/>
      </rPr>
      <t>Yongxing Town</t>
    </r>
    <r>
      <rPr>
        <sz val="12"/>
        <color rgb="FF252525"/>
        <rFont val="Helvetica"/>
      </rPr>
      <t>)</t>
    </r>
  </si>
  <si>
    <t>三沙市</t>
  </si>
  <si>
    <t>Sānshā Shì</t>
  </si>
  <si>
    <t>Qionghai</t>
  </si>
  <si>
    <t>Jiaji Town</t>
  </si>
  <si>
    <t>琼海市</t>
  </si>
  <si>
    <t>Qiónghǎi Shì</t>
  </si>
  <si>
    <t>Wanning</t>
  </si>
  <si>
    <t>Wancheng Town</t>
  </si>
  <si>
    <t>万宁市</t>
  </si>
  <si>
    <t>Wànníng Shì</t>
  </si>
  <si>
    <t>Wuzhishan</t>
  </si>
  <si>
    <t>Tongza Town</t>
  </si>
  <si>
    <t>五指山市</t>
  </si>
  <si>
    <t>Wǔzhǐshān Shì</t>
  </si>
  <si>
    <t>Dongfang</t>
  </si>
  <si>
    <t>Basuo Town</t>
  </si>
  <si>
    <t>东方市</t>
  </si>
  <si>
    <t>Dōngfāng Shì</t>
  </si>
  <si>
    <t>Wenchang</t>
  </si>
  <si>
    <t>Wencheng Town</t>
  </si>
  <si>
    <t>文昌市</t>
  </si>
  <si>
    <t>Wénchāng Shì</t>
  </si>
  <si>
    <t>Lingao</t>
  </si>
  <si>
    <t>Lincheng Town</t>
  </si>
  <si>
    <t>临高县</t>
  </si>
  <si>
    <t>Língāo Xiàn</t>
  </si>
  <si>
    <t>Chengmai</t>
  </si>
  <si>
    <t>Jinjiang Town</t>
  </si>
  <si>
    <t>澄迈县</t>
  </si>
  <si>
    <t>Chéngmài Xiàn</t>
  </si>
  <si>
    <t>Ding'an</t>
  </si>
  <si>
    <t>Dingcheng Town</t>
  </si>
  <si>
    <t>定安县</t>
  </si>
  <si>
    <t>Dìng'ān Xiàn</t>
  </si>
  <si>
    <t>Tunchang</t>
  </si>
  <si>
    <t>Tuncheng Town</t>
  </si>
  <si>
    <t>屯昌县</t>
  </si>
  <si>
    <t>Túnchāng Xiàn</t>
  </si>
  <si>
    <r>
      <t>Changjiang</t>
    </r>
    <r>
      <rPr>
        <sz val="12"/>
        <color rgb="FF000000"/>
        <rFont val="Helvetica"/>
      </rPr>
      <t xml:space="preserve"> </t>
    </r>
    <r>
      <rPr>
        <sz val="12"/>
        <color rgb="FF252525"/>
        <rFont val="Helvetica"/>
      </rPr>
      <t xml:space="preserve">(for </t>
    </r>
    <r>
      <rPr>
        <sz val="12"/>
        <color rgb="FF0544AD"/>
        <rFont val="Helvetica"/>
      </rPr>
      <t>Li</t>
    </r>
    <r>
      <rPr>
        <sz val="12"/>
        <color rgb="FF252525"/>
        <rFont val="Helvetica"/>
      </rPr>
      <t>)</t>
    </r>
  </si>
  <si>
    <t>Shilu Town</t>
  </si>
  <si>
    <t>昌江黎族自治县</t>
  </si>
  <si>
    <t>Chāngjiāng Lízú Zìzhìxiàn</t>
  </si>
  <si>
    <r>
      <t>Baisha</t>
    </r>
    <r>
      <rPr>
        <sz val="12"/>
        <color rgb="FF000000"/>
        <rFont val="Helvetica"/>
      </rPr>
      <t xml:space="preserve"> </t>
    </r>
    <r>
      <rPr>
        <sz val="12"/>
        <color rgb="FF252525"/>
        <rFont val="Helvetica"/>
      </rPr>
      <t xml:space="preserve">(for </t>
    </r>
    <r>
      <rPr>
        <sz val="12"/>
        <color rgb="FF0544AD"/>
        <rFont val="Helvetica"/>
      </rPr>
      <t>Li</t>
    </r>
    <r>
      <rPr>
        <sz val="12"/>
        <color rgb="FF252525"/>
        <rFont val="Helvetica"/>
      </rPr>
      <t>)</t>
    </r>
  </si>
  <si>
    <t>Yacha Town</t>
  </si>
  <si>
    <t>白沙黎族自治县</t>
  </si>
  <si>
    <t>Báishā Lízú Zìzhìxiàn</t>
  </si>
  <si>
    <r>
      <t>Qiongzhong</t>
    </r>
    <r>
      <rPr>
        <sz val="12"/>
        <color rgb="FF000000"/>
        <rFont val="Helvetica"/>
      </rPr>
      <t xml:space="preserve"> </t>
    </r>
    <r>
      <rPr>
        <sz val="12"/>
        <color rgb="FF252525"/>
        <rFont val="Helvetica"/>
      </rPr>
      <t xml:space="preserve">(for </t>
    </r>
    <r>
      <rPr>
        <sz val="12"/>
        <color rgb="FF0544AD"/>
        <rFont val="Helvetica"/>
      </rPr>
      <t>Li</t>
    </r>
    <r>
      <rPr>
        <sz val="12"/>
        <color rgb="FF252525"/>
        <rFont val="Helvetica"/>
      </rPr>
      <t xml:space="preserve"> &amp; </t>
    </r>
    <r>
      <rPr>
        <sz val="12"/>
        <color rgb="FF0544AD"/>
        <rFont val="Helvetica"/>
      </rPr>
      <t>Miao</t>
    </r>
    <r>
      <rPr>
        <sz val="12"/>
        <color rgb="FF252525"/>
        <rFont val="Helvetica"/>
      </rPr>
      <t>)</t>
    </r>
  </si>
  <si>
    <t>Yinggen Town</t>
  </si>
  <si>
    <t>琼中黎族苗族自治县</t>
  </si>
  <si>
    <t>Qióngzhōng Lízú Miáozú Zìzhìxiàn</t>
  </si>
  <si>
    <r>
      <t>Lingshui</t>
    </r>
    <r>
      <rPr>
        <sz val="12"/>
        <color rgb="FF000000"/>
        <rFont val="Helvetica"/>
      </rPr>
      <t xml:space="preserve"> </t>
    </r>
    <r>
      <rPr>
        <sz val="12"/>
        <color rgb="FF252525"/>
        <rFont val="Helvetica"/>
      </rPr>
      <t xml:space="preserve">(for </t>
    </r>
    <r>
      <rPr>
        <sz val="12"/>
        <color rgb="FF0544AD"/>
        <rFont val="Helvetica"/>
      </rPr>
      <t>Li</t>
    </r>
    <r>
      <rPr>
        <sz val="12"/>
        <color rgb="FF252525"/>
        <rFont val="Helvetica"/>
      </rPr>
      <t>)</t>
    </r>
  </si>
  <si>
    <t>Yelin Town</t>
  </si>
  <si>
    <t>陵水黎族自治县</t>
  </si>
  <si>
    <t>Língshuǐ Lízú Zìzhìxiàn</t>
  </si>
  <si>
    <r>
      <t>Baoting</t>
    </r>
    <r>
      <rPr>
        <sz val="12"/>
        <color rgb="FF000000"/>
        <rFont val="Helvetica"/>
      </rPr>
      <t xml:space="preserve"> </t>
    </r>
    <r>
      <rPr>
        <sz val="12"/>
        <color rgb="FF252525"/>
        <rFont val="Helvetica"/>
      </rPr>
      <t xml:space="preserve">(for </t>
    </r>
    <r>
      <rPr>
        <sz val="12"/>
        <color rgb="FF0544AD"/>
        <rFont val="Helvetica"/>
      </rPr>
      <t>Li</t>
    </r>
    <r>
      <rPr>
        <sz val="12"/>
        <color rgb="FF252525"/>
        <rFont val="Helvetica"/>
      </rPr>
      <t xml:space="preserve"> &amp; </t>
    </r>
    <r>
      <rPr>
        <sz val="12"/>
        <color rgb="FF0544AD"/>
        <rFont val="Helvetica"/>
      </rPr>
      <t>Miao</t>
    </r>
    <r>
      <rPr>
        <sz val="12"/>
        <color rgb="FF252525"/>
        <rFont val="Helvetica"/>
      </rPr>
      <t>)</t>
    </r>
  </si>
  <si>
    <t>Baocheng Town</t>
  </si>
  <si>
    <t>保亭黎族苗族自治县</t>
  </si>
  <si>
    <t>Bǎotíng Lízú Miáozú Zìzhìxiàn</t>
  </si>
  <si>
    <r>
      <t>Ledong</t>
    </r>
    <r>
      <rPr>
        <sz val="12"/>
        <color rgb="FF000000"/>
        <rFont val="Helvetica"/>
      </rPr>
      <t xml:space="preserve"> </t>
    </r>
    <r>
      <rPr>
        <sz val="12"/>
        <color rgb="FF252525"/>
        <rFont val="Helvetica"/>
      </rPr>
      <t xml:space="preserve"> (for </t>
    </r>
    <r>
      <rPr>
        <sz val="12"/>
        <color rgb="FF0544AD"/>
        <rFont val="Helvetica"/>
      </rPr>
      <t>Li</t>
    </r>
    <r>
      <rPr>
        <sz val="12"/>
        <color rgb="FF252525"/>
        <rFont val="Helvetica"/>
      </rPr>
      <t>)</t>
    </r>
  </si>
  <si>
    <t>Baoyou Town</t>
  </si>
  <si>
    <t>乐东黎族自治县</t>
  </si>
  <si>
    <t>Lèdōng Lízú Zìzhìxiàn</t>
  </si>
  <si>
    <r>
      <t>Yangpu</t>
    </r>
    <r>
      <rPr>
        <sz val="12"/>
        <color rgb="FF000000"/>
        <rFont val="Helvetica"/>
      </rPr>
      <t xml:space="preserve"> </t>
    </r>
    <r>
      <rPr>
        <sz val="12"/>
        <color rgb="FF252525"/>
        <rFont val="Helvetica"/>
      </rPr>
      <t xml:space="preserve">subordinate to </t>
    </r>
    <r>
      <rPr>
        <sz val="12"/>
        <color rgb="FF0544AD"/>
        <rFont val="Helvetica"/>
      </rPr>
      <t>Danzhou</t>
    </r>
  </si>
  <si>
    <t>Xinganchong District</t>
  </si>
  <si>
    <t>洋浦经济开发区</t>
  </si>
  <si>
    <t>Yángpǔ Jīngjì Kāifā Qū</t>
  </si>
  <si>
    <t>Bijie</t>
  </si>
  <si>
    <t>Qixingguan District</t>
  </si>
  <si>
    <t>毕节市</t>
  </si>
  <si>
    <t>Bìjíe Shì</t>
  </si>
  <si>
    <t>Zunyi</t>
  </si>
  <si>
    <t>Huichuan District</t>
  </si>
  <si>
    <t>遵义市</t>
  </si>
  <si>
    <t>Zūnyì Shì</t>
  </si>
  <si>
    <t>Tongren</t>
  </si>
  <si>
    <t>Bijiang District</t>
  </si>
  <si>
    <t>铜仁市</t>
  </si>
  <si>
    <t>Tóngrén Shì</t>
  </si>
  <si>
    <t>Liupanshui</t>
  </si>
  <si>
    <t>Zhongshan District</t>
  </si>
  <si>
    <t>六盘水市</t>
  </si>
  <si>
    <t>Liùpánshuǐ Shì</t>
  </si>
  <si>
    <t>Anshun</t>
  </si>
  <si>
    <t>Xixiu District</t>
  </si>
  <si>
    <t>安顺市</t>
  </si>
  <si>
    <t>Ānshùn Shì</t>
  </si>
  <si>
    <r>
      <t>Guiyang</t>
    </r>
    <r>
      <rPr>
        <sz val="12"/>
        <color rgb="FF000000"/>
        <rFont val="Helvetica"/>
      </rPr>
      <t xml:space="preserve"> </t>
    </r>
    <r>
      <rPr>
        <sz val="12"/>
        <color rgb="FF252525"/>
        <rFont val="Helvetica"/>
      </rPr>
      <t>(Provincial seat)</t>
    </r>
  </si>
  <si>
    <t>Guanshanhu District</t>
  </si>
  <si>
    <t>贵阳市</t>
  </si>
  <si>
    <t>Guìyáng Shì</t>
  </si>
  <si>
    <r>
      <t>Qianxi'nan</t>
    </r>
    <r>
      <rPr>
        <sz val="12"/>
        <color rgb="FF000000"/>
        <rFont val="Helvetica"/>
      </rPr>
      <t xml:space="preserve"> </t>
    </r>
    <r>
      <rPr>
        <sz val="12"/>
        <color rgb="FF252525"/>
        <rFont val="Helvetica"/>
      </rPr>
      <t xml:space="preserve">(for </t>
    </r>
    <r>
      <rPr>
        <sz val="12"/>
        <color rgb="FF0544AD"/>
        <rFont val="Helvetica"/>
      </rPr>
      <t>Buyei</t>
    </r>
    <r>
      <rPr>
        <sz val="12"/>
        <color rgb="FF252525"/>
        <rFont val="Helvetica"/>
      </rPr>
      <t xml:space="preserve"> &amp; </t>
    </r>
    <r>
      <rPr>
        <sz val="12"/>
        <color rgb="FF0544AD"/>
        <rFont val="Helvetica"/>
      </rPr>
      <t>Miao</t>
    </r>
    <r>
      <rPr>
        <sz val="12"/>
        <color rgb="FF252525"/>
        <rFont val="Helvetica"/>
      </rPr>
      <t>)</t>
    </r>
  </si>
  <si>
    <t>Xingyi</t>
  </si>
  <si>
    <t>黔西南布依族苗族自治州</t>
  </si>
  <si>
    <t>Qiánxī'nán Bùyīzú Miáozú Zìzhìzhōu</t>
  </si>
  <si>
    <r>
      <t>Qiannan</t>
    </r>
    <r>
      <rPr>
        <sz val="12"/>
        <color rgb="FF000000"/>
        <rFont val="Helvetica"/>
      </rPr>
      <t xml:space="preserve"> </t>
    </r>
    <r>
      <rPr>
        <sz val="12"/>
        <color rgb="FF252525"/>
        <rFont val="Helvetica"/>
      </rPr>
      <t xml:space="preserve">(for </t>
    </r>
    <r>
      <rPr>
        <sz val="12"/>
        <color rgb="FF0544AD"/>
        <rFont val="Helvetica"/>
      </rPr>
      <t>Buyei</t>
    </r>
    <r>
      <rPr>
        <sz val="12"/>
        <color rgb="FF252525"/>
        <rFont val="Helvetica"/>
      </rPr>
      <t xml:space="preserve"> &amp; </t>
    </r>
    <r>
      <rPr>
        <sz val="12"/>
        <color rgb="FF0544AD"/>
        <rFont val="Helvetica"/>
      </rPr>
      <t>Miao</t>
    </r>
    <r>
      <rPr>
        <sz val="12"/>
        <color rgb="FF252525"/>
        <rFont val="Helvetica"/>
      </rPr>
      <t>)</t>
    </r>
  </si>
  <si>
    <t>Duyun</t>
  </si>
  <si>
    <t>黔南布依族苗族自治州</t>
  </si>
  <si>
    <t>Qiánnán Bùyīzú Miáozú Zìzhìzhōu</t>
  </si>
  <si>
    <r>
      <t>Qiandongnan</t>
    </r>
    <r>
      <rPr>
        <sz val="12"/>
        <color rgb="FF000000"/>
        <rFont val="Helvetica"/>
      </rPr>
      <t xml:space="preserve"> </t>
    </r>
    <r>
      <rPr>
        <sz val="12"/>
        <color rgb="FF252525"/>
        <rFont val="Helvetica"/>
      </rPr>
      <t xml:space="preserve">(for </t>
    </r>
    <r>
      <rPr>
        <sz val="12"/>
        <color rgb="FF0544AD"/>
        <rFont val="Helvetica"/>
      </rPr>
      <t>Miao</t>
    </r>
    <r>
      <rPr>
        <sz val="12"/>
        <color rgb="FF252525"/>
        <rFont val="Helvetica"/>
      </rPr>
      <t xml:space="preserve"> &amp; </t>
    </r>
    <r>
      <rPr>
        <sz val="12"/>
        <color rgb="FF0544AD"/>
        <rFont val="Helvetica"/>
      </rPr>
      <t>Dong</t>
    </r>
    <r>
      <rPr>
        <sz val="12"/>
        <color rgb="FF252525"/>
        <rFont val="Helvetica"/>
      </rPr>
      <t>)</t>
    </r>
  </si>
  <si>
    <t>Kaili</t>
  </si>
  <si>
    <t>黔东南苗族侗族自治州</t>
  </si>
  <si>
    <t>Qiándōngnán Miáozú Dòngzú Zìzhìzhōu</t>
  </si>
  <si>
    <t>3,480,62</t>
  </si>
  <si>
    <r>
      <t>Guangzhou</t>
    </r>
    <r>
      <rPr>
        <sz val="12"/>
        <color rgb="FF000000"/>
        <rFont val="Helvetica"/>
      </rPr>
      <t xml:space="preserve"> </t>
    </r>
    <r>
      <rPr>
        <sz val="12"/>
        <color rgb="FF252525"/>
        <rFont val="Helvetica"/>
      </rPr>
      <t>(Provincial seat)</t>
    </r>
  </si>
  <si>
    <t>Yuexiu District</t>
  </si>
  <si>
    <t>广州市</t>
  </si>
  <si>
    <t>Guǎngzhōu Shì</t>
  </si>
  <si>
    <t>Shenzhen</t>
  </si>
  <si>
    <t>Futian District</t>
  </si>
  <si>
    <t>深圳市</t>
  </si>
  <si>
    <t>Shēnzhèn Shì</t>
  </si>
  <si>
    <t>Qingyuan</t>
  </si>
  <si>
    <t>Qingcheng District</t>
  </si>
  <si>
    <t>清远市</t>
  </si>
  <si>
    <t>Qīngyuǎn Shì</t>
  </si>
  <si>
    <t>Shaoguan</t>
  </si>
  <si>
    <t>Zhenjiang District</t>
  </si>
  <si>
    <t>韶关市</t>
  </si>
  <si>
    <t>Sháoguān Shì</t>
  </si>
  <si>
    <t>Heyuan</t>
  </si>
  <si>
    <t>Yuancheng District</t>
  </si>
  <si>
    <t>河源市</t>
  </si>
  <si>
    <t>Héyuán Shì</t>
  </si>
  <si>
    <t>Meizhou</t>
  </si>
  <si>
    <t>Meijiang District</t>
  </si>
  <si>
    <t>梅州市</t>
  </si>
  <si>
    <t>Méizhōu Shì</t>
  </si>
  <si>
    <t>Chaozhou</t>
  </si>
  <si>
    <t>Fengxi District</t>
  </si>
  <si>
    <t>潮州市</t>
  </si>
  <si>
    <t>Cháozhōu Shì</t>
  </si>
  <si>
    <t>Zhaoqing</t>
  </si>
  <si>
    <t>Duanzhou District</t>
  </si>
  <si>
    <t>肇庆市</t>
  </si>
  <si>
    <t>Zhàoqìng Shì</t>
  </si>
  <si>
    <t>Yunfu</t>
  </si>
  <si>
    <t>Yuncheng District</t>
  </si>
  <si>
    <t>云浮市</t>
  </si>
  <si>
    <t>Yúnfú Shì</t>
  </si>
  <si>
    <t>Foshan</t>
  </si>
  <si>
    <t>Chancheng District</t>
  </si>
  <si>
    <t>佛山市</t>
  </si>
  <si>
    <t>Fóshān Shì</t>
  </si>
  <si>
    <t>Dongguan</t>
  </si>
  <si>
    <r>
      <t>Dongguan</t>
    </r>
    <r>
      <rPr>
        <sz val="12"/>
        <color rgb="FF000000"/>
        <rFont val="Helvetica"/>
      </rPr>
      <t xml:space="preserve"> </t>
    </r>
    <r>
      <rPr>
        <sz val="12"/>
        <color rgb="FF252525"/>
        <rFont val="Helvetica"/>
      </rPr>
      <t>(</t>
    </r>
    <r>
      <rPr>
        <sz val="12"/>
        <color rgb="FF0544AD"/>
        <rFont val="Helvetica"/>
      </rPr>
      <t>Nancheng Subdistrict</t>
    </r>
    <r>
      <rPr>
        <sz val="12"/>
        <color rgb="FF252525"/>
        <rFont val="Helvetica"/>
      </rPr>
      <t>)</t>
    </r>
  </si>
  <si>
    <t>东莞市</t>
  </si>
  <si>
    <t>Dōngguǎn Shì</t>
  </si>
  <si>
    <t>Huizhou</t>
  </si>
  <si>
    <t>Huicheng District</t>
  </si>
  <si>
    <t>惠州市</t>
  </si>
  <si>
    <t>Hùizhōu Shì</t>
  </si>
  <si>
    <t>Shanwei</t>
  </si>
  <si>
    <t>汕尾市</t>
  </si>
  <si>
    <t>Shànwěi Shì</t>
  </si>
  <si>
    <t>Jieyang</t>
  </si>
  <si>
    <t>Rongcheng District</t>
  </si>
  <si>
    <t>揭阳市</t>
  </si>
  <si>
    <t>Jiēyáng Shì</t>
  </si>
  <si>
    <t>Shantou</t>
  </si>
  <si>
    <t>Jinping District</t>
  </si>
  <si>
    <t>汕头市</t>
  </si>
  <si>
    <t>Shàntóu Shì</t>
  </si>
  <si>
    <t>Zhanjiang</t>
  </si>
  <si>
    <t>Chikan District</t>
  </si>
  <si>
    <t>湛江市</t>
  </si>
  <si>
    <t>Zhànjiāng Shì</t>
  </si>
  <si>
    <t>Maoming</t>
  </si>
  <si>
    <t>Maonan District</t>
  </si>
  <si>
    <t>茂名市</t>
  </si>
  <si>
    <t>Màomíng Shì</t>
  </si>
  <si>
    <t>Yangjiang</t>
  </si>
  <si>
    <t>Jiangcheng District</t>
  </si>
  <si>
    <t>阳江市</t>
  </si>
  <si>
    <t>Yángjiāng Shì</t>
  </si>
  <si>
    <t>Jiangmen</t>
  </si>
  <si>
    <t>Pengjiang District</t>
  </si>
  <si>
    <t>江门市</t>
  </si>
  <si>
    <t>Jiāngmén Shì</t>
  </si>
  <si>
    <t>Zhongshan</t>
  </si>
  <si>
    <r>
      <t>Zhongshan</t>
    </r>
    <r>
      <rPr>
        <sz val="12"/>
        <color rgb="FF000000"/>
        <rFont val="Helvetica"/>
      </rPr>
      <t xml:space="preserve"> </t>
    </r>
    <r>
      <rPr>
        <sz val="12"/>
        <color rgb="FF252525"/>
        <rFont val="Helvetica"/>
      </rPr>
      <t>(</t>
    </r>
    <r>
      <rPr>
        <sz val="12"/>
        <color rgb="FF0544AD"/>
        <rFont val="Helvetica"/>
      </rPr>
      <t>Dongqu Subdistrict</t>
    </r>
    <r>
      <rPr>
        <sz val="12"/>
        <color rgb="FF252525"/>
        <rFont val="Helvetica"/>
      </rPr>
      <t>)</t>
    </r>
  </si>
  <si>
    <t>中山市</t>
  </si>
  <si>
    <t>Zhōngshān Shì</t>
  </si>
  <si>
    <t>Zhuhai</t>
  </si>
  <si>
    <t>Xiangzhou District</t>
  </si>
  <si>
    <t>珠海市</t>
  </si>
  <si>
    <t>Zhūhǎi Shì</t>
  </si>
  <si>
    <r>
      <t>Hefei</t>
    </r>
    <r>
      <rPr>
        <sz val="12"/>
        <color rgb="FF000000"/>
        <rFont val="Helvetica"/>
      </rPr>
      <t xml:space="preserve"> </t>
    </r>
    <r>
      <rPr>
        <sz val="12"/>
        <color rgb="FF252525"/>
        <rFont val="Helvetica"/>
      </rPr>
      <t>(Provincial seat)</t>
    </r>
  </si>
  <si>
    <r>
      <t>chab-mdo grong-khyer</t>
    </r>
    <r>
      <rPr>
        <sz val="12"/>
        <color rgb="FF000000"/>
        <rFont val="Helvetica"/>
      </rPr>
      <t xml:space="preserve"> </t>
    </r>
    <r>
      <rPr>
        <sz val="12"/>
        <color rgb="FF252525"/>
        <rFont val="Helvetica"/>
      </rPr>
      <t>Qamdo Chongkyir</t>
    </r>
  </si>
  <si>
    <r>
      <t>gzhis-ka-rtse grong-khyer</t>
    </r>
    <r>
      <rPr>
        <sz val="12"/>
        <color rgb="FF000000"/>
        <rFont val="Helvetica"/>
      </rPr>
      <t xml:space="preserve"> </t>
    </r>
    <r>
      <rPr>
        <sz val="12"/>
        <color rgb="FF252525"/>
        <rFont val="Helvetica"/>
      </rPr>
      <t>Xigazê Chongkyir</t>
    </r>
  </si>
  <si>
    <r>
      <t>Lhasa</t>
    </r>
    <r>
      <rPr>
        <sz val="12"/>
        <color rgb="FF000000"/>
        <rFont val="Helvetica"/>
      </rPr>
      <t xml:space="preserve"> </t>
    </r>
    <r>
      <rPr>
        <sz val="12"/>
        <color rgb="FF252525"/>
        <rFont val="Helvetica"/>
      </rPr>
      <t>(Autonomous Regional seat)</t>
    </r>
  </si>
  <si>
    <r>
      <t>lha-sa grong-khyer</t>
    </r>
    <r>
      <rPr>
        <sz val="12"/>
        <color rgb="FF000000"/>
        <rFont val="Helvetica"/>
      </rPr>
      <t xml:space="preserve"> </t>
    </r>
    <r>
      <rPr>
        <sz val="12"/>
        <color rgb="FF252525"/>
        <rFont val="Helvetica"/>
      </rPr>
      <t>Lhasa Chongkyir</t>
    </r>
  </si>
  <si>
    <r>
      <t>nying-khri grong-khyer</t>
    </r>
    <r>
      <rPr>
        <sz val="12"/>
        <color rgb="FF000000"/>
        <rFont val="Helvetica"/>
      </rPr>
      <t xml:space="preserve"> </t>
    </r>
    <r>
      <rPr>
        <sz val="12"/>
        <color rgb="FF252525"/>
        <rFont val="Helvetica"/>
      </rPr>
      <t>Nyingchi Chongkyir</t>
    </r>
  </si>
  <si>
    <t>Ngari Prefecture</t>
  </si>
  <si>
    <r>
      <t>Gar County</t>
    </r>
    <r>
      <rPr>
        <sz val="12"/>
        <color rgb="FF000000"/>
        <rFont val="Helvetica"/>
      </rPr>
      <t xml:space="preserve"> </t>
    </r>
    <r>
      <rPr>
        <sz val="12"/>
        <color rgb="FF0544AD"/>
        <rFont val="Helvetica"/>
      </rPr>
      <t>Sênggêzangbo</t>
    </r>
  </si>
  <si>
    <t>阿里地区</t>
  </si>
  <si>
    <t>Ālǐ Dìqū</t>
  </si>
  <si>
    <r>
      <t>མངའ་རིས་ས་ཁུལ།</t>
    </r>
    <r>
      <rPr>
        <sz val="12"/>
        <color rgb="FF000000"/>
        <rFont val="Helvetica"/>
      </rPr>
      <t xml:space="preserve"> </t>
    </r>
    <r>
      <rPr>
        <sz val="12"/>
        <color rgb="FF252525"/>
        <rFont val="Helvetica"/>
      </rPr>
      <t>mnga'-ris sa-khul</t>
    </r>
  </si>
  <si>
    <t>Ngari Sakü</t>
  </si>
  <si>
    <t>Nagqu Prefecture</t>
  </si>
  <si>
    <r>
      <t>Nagqu County</t>
    </r>
    <r>
      <rPr>
        <sz val="12"/>
        <color rgb="FF000000"/>
        <rFont val="Helvetica"/>
      </rPr>
      <t xml:space="preserve"> </t>
    </r>
    <r>
      <rPr>
        <sz val="12"/>
        <color rgb="FF0544AD"/>
        <rFont val="Helvetica"/>
      </rPr>
      <t>Nagqu</t>
    </r>
  </si>
  <si>
    <t>那曲地区</t>
  </si>
  <si>
    <t>Nàqū Dìqū</t>
  </si>
  <si>
    <t>ནག་ཆུ་ས་ཁུལ།</t>
  </si>
  <si>
    <r>
      <t>nag-chu sa-khul</t>
    </r>
    <r>
      <rPr>
        <sz val="12"/>
        <color rgb="FF000000"/>
        <rFont val="Helvetica"/>
      </rPr>
      <t xml:space="preserve"> </t>
    </r>
    <r>
      <rPr>
        <sz val="12"/>
        <color rgb="FF252525"/>
        <rFont val="Helvetica"/>
      </rPr>
      <t>Nagqu Sakü</t>
    </r>
  </si>
  <si>
    <t>Shannan Prefecture</t>
  </si>
  <si>
    <r>
      <t>Nêdong County</t>
    </r>
    <r>
      <rPr>
        <sz val="12"/>
        <color rgb="FF000000"/>
        <rFont val="Helvetica"/>
      </rPr>
      <t xml:space="preserve"> </t>
    </r>
    <r>
      <rPr>
        <sz val="12"/>
        <color rgb="FF0544AD"/>
        <rFont val="Helvetica"/>
      </rPr>
      <t>Zêtang</t>
    </r>
  </si>
  <si>
    <t>山南地区</t>
  </si>
  <si>
    <t>Shānnán Dìqū</t>
  </si>
  <si>
    <t>ལྷོ་ཁ་ས་ཁུལ།</t>
  </si>
  <si>
    <r>
      <t>lho-kha sa-khul</t>
    </r>
    <r>
      <rPr>
        <sz val="12"/>
        <color rgb="FF000000"/>
        <rFont val="Helvetica"/>
      </rPr>
      <t xml:space="preserve"> </t>
    </r>
    <r>
      <rPr>
        <sz val="12"/>
        <color rgb="FF252525"/>
        <rFont val="Helvetica"/>
      </rPr>
      <t>Lhoka Sakü</t>
    </r>
  </si>
  <si>
    <r>
      <t>Nanning</t>
    </r>
    <r>
      <rPr>
        <sz val="12"/>
        <color rgb="FF000000"/>
        <rFont val="Arial"/>
      </rPr>
      <t xml:space="preserve"> </t>
    </r>
    <r>
      <rPr>
        <sz val="12"/>
        <color rgb="FF252525"/>
        <rFont val="Arial"/>
      </rPr>
      <t>(Autonomous Regional seat)</t>
    </r>
  </si>
  <si>
    <t>南宁市Nánníng Shì</t>
  </si>
  <si>
    <t>ئىلى قازاق ئاپتونوم ئوبلاستى‎ Ili Qazaq Aptonom Oblasti</t>
  </si>
  <si>
    <t>ئۈرۈمچى شەھرى‎ÜUrümchi Shehri</t>
  </si>
  <si>
    <t>قاراماي شەھرى‎ Qaramay Shehri</t>
  </si>
  <si>
    <t>تۇرپان شەھىرى‎ Turpan Shehri</t>
  </si>
  <si>
    <t>ئالتاي ۋىلايىتى‎ Altay Wilayiti</t>
  </si>
  <si>
    <t>تارباغاتاي ۋىلايىتى‎ Tarbaghatay Wilayiti</t>
  </si>
  <si>
    <t>قۇمۇل ۋىلايىتى‎ Qumul Wilayiti</t>
  </si>
  <si>
    <t>قەشقەر ۋىلايىتى‎ Qeshqer Wilayiti</t>
  </si>
  <si>
    <t>ئاقسۇ ۋىلايىتى‎ Aqsu Wilayiti</t>
  </si>
  <si>
    <t>خوتەن ۋىلايىتى‎ Xoten Wilayiti</t>
  </si>
  <si>
    <t>بۆرتالا موڭغۇل ئاپتونوم ئوبلاستى‎ Börtala Mongghul Aptonom Oblasti</t>
  </si>
  <si>
    <t>سانجى خۇيزۇ ئاپتونوم ئوبلاستى‎ Sanji Xuyzu Aptonom Oblasti</t>
  </si>
  <si>
    <t>قىزىلسۇ قىرغىز ئاپتونوم ئوبلاستى‎ Qizilsu Qirghiz Aptonom Oblasti</t>
  </si>
  <si>
    <t>بايىنغولىن موڭغۇل ئاپتونوم ئوبلاستى‎ Bayingholin Mongghul Aptonom Oblasti</t>
  </si>
  <si>
    <t>شىخەنزە شەھرى‎ Shixenze Shehri</t>
  </si>
  <si>
    <t>ئۇجاچۇ شەھرى‎ Wujachu Shehri</t>
  </si>
  <si>
    <t>تۇمشۇق شەھرى‎ Tumshuq Shehri</t>
  </si>
  <si>
    <t>ئارال شەھرى‎ Aral Shehri</t>
  </si>
  <si>
    <t>بەيتۈن شەھىرى‎ Beatün Shehiri</t>
  </si>
  <si>
    <t>باشئەگىم شەھىرى‎ Bashegym Shehiri</t>
  </si>
  <si>
    <t>قوشئۆگۈز شەھىرى‎ Qoshögüz Shehiri</t>
  </si>
  <si>
    <t>كۆكدالا شەھىرى‎ Kökdala Shehiri</t>
  </si>
  <si>
    <r>
      <t>Changhu</t>
    </r>
    <r>
      <rPr>
        <sz val="12"/>
        <color rgb="FF000000"/>
        <rFont val="Arial"/>
      </rPr>
      <t>a</t>
    </r>
  </si>
  <si>
    <r>
      <t>Chiay</t>
    </r>
    <r>
      <rPr>
        <sz val="12"/>
        <color rgb="FF000000"/>
        <rFont val="Arial"/>
      </rPr>
      <t>i</t>
    </r>
  </si>
  <si>
    <r>
      <t>Douli</t>
    </r>
    <r>
      <rPr>
        <sz val="12"/>
        <color rgb="FF000000"/>
        <rFont val="Arial"/>
      </rPr>
      <t>u</t>
    </r>
  </si>
  <si>
    <r>
      <t>Hsinch</t>
    </r>
    <r>
      <rPr>
        <sz val="12"/>
        <color rgb="FF000000"/>
        <rFont val="Arial"/>
      </rPr>
      <t>u</t>
    </r>
  </si>
  <si>
    <r>
      <t>Hualie</t>
    </r>
    <r>
      <rPr>
        <sz val="12"/>
        <color rgb="FF000000"/>
        <rFont val="Arial"/>
      </rPr>
      <t>n</t>
    </r>
  </si>
  <si>
    <r>
      <t>Kaohsiun</t>
    </r>
    <r>
      <rPr>
        <sz val="12"/>
        <color rgb="FF000000"/>
        <rFont val="Arial"/>
      </rPr>
      <t>g</t>
    </r>
  </si>
  <si>
    <r>
      <t>Keelun</t>
    </r>
    <r>
      <rPr>
        <sz val="12"/>
        <color rgb="FF000000"/>
        <rFont val="Arial"/>
      </rPr>
      <t>g</t>
    </r>
  </si>
  <si>
    <r>
      <t>Magon</t>
    </r>
    <r>
      <rPr>
        <sz val="12"/>
        <color rgb="FF000000"/>
        <rFont val="Arial"/>
      </rPr>
      <t>g</t>
    </r>
  </si>
  <si>
    <r>
      <t>Miaol</t>
    </r>
    <r>
      <rPr>
        <sz val="12"/>
        <color rgb="FF000000"/>
        <rFont val="Arial"/>
      </rPr>
      <t>i</t>
    </r>
  </si>
  <si>
    <r>
      <t>Nanto</t>
    </r>
    <r>
      <rPr>
        <sz val="12"/>
        <color rgb="FF000000"/>
        <rFont val="Arial"/>
      </rPr>
      <t>u</t>
    </r>
  </si>
  <si>
    <r>
      <t>New Taipe</t>
    </r>
    <r>
      <rPr>
        <sz val="12"/>
        <color rgb="FF000000"/>
        <rFont val="Arial"/>
      </rPr>
      <t>i</t>
    </r>
  </si>
  <si>
    <r>
      <t>Pingtun</t>
    </r>
    <r>
      <rPr>
        <sz val="12"/>
        <color rgb="FF000000"/>
        <rFont val="Arial"/>
      </rPr>
      <t>g</t>
    </r>
  </si>
  <si>
    <r>
      <t>Puz</t>
    </r>
    <r>
      <rPr>
        <sz val="12"/>
        <color rgb="FF000000"/>
        <rFont val="Arial"/>
      </rPr>
      <t>i</t>
    </r>
  </si>
  <si>
    <r>
      <t>Taiba</t>
    </r>
    <r>
      <rPr>
        <sz val="12"/>
        <color rgb="FF000000"/>
        <rFont val="Arial"/>
      </rPr>
      <t>o</t>
    </r>
  </si>
  <si>
    <r>
      <t>Taichun</t>
    </r>
    <r>
      <rPr>
        <sz val="12"/>
        <color rgb="FF000000"/>
        <rFont val="Arial"/>
      </rPr>
      <t>g</t>
    </r>
  </si>
  <si>
    <r>
      <t>Taina</t>
    </r>
    <r>
      <rPr>
        <sz val="12"/>
        <color rgb="FF000000"/>
        <rFont val="Arial"/>
      </rPr>
      <t>n</t>
    </r>
  </si>
  <si>
    <r>
      <t>Taipe</t>
    </r>
    <r>
      <rPr>
        <sz val="12"/>
        <color rgb="FF000000"/>
        <rFont val="Arial"/>
      </rPr>
      <t>i</t>
    </r>
  </si>
  <si>
    <r>
      <t>Taitun</t>
    </r>
    <r>
      <rPr>
        <sz val="12"/>
        <color rgb="FF000000"/>
        <rFont val="Arial"/>
      </rPr>
      <t>g</t>
    </r>
  </si>
  <si>
    <r>
      <t>Taoyua</t>
    </r>
    <r>
      <rPr>
        <sz val="12"/>
        <color rgb="FF000000"/>
        <rFont val="Arial"/>
      </rPr>
      <t>n</t>
    </r>
  </si>
  <si>
    <r>
      <t>Yila</t>
    </r>
    <r>
      <rPr>
        <sz val="12"/>
        <color rgb="FF000000"/>
        <rFont val="Arial"/>
      </rPr>
      <t>n</t>
    </r>
  </si>
  <si>
    <r>
      <t>Zhube</t>
    </r>
    <r>
      <rPr>
        <sz val="12"/>
        <color rgb="FF000000"/>
        <rFont val="Arial"/>
      </rPr>
      <t>i</t>
    </r>
  </si>
  <si>
    <r>
      <t>彰化</t>
    </r>
    <r>
      <rPr>
        <sz val="12"/>
        <color rgb="FF000000"/>
        <rFont val="Heiti TC Light"/>
        <charset val="136"/>
      </rPr>
      <t>市</t>
    </r>
  </si>
  <si>
    <r>
      <t>嘉義</t>
    </r>
    <r>
      <rPr>
        <sz val="12"/>
        <color rgb="FF000000"/>
        <rFont val="Heiti TC Light"/>
        <charset val="136"/>
      </rPr>
      <t>市</t>
    </r>
  </si>
  <si>
    <r>
      <t>斗六</t>
    </r>
    <r>
      <rPr>
        <sz val="12"/>
        <color rgb="FF000000"/>
        <rFont val="Heiti TC Light"/>
        <charset val="136"/>
      </rPr>
      <t>市</t>
    </r>
  </si>
  <si>
    <r>
      <t>新竹</t>
    </r>
    <r>
      <rPr>
        <sz val="12"/>
        <color rgb="FF000000"/>
        <rFont val="Heiti TC Light"/>
        <charset val="136"/>
      </rPr>
      <t>市</t>
    </r>
  </si>
  <si>
    <r>
      <t>花蓮</t>
    </r>
    <r>
      <rPr>
        <sz val="12"/>
        <color rgb="FF000000"/>
        <rFont val="Heiti TC Light"/>
        <charset val="136"/>
      </rPr>
      <t>市</t>
    </r>
  </si>
  <si>
    <r>
      <t>高雄</t>
    </r>
    <r>
      <rPr>
        <sz val="12"/>
        <color rgb="FF000000"/>
        <rFont val="Heiti TC Light"/>
        <charset val="136"/>
      </rPr>
      <t>市</t>
    </r>
  </si>
  <si>
    <r>
      <t>基隆</t>
    </r>
    <r>
      <rPr>
        <sz val="12"/>
        <color rgb="FF000000"/>
        <rFont val="Heiti TC Light"/>
        <charset val="136"/>
      </rPr>
      <t>市</t>
    </r>
  </si>
  <si>
    <r>
      <t>馬公</t>
    </r>
    <r>
      <rPr>
        <sz val="12"/>
        <color rgb="FF000000"/>
        <rFont val="Heiti TC Light"/>
        <charset val="136"/>
      </rPr>
      <t>市</t>
    </r>
  </si>
  <si>
    <r>
      <t>苗栗</t>
    </r>
    <r>
      <rPr>
        <sz val="12"/>
        <color rgb="FF000000"/>
        <rFont val="Heiti TC Light"/>
        <charset val="136"/>
      </rPr>
      <t>市</t>
    </r>
  </si>
  <si>
    <r>
      <t>南投</t>
    </r>
    <r>
      <rPr>
        <sz val="12"/>
        <color rgb="FF000000"/>
        <rFont val="Heiti TC Light"/>
        <charset val="136"/>
      </rPr>
      <t>市</t>
    </r>
  </si>
  <si>
    <r>
      <t>新北</t>
    </r>
    <r>
      <rPr>
        <sz val="12"/>
        <color rgb="FF000000"/>
        <rFont val="Heiti TC Light"/>
        <charset val="136"/>
      </rPr>
      <t>市</t>
    </r>
  </si>
  <si>
    <r>
      <t>屏東</t>
    </r>
    <r>
      <rPr>
        <sz val="12"/>
        <color rgb="FF000000"/>
        <rFont val="Heiti TC Light"/>
        <charset val="136"/>
      </rPr>
      <t>市</t>
    </r>
  </si>
  <si>
    <r>
      <t>朴子</t>
    </r>
    <r>
      <rPr>
        <sz val="12"/>
        <color rgb="FF000000"/>
        <rFont val="Heiti TC Light"/>
        <charset val="136"/>
      </rPr>
      <t>市</t>
    </r>
  </si>
  <si>
    <r>
      <t>太保</t>
    </r>
    <r>
      <rPr>
        <sz val="12"/>
        <color rgb="FF000000"/>
        <rFont val="Heiti TC Light"/>
        <charset val="136"/>
      </rPr>
      <t>市</t>
    </r>
  </si>
  <si>
    <r>
      <t>臺中</t>
    </r>
    <r>
      <rPr>
        <sz val="12"/>
        <color rgb="FF000000"/>
        <rFont val="Heiti TC Light"/>
        <charset val="136"/>
      </rPr>
      <t>市</t>
    </r>
  </si>
  <si>
    <r>
      <t>臺南</t>
    </r>
    <r>
      <rPr>
        <sz val="12"/>
        <color rgb="FF000000"/>
        <rFont val="Heiti TC Light"/>
        <charset val="136"/>
      </rPr>
      <t>市</t>
    </r>
  </si>
  <si>
    <r>
      <t>臺北</t>
    </r>
    <r>
      <rPr>
        <sz val="12"/>
        <color rgb="FF000000"/>
        <rFont val="Heiti TC Light"/>
        <charset val="136"/>
      </rPr>
      <t>市</t>
    </r>
  </si>
  <si>
    <r>
      <t>臺東</t>
    </r>
    <r>
      <rPr>
        <sz val="12"/>
        <color rgb="FF000000"/>
        <rFont val="Heiti TC Light"/>
        <charset val="136"/>
      </rPr>
      <t>市</t>
    </r>
  </si>
  <si>
    <r>
      <t>桃園</t>
    </r>
    <r>
      <rPr>
        <sz val="12"/>
        <color rgb="FF000000"/>
        <rFont val="Heiti TC Light"/>
        <charset val="136"/>
      </rPr>
      <t>市</t>
    </r>
  </si>
  <si>
    <r>
      <t>宜蘭</t>
    </r>
    <r>
      <rPr>
        <sz val="12"/>
        <color rgb="FF000000"/>
        <rFont val="Heiti TC Light"/>
        <charset val="136"/>
      </rPr>
      <t>市</t>
    </r>
  </si>
  <si>
    <r>
      <t>竹北</t>
    </r>
    <r>
      <rPr>
        <sz val="12"/>
        <color rgb="FF000000"/>
        <rFont val="Heiti TC Light"/>
        <charset val="136"/>
      </rPr>
      <t>市</t>
    </r>
  </si>
  <si>
    <r>
      <t>Changhua Count</t>
    </r>
    <r>
      <rPr>
        <sz val="12"/>
        <color rgb="FF000000"/>
        <rFont val="Arial"/>
      </rPr>
      <t>y</t>
    </r>
  </si>
  <si>
    <r>
      <t>non</t>
    </r>
    <r>
      <rPr>
        <sz val="12"/>
        <color rgb="FF000000"/>
        <rFont val="Arial"/>
      </rPr>
      <t>e</t>
    </r>
  </si>
  <si>
    <r>
      <t>Yunlin Count</t>
    </r>
    <r>
      <rPr>
        <sz val="12"/>
        <color rgb="FF000000"/>
        <rFont val="Arial"/>
      </rPr>
      <t>y</t>
    </r>
  </si>
  <si>
    <r>
      <t>Hualien Count</t>
    </r>
    <r>
      <rPr>
        <sz val="12"/>
        <color rgb="FF000000"/>
        <rFont val="Arial"/>
      </rPr>
      <t>y</t>
    </r>
  </si>
  <si>
    <r>
      <t>Penghu Count</t>
    </r>
    <r>
      <rPr>
        <sz val="12"/>
        <color rgb="FF000000"/>
        <rFont val="Arial"/>
      </rPr>
      <t>y</t>
    </r>
  </si>
  <si>
    <r>
      <t>Miaoli Count</t>
    </r>
    <r>
      <rPr>
        <sz val="12"/>
        <color rgb="FF000000"/>
        <rFont val="Arial"/>
      </rPr>
      <t>y</t>
    </r>
  </si>
  <si>
    <r>
      <t>Nantou Count</t>
    </r>
    <r>
      <rPr>
        <sz val="12"/>
        <color rgb="FF000000"/>
        <rFont val="Arial"/>
      </rPr>
      <t>y</t>
    </r>
  </si>
  <si>
    <r>
      <t>Pingtung Count</t>
    </r>
    <r>
      <rPr>
        <sz val="12"/>
        <color rgb="FF000000"/>
        <rFont val="Arial"/>
      </rPr>
      <t>y</t>
    </r>
  </si>
  <si>
    <r>
      <t>Chiayi Count</t>
    </r>
    <r>
      <rPr>
        <sz val="12"/>
        <color rgb="FF000000"/>
        <rFont val="Arial"/>
      </rPr>
      <t>y</t>
    </r>
  </si>
  <si>
    <r>
      <t>Taitung Count</t>
    </r>
    <r>
      <rPr>
        <sz val="12"/>
        <color rgb="FF000000"/>
        <rFont val="Arial"/>
      </rPr>
      <t>y</t>
    </r>
  </si>
  <si>
    <r>
      <t>Yilan Count</t>
    </r>
    <r>
      <rPr>
        <sz val="12"/>
        <color rgb="FF000000"/>
        <rFont val="Arial"/>
      </rPr>
      <t>y</t>
    </r>
  </si>
  <si>
    <r>
      <t>Hsinchu Count</t>
    </r>
    <r>
      <rPr>
        <sz val="12"/>
        <color rgb="FF000000"/>
        <rFont val="Arial"/>
      </rPr>
      <t>y</t>
    </r>
  </si>
  <si>
    <t>Province</t>
  </si>
  <si>
    <t>City Rank</t>
  </si>
  <si>
    <t>City Name (English)</t>
  </si>
  <si>
    <t>City Government Seat</t>
  </si>
  <si>
    <t>City Government Seat Pinyin</t>
  </si>
  <si>
    <t>Population</t>
  </si>
  <si>
    <t>GDP</t>
  </si>
  <si>
    <t>GDP per Capita</t>
  </si>
  <si>
    <t>Kunming (Yunnan) City Information</t>
  </si>
  <si>
    <t>Major Economic Indicators (2013)</t>
  </si>
  <si>
    <t>Land Area (km2)</t>
  </si>
  <si>
    <t>Population (million)</t>
  </si>
  <si>
    <t>GDP (RMB billion)</t>
  </si>
  <si>
    <t>GDP Composition</t>
  </si>
  <si>
    <t>Primary Industry</t>
  </si>
  <si>
    <t>Secondary Industry (Industry &amp; Contruction)</t>
  </si>
  <si>
    <t>Tertiary Industry (Service)</t>
  </si>
  <si>
    <t>GDP Per Capita (RMB)</t>
  </si>
  <si>
    <t>Unemployment Rate</t>
  </si>
  <si>
    <t>Fixed Asset Investment (RMB billion)</t>
  </si>
  <si>
    <t>Utilized FDI (USD million)</t>
  </si>
  <si>
    <t>Total Import &amp; Export (USD million)</t>
  </si>
  <si>
    <t>Export (USD million)</t>
  </si>
  <si>
    <t>Import (USD million)</t>
  </si>
  <si>
    <t>Sales of Consumer Goods (RMB billion)</t>
  </si>
  <si>
    <t>Qujing (Yunnan) City Information</t>
  </si>
  <si>
    <t>Yuxi (Yunnan) City Information</t>
  </si>
  <si>
    <t>Baoshan (Yunnan) City Information</t>
  </si>
  <si>
    <t>Zhaotong (Yunnan) City Information</t>
  </si>
  <si>
    <t>N.A.</t>
  </si>
  <si>
    <t>Dehong (Yunnan) City Information</t>
  </si>
  <si>
    <t>Nujiang (Yunnan) City Information</t>
  </si>
  <si>
    <t>(Latest information update as at 2012)</t>
  </si>
  <si>
    <t>Major Economic Indicators (2012)</t>
  </si>
  <si>
    <t>Land Area (km²)</t>
  </si>
  <si>
    <t>Diqing (Yunnan) City Information</t>
  </si>
  <si>
    <t>Dali (Yunnan) City Information</t>
  </si>
  <si>
    <t>Chuxiong (Yunnan) City Information</t>
  </si>
  <si>
    <t>Honghe (Yunnan) City Information</t>
  </si>
  <si>
    <t>Wenshan (Yunnan) City Information</t>
  </si>
  <si>
    <t>Xishuangbanna (Yunnan) City Information</t>
  </si>
  <si>
    <t>City Government Seat 中文</t>
  </si>
  <si>
    <t>Chinese Domestic Life Insurance Companies</t>
  </si>
  <si>
    <t>Life Insurance Department of central Trust Of     China</t>
  </si>
  <si>
    <t>Taiwan Life Insurance Co. Ltd</t>
  </si>
  <si>
    <t>Prudential Life Assurance Company Ltd.</t>
  </si>
  <si>
    <t>Cathay Life Insurance Co. Ltd</t>
  </si>
  <si>
    <t>China Life Insurance Co. Ltd</t>
  </si>
  <si>
    <t>Nan Shan Life Insurance Co. Ltd</t>
  </si>
  <si>
    <t>Kuo Hua Life Insurance Co. Ltd</t>
  </si>
  <si>
    <t>Shin Kong Life Insurance Co. Ltd</t>
  </si>
  <si>
    <t>Fubon Life Assurance Co Ltd</t>
  </si>
  <si>
    <t>Global Life Insurance Co. Ltd</t>
  </si>
  <si>
    <t>Mass Mutual Mercuries Life Insurance Co. Ltd</t>
  </si>
  <si>
    <t>Shinung Life Insurance Co. Ltd</t>
  </si>
  <si>
    <t>Singfor Life Insurance Co. Ltd</t>
  </si>
  <si>
    <t>Far Glory Life Insurance Co. Ltd</t>
  </si>
  <si>
    <t>Hontai Life Insurance Co. Ltd</t>
  </si>
  <si>
    <t>Allianz President Life Insurance Co. Ltd</t>
  </si>
  <si>
    <t>Aegon Life Insurance (Taiwan) Inc</t>
  </si>
  <si>
    <t>New York Life Insurance Taiwan Corporation</t>
  </si>
  <si>
    <t>Metlife Taiwan Insurance Co. Ltd</t>
  </si>
  <si>
    <t>Life Insurance Division of Chunghwa Post Co     Ltd</t>
  </si>
  <si>
    <t xml:space="preserve">List of Major Insurance Companies </t>
  </si>
  <si>
    <t>China Taiping Insurance Holdings (formerly China Insurance International Holdings Company)</t>
  </si>
  <si>
    <t>China Life Insurance Company</t>
  </si>
  <si>
    <t>China Pacific Insurance</t>
  </si>
  <si>
    <t>People's Insurance Company of China (PICC Property and Casualty Company Limited)</t>
  </si>
  <si>
    <t>Ping An Insurance</t>
  </si>
  <si>
    <t>Minsheng Life Insurance</t>
  </si>
  <si>
    <t>Aegon Life Insurance Co., Ltd</t>
  </si>
  <si>
    <t>Anbang Property and Casualty Insurance Co., Ltd</t>
  </si>
  <si>
    <t>China Continent Property and Casualty Insurance Co., Ltd</t>
  </si>
  <si>
    <t>China United Property Insurance Company (taken over by CIRC)[4]</t>
  </si>
  <si>
    <t>China Export &amp; Credit Insurance Corporation</t>
  </si>
  <si>
    <t>Great Wall Life Insurance Co., Ltd / Nippon Life</t>
  </si>
  <si>
    <t>Generali China Life Insurance Co., Ltd</t>
  </si>
  <si>
    <t>Huatai Insurance Company of China, Limited</t>
  </si>
  <si>
    <t>Manulife-Sinochem Life Insurance Co., Ltd</t>
  </si>
  <si>
    <t>New China Life Insurance Company Limited</t>
  </si>
  <si>
    <t>Sino Life Insurance Co., Ltd / Tokio Marine</t>
  </si>
  <si>
    <t>Sun Life Everbright Life Insurance Co., Ltd</t>
  </si>
  <si>
    <t>Sunshine Property and Casualty Company Limited</t>
  </si>
  <si>
    <t>Taikang Life Insurance Company Limited</t>
  </si>
  <si>
    <t>Tianan Insurance Company Limited</t>
  </si>
  <si>
    <t>Yong An Insurance Co., Ltd</t>
  </si>
  <si>
    <t>PWC List of Life Insurance Companies in China</t>
  </si>
  <si>
    <t>Allianz China Life Insurance</t>
  </si>
  <si>
    <t xml:space="preserve">American International Assurance </t>
  </si>
  <si>
    <t>Aviva-COFCO Life Insurance</t>
  </si>
  <si>
    <t>CIGNA &amp; CMC Life Insurance</t>
  </si>
  <si>
    <t>CITIC-Prudential Life Insurance</t>
  </si>
  <si>
    <t>Generali China Life Insurance</t>
  </si>
  <si>
    <t>Heng An Standard Life Insurance</t>
  </si>
  <si>
    <t>HSBC Life Insurance</t>
  </si>
  <si>
    <t>Huatai Life Insurance</t>
  </si>
  <si>
    <t>ICBC AXA Assurance</t>
  </si>
  <si>
    <t>ING BoB Life Insurance</t>
  </si>
  <si>
    <t xml:space="preserve">Manulife-Sinochem Life Insurance </t>
  </si>
  <si>
    <t>MetLife Insurance</t>
  </si>
  <si>
    <t xml:space="preserve">Old Mutual Guodian Life Insurance </t>
  </si>
  <si>
    <t xml:space="preserve">Samsung Air China Life Insurance </t>
  </si>
  <si>
    <t>Shin Kong-HNA Life Insurance</t>
  </si>
  <si>
    <t>Sino-French Life Insurance</t>
  </si>
  <si>
    <t>AEGON-CNOOC Life Insurance</t>
  </si>
  <si>
    <t>City</t>
  </si>
  <si>
    <t>Savings - Individual</t>
  </si>
  <si>
    <t>Savings - Total</t>
  </si>
  <si>
    <t>Insurance Life - Individual</t>
  </si>
  <si>
    <t>Premium - Individual</t>
  </si>
  <si>
    <t>Insurance Health - Individual</t>
  </si>
  <si>
    <t>Commission - Individual</t>
  </si>
  <si>
    <t>Insurance Life - Total</t>
  </si>
  <si>
    <t>Premium - Total</t>
  </si>
  <si>
    <t>Commission - Total</t>
  </si>
  <si>
    <t>Insurance Property - Individual</t>
  </si>
  <si>
    <t>Insurance Property -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</si>
</sst>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Heiti TC Light"/>
      <charset val="136"/>
    </font>
    <font>
      <sz val="12"/>
      <color rgb="FF252525"/>
      <name val="Heiti SC Light"/>
    </font>
    <font>
      <sz val="12"/>
      <color rgb="FF252525"/>
      <name val="Helvetica"/>
    </font>
    <font>
      <sz val="12"/>
      <color rgb="FF0544AD"/>
      <name val="Helvetica"/>
    </font>
    <font>
      <sz val="12"/>
      <color rgb="FF252525"/>
      <name val="Cambria"/>
    </font>
    <font>
      <sz val="12"/>
      <color theme="1"/>
      <name val="Kaiti SC Black"/>
    </font>
    <font>
      <sz val="12"/>
      <color theme="1"/>
      <name val="Myriad Pro Semibold It"/>
    </font>
    <font>
      <sz val="12"/>
      <color theme="1"/>
      <name val="Heiti SC Medium"/>
    </font>
    <font>
      <sz val="12"/>
      <color theme="1"/>
      <name val="Times New Roman"/>
    </font>
    <font>
      <sz val="12"/>
      <color theme="1"/>
      <name val="Calibri"/>
      <family val="2"/>
    </font>
    <font>
      <sz val="12"/>
      <color rgb="FF000000"/>
      <name val="Helvetica"/>
    </font>
    <font>
      <i/>
      <sz val="12"/>
      <color rgb="FF252525"/>
      <name val="Helvetica"/>
    </font>
    <font>
      <sz val="12"/>
      <color rgb="FFBA1800"/>
      <name val="Helvetica"/>
    </font>
    <font>
      <sz val="12"/>
      <color rgb="FF252525"/>
      <name val="Times"/>
    </font>
    <font>
      <sz val="12"/>
      <color theme="1"/>
      <name val="Arial"/>
    </font>
    <font>
      <sz val="12"/>
      <color rgb="FF252525"/>
      <name val="Arial"/>
    </font>
    <font>
      <sz val="12"/>
      <color rgb="FF0544AD"/>
      <name val="Arial"/>
    </font>
    <font>
      <sz val="12"/>
      <color rgb="FF000000"/>
      <name val="Arial"/>
    </font>
    <font>
      <sz val="12"/>
      <color theme="1"/>
      <name val="Heiti SC Light"/>
      <charset val="134"/>
    </font>
    <font>
      <sz val="12"/>
      <color rgb="FF252525"/>
      <name val="Heiti TC Light"/>
      <charset val="136"/>
    </font>
    <font>
      <sz val="12"/>
      <color rgb="FF000000"/>
      <name val="Heiti TC Light"/>
      <charset val="136"/>
    </font>
    <font>
      <i/>
      <sz val="12"/>
      <color rgb="FF252525"/>
      <name val="Arial"/>
    </font>
    <font>
      <sz val="8"/>
      <name val="Calibri"/>
      <family val="2"/>
      <scheme val="minor"/>
    </font>
    <font>
      <b/>
      <sz val="18"/>
      <color theme="1"/>
      <name val="Arial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66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2">
    <xf numFmtId="0" fontId="0" fillId="0" borderId="0" xfId="0"/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3" fontId="5" fillId="2" borderId="0" xfId="0" applyNumberFormat="1" applyFont="1" applyFill="1" applyAlignment="1">
      <alignment vertical="center"/>
    </xf>
    <xf numFmtId="0" fontId="0" fillId="2" borderId="0" xfId="0" applyFill="1"/>
    <xf numFmtId="0" fontId="3" fillId="3" borderId="0" xfId="0" applyFont="1" applyFill="1" applyAlignment="1">
      <alignment vertical="center"/>
    </xf>
    <xf numFmtId="0" fontId="21" fillId="3" borderId="0" xfId="0" applyFont="1" applyFill="1" applyAlignment="1">
      <alignment vertical="center"/>
    </xf>
    <xf numFmtId="3" fontId="3" fillId="3" borderId="0" xfId="0" applyNumberFormat="1" applyFont="1" applyFill="1" applyAlignment="1">
      <alignment vertical="center"/>
    </xf>
    <xf numFmtId="0" fontId="0" fillId="3" borderId="0" xfId="0" applyFill="1"/>
    <xf numFmtId="0" fontId="3" fillId="4" borderId="0" xfId="0" applyFont="1" applyFill="1"/>
    <xf numFmtId="0" fontId="5" fillId="4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3" fontId="5" fillId="4" borderId="0" xfId="0" applyNumberFormat="1" applyFont="1" applyFill="1" applyAlignment="1">
      <alignment vertical="center"/>
    </xf>
    <xf numFmtId="0" fontId="0" fillId="4" borderId="0" xfId="0" applyFill="1"/>
    <xf numFmtId="0" fontId="5" fillId="5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3" fontId="5" fillId="5" borderId="0" xfId="0" applyNumberFormat="1" applyFont="1" applyFill="1" applyAlignment="1">
      <alignment vertical="center"/>
    </xf>
    <xf numFmtId="0" fontId="0" fillId="5" borderId="0" xfId="0" applyFill="1"/>
    <xf numFmtId="0" fontId="15" fillId="5" borderId="0" xfId="0" applyFont="1" applyFill="1" applyAlignment="1">
      <alignment vertical="center"/>
    </xf>
    <xf numFmtId="0" fontId="5" fillId="6" borderId="0" xfId="0" applyFont="1" applyFill="1" applyAlignment="1">
      <alignment vertical="center"/>
    </xf>
    <xf numFmtId="0" fontId="6" fillId="6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3" fontId="5" fillId="6" borderId="0" xfId="0" applyNumberFormat="1" applyFont="1" applyFill="1" applyAlignment="1">
      <alignment vertical="center"/>
    </xf>
    <xf numFmtId="0" fontId="0" fillId="6" borderId="0" xfId="0" applyFill="1"/>
    <xf numFmtId="0" fontId="5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3" fontId="5" fillId="3" borderId="0" xfId="0" applyNumberFormat="1" applyFont="1" applyFill="1" applyAlignment="1">
      <alignment vertical="center"/>
    </xf>
    <xf numFmtId="0" fontId="14" fillId="3" borderId="0" xfId="0" applyFont="1" applyFill="1" applyAlignment="1">
      <alignment vertical="center"/>
    </xf>
    <xf numFmtId="0" fontId="21" fillId="4" borderId="0" xfId="0" applyFont="1" applyFill="1"/>
    <xf numFmtId="3" fontId="5" fillId="5" borderId="1" xfId="0" applyNumberFormat="1" applyFont="1" applyFill="1" applyBorder="1" applyAlignment="1">
      <alignment vertical="center"/>
    </xf>
    <xf numFmtId="0" fontId="3" fillId="2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3" fontId="0" fillId="2" borderId="1" xfId="0" applyNumberFormat="1" applyFill="1" applyBorder="1"/>
    <xf numFmtId="3" fontId="0" fillId="3" borderId="1" xfId="0" applyNumberFormat="1" applyFill="1" applyBorder="1"/>
    <xf numFmtId="3" fontId="0" fillId="4" borderId="1" xfId="0" applyNumberFormat="1" applyFill="1" applyBorder="1"/>
    <xf numFmtId="3" fontId="0" fillId="5" borderId="1" xfId="0" applyNumberFormat="1" applyFill="1" applyBorder="1"/>
    <xf numFmtId="3" fontId="0" fillId="6" borderId="1" xfId="0" applyNumberFormat="1" applyFill="1" applyBorder="1"/>
    <xf numFmtId="0" fontId="26" fillId="7" borderId="1" xfId="0" applyFont="1" applyFill="1" applyBorder="1" applyAlignment="1">
      <alignment horizontal="center"/>
    </xf>
    <xf numFmtId="0" fontId="26" fillId="7" borderId="0" xfId="0" applyFont="1" applyFill="1" applyAlignment="1">
      <alignment horizontal="center"/>
    </xf>
    <xf numFmtId="3" fontId="26" fillId="7" borderId="1" xfId="0" applyNumberFormat="1" applyFont="1" applyFill="1" applyBorder="1" applyAlignment="1">
      <alignment horizontal="center"/>
    </xf>
    <xf numFmtId="0" fontId="3" fillId="7" borderId="1" xfId="0" applyFont="1" applyFill="1" applyBorder="1"/>
    <xf numFmtId="3" fontId="0" fillId="7" borderId="1" xfId="0" applyNumberFormat="1" applyFill="1" applyBorder="1"/>
    <xf numFmtId="0" fontId="0" fillId="7" borderId="0" xfId="0" applyFill="1"/>
    <xf numFmtId="0" fontId="3" fillId="7" borderId="0" xfId="0" applyFont="1" applyFill="1"/>
    <xf numFmtId="0" fontId="21" fillId="7" borderId="0" xfId="0" applyFont="1" applyFill="1"/>
    <xf numFmtId="0" fontId="3" fillId="8" borderId="1" xfId="0" applyFont="1" applyFill="1" applyBorder="1"/>
    <xf numFmtId="0" fontId="4" fillId="8" borderId="0" xfId="0" applyFont="1" applyFill="1" applyAlignment="1">
      <alignment vertical="center"/>
    </xf>
    <xf numFmtId="3" fontId="4" fillId="8" borderId="0" xfId="0" applyNumberFormat="1" applyFont="1" applyFill="1" applyAlignment="1">
      <alignment vertical="center"/>
    </xf>
    <xf numFmtId="3" fontId="0" fillId="8" borderId="1" xfId="0" applyNumberFormat="1" applyFill="1" applyBorder="1"/>
    <xf numFmtId="0" fontId="0" fillId="8" borderId="0" xfId="0" applyFill="1"/>
    <xf numFmtId="0" fontId="3" fillId="9" borderId="1" xfId="0" applyFont="1" applyFill="1" applyBorder="1"/>
    <xf numFmtId="0" fontId="5" fillId="9" borderId="0" xfId="0" applyFont="1" applyFill="1" applyAlignment="1">
      <alignment vertical="center"/>
    </xf>
    <xf numFmtId="0" fontId="6" fillId="9" borderId="0" xfId="0" applyFont="1" applyFill="1" applyAlignment="1">
      <alignment vertical="center"/>
    </xf>
    <xf numFmtId="0" fontId="4" fillId="9" borderId="0" xfId="0" applyFont="1" applyFill="1" applyAlignment="1">
      <alignment vertical="center"/>
    </xf>
    <xf numFmtId="3" fontId="5" fillId="9" borderId="0" xfId="0" applyNumberFormat="1" applyFont="1" applyFill="1" applyAlignment="1">
      <alignment vertical="center"/>
    </xf>
    <xf numFmtId="3" fontId="0" fillId="9" borderId="1" xfId="0" applyNumberFormat="1" applyFill="1" applyBorder="1"/>
    <xf numFmtId="0" fontId="0" fillId="9" borderId="0" xfId="0" applyFill="1"/>
    <xf numFmtId="0" fontId="14" fillId="9" borderId="0" xfId="0" applyFont="1" applyFill="1" applyAlignment="1">
      <alignment vertical="center"/>
    </xf>
    <xf numFmtId="0" fontId="15" fillId="6" borderId="0" xfId="0" applyFont="1" applyFill="1" applyAlignment="1">
      <alignment vertical="center"/>
    </xf>
    <xf numFmtId="0" fontId="5" fillId="8" borderId="0" xfId="0" applyFont="1" applyFill="1" applyAlignment="1">
      <alignment vertical="center"/>
    </xf>
    <xf numFmtId="0" fontId="6" fillId="8" borderId="0" xfId="0" applyFont="1" applyFill="1" applyAlignment="1">
      <alignment vertical="center"/>
    </xf>
    <xf numFmtId="3" fontId="5" fillId="8" borderId="0" xfId="0" applyNumberFormat="1" applyFont="1" applyFill="1" applyAlignment="1">
      <alignment vertical="center"/>
    </xf>
    <xf numFmtId="0" fontId="17" fillId="4" borderId="0" xfId="0" applyFont="1" applyFill="1"/>
    <xf numFmtId="0" fontId="19" fillId="4" borderId="0" xfId="0" applyFont="1" applyFill="1" applyAlignment="1">
      <alignment vertical="center"/>
    </xf>
    <xf numFmtId="0" fontId="22" fillId="4" borderId="0" xfId="0" applyFont="1" applyFill="1" applyAlignment="1">
      <alignment vertical="center"/>
    </xf>
    <xf numFmtId="14" fontId="5" fillId="4" borderId="0" xfId="0" applyNumberFormat="1" applyFont="1" applyFill="1" applyAlignment="1">
      <alignment vertical="center"/>
    </xf>
    <xf numFmtId="0" fontId="24" fillId="4" borderId="0" xfId="0" applyFont="1" applyFill="1" applyAlignment="1">
      <alignment vertical="center"/>
    </xf>
    <xf numFmtId="0" fontId="18" fillId="5" borderId="0" xfId="0" applyFont="1" applyFill="1" applyAlignment="1">
      <alignment vertical="center"/>
    </xf>
    <xf numFmtId="0" fontId="19" fillId="5" borderId="0" xfId="0" applyFont="1" applyFill="1" applyAlignment="1">
      <alignment vertical="center"/>
    </xf>
    <xf numFmtId="0" fontId="18" fillId="5" borderId="0" xfId="0" applyFont="1" applyFill="1" applyAlignment="1">
      <alignment vertical="top"/>
    </xf>
    <xf numFmtId="3" fontId="5" fillId="5" borderId="1" xfId="0" applyNumberFormat="1" applyFont="1" applyFill="1" applyBorder="1" applyAlignment="1">
      <alignment horizontal="left" vertical="center" indent="3"/>
    </xf>
    <xf numFmtId="0" fontId="17" fillId="6" borderId="0" xfId="0" applyFont="1" applyFill="1" applyAlignment="1">
      <alignment vertical="center"/>
    </xf>
    <xf numFmtId="0" fontId="21" fillId="6" borderId="0" xfId="0" applyFont="1" applyFill="1" applyAlignment="1">
      <alignment vertical="center"/>
    </xf>
    <xf numFmtId="0" fontId="8" fillId="6" borderId="0" xfId="0" applyFont="1" applyFill="1" applyAlignment="1">
      <alignment vertical="center"/>
    </xf>
    <xf numFmtId="0" fontId="10" fillId="6" borderId="0" xfId="0" applyFont="1" applyFill="1" applyAlignment="1">
      <alignment vertical="center"/>
    </xf>
    <xf numFmtId="3" fontId="8" fillId="6" borderId="1" xfId="0" applyNumberFormat="1" applyFont="1" applyFill="1" applyBorder="1" applyAlignment="1">
      <alignment vertical="center"/>
    </xf>
    <xf numFmtId="0" fontId="12" fillId="6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3" fontId="12" fillId="6" borderId="1" xfId="0" applyNumberFormat="1" applyFont="1" applyFill="1" applyBorder="1" applyAlignment="1">
      <alignment vertical="center"/>
    </xf>
    <xf numFmtId="3" fontId="8" fillId="6" borderId="0" xfId="0" applyNumberFormat="1" applyFont="1" applyFill="1" applyAlignment="1">
      <alignment vertical="center"/>
    </xf>
    <xf numFmtId="0" fontId="3" fillId="10" borderId="1" xfId="0" applyFont="1" applyFill="1" applyBorder="1"/>
    <xf numFmtId="0" fontId="3" fillId="10" borderId="0" xfId="0" applyFont="1" applyFill="1"/>
    <xf numFmtId="0" fontId="0" fillId="10" borderId="0" xfId="0" applyFill="1"/>
    <xf numFmtId="0" fontId="21" fillId="10" borderId="0" xfId="0" applyFont="1" applyFill="1"/>
    <xf numFmtId="3" fontId="0" fillId="10" borderId="0" xfId="0" applyNumberFormat="1" applyFill="1"/>
    <xf numFmtId="3" fontId="0" fillId="10" borderId="1" xfId="0" applyNumberFormat="1" applyFill="1" applyBorder="1"/>
    <xf numFmtId="0" fontId="17" fillId="3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3" fontId="8" fillId="3" borderId="1" xfId="0" applyNumberFormat="1" applyFont="1" applyFill="1" applyBorder="1" applyAlignment="1">
      <alignment vertical="center"/>
    </xf>
    <xf numFmtId="3" fontId="8" fillId="3" borderId="0" xfId="0" applyNumberFormat="1" applyFont="1" applyFill="1" applyAlignment="1">
      <alignment vertical="center"/>
    </xf>
    <xf numFmtId="0" fontId="16" fillId="9" borderId="0" xfId="0" applyFont="1" applyFill="1" applyAlignment="1">
      <alignment vertical="center"/>
    </xf>
    <xf numFmtId="3" fontId="5" fillId="9" borderId="1" xfId="0" applyNumberFormat="1" applyFont="1" applyFill="1" applyBorder="1" applyAlignment="1">
      <alignment vertical="center"/>
    </xf>
    <xf numFmtId="0" fontId="3" fillId="9" borderId="0" xfId="0" applyFont="1" applyFill="1" applyAlignment="1">
      <alignment vertical="center"/>
    </xf>
    <xf numFmtId="3" fontId="3" fillId="4" borderId="0" xfId="0" applyNumberFormat="1" applyFont="1" applyFill="1"/>
    <xf numFmtId="4" fontId="21" fillId="4" borderId="0" xfId="0" applyNumberFormat="1" applyFont="1" applyFill="1"/>
    <xf numFmtId="3" fontId="0" fillId="0" borderId="0" xfId="0" applyNumberFormat="1"/>
    <xf numFmtId="10" fontId="0" fillId="0" borderId="0" xfId="0" applyNumberFormat="1"/>
    <xf numFmtId="9" fontId="0" fillId="0" borderId="0" xfId="0" applyNumberFormat="1"/>
    <xf numFmtId="4" fontId="0" fillId="0" borderId="0" xfId="0" applyNumberFormat="1"/>
    <xf numFmtId="3" fontId="3" fillId="3" borderId="1" xfId="0" applyNumberFormat="1" applyFont="1" applyFill="1" applyBorder="1"/>
    <xf numFmtId="0" fontId="28" fillId="0" borderId="0" xfId="0" applyFont="1"/>
    <xf numFmtId="0" fontId="29" fillId="0" borderId="0" xfId="0" applyFont="1"/>
    <xf numFmtId="0" fontId="27" fillId="0" borderId="0" xfId="0" applyFont="1"/>
    <xf numFmtId="3" fontId="28" fillId="0" borderId="0" xfId="0" applyNumberFormat="1" applyFont="1"/>
    <xf numFmtId="3" fontId="0" fillId="0" borderId="0" xfId="0" applyNumberFormat="1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1"/>
  <sheetViews>
    <sheetView zoomScaleNormal="125" zoomScalePageLayoutView="125" workbookViewId="0">
      <pane xSplit="1" ySplit="1" topLeftCell="B284" activePane="bottomRight" state="frozenSplit"/>
      <selection pane="topRight" activeCell="B1" sqref="B1"/>
      <selection pane="bottomLeft" activeCell="A2" sqref="A2"/>
      <selection pane="bottomRight" activeCell="A293" sqref="A293:XFD293"/>
    </sheetView>
  </sheetViews>
  <sheetFormatPr baseColWidth="10" defaultRowHeight="16" x14ac:dyDescent="0.2"/>
  <cols>
    <col min="1" max="1" width="42.6640625" style="47" bestFit="1" customWidth="1"/>
    <col min="2" max="2" width="16" style="50" customWidth="1"/>
    <col min="3" max="3" width="38.5" style="49" bestFit="1" customWidth="1"/>
    <col min="4" max="4" width="41.5" style="49" bestFit="1" customWidth="1"/>
    <col min="5" max="5" width="51.6640625" style="51" customWidth="1"/>
    <col min="6" max="6" width="48.6640625" style="49" customWidth="1"/>
    <col min="7" max="7" width="18.5" style="49" customWidth="1"/>
    <col min="8" max="8" width="21.83203125" style="48" customWidth="1"/>
    <col min="9" max="9" width="24" style="48" customWidth="1"/>
    <col min="10" max="10" width="9.83203125" style="49" bestFit="1" customWidth="1"/>
    <col min="11" max="11" width="7" style="49" bestFit="1" customWidth="1"/>
    <col min="12" max="12" width="5.83203125" style="49" bestFit="1" customWidth="1"/>
    <col min="13" max="13" width="126.83203125" style="49" bestFit="1" customWidth="1"/>
    <col min="14" max="16384" width="10.83203125" style="49"/>
  </cols>
  <sheetData>
    <row r="1" spans="1:9" s="45" customFormat="1" ht="23" x14ac:dyDescent="0.25">
      <c r="A1" s="44" t="s">
        <v>1801</v>
      </c>
      <c r="B1" s="45" t="s">
        <v>1802</v>
      </c>
      <c r="C1" s="45" t="s">
        <v>1803</v>
      </c>
      <c r="D1" s="45" t="s">
        <v>1804</v>
      </c>
      <c r="E1" s="45" t="s">
        <v>1842</v>
      </c>
      <c r="F1" s="45" t="s">
        <v>1805</v>
      </c>
      <c r="G1" s="45" t="s">
        <v>1806</v>
      </c>
      <c r="H1" s="46" t="s">
        <v>1807</v>
      </c>
      <c r="I1" s="46" t="s">
        <v>1808</v>
      </c>
    </row>
    <row r="2" spans="1:9" s="5" customFormat="1" x14ac:dyDescent="0.2">
      <c r="A2" s="34" t="s">
        <v>0</v>
      </c>
      <c r="B2" s="1">
        <v>1</v>
      </c>
      <c r="C2" s="2" t="s">
        <v>1699</v>
      </c>
      <c r="D2" s="2" t="s">
        <v>32</v>
      </c>
      <c r="E2" s="3" t="s">
        <v>33</v>
      </c>
      <c r="F2" s="1" t="s">
        <v>34</v>
      </c>
      <c r="G2" s="4">
        <v>7457000</v>
      </c>
      <c r="H2" s="39"/>
      <c r="I2" s="39"/>
    </row>
    <row r="3" spans="1:9" s="5" customFormat="1" x14ac:dyDescent="0.2">
      <c r="A3" s="34"/>
      <c r="B3" s="1">
        <v>2</v>
      </c>
      <c r="C3" s="2" t="s">
        <v>35</v>
      </c>
      <c r="D3" s="2" t="s">
        <v>36</v>
      </c>
      <c r="E3" s="3" t="s">
        <v>37</v>
      </c>
      <c r="F3" s="1" t="s">
        <v>38</v>
      </c>
      <c r="G3" s="4">
        <v>5311000</v>
      </c>
      <c r="H3" s="39"/>
      <c r="I3" s="39"/>
    </row>
    <row r="4" spans="1:9" s="5" customFormat="1" x14ac:dyDescent="0.2">
      <c r="A4" s="34"/>
      <c r="B4" s="1">
        <v>3</v>
      </c>
      <c r="C4" s="2" t="s">
        <v>39</v>
      </c>
      <c r="D4" s="2" t="s">
        <v>40</v>
      </c>
      <c r="E4" s="3" t="s">
        <v>41</v>
      </c>
      <c r="F4" s="1" t="s">
        <v>42</v>
      </c>
      <c r="G4" s="4">
        <v>3164000</v>
      </c>
      <c r="H4" s="39"/>
      <c r="I4" s="39"/>
    </row>
    <row r="5" spans="1:9" s="5" customFormat="1" x14ac:dyDescent="0.2">
      <c r="A5" s="34"/>
      <c r="B5" s="1">
        <v>4</v>
      </c>
      <c r="C5" s="2" t="s">
        <v>43</v>
      </c>
      <c r="D5" s="2" t="s">
        <v>44</v>
      </c>
      <c r="E5" s="3" t="s">
        <v>45</v>
      </c>
      <c r="F5" s="1" t="s">
        <v>46</v>
      </c>
      <c r="G5" s="4">
        <v>4851000</v>
      </c>
      <c r="H5" s="39"/>
      <c r="I5" s="39"/>
    </row>
    <row r="6" spans="1:9" s="5" customFormat="1" x14ac:dyDescent="0.2">
      <c r="A6" s="34"/>
      <c r="B6" s="1">
        <v>5</v>
      </c>
      <c r="C6" s="2" t="s">
        <v>47</v>
      </c>
      <c r="D6" s="2" t="s">
        <v>48</v>
      </c>
      <c r="E6" s="3" t="s">
        <v>49</v>
      </c>
      <c r="F6" s="1" t="s">
        <v>50</v>
      </c>
      <c r="G6" s="4">
        <v>2533000</v>
      </c>
      <c r="H6" s="39"/>
      <c r="I6" s="39"/>
    </row>
    <row r="7" spans="1:9" s="5" customFormat="1" x14ac:dyDescent="0.2">
      <c r="A7" s="34"/>
      <c r="B7" s="1">
        <v>6</v>
      </c>
      <c r="C7" s="2" t="s">
        <v>51</v>
      </c>
      <c r="D7" s="2" t="s">
        <v>52</v>
      </c>
      <c r="E7" s="3" t="s">
        <v>53</v>
      </c>
      <c r="F7" s="1" t="s">
        <v>54</v>
      </c>
      <c r="G7" s="4">
        <v>1403000</v>
      </c>
      <c r="H7" s="39"/>
      <c r="I7" s="39"/>
    </row>
    <row r="8" spans="1:9" s="5" customFormat="1" x14ac:dyDescent="0.2">
      <c r="A8" s="34"/>
      <c r="B8" s="1">
        <v>7</v>
      </c>
      <c r="C8" s="2" t="s">
        <v>55</v>
      </c>
      <c r="D8" s="2" t="s">
        <v>56</v>
      </c>
      <c r="E8" s="3" t="s">
        <v>57</v>
      </c>
      <c r="F8" s="1" t="s">
        <v>58</v>
      </c>
      <c r="G8" s="4">
        <v>3938000</v>
      </c>
      <c r="H8" s="39"/>
      <c r="I8" s="39"/>
    </row>
    <row r="9" spans="1:9" s="5" customFormat="1" x14ac:dyDescent="0.2">
      <c r="A9" s="34"/>
      <c r="B9" s="1">
        <v>8</v>
      </c>
      <c r="C9" s="2" t="s">
        <v>59</v>
      </c>
      <c r="D9" s="2" t="s">
        <v>60</v>
      </c>
      <c r="E9" s="3" t="s">
        <v>61</v>
      </c>
      <c r="F9" s="1" t="s">
        <v>62</v>
      </c>
      <c r="G9" s="4">
        <v>7600000</v>
      </c>
      <c r="H9" s="39"/>
      <c r="I9" s="39"/>
    </row>
    <row r="10" spans="1:9" s="5" customFormat="1" x14ac:dyDescent="0.2">
      <c r="A10" s="34"/>
      <c r="B10" s="1">
        <v>9</v>
      </c>
      <c r="C10" s="2" t="s">
        <v>63</v>
      </c>
      <c r="D10" s="2" t="s">
        <v>64</v>
      </c>
      <c r="E10" s="3" t="s">
        <v>65</v>
      </c>
      <c r="F10" s="1" t="s">
        <v>66</v>
      </c>
      <c r="G10" s="4">
        <v>2114000</v>
      </c>
      <c r="H10" s="39"/>
      <c r="I10" s="39"/>
    </row>
    <row r="11" spans="1:9" s="5" customFormat="1" x14ac:dyDescent="0.2">
      <c r="A11" s="34"/>
      <c r="B11" s="1">
        <v>10</v>
      </c>
      <c r="C11" s="2" t="s">
        <v>67</v>
      </c>
      <c r="D11" s="2" t="s">
        <v>68</v>
      </c>
      <c r="E11" s="3" t="s">
        <v>69</v>
      </c>
      <c r="F11" s="1" t="s">
        <v>70</v>
      </c>
      <c r="G11" s="4">
        <v>2334000</v>
      </c>
      <c r="H11" s="39"/>
      <c r="I11" s="39"/>
    </row>
    <row r="12" spans="1:9" s="5" customFormat="1" x14ac:dyDescent="0.2">
      <c r="A12" s="34"/>
      <c r="B12" s="1">
        <v>11</v>
      </c>
      <c r="C12" s="2" t="s">
        <v>71</v>
      </c>
      <c r="D12" s="2" t="s">
        <v>72</v>
      </c>
      <c r="E12" s="3" t="s">
        <v>73</v>
      </c>
      <c r="F12" s="1" t="s">
        <v>74</v>
      </c>
      <c r="G12" s="4">
        <v>1359000</v>
      </c>
      <c r="H12" s="39"/>
      <c r="I12" s="39"/>
    </row>
    <row r="13" spans="1:9" s="5" customFormat="1" x14ac:dyDescent="0.2">
      <c r="A13" s="34"/>
      <c r="B13" s="1">
        <v>12</v>
      </c>
      <c r="C13" s="2" t="s">
        <v>75</v>
      </c>
      <c r="D13" s="2" t="s">
        <v>76</v>
      </c>
      <c r="E13" s="3" t="s">
        <v>77</v>
      </c>
      <c r="F13" s="1" t="s">
        <v>78</v>
      </c>
      <c r="G13" s="4">
        <v>5612000</v>
      </c>
      <c r="H13" s="39"/>
      <c r="I13" s="39"/>
    </row>
    <row r="14" spans="1:9" s="5" customFormat="1" x14ac:dyDescent="0.2">
      <c r="A14" s="34"/>
      <c r="B14" s="1">
        <v>13</v>
      </c>
      <c r="C14" s="2" t="s">
        <v>79</v>
      </c>
      <c r="D14" s="2" t="s">
        <v>80</v>
      </c>
      <c r="E14" s="3" t="s">
        <v>81</v>
      </c>
      <c r="F14" s="1" t="s">
        <v>82</v>
      </c>
      <c r="G14" s="4">
        <v>2304000</v>
      </c>
      <c r="H14" s="39"/>
      <c r="I14" s="39"/>
    </row>
    <row r="15" spans="1:9" s="5" customFormat="1" x14ac:dyDescent="0.2">
      <c r="A15" s="34"/>
      <c r="B15" s="1">
        <v>14</v>
      </c>
      <c r="C15" s="2" t="s">
        <v>83</v>
      </c>
      <c r="D15" s="2" t="s">
        <v>84</v>
      </c>
      <c r="E15" s="3" t="s">
        <v>85</v>
      </c>
      <c r="F15" s="1" t="s">
        <v>86</v>
      </c>
      <c r="G15" s="4">
        <v>5353000</v>
      </c>
      <c r="H15" s="39"/>
      <c r="I15" s="39"/>
    </row>
    <row r="16" spans="1:9" s="5" customFormat="1" x14ac:dyDescent="0.2">
      <c r="A16" s="34"/>
      <c r="B16" s="1">
        <v>15</v>
      </c>
      <c r="C16" s="2" t="s">
        <v>87</v>
      </c>
      <c r="D16" s="2" t="s">
        <v>88</v>
      </c>
      <c r="E16" s="3" t="s">
        <v>89</v>
      </c>
      <c r="F16" s="1" t="s">
        <v>90</v>
      </c>
      <c r="G16" s="4">
        <v>724000</v>
      </c>
      <c r="H16" s="39"/>
      <c r="I16" s="39"/>
    </row>
    <row r="17" spans="1:9" s="5" customFormat="1" x14ac:dyDescent="0.2">
      <c r="A17" s="34"/>
      <c r="B17" s="1">
        <v>16</v>
      </c>
      <c r="C17" s="2" t="s">
        <v>91</v>
      </c>
      <c r="D17" s="2" t="s">
        <v>92</v>
      </c>
      <c r="E17" s="3" t="s">
        <v>93</v>
      </c>
      <c r="F17" s="1" t="s">
        <v>94</v>
      </c>
      <c r="G17" s="4">
        <v>3443000</v>
      </c>
      <c r="H17" s="39"/>
      <c r="I17" s="39"/>
    </row>
    <row r="18" spans="1:9" s="56" customFormat="1" x14ac:dyDescent="0.2">
      <c r="A18" s="52" t="s">
        <v>1</v>
      </c>
      <c r="B18" s="53">
        <v>2</v>
      </c>
      <c r="C18" s="53" t="s">
        <v>95</v>
      </c>
      <c r="D18" s="53" t="s">
        <v>96</v>
      </c>
      <c r="E18" s="53" t="s">
        <v>97</v>
      </c>
      <c r="F18" s="53" t="s">
        <v>98</v>
      </c>
      <c r="G18" s="54">
        <v>3531347</v>
      </c>
      <c r="H18" s="55"/>
      <c r="I18" s="55"/>
    </row>
    <row r="19" spans="1:9" s="56" customFormat="1" x14ac:dyDescent="0.2">
      <c r="A19" s="52"/>
      <c r="B19" s="53">
        <v>1</v>
      </c>
      <c r="C19" s="53" t="s">
        <v>99</v>
      </c>
      <c r="D19" s="53" t="s">
        <v>100</v>
      </c>
      <c r="E19" s="53" t="s">
        <v>101</v>
      </c>
      <c r="F19" s="53" t="s">
        <v>102</v>
      </c>
      <c r="G19" s="54">
        <v>7115370</v>
      </c>
      <c r="H19" s="55"/>
      <c r="I19" s="55"/>
    </row>
    <row r="20" spans="1:9" s="56" customFormat="1" x14ac:dyDescent="0.2">
      <c r="A20" s="52"/>
      <c r="B20" s="53">
        <v>3</v>
      </c>
      <c r="C20" s="53" t="s">
        <v>103</v>
      </c>
      <c r="D20" s="53" t="s">
        <v>104</v>
      </c>
      <c r="E20" s="53" t="s">
        <v>105</v>
      </c>
      <c r="F20" s="53" t="s">
        <v>106</v>
      </c>
      <c r="G20" s="54">
        <v>2559545</v>
      </c>
      <c r="H20" s="55"/>
      <c r="I20" s="55"/>
    </row>
    <row r="21" spans="1:9" s="56" customFormat="1" x14ac:dyDescent="0.2">
      <c r="A21" s="52"/>
      <c r="B21" s="53">
        <v>4</v>
      </c>
      <c r="C21" s="53" t="s">
        <v>107</v>
      </c>
      <c r="D21" s="53" t="s">
        <v>108</v>
      </c>
      <c r="E21" s="53" t="s">
        <v>109</v>
      </c>
      <c r="F21" s="53" t="s">
        <v>110</v>
      </c>
      <c r="G21" s="54">
        <v>2645549</v>
      </c>
      <c r="H21" s="55"/>
      <c r="I21" s="55"/>
    </row>
    <row r="22" spans="1:9" s="56" customFormat="1" x14ac:dyDescent="0.2">
      <c r="A22" s="52"/>
      <c r="B22" s="53">
        <v>5</v>
      </c>
      <c r="C22" s="53" t="s">
        <v>111</v>
      </c>
      <c r="D22" s="53" t="s">
        <v>112</v>
      </c>
      <c r="E22" s="53" t="s">
        <v>113</v>
      </c>
      <c r="F22" s="53" t="s">
        <v>114</v>
      </c>
      <c r="G22" s="54">
        <v>2821996</v>
      </c>
      <c r="H22" s="55"/>
      <c r="I22" s="55"/>
    </row>
    <row r="23" spans="1:9" s="56" customFormat="1" x14ac:dyDescent="0.2">
      <c r="A23" s="52"/>
      <c r="B23" s="53">
        <v>6</v>
      </c>
      <c r="C23" s="53" t="s">
        <v>115</v>
      </c>
      <c r="D23" s="53" t="s">
        <v>116</v>
      </c>
      <c r="E23" s="53" t="s">
        <v>117</v>
      </c>
      <c r="F23" s="53" t="s">
        <v>118</v>
      </c>
      <c r="G23" s="54">
        <v>2778508</v>
      </c>
      <c r="H23" s="55"/>
      <c r="I23" s="55"/>
    </row>
    <row r="24" spans="1:9" s="56" customFormat="1" x14ac:dyDescent="0.2">
      <c r="A24" s="52"/>
      <c r="B24" s="53">
        <v>7</v>
      </c>
      <c r="C24" s="53" t="s">
        <v>119</v>
      </c>
      <c r="D24" s="53" t="s">
        <v>120</v>
      </c>
      <c r="E24" s="53" t="s">
        <v>121</v>
      </c>
      <c r="F24" s="53" t="s">
        <v>122</v>
      </c>
      <c r="G24" s="54">
        <v>8128530</v>
      </c>
      <c r="H24" s="55"/>
      <c r="I24" s="55"/>
    </row>
    <row r="25" spans="1:9" s="56" customFormat="1" x14ac:dyDescent="0.2">
      <c r="A25" s="52"/>
      <c r="B25" s="53">
        <v>8</v>
      </c>
      <c r="C25" s="53" t="s">
        <v>123</v>
      </c>
      <c r="D25" s="53" t="s">
        <v>124</v>
      </c>
      <c r="E25" s="53" t="s">
        <v>125</v>
      </c>
      <c r="F25" s="53" t="s">
        <v>126</v>
      </c>
      <c r="G25" s="54">
        <v>2503388</v>
      </c>
      <c r="H25" s="55"/>
      <c r="I25" s="55"/>
    </row>
    <row r="26" spans="1:9" s="56" customFormat="1" x14ac:dyDescent="0.2">
      <c r="A26" s="52"/>
      <c r="B26" s="53">
        <v>9</v>
      </c>
      <c r="C26" s="53" t="s">
        <v>127</v>
      </c>
      <c r="D26" s="53" t="s">
        <v>128</v>
      </c>
      <c r="E26" s="53" t="s">
        <v>129</v>
      </c>
      <c r="F26" s="53" t="s">
        <v>130</v>
      </c>
      <c r="G26" s="54">
        <v>4809983</v>
      </c>
      <c r="H26" s="55"/>
      <c r="I26" s="55"/>
    </row>
    <row r="27" spans="1:9" s="9" customFormat="1" x14ac:dyDescent="0.2">
      <c r="A27" s="35" t="s">
        <v>2</v>
      </c>
      <c r="B27" s="6">
        <v>1</v>
      </c>
      <c r="C27" s="6" t="s">
        <v>131</v>
      </c>
      <c r="D27" s="6" t="s">
        <v>132</v>
      </c>
      <c r="E27" s="7" t="s">
        <v>133</v>
      </c>
      <c r="F27" s="6" t="s">
        <v>134</v>
      </c>
      <c r="G27" s="8">
        <v>1095947</v>
      </c>
      <c r="H27" s="40"/>
      <c r="I27" s="40"/>
    </row>
    <row r="28" spans="1:9" s="9" customFormat="1" x14ac:dyDescent="0.2">
      <c r="A28" s="35"/>
      <c r="B28" s="6">
        <v>2</v>
      </c>
      <c r="C28" s="6" t="s">
        <v>135</v>
      </c>
      <c r="D28" s="6" t="s">
        <v>136</v>
      </c>
      <c r="E28" s="7" t="s">
        <v>137</v>
      </c>
      <c r="F28" s="6" t="s">
        <v>138</v>
      </c>
      <c r="G28" s="8">
        <v>231853</v>
      </c>
      <c r="H28" s="40"/>
      <c r="I28" s="40"/>
    </row>
    <row r="29" spans="1:9" s="9" customFormat="1" x14ac:dyDescent="0.2">
      <c r="A29" s="35"/>
      <c r="B29" s="6">
        <v>3</v>
      </c>
      <c r="C29" s="6" t="s">
        <v>139</v>
      </c>
      <c r="D29" s="6" t="s">
        <v>140</v>
      </c>
      <c r="E29" s="7" t="s">
        <v>141</v>
      </c>
      <c r="F29" s="6" t="s">
        <v>142</v>
      </c>
      <c r="G29" s="8">
        <v>1199515</v>
      </c>
      <c r="H29" s="40"/>
      <c r="I29" s="40"/>
    </row>
    <row r="30" spans="1:9" s="9" customFormat="1" x14ac:dyDescent="0.2">
      <c r="A30" s="35"/>
      <c r="B30" s="6">
        <v>4</v>
      </c>
      <c r="C30" s="6" t="s">
        <v>143</v>
      </c>
      <c r="D30" s="6" t="s">
        <v>144</v>
      </c>
      <c r="E30" s="7" t="s">
        <v>145</v>
      </c>
      <c r="F30" s="6" t="s">
        <v>146</v>
      </c>
      <c r="G30" s="8">
        <v>464050</v>
      </c>
      <c r="H30" s="40"/>
      <c r="I30" s="40"/>
    </row>
    <row r="31" spans="1:9" s="9" customFormat="1" x14ac:dyDescent="0.2">
      <c r="A31" s="35"/>
      <c r="B31" s="6">
        <v>5</v>
      </c>
      <c r="C31" s="6" t="s">
        <v>147</v>
      </c>
      <c r="D31" s="6" t="s">
        <v>148</v>
      </c>
      <c r="E31" s="7" t="s">
        <v>149</v>
      </c>
      <c r="F31" s="6" t="s">
        <v>150</v>
      </c>
      <c r="G31" s="8">
        <v>1815054</v>
      </c>
      <c r="H31" s="40"/>
      <c r="I31" s="40"/>
    </row>
    <row r="32" spans="1:9" s="9" customFormat="1" x14ac:dyDescent="0.2">
      <c r="A32" s="35"/>
      <c r="B32" s="6">
        <v>6</v>
      </c>
      <c r="C32" s="6" t="s">
        <v>151</v>
      </c>
      <c r="D32" s="6" t="s">
        <v>152</v>
      </c>
      <c r="E32" s="7" t="s">
        <v>153</v>
      </c>
      <c r="F32" s="6" t="s">
        <v>154</v>
      </c>
      <c r="G32" s="8">
        <v>1708751</v>
      </c>
      <c r="H32" s="40"/>
      <c r="I32" s="40"/>
    </row>
    <row r="33" spans="1:9" s="9" customFormat="1" x14ac:dyDescent="0.2">
      <c r="A33" s="35"/>
      <c r="B33" s="6">
        <v>7</v>
      </c>
      <c r="C33" s="6" t="s">
        <v>155</v>
      </c>
      <c r="D33" s="6" t="s">
        <v>156</v>
      </c>
      <c r="E33" s="7" t="s">
        <v>157</v>
      </c>
      <c r="F33" s="6" t="s">
        <v>158</v>
      </c>
      <c r="G33" s="8">
        <v>3616163</v>
      </c>
      <c r="H33" s="40"/>
      <c r="I33" s="40"/>
    </row>
    <row r="34" spans="1:9" s="9" customFormat="1" x14ac:dyDescent="0.2">
      <c r="A34" s="35"/>
      <c r="B34" s="6">
        <v>10</v>
      </c>
      <c r="C34" s="6" t="s">
        <v>159</v>
      </c>
      <c r="D34" s="6" t="s">
        <v>160</v>
      </c>
      <c r="E34" s="7" t="s">
        <v>161</v>
      </c>
      <c r="F34" s="6" t="s">
        <v>162</v>
      </c>
      <c r="G34" s="8">
        <v>2698622</v>
      </c>
      <c r="H34" s="40"/>
      <c r="I34" s="40"/>
    </row>
    <row r="35" spans="1:9" s="9" customFormat="1" x14ac:dyDescent="0.2">
      <c r="A35" s="35"/>
      <c r="B35" s="6">
        <v>11</v>
      </c>
      <c r="C35" s="6" t="s">
        <v>163</v>
      </c>
      <c r="D35" s="6" t="s">
        <v>164</v>
      </c>
      <c r="E35" s="7" t="s">
        <v>165</v>
      </c>
      <c r="F35" s="6" t="s">
        <v>166</v>
      </c>
      <c r="G35" s="8">
        <v>2567718</v>
      </c>
      <c r="H35" s="40"/>
      <c r="I35" s="40"/>
    </row>
    <row r="36" spans="1:9" s="9" customFormat="1" x14ac:dyDescent="0.2">
      <c r="A36" s="35"/>
      <c r="B36" s="6">
        <v>12</v>
      </c>
      <c r="C36" s="6" t="s">
        <v>167</v>
      </c>
      <c r="D36" s="6" t="s">
        <v>168</v>
      </c>
      <c r="E36" s="7" t="s">
        <v>169</v>
      </c>
      <c r="F36" s="6" t="s">
        <v>170</v>
      </c>
      <c r="G36" s="8">
        <v>3262548</v>
      </c>
      <c r="H36" s="40"/>
      <c r="I36" s="40"/>
    </row>
    <row r="37" spans="1:9" s="9" customFormat="1" x14ac:dyDescent="0.2">
      <c r="A37" s="35"/>
      <c r="B37" s="6">
        <v>13</v>
      </c>
      <c r="C37" s="6" t="s">
        <v>171</v>
      </c>
      <c r="D37" s="6" t="s">
        <v>172</v>
      </c>
      <c r="E37" s="7" t="s">
        <v>173</v>
      </c>
      <c r="F37" s="6" t="s">
        <v>174</v>
      </c>
      <c r="G37" s="8">
        <v>2068033</v>
      </c>
      <c r="H37" s="40"/>
      <c r="I37" s="40"/>
    </row>
    <row r="38" spans="1:9" s="9" customFormat="1" x14ac:dyDescent="0.2">
      <c r="A38" s="35"/>
      <c r="B38" s="6">
        <v>14</v>
      </c>
      <c r="C38" s="6" t="s">
        <v>175</v>
      </c>
      <c r="D38" s="6" t="s">
        <v>176</v>
      </c>
      <c r="E38" s="7" t="s">
        <v>177</v>
      </c>
      <c r="F38" s="6" t="s">
        <v>178</v>
      </c>
      <c r="G38" s="8">
        <v>2211191</v>
      </c>
      <c r="H38" s="40"/>
      <c r="I38" s="40"/>
    </row>
    <row r="39" spans="1:9" s="9" customFormat="1" x14ac:dyDescent="0.2">
      <c r="A39" s="35"/>
      <c r="B39" s="6">
        <v>8</v>
      </c>
      <c r="C39" s="6" t="s">
        <v>179</v>
      </c>
      <c r="D39" s="6" t="s">
        <v>180</v>
      </c>
      <c r="E39" s="7" t="s">
        <v>181</v>
      </c>
      <c r="F39" s="6" t="s">
        <v>182</v>
      </c>
      <c r="G39" s="8">
        <v>1946677</v>
      </c>
      <c r="H39" s="40"/>
      <c r="I39" s="40"/>
    </row>
    <row r="40" spans="1:9" s="9" customFormat="1" x14ac:dyDescent="0.2">
      <c r="A40" s="35"/>
      <c r="B40" s="6">
        <v>9</v>
      </c>
      <c r="C40" s="6" t="s">
        <v>183</v>
      </c>
      <c r="D40" s="6" t="s">
        <v>184</v>
      </c>
      <c r="E40" s="7" t="s">
        <v>185</v>
      </c>
      <c r="F40" s="6" t="s">
        <v>186</v>
      </c>
      <c r="G40" s="8">
        <v>689132</v>
      </c>
      <c r="H40" s="40"/>
      <c r="I40" s="40"/>
    </row>
    <row r="41" spans="1:9" s="63" customFormat="1" x14ac:dyDescent="0.2">
      <c r="A41" s="57" t="s">
        <v>3</v>
      </c>
      <c r="B41" s="58">
        <v>9</v>
      </c>
      <c r="C41" s="59" t="s">
        <v>1616</v>
      </c>
      <c r="D41" s="59" t="s">
        <v>1617</v>
      </c>
      <c r="E41" s="60" t="s">
        <v>1618</v>
      </c>
      <c r="F41" s="58" t="s">
        <v>1619</v>
      </c>
      <c r="G41" s="61">
        <v>12700800</v>
      </c>
      <c r="H41" s="62"/>
      <c r="I41" s="62"/>
    </row>
    <row r="42" spans="1:9" s="63" customFormat="1" x14ac:dyDescent="0.2">
      <c r="A42" s="57"/>
      <c r="B42" s="58">
        <v>21</v>
      </c>
      <c r="C42" s="59" t="s">
        <v>1620</v>
      </c>
      <c r="D42" s="59" t="s">
        <v>1621</v>
      </c>
      <c r="E42" s="60" t="s">
        <v>1622</v>
      </c>
      <c r="F42" s="58" t="s">
        <v>1623</v>
      </c>
      <c r="G42" s="61">
        <v>10357938</v>
      </c>
      <c r="H42" s="62"/>
      <c r="I42" s="62"/>
    </row>
    <row r="43" spans="1:9" s="63" customFormat="1" x14ac:dyDescent="0.2">
      <c r="A43" s="57"/>
      <c r="B43" s="58">
        <v>1</v>
      </c>
      <c r="C43" s="59" t="s">
        <v>1624</v>
      </c>
      <c r="D43" s="59" t="s">
        <v>1625</v>
      </c>
      <c r="E43" s="60" t="s">
        <v>1626</v>
      </c>
      <c r="F43" s="58" t="s">
        <v>1627</v>
      </c>
      <c r="G43" s="61">
        <v>3698394</v>
      </c>
      <c r="H43" s="62"/>
      <c r="I43" s="62"/>
    </row>
    <row r="44" spans="1:9" s="63" customFormat="1" x14ac:dyDescent="0.2">
      <c r="A44" s="57"/>
      <c r="B44" s="58">
        <v>2</v>
      </c>
      <c r="C44" s="59" t="s">
        <v>1628</v>
      </c>
      <c r="D44" s="59" t="s">
        <v>1629</v>
      </c>
      <c r="E44" s="60" t="s">
        <v>1630</v>
      </c>
      <c r="F44" s="58" t="s">
        <v>1631</v>
      </c>
      <c r="G44" s="61">
        <v>2826612</v>
      </c>
      <c r="H44" s="62"/>
      <c r="I44" s="62"/>
    </row>
    <row r="45" spans="1:9" s="63" customFormat="1" x14ac:dyDescent="0.2">
      <c r="A45" s="57"/>
      <c r="B45" s="58">
        <v>3</v>
      </c>
      <c r="C45" s="59" t="s">
        <v>1632</v>
      </c>
      <c r="D45" s="59" t="s">
        <v>1633</v>
      </c>
      <c r="E45" s="60" t="s">
        <v>1634</v>
      </c>
      <c r="F45" s="58" t="s">
        <v>1635</v>
      </c>
      <c r="G45" s="61">
        <v>2953019</v>
      </c>
      <c r="H45" s="62"/>
      <c r="I45" s="62"/>
    </row>
    <row r="46" spans="1:9" s="63" customFormat="1" x14ac:dyDescent="0.2">
      <c r="A46" s="57"/>
      <c r="B46" s="58">
        <v>4</v>
      </c>
      <c r="C46" s="59" t="s">
        <v>1636</v>
      </c>
      <c r="D46" s="59" t="s">
        <v>1637</v>
      </c>
      <c r="E46" s="60" t="s">
        <v>1638</v>
      </c>
      <c r="F46" s="58" t="s">
        <v>1639</v>
      </c>
      <c r="G46" s="61">
        <v>4240139</v>
      </c>
      <c r="H46" s="62"/>
      <c r="I46" s="62"/>
    </row>
    <row r="47" spans="1:9" s="63" customFormat="1" x14ac:dyDescent="0.2">
      <c r="A47" s="57"/>
      <c r="B47" s="58">
        <v>5</v>
      </c>
      <c r="C47" s="59" t="s">
        <v>1640</v>
      </c>
      <c r="D47" s="59" t="s">
        <v>1641</v>
      </c>
      <c r="E47" s="60" t="s">
        <v>1642</v>
      </c>
      <c r="F47" s="58" t="s">
        <v>1643</v>
      </c>
      <c r="G47" s="61">
        <v>2669844</v>
      </c>
      <c r="H47" s="62"/>
      <c r="I47" s="62"/>
    </row>
    <row r="48" spans="1:9" s="63" customFormat="1" x14ac:dyDescent="0.2">
      <c r="A48" s="57"/>
      <c r="B48" s="58">
        <v>6</v>
      </c>
      <c r="C48" s="59" t="s">
        <v>1644</v>
      </c>
      <c r="D48" s="59" t="s">
        <v>1645</v>
      </c>
      <c r="E48" s="60" t="s">
        <v>1646</v>
      </c>
      <c r="F48" s="58" t="s">
        <v>1647</v>
      </c>
      <c r="G48" s="61">
        <v>3918085</v>
      </c>
      <c r="H48" s="62"/>
      <c r="I48" s="62"/>
    </row>
    <row r="49" spans="1:9" s="63" customFormat="1" x14ac:dyDescent="0.2">
      <c r="A49" s="57"/>
      <c r="B49" s="58">
        <v>7</v>
      </c>
      <c r="C49" s="59" t="s">
        <v>1648</v>
      </c>
      <c r="D49" s="59" t="s">
        <v>1649</v>
      </c>
      <c r="E49" s="60" t="s">
        <v>1650</v>
      </c>
      <c r="F49" s="58" t="s">
        <v>1651</v>
      </c>
      <c r="G49" s="61">
        <v>2360128</v>
      </c>
      <c r="H49" s="62"/>
      <c r="I49" s="62"/>
    </row>
    <row r="50" spans="1:9" s="63" customFormat="1" x14ac:dyDescent="0.2">
      <c r="A50" s="57"/>
      <c r="B50" s="58">
        <v>8</v>
      </c>
      <c r="C50" s="59" t="s">
        <v>1652</v>
      </c>
      <c r="D50" s="59" t="s">
        <v>1653</v>
      </c>
      <c r="E50" s="60" t="s">
        <v>1654</v>
      </c>
      <c r="F50" s="58" t="s">
        <v>1655</v>
      </c>
      <c r="G50" s="61">
        <v>7194311</v>
      </c>
      <c r="H50" s="62"/>
      <c r="I50" s="62"/>
    </row>
    <row r="51" spans="1:9" s="63" customFormat="1" x14ac:dyDescent="0.2">
      <c r="A51" s="57"/>
      <c r="B51" s="58">
        <v>10</v>
      </c>
      <c r="C51" s="59" t="s">
        <v>1656</v>
      </c>
      <c r="D51" s="64" t="s">
        <v>1657</v>
      </c>
      <c r="E51" s="60" t="s">
        <v>1658</v>
      </c>
      <c r="F51" s="58" t="s">
        <v>1659</v>
      </c>
      <c r="G51" s="61">
        <v>8220237</v>
      </c>
      <c r="H51" s="62"/>
      <c r="I51" s="62"/>
    </row>
    <row r="52" spans="1:9" s="63" customFormat="1" x14ac:dyDescent="0.2">
      <c r="A52" s="57"/>
      <c r="B52" s="58">
        <v>11</v>
      </c>
      <c r="C52" s="59" t="s">
        <v>1660</v>
      </c>
      <c r="D52" s="59" t="s">
        <v>1661</v>
      </c>
      <c r="E52" s="60" t="s">
        <v>1662</v>
      </c>
      <c r="F52" s="58" t="s">
        <v>1663</v>
      </c>
      <c r="G52" s="61">
        <v>4597002</v>
      </c>
      <c r="H52" s="62"/>
      <c r="I52" s="62"/>
    </row>
    <row r="53" spans="1:9" s="63" customFormat="1" x14ac:dyDescent="0.2">
      <c r="A53" s="57"/>
      <c r="B53" s="58">
        <v>12</v>
      </c>
      <c r="C53" s="59" t="s">
        <v>1664</v>
      </c>
      <c r="D53" s="59" t="s">
        <v>822</v>
      </c>
      <c r="E53" s="60" t="s">
        <v>1665</v>
      </c>
      <c r="F53" s="58" t="s">
        <v>1666</v>
      </c>
      <c r="G53" s="61">
        <v>2935717</v>
      </c>
      <c r="H53" s="62"/>
      <c r="I53" s="62"/>
    </row>
    <row r="54" spans="1:9" s="63" customFormat="1" x14ac:dyDescent="0.2">
      <c r="A54" s="57"/>
      <c r="B54" s="58">
        <v>13</v>
      </c>
      <c r="C54" s="59" t="s">
        <v>1667</v>
      </c>
      <c r="D54" s="59" t="s">
        <v>1668</v>
      </c>
      <c r="E54" s="60" t="s">
        <v>1669</v>
      </c>
      <c r="F54" s="58" t="s">
        <v>1670</v>
      </c>
      <c r="G54" s="61">
        <v>5877025</v>
      </c>
      <c r="H54" s="62"/>
      <c r="I54" s="62"/>
    </row>
    <row r="55" spans="1:9" s="63" customFormat="1" x14ac:dyDescent="0.2">
      <c r="A55" s="57"/>
      <c r="B55" s="58">
        <v>14</v>
      </c>
      <c r="C55" s="59" t="s">
        <v>1671</v>
      </c>
      <c r="D55" s="59" t="s">
        <v>1672</v>
      </c>
      <c r="E55" s="60" t="s">
        <v>1673</v>
      </c>
      <c r="F55" s="58" t="s">
        <v>1674</v>
      </c>
      <c r="G55" s="61">
        <v>5391028</v>
      </c>
      <c r="H55" s="62"/>
      <c r="I55" s="62"/>
    </row>
    <row r="56" spans="1:9" s="63" customFormat="1" x14ac:dyDescent="0.2">
      <c r="A56" s="57"/>
      <c r="B56" s="58">
        <v>15</v>
      </c>
      <c r="C56" s="59" t="s">
        <v>1675</v>
      </c>
      <c r="D56" s="59" t="s">
        <v>1676</v>
      </c>
      <c r="E56" s="60" t="s">
        <v>1677</v>
      </c>
      <c r="F56" s="58" t="s">
        <v>1678</v>
      </c>
      <c r="G56" s="61">
        <v>6993304</v>
      </c>
      <c r="H56" s="62"/>
      <c r="I56" s="62"/>
    </row>
    <row r="57" spans="1:9" s="63" customFormat="1" x14ac:dyDescent="0.2">
      <c r="A57" s="57"/>
      <c r="B57" s="58">
        <v>16</v>
      </c>
      <c r="C57" s="59" t="s">
        <v>1679</v>
      </c>
      <c r="D57" s="59" t="s">
        <v>1680</v>
      </c>
      <c r="E57" s="60" t="s">
        <v>1681</v>
      </c>
      <c r="F57" s="58" t="s">
        <v>1682</v>
      </c>
      <c r="G57" s="61">
        <v>5817753</v>
      </c>
      <c r="H57" s="62"/>
      <c r="I57" s="62"/>
    </row>
    <row r="58" spans="1:9" s="63" customFormat="1" x14ac:dyDescent="0.2">
      <c r="A58" s="57"/>
      <c r="B58" s="58">
        <v>17</v>
      </c>
      <c r="C58" s="59" t="s">
        <v>1683</v>
      </c>
      <c r="D58" s="59" t="s">
        <v>1684</v>
      </c>
      <c r="E58" s="60" t="s">
        <v>1685</v>
      </c>
      <c r="F58" s="58" t="s">
        <v>1686</v>
      </c>
      <c r="G58" s="61">
        <v>2421812</v>
      </c>
      <c r="H58" s="62"/>
      <c r="I58" s="62"/>
    </row>
    <row r="59" spans="1:9" s="63" customFormat="1" x14ac:dyDescent="0.2">
      <c r="A59" s="57"/>
      <c r="B59" s="58">
        <v>18</v>
      </c>
      <c r="C59" s="59" t="s">
        <v>1687</v>
      </c>
      <c r="D59" s="59" t="s">
        <v>1688</v>
      </c>
      <c r="E59" s="60" t="s">
        <v>1689</v>
      </c>
      <c r="F59" s="58" t="s">
        <v>1690</v>
      </c>
      <c r="G59" s="61">
        <v>4448871</v>
      </c>
      <c r="H59" s="62"/>
      <c r="I59" s="62"/>
    </row>
    <row r="60" spans="1:9" s="63" customFormat="1" x14ac:dyDescent="0.2">
      <c r="A60" s="57"/>
      <c r="B60" s="58">
        <v>19</v>
      </c>
      <c r="C60" s="59" t="s">
        <v>1691</v>
      </c>
      <c r="D60" s="64" t="s">
        <v>1692</v>
      </c>
      <c r="E60" s="60" t="s">
        <v>1693</v>
      </c>
      <c r="F60" s="58" t="s">
        <v>1694</v>
      </c>
      <c r="G60" s="61">
        <v>3120884</v>
      </c>
      <c r="H60" s="62"/>
      <c r="I60" s="62"/>
    </row>
    <row r="61" spans="1:9" s="63" customFormat="1" x14ac:dyDescent="0.2">
      <c r="A61" s="57"/>
      <c r="B61" s="58">
        <v>20</v>
      </c>
      <c r="C61" s="59" t="s">
        <v>1695</v>
      </c>
      <c r="D61" s="59" t="s">
        <v>1696</v>
      </c>
      <c r="E61" s="60" t="s">
        <v>1697</v>
      </c>
      <c r="F61" s="58" t="s">
        <v>1698</v>
      </c>
      <c r="G61" s="61">
        <v>1560229</v>
      </c>
      <c r="H61" s="62"/>
      <c r="I61" s="62"/>
    </row>
    <row r="62" spans="1:9" s="15" customFormat="1" x14ac:dyDescent="0.2">
      <c r="A62" s="36" t="s">
        <v>4</v>
      </c>
      <c r="B62" s="11">
        <v>1</v>
      </c>
      <c r="C62" s="12" t="s">
        <v>1579</v>
      </c>
      <c r="D62" s="12" t="s">
        <v>1580</v>
      </c>
      <c r="E62" s="13" t="s">
        <v>1581</v>
      </c>
      <c r="F62" s="11" t="s">
        <v>1582</v>
      </c>
      <c r="G62" s="14">
        <v>6536370</v>
      </c>
      <c r="H62" s="41"/>
      <c r="I62" s="41"/>
    </row>
    <row r="63" spans="1:9" s="15" customFormat="1" x14ac:dyDescent="0.2">
      <c r="A63" s="36"/>
      <c r="B63" s="11">
        <v>2</v>
      </c>
      <c r="C63" s="12" t="s">
        <v>1583</v>
      </c>
      <c r="D63" s="12" t="s">
        <v>1584</v>
      </c>
      <c r="E63" s="13" t="s">
        <v>1585</v>
      </c>
      <c r="F63" s="11" t="s">
        <v>1586</v>
      </c>
      <c r="G63" s="14">
        <v>6127009</v>
      </c>
      <c r="H63" s="41"/>
      <c r="I63" s="41"/>
    </row>
    <row r="64" spans="1:9" s="15" customFormat="1" x14ac:dyDescent="0.2">
      <c r="A64" s="36"/>
      <c r="B64" s="11">
        <v>3</v>
      </c>
      <c r="C64" s="12" t="s">
        <v>1587</v>
      </c>
      <c r="D64" s="12" t="s">
        <v>1588</v>
      </c>
      <c r="E64" s="13" t="s">
        <v>1589</v>
      </c>
      <c r="F64" s="11" t="s">
        <v>1590</v>
      </c>
      <c r="G64" s="14">
        <v>3092365</v>
      </c>
      <c r="H64" s="41"/>
      <c r="I64" s="41"/>
    </row>
    <row r="65" spans="1:9" s="15" customFormat="1" x14ac:dyDescent="0.2">
      <c r="A65" s="36"/>
      <c r="B65" s="11">
        <v>4</v>
      </c>
      <c r="C65" s="12" t="s">
        <v>1591</v>
      </c>
      <c r="D65" s="12" t="s">
        <v>1592</v>
      </c>
      <c r="E65" s="13" t="s">
        <v>1593</v>
      </c>
      <c r="F65" s="11" t="s">
        <v>1594</v>
      </c>
      <c r="G65" s="14">
        <v>2851180</v>
      </c>
      <c r="H65" s="41"/>
      <c r="I65" s="41"/>
    </row>
    <row r="66" spans="1:9" s="15" customFormat="1" x14ac:dyDescent="0.2">
      <c r="A66" s="36"/>
      <c r="B66" s="11">
        <v>5</v>
      </c>
      <c r="C66" s="12" t="s">
        <v>1595</v>
      </c>
      <c r="D66" s="12" t="s">
        <v>1596</v>
      </c>
      <c r="E66" s="13" t="s">
        <v>1597</v>
      </c>
      <c r="F66" s="11" t="s">
        <v>1598</v>
      </c>
      <c r="G66" s="14">
        <v>2297339</v>
      </c>
      <c r="H66" s="41"/>
      <c r="I66" s="41"/>
    </row>
    <row r="67" spans="1:9" s="15" customFormat="1" x14ac:dyDescent="0.2">
      <c r="A67" s="36"/>
      <c r="B67" s="11">
        <v>6</v>
      </c>
      <c r="C67" s="12" t="s">
        <v>1599</v>
      </c>
      <c r="D67" s="12" t="s">
        <v>1600</v>
      </c>
      <c r="E67" s="13" t="s">
        <v>1601</v>
      </c>
      <c r="F67" s="11" t="s">
        <v>1602</v>
      </c>
      <c r="G67" s="14">
        <v>4324561</v>
      </c>
      <c r="H67" s="41"/>
      <c r="I67" s="41"/>
    </row>
    <row r="68" spans="1:9" s="15" customFormat="1" x14ac:dyDescent="0.2">
      <c r="A68" s="36"/>
      <c r="B68" s="11">
        <v>7</v>
      </c>
      <c r="C68" s="12" t="s">
        <v>1603</v>
      </c>
      <c r="D68" s="12" t="s">
        <v>1604</v>
      </c>
      <c r="E68" s="13" t="s">
        <v>1605</v>
      </c>
      <c r="F68" s="11" t="s">
        <v>1606</v>
      </c>
      <c r="G68" s="14">
        <v>2805857</v>
      </c>
      <c r="H68" s="41"/>
      <c r="I68" s="41"/>
    </row>
    <row r="69" spans="1:9" s="15" customFormat="1" x14ac:dyDescent="0.2">
      <c r="A69" s="36"/>
      <c r="B69" s="11">
        <v>8</v>
      </c>
      <c r="C69" s="12" t="s">
        <v>1607</v>
      </c>
      <c r="D69" s="12" t="s">
        <v>1608</v>
      </c>
      <c r="E69" s="13" t="s">
        <v>1609</v>
      </c>
      <c r="F69" s="11" t="s">
        <v>1610</v>
      </c>
      <c r="G69" s="14">
        <v>3231161</v>
      </c>
      <c r="H69" s="41"/>
      <c r="I69" s="41"/>
    </row>
    <row r="70" spans="1:9" s="15" customFormat="1" x14ac:dyDescent="0.2">
      <c r="A70" s="36"/>
      <c r="B70" s="11">
        <v>9</v>
      </c>
      <c r="C70" s="12" t="s">
        <v>1611</v>
      </c>
      <c r="D70" s="12" t="s">
        <v>1612</v>
      </c>
      <c r="E70" s="13" t="s">
        <v>1613</v>
      </c>
      <c r="F70" s="11" t="s">
        <v>1614</v>
      </c>
      <c r="G70" s="11" t="s">
        <v>1615</v>
      </c>
      <c r="H70" s="41"/>
      <c r="I70" s="41"/>
    </row>
    <row r="71" spans="1:9" s="20" customFormat="1" x14ac:dyDescent="0.2">
      <c r="A71" s="37" t="s">
        <v>5</v>
      </c>
      <c r="B71" s="16">
        <v>1</v>
      </c>
      <c r="C71" s="17" t="s">
        <v>1499</v>
      </c>
      <c r="D71" s="17" t="s">
        <v>1500</v>
      </c>
      <c r="E71" s="18" t="s">
        <v>1501</v>
      </c>
      <c r="F71" s="16" t="s">
        <v>1502</v>
      </c>
      <c r="G71" s="19">
        <v>2046189</v>
      </c>
      <c r="H71" s="42"/>
      <c r="I71" s="42"/>
    </row>
    <row r="72" spans="1:9" s="20" customFormat="1" x14ac:dyDescent="0.2">
      <c r="A72" s="37"/>
      <c r="B72" s="16">
        <v>2</v>
      </c>
      <c r="C72" s="17" t="s">
        <v>1503</v>
      </c>
      <c r="D72" s="17" t="s">
        <v>1504</v>
      </c>
      <c r="E72" s="18" t="s">
        <v>1505</v>
      </c>
      <c r="F72" s="16" t="s">
        <v>1506</v>
      </c>
      <c r="G72" s="19">
        <v>685408</v>
      </c>
      <c r="H72" s="42"/>
      <c r="I72" s="42"/>
    </row>
    <row r="73" spans="1:9" s="20" customFormat="1" x14ac:dyDescent="0.2">
      <c r="A73" s="37"/>
      <c r="B73" s="16">
        <v>3</v>
      </c>
      <c r="C73" s="17" t="s">
        <v>1507</v>
      </c>
      <c r="D73" s="17" t="s">
        <v>1508</v>
      </c>
      <c r="E73" s="18" t="s">
        <v>1509</v>
      </c>
      <c r="F73" s="16" t="s">
        <v>1510</v>
      </c>
      <c r="G73" s="19">
        <v>932362</v>
      </c>
      <c r="H73" s="42"/>
      <c r="I73" s="42"/>
    </row>
    <row r="74" spans="1:9" s="20" customFormat="1" x14ac:dyDescent="0.2">
      <c r="A74" s="37"/>
      <c r="B74" s="16">
        <v>19</v>
      </c>
      <c r="C74" s="17" t="s">
        <v>1511</v>
      </c>
      <c r="D74" s="17" t="s">
        <v>1512</v>
      </c>
      <c r="E74" s="18" t="s">
        <v>1513</v>
      </c>
      <c r="F74" s="16" t="s">
        <v>1514</v>
      </c>
      <c r="G74" s="16">
        <v>444</v>
      </c>
      <c r="H74" s="42"/>
      <c r="I74" s="42"/>
    </row>
    <row r="75" spans="1:9" s="20" customFormat="1" x14ac:dyDescent="0.2">
      <c r="A75" s="37"/>
      <c r="B75" s="16">
        <v>4</v>
      </c>
      <c r="C75" s="17" t="s">
        <v>1515</v>
      </c>
      <c r="D75" s="21" t="s">
        <v>1516</v>
      </c>
      <c r="E75" s="18" t="s">
        <v>1517</v>
      </c>
      <c r="F75" s="16" t="s">
        <v>1518</v>
      </c>
      <c r="G75" s="19">
        <v>483217</v>
      </c>
      <c r="H75" s="42"/>
      <c r="I75" s="42"/>
    </row>
    <row r="76" spans="1:9" s="20" customFormat="1" x14ac:dyDescent="0.2">
      <c r="A76" s="37"/>
      <c r="B76" s="16">
        <v>5</v>
      </c>
      <c r="C76" s="17" t="s">
        <v>1519</v>
      </c>
      <c r="D76" s="21" t="s">
        <v>1520</v>
      </c>
      <c r="E76" s="18" t="s">
        <v>1521</v>
      </c>
      <c r="F76" s="16" t="s">
        <v>1522</v>
      </c>
      <c r="G76" s="19">
        <v>545597</v>
      </c>
      <c r="H76" s="42"/>
      <c r="I76" s="42"/>
    </row>
    <row r="77" spans="1:9" s="20" customFormat="1" x14ac:dyDescent="0.2">
      <c r="A77" s="37"/>
      <c r="B77" s="16">
        <v>6</v>
      </c>
      <c r="C77" s="17" t="s">
        <v>1523</v>
      </c>
      <c r="D77" s="21" t="s">
        <v>1524</v>
      </c>
      <c r="E77" s="18" t="s">
        <v>1525</v>
      </c>
      <c r="F77" s="16" t="s">
        <v>1526</v>
      </c>
      <c r="G77" s="19">
        <v>104122</v>
      </c>
      <c r="H77" s="42"/>
      <c r="I77" s="42"/>
    </row>
    <row r="78" spans="1:9" s="20" customFormat="1" x14ac:dyDescent="0.2">
      <c r="A78" s="37"/>
      <c r="B78" s="16">
        <v>7</v>
      </c>
      <c r="C78" s="17" t="s">
        <v>1527</v>
      </c>
      <c r="D78" s="17" t="s">
        <v>1528</v>
      </c>
      <c r="E78" s="18" t="s">
        <v>1529</v>
      </c>
      <c r="F78" s="16" t="s">
        <v>1530</v>
      </c>
      <c r="G78" s="19">
        <v>408309</v>
      </c>
      <c r="H78" s="42"/>
      <c r="I78" s="42"/>
    </row>
    <row r="79" spans="1:9" s="20" customFormat="1" x14ac:dyDescent="0.2">
      <c r="A79" s="37"/>
      <c r="B79" s="16">
        <v>8</v>
      </c>
      <c r="C79" s="17" t="s">
        <v>1531</v>
      </c>
      <c r="D79" s="21" t="s">
        <v>1532</v>
      </c>
      <c r="E79" s="18" t="s">
        <v>1533</v>
      </c>
      <c r="F79" s="16" t="s">
        <v>1534</v>
      </c>
      <c r="G79" s="19">
        <v>537428</v>
      </c>
      <c r="H79" s="42"/>
      <c r="I79" s="42"/>
    </row>
    <row r="80" spans="1:9" s="20" customFormat="1" x14ac:dyDescent="0.2">
      <c r="A80" s="37"/>
      <c r="B80" s="16">
        <v>9</v>
      </c>
      <c r="C80" s="17" t="s">
        <v>1535</v>
      </c>
      <c r="D80" s="21" t="s">
        <v>1536</v>
      </c>
      <c r="E80" s="18" t="s">
        <v>1537</v>
      </c>
      <c r="F80" s="16" t="s">
        <v>1538</v>
      </c>
      <c r="G80" s="19">
        <v>427873</v>
      </c>
      <c r="H80" s="42"/>
      <c r="I80" s="42"/>
    </row>
    <row r="81" spans="1:9" s="20" customFormat="1" x14ac:dyDescent="0.2">
      <c r="A81" s="37"/>
      <c r="B81" s="16">
        <v>10</v>
      </c>
      <c r="C81" s="17" t="s">
        <v>1539</v>
      </c>
      <c r="D81" s="21" t="s">
        <v>1540</v>
      </c>
      <c r="E81" s="18" t="s">
        <v>1541</v>
      </c>
      <c r="F81" s="16" t="s">
        <v>1542</v>
      </c>
      <c r="G81" s="19">
        <v>467161</v>
      </c>
      <c r="H81" s="42"/>
      <c r="I81" s="42"/>
    </row>
    <row r="82" spans="1:9" s="20" customFormat="1" x14ac:dyDescent="0.2">
      <c r="A82" s="37"/>
      <c r="B82" s="16">
        <v>11</v>
      </c>
      <c r="C82" s="17" t="s">
        <v>1543</v>
      </c>
      <c r="D82" s="17" t="s">
        <v>1544</v>
      </c>
      <c r="E82" s="18" t="s">
        <v>1545</v>
      </c>
      <c r="F82" s="16" t="s">
        <v>1546</v>
      </c>
      <c r="G82" s="19">
        <v>284616</v>
      </c>
      <c r="H82" s="42"/>
      <c r="I82" s="42"/>
    </row>
    <row r="83" spans="1:9" s="20" customFormat="1" x14ac:dyDescent="0.2">
      <c r="A83" s="37"/>
      <c r="B83" s="16">
        <v>12</v>
      </c>
      <c r="C83" s="17" t="s">
        <v>1547</v>
      </c>
      <c r="D83" s="17" t="s">
        <v>1548</v>
      </c>
      <c r="E83" s="18" t="s">
        <v>1549</v>
      </c>
      <c r="F83" s="16" t="s">
        <v>1550</v>
      </c>
      <c r="G83" s="19">
        <v>256931</v>
      </c>
      <c r="H83" s="42"/>
      <c r="I83" s="42"/>
    </row>
    <row r="84" spans="1:9" s="20" customFormat="1" x14ac:dyDescent="0.2">
      <c r="A84" s="37"/>
      <c r="B84" s="16">
        <v>13</v>
      </c>
      <c r="C84" s="17" t="s">
        <v>1551</v>
      </c>
      <c r="D84" s="17" t="s">
        <v>1552</v>
      </c>
      <c r="E84" s="18" t="s">
        <v>1553</v>
      </c>
      <c r="F84" s="16" t="s">
        <v>1554</v>
      </c>
      <c r="G84" s="19">
        <v>223839</v>
      </c>
      <c r="H84" s="42"/>
      <c r="I84" s="42"/>
    </row>
    <row r="85" spans="1:9" s="20" customFormat="1" x14ac:dyDescent="0.2">
      <c r="A85" s="37"/>
      <c r="B85" s="16">
        <v>14</v>
      </c>
      <c r="C85" s="17" t="s">
        <v>1555</v>
      </c>
      <c r="D85" s="21" t="s">
        <v>1556</v>
      </c>
      <c r="E85" s="18" t="s">
        <v>1557</v>
      </c>
      <c r="F85" s="16" t="s">
        <v>1558</v>
      </c>
      <c r="G85" s="19">
        <v>167918</v>
      </c>
      <c r="H85" s="42"/>
      <c r="I85" s="42"/>
    </row>
    <row r="86" spans="1:9" s="20" customFormat="1" x14ac:dyDescent="0.2">
      <c r="A86" s="37"/>
      <c r="B86" s="16">
        <v>15</v>
      </c>
      <c r="C86" s="17" t="s">
        <v>1559</v>
      </c>
      <c r="D86" s="17" t="s">
        <v>1560</v>
      </c>
      <c r="E86" s="18" t="s">
        <v>1561</v>
      </c>
      <c r="F86" s="16" t="s">
        <v>1562</v>
      </c>
      <c r="G86" s="19">
        <v>174076</v>
      </c>
      <c r="H86" s="42"/>
      <c r="I86" s="42"/>
    </row>
    <row r="87" spans="1:9" s="20" customFormat="1" x14ac:dyDescent="0.2">
      <c r="A87" s="37"/>
      <c r="B87" s="16">
        <v>16</v>
      </c>
      <c r="C87" s="17" t="s">
        <v>1563</v>
      </c>
      <c r="D87" s="21" t="s">
        <v>1564</v>
      </c>
      <c r="E87" s="18" t="s">
        <v>1565</v>
      </c>
      <c r="F87" s="16" t="s">
        <v>1566</v>
      </c>
      <c r="G87" s="19">
        <v>320468</v>
      </c>
      <c r="H87" s="42"/>
      <c r="I87" s="42"/>
    </row>
    <row r="88" spans="1:9" s="20" customFormat="1" x14ac:dyDescent="0.2">
      <c r="A88" s="37"/>
      <c r="B88" s="16">
        <v>17</v>
      </c>
      <c r="C88" s="17" t="s">
        <v>1567</v>
      </c>
      <c r="D88" s="17" t="s">
        <v>1568</v>
      </c>
      <c r="E88" s="18" t="s">
        <v>1569</v>
      </c>
      <c r="F88" s="16" t="s">
        <v>1570</v>
      </c>
      <c r="G88" s="19">
        <v>146684</v>
      </c>
      <c r="H88" s="42"/>
      <c r="I88" s="42"/>
    </row>
    <row r="89" spans="1:9" s="20" customFormat="1" x14ac:dyDescent="0.2">
      <c r="A89" s="37"/>
      <c r="B89" s="16">
        <v>18</v>
      </c>
      <c r="C89" s="17" t="s">
        <v>1571</v>
      </c>
      <c r="D89" s="21" t="s">
        <v>1572</v>
      </c>
      <c r="E89" s="18" t="s">
        <v>1573</v>
      </c>
      <c r="F89" s="16" t="s">
        <v>1574</v>
      </c>
      <c r="G89" s="19">
        <v>458876</v>
      </c>
      <c r="H89" s="42"/>
      <c r="I89" s="42"/>
    </row>
    <row r="90" spans="1:9" s="20" customFormat="1" x14ac:dyDescent="0.2">
      <c r="A90" s="37"/>
      <c r="B90" s="16">
        <v>20</v>
      </c>
      <c r="C90" s="17" t="s">
        <v>1575</v>
      </c>
      <c r="D90" s="21" t="s">
        <v>1576</v>
      </c>
      <c r="E90" s="18" t="s">
        <v>1577</v>
      </c>
      <c r="F90" s="16" t="s">
        <v>1578</v>
      </c>
      <c r="G90" s="19">
        <v>37000</v>
      </c>
      <c r="H90" s="42"/>
      <c r="I90" s="42"/>
    </row>
    <row r="91" spans="1:9" s="26" customFormat="1" x14ac:dyDescent="0.2">
      <c r="A91" s="38" t="s">
        <v>6</v>
      </c>
      <c r="B91" s="22">
        <v>1</v>
      </c>
      <c r="C91" s="23" t="s">
        <v>1444</v>
      </c>
      <c r="D91" s="23" t="s">
        <v>1445</v>
      </c>
      <c r="E91" s="24" t="s">
        <v>1446</v>
      </c>
      <c r="F91" s="22" t="s">
        <v>1447</v>
      </c>
      <c r="G91" s="25">
        <v>9547869</v>
      </c>
      <c r="H91" s="43"/>
      <c r="I91" s="43"/>
    </row>
    <row r="92" spans="1:9" s="26" customFormat="1" x14ac:dyDescent="0.2">
      <c r="A92" s="38"/>
      <c r="B92" s="22">
        <v>2</v>
      </c>
      <c r="C92" s="23" t="s">
        <v>1448</v>
      </c>
      <c r="D92" s="23" t="s">
        <v>1449</v>
      </c>
      <c r="E92" s="24" t="s">
        <v>1450</v>
      </c>
      <c r="F92" s="22" t="s">
        <v>1451</v>
      </c>
      <c r="G92" s="25">
        <v>10029197</v>
      </c>
      <c r="H92" s="43"/>
      <c r="I92" s="43"/>
    </row>
    <row r="93" spans="1:9" s="26" customFormat="1" x14ac:dyDescent="0.2">
      <c r="A93" s="38"/>
      <c r="B93" s="22">
        <v>3</v>
      </c>
      <c r="C93" s="23" t="s">
        <v>1452</v>
      </c>
      <c r="D93" s="23" t="s">
        <v>1453</v>
      </c>
      <c r="E93" s="24" t="s">
        <v>1454</v>
      </c>
      <c r="F93" s="22" t="s">
        <v>1455</v>
      </c>
      <c r="G93" s="25">
        <v>7134053</v>
      </c>
      <c r="H93" s="43"/>
      <c r="I93" s="43"/>
    </row>
    <row r="94" spans="1:9" s="26" customFormat="1" x14ac:dyDescent="0.2">
      <c r="A94" s="38"/>
      <c r="B94" s="22">
        <v>4</v>
      </c>
      <c r="C94" s="23" t="s">
        <v>1456</v>
      </c>
      <c r="D94" s="23" t="s">
        <v>1457</v>
      </c>
      <c r="E94" s="24" t="s">
        <v>1458</v>
      </c>
      <c r="F94" s="22" t="s">
        <v>1459</v>
      </c>
      <c r="G94" s="25">
        <v>3473197</v>
      </c>
      <c r="H94" s="43"/>
      <c r="I94" s="43"/>
    </row>
    <row r="95" spans="1:9" s="26" customFormat="1" x14ac:dyDescent="0.2">
      <c r="A95" s="38"/>
      <c r="B95" s="22">
        <v>5</v>
      </c>
      <c r="C95" s="23" t="s">
        <v>1460</v>
      </c>
      <c r="D95" s="23" t="s">
        <v>1461</v>
      </c>
      <c r="E95" s="24" t="s">
        <v>1462</v>
      </c>
      <c r="F95" s="22" t="s">
        <v>1463</v>
      </c>
      <c r="G95" s="25">
        <v>9174679</v>
      </c>
      <c r="H95" s="43"/>
      <c r="I95" s="43"/>
    </row>
    <row r="96" spans="1:9" s="26" customFormat="1" x14ac:dyDescent="0.2">
      <c r="A96" s="38"/>
      <c r="B96" s="22">
        <v>6</v>
      </c>
      <c r="C96" s="23" t="s">
        <v>1464</v>
      </c>
      <c r="D96" s="23" t="s">
        <v>1465</v>
      </c>
      <c r="E96" s="24" t="s">
        <v>1466</v>
      </c>
      <c r="F96" s="22" t="s">
        <v>1467</v>
      </c>
      <c r="G96" s="25">
        <v>4340773</v>
      </c>
      <c r="H96" s="43"/>
      <c r="I96" s="43"/>
    </row>
    <row r="97" spans="1:9" s="26" customFormat="1" x14ac:dyDescent="0.2">
      <c r="A97" s="38"/>
      <c r="B97" s="22">
        <v>7</v>
      </c>
      <c r="C97" s="23" t="s">
        <v>1468</v>
      </c>
      <c r="D97" s="23" t="s">
        <v>1469</v>
      </c>
      <c r="E97" s="24" t="s">
        <v>1470</v>
      </c>
      <c r="F97" s="22" t="s">
        <v>1471</v>
      </c>
      <c r="G97" s="25">
        <v>4358839</v>
      </c>
      <c r="H97" s="43"/>
      <c r="I97" s="43"/>
    </row>
    <row r="98" spans="1:9" s="26" customFormat="1" x14ac:dyDescent="0.2">
      <c r="A98" s="38"/>
      <c r="B98" s="22">
        <v>8</v>
      </c>
      <c r="C98" s="23" t="s">
        <v>1472</v>
      </c>
      <c r="D98" s="23" t="s">
        <v>1473</v>
      </c>
      <c r="E98" s="24" t="s">
        <v>1474</v>
      </c>
      <c r="F98" s="22" t="s">
        <v>1475</v>
      </c>
      <c r="G98" s="25">
        <v>2987605</v>
      </c>
      <c r="H98" s="43"/>
      <c r="I98" s="43"/>
    </row>
    <row r="99" spans="1:9" s="26" customFormat="1" x14ac:dyDescent="0.2">
      <c r="A99" s="38"/>
      <c r="B99" s="22">
        <v>9</v>
      </c>
      <c r="C99" s="23" t="s">
        <v>1476</v>
      </c>
      <c r="D99" s="23" t="s">
        <v>1477</v>
      </c>
      <c r="E99" s="24" t="s">
        <v>1478</v>
      </c>
      <c r="F99" s="22" t="s">
        <v>1479</v>
      </c>
      <c r="G99" s="25">
        <v>7577284</v>
      </c>
      <c r="H99" s="43"/>
      <c r="I99" s="43"/>
    </row>
    <row r="100" spans="1:9" s="26" customFormat="1" x14ac:dyDescent="0.2">
      <c r="A100" s="38"/>
      <c r="B100" s="22">
        <v>10</v>
      </c>
      <c r="C100" s="23" t="s">
        <v>1480</v>
      </c>
      <c r="D100" s="23" t="s">
        <v>1481</v>
      </c>
      <c r="E100" s="24" t="s">
        <v>1482</v>
      </c>
      <c r="F100" s="22" t="s">
        <v>1483</v>
      </c>
      <c r="G100" s="25">
        <v>7104114</v>
      </c>
      <c r="H100" s="43"/>
      <c r="I100" s="43"/>
    </row>
    <row r="101" spans="1:9" s="26" customFormat="1" x14ac:dyDescent="0.2">
      <c r="A101" s="38"/>
      <c r="B101" s="22">
        <v>11</v>
      </c>
      <c r="C101" s="23" t="s">
        <v>1484</v>
      </c>
      <c r="D101" s="23" t="s">
        <v>1485</v>
      </c>
      <c r="E101" s="24" t="s">
        <v>1486</v>
      </c>
      <c r="F101" s="22" t="s">
        <v>1487</v>
      </c>
      <c r="G101" s="25">
        <v>4345491</v>
      </c>
      <c r="H101" s="43"/>
      <c r="I101" s="43"/>
    </row>
    <row r="102" spans="1:9" s="26" customFormat="1" x14ac:dyDescent="0.2">
      <c r="A102" s="38"/>
      <c r="B102" s="22">
        <v>12</v>
      </c>
      <c r="C102" s="65" t="s">
        <v>1488</v>
      </c>
      <c r="D102" s="22" t="s">
        <v>1489</v>
      </c>
      <c r="E102" s="24" t="s">
        <v>1490</v>
      </c>
      <c r="F102" s="22" t="s">
        <v>1491</v>
      </c>
      <c r="G102" s="25">
        <v>133000</v>
      </c>
      <c r="H102" s="43"/>
      <c r="I102" s="43"/>
    </row>
    <row r="103" spans="1:9" s="26" customFormat="1" x14ac:dyDescent="0.2">
      <c r="A103" s="38"/>
      <c r="B103" s="22">
        <v>13</v>
      </c>
      <c r="C103" s="23" t="s">
        <v>1492</v>
      </c>
      <c r="D103" s="23" t="s">
        <v>1492</v>
      </c>
      <c r="E103" s="24" t="s">
        <v>1493</v>
      </c>
      <c r="F103" s="22" t="s">
        <v>1494</v>
      </c>
      <c r="G103" s="25">
        <v>615919</v>
      </c>
      <c r="H103" s="43"/>
      <c r="I103" s="43"/>
    </row>
    <row r="104" spans="1:9" s="26" customFormat="1" x14ac:dyDescent="0.2">
      <c r="A104" s="38"/>
      <c r="B104" s="22">
        <v>14</v>
      </c>
      <c r="C104" s="23" t="s">
        <v>1495</v>
      </c>
      <c r="D104" s="65" t="s">
        <v>1496</v>
      </c>
      <c r="E104" s="24" t="s">
        <v>1497</v>
      </c>
      <c r="F104" s="22" t="s">
        <v>1498</v>
      </c>
      <c r="G104" s="25">
        <v>1165182</v>
      </c>
      <c r="H104" s="43"/>
      <c r="I104" s="43"/>
    </row>
    <row r="105" spans="1:9" s="56" customFormat="1" x14ac:dyDescent="0.2">
      <c r="A105" s="52" t="s">
        <v>7</v>
      </c>
      <c r="B105" s="66">
        <v>1</v>
      </c>
      <c r="C105" s="67" t="s">
        <v>1393</v>
      </c>
      <c r="D105" s="67" t="s">
        <v>1394</v>
      </c>
      <c r="E105" s="53" t="s">
        <v>1395</v>
      </c>
      <c r="F105" s="66" t="s">
        <v>1396</v>
      </c>
      <c r="G105" s="68">
        <v>10635971</v>
      </c>
      <c r="H105" s="55"/>
      <c r="I105" s="55"/>
    </row>
    <row r="106" spans="1:9" s="56" customFormat="1" x14ac:dyDescent="0.2">
      <c r="A106" s="52"/>
      <c r="B106" s="66">
        <v>2</v>
      </c>
      <c r="C106" s="67" t="s">
        <v>1397</v>
      </c>
      <c r="D106" s="67" t="s">
        <v>1398</v>
      </c>
      <c r="E106" s="53" t="s">
        <v>1399</v>
      </c>
      <c r="F106" s="66" t="s">
        <v>1400</v>
      </c>
      <c r="G106" s="68">
        <v>5367003</v>
      </c>
      <c r="H106" s="55"/>
      <c r="I106" s="55"/>
    </row>
    <row r="107" spans="1:9" s="56" customFormat="1" x14ac:dyDescent="0.2">
      <c r="A107" s="52"/>
      <c r="B107" s="66">
        <v>3</v>
      </c>
      <c r="C107" s="67" t="s">
        <v>1401</v>
      </c>
      <c r="D107" s="67" t="s">
        <v>1402</v>
      </c>
      <c r="E107" s="53" t="s">
        <v>1403</v>
      </c>
      <c r="F107" s="66" t="s">
        <v>1404</v>
      </c>
      <c r="G107" s="68">
        <v>2798723</v>
      </c>
      <c r="H107" s="55"/>
      <c r="I107" s="55"/>
    </row>
    <row r="108" spans="1:9" s="56" customFormat="1" x14ac:dyDescent="0.2">
      <c r="A108" s="52"/>
      <c r="B108" s="66">
        <v>4</v>
      </c>
      <c r="C108" s="67" t="s">
        <v>1405</v>
      </c>
      <c r="D108" s="67" t="s">
        <v>1406</v>
      </c>
      <c r="E108" s="53" t="s">
        <v>1407</v>
      </c>
      <c r="F108" s="66" t="s">
        <v>1408</v>
      </c>
      <c r="G108" s="68">
        <v>2552097</v>
      </c>
      <c r="H108" s="55"/>
      <c r="I108" s="55"/>
    </row>
    <row r="109" spans="1:9" s="56" customFormat="1" x14ac:dyDescent="0.2">
      <c r="A109" s="52"/>
      <c r="B109" s="66">
        <v>5</v>
      </c>
      <c r="C109" s="67" t="s">
        <v>1409</v>
      </c>
      <c r="D109" s="67" t="s">
        <v>1410</v>
      </c>
      <c r="E109" s="53" t="s">
        <v>1411</v>
      </c>
      <c r="F109" s="66" t="s">
        <v>1412</v>
      </c>
      <c r="G109" s="68">
        <v>2904532</v>
      </c>
      <c r="H109" s="55"/>
      <c r="I109" s="55"/>
    </row>
    <row r="110" spans="1:9" s="56" customFormat="1" x14ac:dyDescent="0.2">
      <c r="A110" s="52"/>
      <c r="B110" s="66">
        <v>6</v>
      </c>
      <c r="C110" s="67" t="s">
        <v>1413</v>
      </c>
      <c r="D110" s="67" t="s">
        <v>1414</v>
      </c>
      <c r="E110" s="53" t="s">
        <v>1415</v>
      </c>
      <c r="F110" s="66" t="s">
        <v>1416</v>
      </c>
      <c r="G110" s="68">
        <v>1862161</v>
      </c>
      <c r="H110" s="55"/>
      <c r="I110" s="55"/>
    </row>
    <row r="111" spans="1:9" s="56" customFormat="1" x14ac:dyDescent="0.2">
      <c r="A111" s="52"/>
      <c r="B111" s="66">
        <v>7</v>
      </c>
      <c r="C111" s="67" t="s">
        <v>1417</v>
      </c>
      <c r="D111" s="67" t="s">
        <v>1418</v>
      </c>
      <c r="E111" s="53" t="s">
        <v>1419</v>
      </c>
      <c r="F111" s="66" t="s">
        <v>1420</v>
      </c>
      <c r="G111" s="68">
        <v>1462626</v>
      </c>
      <c r="H111" s="55"/>
      <c r="I111" s="55"/>
    </row>
    <row r="112" spans="1:9" s="56" customFormat="1" x14ac:dyDescent="0.2">
      <c r="A112" s="52"/>
      <c r="B112" s="66">
        <v>8</v>
      </c>
      <c r="C112" s="67" t="s">
        <v>1120</v>
      </c>
      <c r="D112" s="67" t="s">
        <v>1421</v>
      </c>
      <c r="E112" s="53" t="s">
        <v>1422</v>
      </c>
      <c r="F112" s="66" t="s">
        <v>1423</v>
      </c>
      <c r="G112" s="68">
        <v>1148126</v>
      </c>
      <c r="H112" s="55"/>
      <c r="I112" s="55"/>
    </row>
    <row r="113" spans="1:9" s="56" customFormat="1" x14ac:dyDescent="0.2">
      <c r="A113" s="52"/>
      <c r="B113" s="66">
        <v>9</v>
      </c>
      <c r="C113" s="67" t="s">
        <v>1424</v>
      </c>
      <c r="D113" s="67" t="s">
        <v>1425</v>
      </c>
      <c r="E113" s="53" t="s">
        <v>1426</v>
      </c>
      <c r="F113" s="66" t="s">
        <v>1427</v>
      </c>
      <c r="G113" s="68">
        <v>920419</v>
      </c>
      <c r="H113" s="55"/>
      <c r="I113" s="55"/>
    </row>
    <row r="114" spans="1:9" s="56" customFormat="1" x14ac:dyDescent="0.2">
      <c r="A114" s="52"/>
      <c r="B114" s="66">
        <v>10</v>
      </c>
      <c r="C114" s="67" t="s">
        <v>1428</v>
      </c>
      <c r="D114" s="67" t="s">
        <v>1429</v>
      </c>
      <c r="E114" s="53" t="s">
        <v>1430</v>
      </c>
      <c r="F114" s="66" t="s">
        <v>1431</v>
      </c>
      <c r="G114" s="68">
        <v>1058665</v>
      </c>
      <c r="H114" s="55"/>
      <c r="I114" s="55"/>
    </row>
    <row r="115" spans="1:9" s="56" customFormat="1" x14ac:dyDescent="0.2">
      <c r="A115" s="52"/>
      <c r="B115" s="66">
        <v>11</v>
      </c>
      <c r="C115" s="67" t="s">
        <v>1432</v>
      </c>
      <c r="D115" s="67" t="s">
        <v>1433</v>
      </c>
      <c r="E115" s="53" t="s">
        <v>1434</v>
      </c>
      <c r="F115" s="66" t="s">
        <v>1435</v>
      </c>
      <c r="G115" s="68">
        <v>1673898</v>
      </c>
      <c r="H115" s="55"/>
      <c r="I115" s="55"/>
    </row>
    <row r="116" spans="1:9" s="56" customFormat="1" x14ac:dyDescent="0.2">
      <c r="A116" s="52"/>
      <c r="B116" s="66">
        <v>12</v>
      </c>
      <c r="C116" s="67" t="s">
        <v>1436</v>
      </c>
      <c r="D116" s="67" t="s">
        <v>1437</v>
      </c>
      <c r="E116" s="53" t="s">
        <v>1438</v>
      </c>
      <c r="F116" s="66" t="s">
        <v>1439</v>
      </c>
      <c r="G116" s="68">
        <v>5416439</v>
      </c>
      <c r="H116" s="55"/>
      <c r="I116" s="55"/>
    </row>
    <row r="117" spans="1:9" s="56" customFormat="1" x14ac:dyDescent="0.2">
      <c r="A117" s="52"/>
      <c r="B117" s="66">
        <v>13</v>
      </c>
      <c r="C117" s="67" t="s">
        <v>1440</v>
      </c>
      <c r="D117" s="67" t="s">
        <v>1441</v>
      </c>
      <c r="E117" s="53" t="s">
        <v>1442</v>
      </c>
      <c r="F117" s="66" t="s">
        <v>1443</v>
      </c>
      <c r="G117" s="68">
        <v>511564</v>
      </c>
      <c r="H117" s="55"/>
      <c r="I117" s="55"/>
    </row>
    <row r="118" spans="1:9" s="9" customFormat="1" x14ac:dyDescent="0.2">
      <c r="A118" s="35" t="s">
        <v>8</v>
      </c>
      <c r="B118" s="27">
        <v>1</v>
      </c>
      <c r="C118" s="28" t="s">
        <v>1294</v>
      </c>
      <c r="D118" s="28" t="s">
        <v>1295</v>
      </c>
      <c r="E118" s="29" t="s">
        <v>1296</v>
      </c>
      <c r="F118" s="27" t="s">
        <v>1297</v>
      </c>
      <c r="G118" s="30">
        <v>8626505</v>
      </c>
      <c r="H118" s="40"/>
      <c r="I118" s="40"/>
    </row>
    <row r="119" spans="1:9" s="9" customFormat="1" x14ac:dyDescent="0.2">
      <c r="A119" s="35"/>
      <c r="B119" s="27">
        <v>2</v>
      </c>
      <c r="C119" s="28" t="s">
        <v>1298</v>
      </c>
      <c r="D119" s="28" t="s">
        <v>1299</v>
      </c>
      <c r="E119" s="29" t="s">
        <v>1300</v>
      </c>
      <c r="F119" s="27" t="s">
        <v>1301</v>
      </c>
      <c r="G119" s="30">
        <v>5172834</v>
      </c>
      <c r="H119" s="40"/>
      <c r="I119" s="40"/>
    </row>
    <row r="120" spans="1:9" s="9" customFormat="1" x14ac:dyDescent="0.2">
      <c r="A120" s="35"/>
      <c r="B120" s="27">
        <v>3</v>
      </c>
      <c r="C120" s="28" t="s">
        <v>1302</v>
      </c>
      <c r="D120" s="28" t="s">
        <v>1303</v>
      </c>
      <c r="E120" s="29" t="s">
        <v>1304</v>
      </c>
      <c r="F120" s="27" t="s">
        <v>1305</v>
      </c>
      <c r="G120" s="30">
        <v>1569100</v>
      </c>
      <c r="H120" s="40"/>
      <c r="I120" s="40"/>
    </row>
    <row r="121" spans="1:9" s="9" customFormat="1" x14ac:dyDescent="0.2">
      <c r="A121" s="35"/>
      <c r="B121" s="27">
        <v>4</v>
      </c>
      <c r="C121" s="28" t="s">
        <v>1306</v>
      </c>
      <c r="D121" s="28" t="s">
        <v>1307</v>
      </c>
      <c r="E121" s="29" t="s">
        <v>1308</v>
      </c>
      <c r="F121" s="27" t="s">
        <v>1309</v>
      </c>
      <c r="G121" s="30">
        <v>3539860</v>
      </c>
      <c r="H121" s="40"/>
      <c r="I121" s="40"/>
    </row>
    <row r="122" spans="1:9" s="9" customFormat="1" x14ac:dyDescent="0.2">
      <c r="A122" s="35"/>
      <c r="B122" s="27">
        <v>5</v>
      </c>
      <c r="C122" s="28" t="s">
        <v>1310</v>
      </c>
      <c r="D122" s="28" t="s">
        <v>100</v>
      </c>
      <c r="E122" s="29" t="s">
        <v>1311</v>
      </c>
      <c r="F122" s="27" t="s">
        <v>1312</v>
      </c>
      <c r="G122" s="30">
        <v>4676159</v>
      </c>
      <c r="H122" s="40"/>
      <c r="I122" s="40"/>
    </row>
    <row r="123" spans="1:9" s="9" customFormat="1" x14ac:dyDescent="0.2">
      <c r="A123" s="35"/>
      <c r="B123" s="27">
        <v>6</v>
      </c>
      <c r="C123" s="28" t="s">
        <v>1313</v>
      </c>
      <c r="D123" s="28" t="s">
        <v>1314</v>
      </c>
      <c r="E123" s="29" t="s">
        <v>1315</v>
      </c>
      <c r="F123" s="27" t="s">
        <v>1316</v>
      </c>
      <c r="G123" s="30">
        <v>2544103</v>
      </c>
      <c r="H123" s="40"/>
      <c r="I123" s="40"/>
    </row>
    <row r="124" spans="1:9" s="9" customFormat="1" x14ac:dyDescent="0.2">
      <c r="A124" s="35"/>
      <c r="B124" s="27">
        <v>7</v>
      </c>
      <c r="C124" s="28" t="s">
        <v>1317</v>
      </c>
      <c r="D124" s="28" t="s">
        <v>1318</v>
      </c>
      <c r="E124" s="29" t="s">
        <v>1319</v>
      </c>
      <c r="F124" s="27" t="s">
        <v>1320</v>
      </c>
      <c r="G124" s="30">
        <v>6549486</v>
      </c>
      <c r="H124" s="40"/>
      <c r="I124" s="40"/>
    </row>
    <row r="125" spans="1:9" s="9" customFormat="1" x14ac:dyDescent="0.2">
      <c r="A125" s="35"/>
      <c r="B125" s="27">
        <v>8</v>
      </c>
      <c r="C125" s="28" t="s">
        <v>1321</v>
      </c>
      <c r="D125" s="28" t="s">
        <v>1322</v>
      </c>
      <c r="E125" s="29" t="s">
        <v>1323</v>
      </c>
      <c r="F125" s="27" t="s">
        <v>1324</v>
      </c>
      <c r="G125" s="30">
        <v>10263006</v>
      </c>
      <c r="H125" s="40"/>
      <c r="I125" s="40"/>
    </row>
    <row r="126" spans="1:9" s="9" customFormat="1" x14ac:dyDescent="0.2">
      <c r="A126" s="35"/>
      <c r="B126" s="27">
        <v>9</v>
      </c>
      <c r="C126" s="28" t="s">
        <v>1325</v>
      </c>
      <c r="D126" s="28" t="s">
        <v>1326</v>
      </c>
      <c r="E126" s="29" t="s">
        <v>1327</v>
      </c>
      <c r="F126" s="27" t="s">
        <v>1328</v>
      </c>
      <c r="G126" s="30">
        <v>4904367</v>
      </c>
      <c r="H126" s="40"/>
      <c r="I126" s="40"/>
    </row>
    <row r="127" spans="1:9" s="9" customFormat="1" x14ac:dyDescent="0.2">
      <c r="A127" s="35"/>
      <c r="B127" s="27">
        <v>10</v>
      </c>
      <c r="C127" s="28" t="s">
        <v>1329</v>
      </c>
      <c r="D127" s="28" t="s">
        <v>1330</v>
      </c>
      <c r="E127" s="29" t="s">
        <v>1331</v>
      </c>
      <c r="F127" s="27" t="s">
        <v>1332</v>
      </c>
      <c r="G127" s="30">
        <v>3598494</v>
      </c>
      <c r="H127" s="40"/>
      <c r="I127" s="40"/>
    </row>
    <row r="128" spans="1:9" s="9" customFormat="1" x14ac:dyDescent="0.2">
      <c r="A128" s="35"/>
      <c r="B128" s="27">
        <v>11</v>
      </c>
      <c r="C128" s="28" t="s">
        <v>1333</v>
      </c>
      <c r="D128" s="28" t="s">
        <v>1334</v>
      </c>
      <c r="E128" s="29" t="s">
        <v>1335</v>
      </c>
      <c r="F128" s="27" t="s">
        <v>1336</v>
      </c>
      <c r="G128" s="30">
        <v>2233872</v>
      </c>
      <c r="H128" s="40"/>
      <c r="I128" s="40"/>
    </row>
    <row r="129" spans="1:9" s="9" customFormat="1" x14ac:dyDescent="0.2">
      <c r="A129" s="35"/>
      <c r="B129" s="27">
        <v>12</v>
      </c>
      <c r="C129" s="28" t="s">
        <v>1337</v>
      </c>
      <c r="D129" s="28" t="s">
        <v>1338</v>
      </c>
      <c r="E129" s="29" t="s">
        <v>1339</v>
      </c>
      <c r="F129" s="27" t="s">
        <v>1340</v>
      </c>
      <c r="G129" s="30">
        <v>7362472</v>
      </c>
      <c r="H129" s="40"/>
      <c r="I129" s="40"/>
    </row>
    <row r="130" spans="1:9" s="9" customFormat="1" x14ac:dyDescent="0.2">
      <c r="A130" s="35"/>
      <c r="B130" s="27">
        <v>13</v>
      </c>
      <c r="C130" s="28" t="s">
        <v>1341</v>
      </c>
      <c r="D130" s="28" t="s">
        <v>932</v>
      </c>
      <c r="E130" s="29" t="s">
        <v>1342</v>
      </c>
      <c r="F130" s="27" t="s">
        <v>1343</v>
      </c>
      <c r="G130" s="30">
        <v>5707801</v>
      </c>
      <c r="H130" s="40"/>
      <c r="I130" s="40"/>
    </row>
    <row r="131" spans="1:9" s="9" customFormat="1" x14ac:dyDescent="0.2">
      <c r="A131" s="35"/>
      <c r="B131" s="27">
        <v>14</v>
      </c>
      <c r="C131" s="28" t="s">
        <v>1344</v>
      </c>
      <c r="D131" s="28" t="s">
        <v>1345</v>
      </c>
      <c r="E131" s="29" t="s">
        <v>1346</v>
      </c>
      <c r="F131" s="27" t="s">
        <v>1347</v>
      </c>
      <c r="G131" s="30">
        <v>6108683</v>
      </c>
      <c r="H131" s="40"/>
      <c r="I131" s="40"/>
    </row>
    <row r="132" spans="1:9" s="9" customFormat="1" x14ac:dyDescent="0.2">
      <c r="A132" s="35"/>
      <c r="B132" s="27">
        <v>15</v>
      </c>
      <c r="C132" s="28" t="s">
        <v>1348</v>
      </c>
      <c r="D132" s="28" t="s">
        <v>1349</v>
      </c>
      <c r="E132" s="29" t="s">
        <v>1350</v>
      </c>
      <c r="F132" s="27" t="s">
        <v>1351</v>
      </c>
      <c r="G132" s="30">
        <v>4307199</v>
      </c>
      <c r="H132" s="40"/>
      <c r="I132" s="40"/>
    </row>
    <row r="133" spans="1:9" s="9" customFormat="1" x14ac:dyDescent="0.2">
      <c r="A133" s="35"/>
      <c r="B133" s="27">
        <v>16</v>
      </c>
      <c r="C133" s="28" t="s">
        <v>1352</v>
      </c>
      <c r="D133" s="28" t="s">
        <v>1353</v>
      </c>
      <c r="E133" s="29" t="s">
        <v>1354</v>
      </c>
      <c r="F133" s="27" t="s">
        <v>1355</v>
      </c>
      <c r="G133" s="30">
        <v>8953172</v>
      </c>
      <c r="H133" s="40"/>
      <c r="I133" s="40"/>
    </row>
    <row r="134" spans="1:9" s="9" customFormat="1" x14ac:dyDescent="0.2">
      <c r="A134" s="35"/>
      <c r="B134" s="27">
        <v>17</v>
      </c>
      <c r="C134" s="28" t="s">
        <v>1356</v>
      </c>
      <c r="D134" s="28" t="s">
        <v>1357</v>
      </c>
      <c r="E134" s="29" t="s">
        <v>1358</v>
      </c>
      <c r="F134" s="27" t="s">
        <v>1359</v>
      </c>
      <c r="G134" s="30">
        <v>7230744</v>
      </c>
      <c r="H134" s="40"/>
      <c r="I134" s="40"/>
    </row>
    <row r="135" spans="1:9" s="9" customFormat="1" x14ac:dyDescent="0.2">
      <c r="A135" s="35"/>
      <c r="B135" s="27">
        <v>18</v>
      </c>
      <c r="C135" s="28" t="s">
        <v>1360</v>
      </c>
      <c r="D135" s="31" t="s">
        <v>1360</v>
      </c>
      <c r="E135" s="29" t="s">
        <v>1361</v>
      </c>
      <c r="F135" s="27" t="s">
        <v>1362</v>
      </c>
      <c r="G135" s="30">
        <v>675710</v>
      </c>
      <c r="H135" s="40"/>
      <c r="I135" s="40"/>
    </row>
    <row r="136" spans="1:9" s="9" customFormat="1" x14ac:dyDescent="0.2">
      <c r="A136" s="35"/>
      <c r="B136" s="27">
        <v>20</v>
      </c>
      <c r="C136" s="28" t="s">
        <v>1363</v>
      </c>
      <c r="D136" s="31" t="s">
        <v>1363</v>
      </c>
      <c r="E136" s="29" t="s">
        <v>1364</v>
      </c>
      <c r="F136" s="27" t="s">
        <v>1365</v>
      </c>
      <c r="H136" s="40"/>
      <c r="I136" s="40"/>
    </row>
    <row r="137" spans="1:9" s="9" customFormat="1" x14ac:dyDescent="0.2">
      <c r="A137" s="35"/>
      <c r="B137" s="27">
        <v>21</v>
      </c>
      <c r="C137" s="28" t="s">
        <v>1366</v>
      </c>
      <c r="D137" s="31" t="s">
        <v>1366</v>
      </c>
      <c r="E137" s="29" t="s">
        <v>1367</v>
      </c>
      <c r="F137" s="27" t="s">
        <v>1368</v>
      </c>
      <c r="H137" s="40"/>
      <c r="I137" s="40"/>
    </row>
    <row r="138" spans="1:9" s="9" customFormat="1" x14ac:dyDescent="0.2">
      <c r="A138" s="35"/>
      <c r="B138" s="27">
        <v>22</v>
      </c>
      <c r="C138" s="28" t="s">
        <v>1369</v>
      </c>
      <c r="D138" s="31" t="s">
        <v>1369</v>
      </c>
      <c r="E138" s="29" t="s">
        <v>1370</v>
      </c>
      <c r="F138" s="27" t="s">
        <v>1371</v>
      </c>
      <c r="H138" s="40"/>
      <c r="I138" s="40"/>
    </row>
    <row r="139" spans="1:9" s="9" customFormat="1" x14ac:dyDescent="0.2">
      <c r="A139" s="35"/>
      <c r="B139" s="27">
        <v>23</v>
      </c>
      <c r="C139" s="28" t="s">
        <v>1372</v>
      </c>
      <c r="D139" s="31" t="s">
        <v>1372</v>
      </c>
      <c r="E139" s="29" t="s">
        <v>1373</v>
      </c>
      <c r="F139" s="27" t="s">
        <v>1374</v>
      </c>
      <c r="H139" s="40"/>
      <c r="I139" s="40"/>
    </row>
    <row r="140" spans="1:9" s="9" customFormat="1" x14ac:dyDescent="0.2">
      <c r="A140" s="35"/>
      <c r="B140" s="27">
        <v>19</v>
      </c>
      <c r="C140" s="28" t="s">
        <v>1375</v>
      </c>
      <c r="D140" s="31" t="s">
        <v>1375</v>
      </c>
      <c r="E140" s="29" t="s">
        <v>1376</v>
      </c>
      <c r="F140" s="27" t="s">
        <v>1377</v>
      </c>
      <c r="H140" s="40"/>
      <c r="I140" s="40"/>
    </row>
    <row r="141" spans="1:9" s="9" customFormat="1" x14ac:dyDescent="0.2">
      <c r="A141" s="35"/>
      <c r="B141" s="27">
        <v>24</v>
      </c>
      <c r="C141" s="28" t="s">
        <v>1378</v>
      </c>
      <c r="D141" s="31" t="s">
        <v>1378</v>
      </c>
      <c r="E141" s="29" t="s">
        <v>1379</v>
      </c>
      <c r="F141" s="27" t="s">
        <v>1380</v>
      </c>
      <c r="H141" s="40"/>
      <c r="I141" s="40"/>
    </row>
    <row r="142" spans="1:9" s="9" customFormat="1" x14ac:dyDescent="0.2">
      <c r="A142" s="35"/>
      <c r="B142" s="27">
        <v>25</v>
      </c>
      <c r="C142" s="28" t="s">
        <v>1381</v>
      </c>
      <c r="D142" s="31" t="s">
        <v>1381</v>
      </c>
      <c r="E142" s="29" t="s">
        <v>1382</v>
      </c>
      <c r="F142" s="27" t="s">
        <v>1383</v>
      </c>
      <c r="H142" s="40"/>
      <c r="I142" s="40"/>
    </row>
    <row r="143" spans="1:9" s="9" customFormat="1" x14ac:dyDescent="0.2">
      <c r="A143" s="35"/>
      <c r="B143" s="27">
        <v>26</v>
      </c>
      <c r="C143" s="28" t="s">
        <v>1384</v>
      </c>
      <c r="D143" s="31" t="s">
        <v>1384</v>
      </c>
      <c r="E143" s="29" t="s">
        <v>1385</v>
      </c>
      <c r="F143" s="27" t="s">
        <v>1386</v>
      </c>
      <c r="H143" s="40"/>
      <c r="I143" s="40"/>
    </row>
    <row r="144" spans="1:9" s="9" customFormat="1" x14ac:dyDescent="0.2">
      <c r="A144" s="35"/>
      <c r="B144" s="27">
        <v>27</v>
      </c>
      <c r="C144" s="28" t="s">
        <v>1387</v>
      </c>
      <c r="D144" s="31" t="s">
        <v>1387</v>
      </c>
      <c r="E144" s="29" t="s">
        <v>1388</v>
      </c>
      <c r="F144" s="27" t="s">
        <v>1389</v>
      </c>
      <c r="H144" s="40"/>
      <c r="I144" s="40"/>
    </row>
    <row r="145" spans="1:9" s="9" customFormat="1" x14ac:dyDescent="0.2">
      <c r="A145" s="35"/>
      <c r="B145" s="27">
        <v>28</v>
      </c>
      <c r="C145" s="28" t="s">
        <v>1390</v>
      </c>
      <c r="D145" s="31" t="s">
        <v>1390</v>
      </c>
      <c r="E145" s="29" t="s">
        <v>1391</v>
      </c>
      <c r="F145" s="27" t="s">
        <v>1392</v>
      </c>
      <c r="H145" s="40"/>
      <c r="I145" s="40"/>
    </row>
    <row r="146" spans="1:9" s="63" customFormat="1" x14ac:dyDescent="0.2">
      <c r="A146" s="57" t="s">
        <v>9</v>
      </c>
      <c r="B146" s="58">
        <v>1</v>
      </c>
      <c r="C146" s="59" t="s">
        <v>1232</v>
      </c>
      <c r="D146" s="59" t="s">
        <v>1233</v>
      </c>
      <c r="E146" s="60" t="s">
        <v>1234</v>
      </c>
      <c r="F146" s="58" t="s">
        <v>1235</v>
      </c>
      <c r="G146" s="61">
        <v>9785392</v>
      </c>
      <c r="H146" s="62"/>
      <c r="I146" s="62"/>
    </row>
    <row r="147" spans="1:9" s="63" customFormat="1" x14ac:dyDescent="0.2">
      <c r="A147" s="57"/>
      <c r="B147" s="58">
        <v>2</v>
      </c>
      <c r="C147" s="59" t="s">
        <v>1236</v>
      </c>
      <c r="D147" s="59" t="s">
        <v>1237</v>
      </c>
      <c r="E147" s="60" t="s">
        <v>1238</v>
      </c>
      <c r="F147" s="58" t="s">
        <v>1239</v>
      </c>
      <c r="G147" s="61">
        <v>1048672</v>
      </c>
      <c r="H147" s="62"/>
      <c r="I147" s="62"/>
    </row>
    <row r="148" spans="1:9" s="63" customFormat="1" x14ac:dyDescent="0.2">
      <c r="A148" s="57"/>
      <c r="B148" s="58">
        <v>3</v>
      </c>
      <c r="C148" s="59" t="s">
        <v>1240</v>
      </c>
      <c r="D148" s="59" t="s">
        <v>1241</v>
      </c>
      <c r="E148" s="60" t="s">
        <v>1242</v>
      </c>
      <c r="F148" s="58" t="s">
        <v>1243</v>
      </c>
      <c r="G148" s="61">
        <v>6162072</v>
      </c>
      <c r="H148" s="62"/>
      <c r="I148" s="62"/>
    </row>
    <row r="149" spans="1:9" s="63" customFormat="1" x14ac:dyDescent="0.2">
      <c r="A149" s="57"/>
      <c r="B149" s="58">
        <v>4</v>
      </c>
      <c r="C149" s="59" t="s">
        <v>1244</v>
      </c>
      <c r="D149" s="59" t="s">
        <v>1245</v>
      </c>
      <c r="E149" s="60" t="s">
        <v>1246</v>
      </c>
      <c r="F149" s="58" t="s">
        <v>1247</v>
      </c>
      <c r="G149" s="61">
        <v>2429318</v>
      </c>
      <c r="H149" s="62"/>
      <c r="I149" s="62"/>
    </row>
    <row r="150" spans="1:9" s="63" customFormat="1" x14ac:dyDescent="0.2">
      <c r="A150" s="57"/>
      <c r="B150" s="58">
        <v>5</v>
      </c>
      <c r="C150" s="59" t="s">
        <v>1248</v>
      </c>
      <c r="D150" s="59" t="s">
        <v>1249</v>
      </c>
      <c r="E150" s="60" t="s">
        <v>1250</v>
      </c>
      <c r="F150" s="58" t="s">
        <v>1251</v>
      </c>
      <c r="G150" s="61">
        <v>2873687</v>
      </c>
      <c r="H150" s="62"/>
      <c r="I150" s="62"/>
    </row>
    <row r="151" spans="1:9" s="63" customFormat="1" x14ac:dyDescent="0.2">
      <c r="A151" s="57"/>
      <c r="B151" s="58">
        <v>6</v>
      </c>
      <c r="C151" s="59" t="s">
        <v>1252</v>
      </c>
      <c r="D151" s="59" t="s">
        <v>1253</v>
      </c>
      <c r="E151" s="60" t="s">
        <v>1254</v>
      </c>
      <c r="F151" s="58" t="s">
        <v>1255</v>
      </c>
      <c r="G151" s="61">
        <v>5691707</v>
      </c>
      <c r="H151" s="62"/>
      <c r="I151" s="62"/>
    </row>
    <row r="152" spans="1:9" s="63" customFormat="1" x14ac:dyDescent="0.2">
      <c r="A152" s="57"/>
      <c r="B152" s="58">
        <v>7</v>
      </c>
      <c r="C152" s="59" t="s">
        <v>1256</v>
      </c>
      <c r="D152" s="59" t="s">
        <v>1257</v>
      </c>
      <c r="E152" s="60" t="s">
        <v>1258</v>
      </c>
      <c r="F152" s="58" t="s">
        <v>1259</v>
      </c>
      <c r="G152" s="61">
        <v>3340843</v>
      </c>
      <c r="H152" s="62"/>
      <c r="I152" s="62"/>
    </row>
    <row r="153" spans="1:9" s="63" customFormat="1" x14ac:dyDescent="0.2">
      <c r="A153" s="57"/>
      <c r="B153" s="58">
        <v>8</v>
      </c>
      <c r="C153" s="59" t="s">
        <v>1260</v>
      </c>
      <c r="D153" s="59" t="s">
        <v>1261</v>
      </c>
      <c r="E153" s="60" t="s">
        <v>1262</v>
      </c>
      <c r="F153" s="58" t="s">
        <v>1263</v>
      </c>
      <c r="G153" s="61">
        <v>2162222</v>
      </c>
      <c r="H153" s="62"/>
      <c r="I153" s="62"/>
    </row>
    <row r="154" spans="1:9" s="63" customFormat="1" x14ac:dyDescent="0.2">
      <c r="A154" s="57"/>
      <c r="B154" s="58">
        <v>9</v>
      </c>
      <c r="C154" s="59" t="s">
        <v>1264</v>
      </c>
      <c r="D154" s="59" t="s">
        <v>128</v>
      </c>
      <c r="E154" s="60" t="s">
        <v>1265</v>
      </c>
      <c r="F154" s="58" t="s">
        <v>1266</v>
      </c>
      <c r="G154" s="61">
        <v>5500307</v>
      </c>
      <c r="H154" s="62"/>
      <c r="I154" s="62"/>
    </row>
    <row r="155" spans="1:9" s="63" customFormat="1" x14ac:dyDescent="0.2">
      <c r="A155" s="57"/>
      <c r="B155" s="58">
        <v>10</v>
      </c>
      <c r="C155" s="59" t="s">
        <v>1267</v>
      </c>
      <c r="D155" s="59" t="s">
        <v>1268</v>
      </c>
      <c r="E155" s="60" t="s">
        <v>1269</v>
      </c>
      <c r="F155" s="58" t="s">
        <v>1270</v>
      </c>
      <c r="G155" s="61">
        <v>2462583</v>
      </c>
      <c r="H155" s="62"/>
      <c r="I155" s="62"/>
    </row>
    <row r="156" spans="1:9" s="63" customFormat="1" x14ac:dyDescent="0.2">
      <c r="A156" s="57"/>
      <c r="B156" s="58">
        <v>11</v>
      </c>
      <c r="C156" s="59" t="s">
        <v>1271</v>
      </c>
      <c r="D156" s="59" t="s">
        <v>1272</v>
      </c>
      <c r="E156" s="60" t="s">
        <v>1273</v>
      </c>
      <c r="F156" s="58" t="s">
        <v>1274</v>
      </c>
      <c r="G156" s="61">
        <v>4814542</v>
      </c>
      <c r="H156" s="62"/>
      <c r="I156" s="62"/>
    </row>
    <row r="157" spans="1:9" s="63" customFormat="1" x14ac:dyDescent="0.2">
      <c r="A157" s="57"/>
      <c r="B157" s="58">
        <v>12</v>
      </c>
      <c r="C157" s="59" t="s">
        <v>1275</v>
      </c>
      <c r="D157" s="59" t="s">
        <v>1276</v>
      </c>
      <c r="E157" s="60" t="s">
        <v>1277</v>
      </c>
      <c r="F157" s="58" t="s">
        <v>1278</v>
      </c>
      <c r="G157" s="61">
        <v>4059686</v>
      </c>
      <c r="H157" s="62"/>
      <c r="I157" s="62"/>
    </row>
    <row r="158" spans="1:9" s="63" customFormat="1" x14ac:dyDescent="0.2">
      <c r="A158" s="57"/>
      <c r="B158" s="58">
        <v>13</v>
      </c>
      <c r="C158" s="59" t="s">
        <v>1279</v>
      </c>
      <c r="D158" s="59" t="s">
        <v>1280</v>
      </c>
      <c r="E158" s="60" t="s">
        <v>1281</v>
      </c>
      <c r="F158" s="58" t="s">
        <v>1282</v>
      </c>
      <c r="G158" s="61">
        <v>3290294</v>
      </c>
      <c r="H158" s="62"/>
      <c r="I158" s="62"/>
    </row>
    <row r="159" spans="1:9" s="63" customFormat="1" x14ac:dyDescent="0.2">
      <c r="A159" s="57"/>
      <c r="B159" s="58">
        <v>14</v>
      </c>
      <c r="C159" s="59" t="s">
        <v>1283</v>
      </c>
      <c r="D159" s="64" t="s">
        <v>1283</v>
      </c>
      <c r="E159" s="60" t="s">
        <v>1284</v>
      </c>
      <c r="F159" s="58" t="s">
        <v>1285</v>
      </c>
      <c r="G159" s="61">
        <v>1418913</v>
      </c>
      <c r="H159" s="62"/>
      <c r="I159" s="62"/>
    </row>
    <row r="160" spans="1:9" s="63" customFormat="1" x14ac:dyDescent="0.2">
      <c r="A160" s="57"/>
      <c r="B160" s="58">
        <v>15</v>
      </c>
      <c r="C160" s="59" t="s">
        <v>249</v>
      </c>
      <c r="D160" s="64" t="s">
        <v>249</v>
      </c>
      <c r="E160" s="60" t="s">
        <v>1286</v>
      </c>
      <c r="F160" s="58" t="s">
        <v>1287</v>
      </c>
      <c r="G160" s="61">
        <v>946277</v>
      </c>
      <c r="H160" s="62"/>
      <c r="I160" s="62"/>
    </row>
    <row r="161" spans="1:9" s="63" customFormat="1" x14ac:dyDescent="0.2">
      <c r="A161" s="57"/>
      <c r="B161" s="58">
        <v>16</v>
      </c>
      <c r="C161" s="59" t="s">
        <v>1288</v>
      </c>
      <c r="D161" s="64" t="s">
        <v>1288</v>
      </c>
      <c r="E161" s="60" t="s">
        <v>1289</v>
      </c>
      <c r="F161" s="58" t="s">
        <v>1290</v>
      </c>
      <c r="G161" s="61">
        <v>1175085</v>
      </c>
      <c r="H161" s="62"/>
      <c r="I161" s="62"/>
    </row>
    <row r="162" spans="1:9" s="63" customFormat="1" x14ac:dyDescent="0.2">
      <c r="A162" s="57"/>
      <c r="B162" s="58">
        <v>17</v>
      </c>
      <c r="C162" s="59" t="s">
        <v>1291</v>
      </c>
      <c r="D162" s="64" t="s">
        <v>1291</v>
      </c>
      <c r="E162" s="60" t="s">
        <v>1292</v>
      </c>
      <c r="F162" s="58" t="s">
        <v>1293</v>
      </c>
      <c r="G162" s="61">
        <v>76140</v>
      </c>
      <c r="H162" s="62"/>
      <c r="I162" s="62"/>
    </row>
    <row r="163" spans="1:9" s="15" customFormat="1" x14ac:dyDescent="0.2">
      <c r="A163" s="36" t="s">
        <v>10</v>
      </c>
      <c r="B163" s="11">
        <v>1</v>
      </c>
      <c r="C163" s="12" t="s">
        <v>1176</v>
      </c>
      <c r="D163" s="12" t="s">
        <v>1177</v>
      </c>
      <c r="E163" s="13" t="s">
        <v>1178</v>
      </c>
      <c r="F163" s="11" t="s">
        <v>1179</v>
      </c>
      <c r="G163" s="14">
        <v>7044118</v>
      </c>
      <c r="H163" s="41"/>
      <c r="I163" s="41"/>
    </row>
    <row r="164" spans="1:9" s="15" customFormat="1" x14ac:dyDescent="0.2">
      <c r="A164" s="36"/>
      <c r="B164" s="11">
        <v>2</v>
      </c>
      <c r="C164" s="12" t="s">
        <v>1180</v>
      </c>
      <c r="D164" s="12" t="s">
        <v>1181</v>
      </c>
      <c r="E164" s="13" t="s">
        <v>1182</v>
      </c>
      <c r="F164" s="11" t="s">
        <v>1183</v>
      </c>
      <c r="G164" s="14">
        <v>5747218</v>
      </c>
      <c r="H164" s="41"/>
      <c r="I164" s="41"/>
    </row>
    <row r="165" spans="1:9" s="15" customFormat="1" x14ac:dyDescent="0.2">
      <c r="A165" s="36"/>
      <c r="B165" s="11">
        <v>3</v>
      </c>
      <c r="C165" s="12" t="s">
        <v>1184</v>
      </c>
      <c r="D165" s="12" t="s">
        <v>1185</v>
      </c>
      <c r="E165" s="13" t="s">
        <v>1186</v>
      </c>
      <c r="F165" s="11" t="s">
        <v>1187</v>
      </c>
      <c r="G165" s="14">
        <v>4581778</v>
      </c>
      <c r="H165" s="41"/>
      <c r="I165" s="41"/>
    </row>
    <row r="166" spans="1:9" s="15" customFormat="1" x14ac:dyDescent="0.2">
      <c r="A166" s="36"/>
      <c r="B166" s="11">
        <v>4</v>
      </c>
      <c r="C166" s="12" t="s">
        <v>1188</v>
      </c>
      <c r="D166" s="12" t="s">
        <v>1189</v>
      </c>
      <c r="E166" s="13" t="s">
        <v>1190</v>
      </c>
      <c r="F166" s="11" t="s">
        <v>1191</v>
      </c>
      <c r="G166" s="14">
        <v>7141462</v>
      </c>
      <c r="H166" s="41"/>
      <c r="I166" s="41"/>
    </row>
    <row r="167" spans="1:9" s="15" customFormat="1" x14ac:dyDescent="0.2">
      <c r="A167" s="36"/>
      <c r="B167" s="11">
        <v>5</v>
      </c>
      <c r="C167" s="12" t="s">
        <v>1192</v>
      </c>
      <c r="D167" s="12" t="s">
        <v>1193</v>
      </c>
      <c r="E167" s="13" t="s">
        <v>1194</v>
      </c>
      <c r="F167" s="11" t="s">
        <v>1195</v>
      </c>
      <c r="G167" s="14">
        <v>4741948</v>
      </c>
      <c r="H167" s="41"/>
      <c r="I167" s="41"/>
    </row>
    <row r="168" spans="1:9" s="15" customFormat="1" x14ac:dyDescent="0.2">
      <c r="A168" s="36"/>
      <c r="B168" s="11">
        <v>6</v>
      </c>
      <c r="C168" s="12" t="s">
        <v>1196</v>
      </c>
      <c r="D168" s="12" t="s">
        <v>1197</v>
      </c>
      <c r="E168" s="13" t="s">
        <v>1198</v>
      </c>
      <c r="F168" s="11" t="s">
        <v>1199</v>
      </c>
      <c r="G168" s="14">
        <v>3785627</v>
      </c>
      <c r="H168" s="41"/>
      <c r="I168" s="41"/>
    </row>
    <row r="169" spans="1:9" s="15" customFormat="1" x14ac:dyDescent="0.2">
      <c r="A169" s="36"/>
      <c r="B169" s="11">
        <v>7</v>
      </c>
      <c r="C169" s="12" t="s">
        <v>1200</v>
      </c>
      <c r="D169" s="12" t="s">
        <v>1201</v>
      </c>
      <c r="E169" s="13" t="s">
        <v>1202</v>
      </c>
      <c r="F169" s="11" t="s">
        <v>1203</v>
      </c>
      <c r="G169" s="14">
        <v>7071826</v>
      </c>
      <c r="H169" s="41"/>
      <c r="I169" s="41"/>
    </row>
    <row r="170" spans="1:9" s="15" customFormat="1" x14ac:dyDescent="0.2">
      <c r="A170" s="36"/>
      <c r="B170" s="11">
        <v>8</v>
      </c>
      <c r="C170" s="12" t="s">
        <v>1204</v>
      </c>
      <c r="D170" s="12" t="s">
        <v>1205</v>
      </c>
      <c r="E170" s="13" t="s">
        <v>1206</v>
      </c>
      <c r="F170" s="11" t="s">
        <v>1207</v>
      </c>
      <c r="G170" s="14">
        <v>2748552</v>
      </c>
      <c r="H170" s="41"/>
      <c r="I170" s="41"/>
    </row>
    <row r="171" spans="1:9" s="15" customFormat="1" x14ac:dyDescent="0.2">
      <c r="A171" s="36"/>
      <c r="B171" s="11">
        <v>9</v>
      </c>
      <c r="C171" s="12" t="s">
        <v>1208</v>
      </c>
      <c r="D171" s="12" t="s">
        <v>1209</v>
      </c>
      <c r="E171" s="13" t="s">
        <v>1210</v>
      </c>
      <c r="F171" s="11" t="s">
        <v>1211</v>
      </c>
      <c r="G171" s="14">
        <v>4313084</v>
      </c>
      <c r="H171" s="41"/>
      <c r="I171" s="41"/>
    </row>
    <row r="172" spans="1:9" s="15" customFormat="1" x14ac:dyDescent="0.2">
      <c r="A172" s="36"/>
      <c r="B172" s="11">
        <v>10</v>
      </c>
      <c r="C172" s="12" t="s">
        <v>1212</v>
      </c>
      <c r="D172" s="12" t="s">
        <v>1213</v>
      </c>
      <c r="E172" s="13" t="s">
        <v>1214</v>
      </c>
      <c r="F172" s="11" t="s">
        <v>1215</v>
      </c>
      <c r="G172" s="14">
        <v>5180235</v>
      </c>
      <c r="H172" s="41"/>
      <c r="I172" s="41"/>
    </row>
    <row r="173" spans="1:9" s="15" customFormat="1" x14ac:dyDescent="0.2">
      <c r="A173" s="36"/>
      <c r="B173" s="11">
        <v>11</v>
      </c>
      <c r="C173" s="12" t="s">
        <v>1216</v>
      </c>
      <c r="D173" s="12" t="s">
        <v>1217</v>
      </c>
      <c r="E173" s="13" t="s">
        <v>1218</v>
      </c>
      <c r="F173" s="11" t="s">
        <v>1219</v>
      </c>
      <c r="G173" s="14">
        <v>5477911</v>
      </c>
      <c r="H173" s="41"/>
      <c r="I173" s="41"/>
    </row>
    <row r="174" spans="1:9" s="15" customFormat="1" x14ac:dyDescent="0.2">
      <c r="A174" s="36"/>
      <c r="B174" s="11">
        <v>12</v>
      </c>
      <c r="C174" s="12" t="s">
        <v>1220</v>
      </c>
      <c r="D174" s="12" t="s">
        <v>1221</v>
      </c>
      <c r="E174" s="13" t="s">
        <v>1222</v>
      </c>
      <c r="F174" s="11" t="s">
        <v>1223</v>
      </c>
      <c r="G174" s="14">
        <v>1476521</v>
      </c>
      <c r="H174" s="41"/>
      <c r="I174" s="41"/>
    </row>
    <row r="175" spans="1:9" s="15" customFormat="1" x14ac:dyDescent="0.2">
      <c r="A175" s="36"/>
      <c r="B175" s="11">
        <v>13</v>
      </c>
      <c r="C175" s="12" t="s">
        <v>1224</v>
      </c>
      <c r="D175" s="12" t="s">
        <v>1225</v>
      </c>
      <c r="E175" s="13" t="s">
        <v>1226</v>
      </c>
      <c r="F175" s="11" t="s">
        <v>1227</v>
      </c>
      <c r="G175" s="14">
        <v>3855609</v>
      </c>
      <c r="H175" s="41"/>
      <c r="I175" s="41"/>
    </row>
    <row r="176" spans="1:9" s="15" customFormat="1" x14ac:dyDescent="0.2">
      <c r="A176" s="36"/>
      <c r="B176" s="11">
        <v>14</v>
      </c>
      <c r="C176" s="12" t="s">
        <v>1228</v>
      </c>
      <c r="D176" s="12" t="s">
        <v>1229</v>
      </c>
      <c r="E176" s="13" t="s">
        <v>1230</v>
      </c>
      <c r="F176" s="11" t="s">
        <v>1231</v>
      </c>
      <c r="G176" s="14">
        <v>2547833</v>
      </c>
      <c r="H176" s="41"/>
      <c r="I176" s="41"/>
    </row>
    <row r="177" spans="1:9" s="20" customFormat="1" x14ac:dyDescent="0.2">
      <c r="A177" s="37" t="s">
        <v>11</v>
      </c>
      <c r="B177" s="16">
        <v>1</v>
      </c>
      <c r="C177" s="17" t="s">
        <v>1127</v>
      </c>
      <c r="D177" s="17" t="s">
        <v>1128</v>
      </c>
      <c r="E177" s="18" t="s">
        <v>1129</v>
      </c>
      <c r="F177" s="16" t="s">
        <v>1130</v>
      </c>
      <c r="G177" s="19">
        <v>8004680</v>
      </c>
      <c r="H177" s="42"/>
      <c r="I177" s="42"/>
    </row>
    <row r="178" spans="1:9" s="20" customFormat="1" x14ac:dyDescent="0.2">
      <c r="A178" s="37"/>
      <c r="B178" s="16">
        <v>2</v>
      </c>
      <c r="C178" s="17" t="s">
        <v>1131</v>
      </c>
      <c r="D178" s="17" t="s">
        <v>1132</v>
      </c>
      <c r="E178" s="18" t="s">
        <v>1133</v>
      </c>
      <c r="F178" s="16" t="s">
        <v>1134</v>
      </c>
      <c r="G178" s="19">
        <v>4591972</v>
      </c>
      <c r="H178" s="42"/>
      <c r="I178" s="42"/>
    </row>
    <row r="179" spans="1:9" s="20" customFormat="1" x14ac:dyDescent="0.2">
      <c r="A179" s="37"/>
      <c r="B179" s="16">
        <v>3</v>
      </c>
      <c r="C179" s="17" t="s">
        <v>1135</v>
      </c>
      <c r="D179" s="17" t="s">
        <v>1136</v>
      </c>
      <c r="E179" s="18" t="s">
        <v>1137</v>
      </c>
      <c r="F179" s="16" t="s">
        <v>1138</v>
      </c>
      <c r="G179" s="19">
        <v>4799889</v>
      </c>
      <c r="H179" s="42"/>
      <c r="I179" s="42"/>
    </row>
    <row r="180" spans="1:9" s="20" customFormat="1" x14ac:dyDescent="0.2">
      <c r="A180" s="37"/>
      <c r="B180" s="16">
        <v>4</v>
      </c>
      <c r="C180" s="17" t="s">
        <v>1139</v>
      </c>
      <c r="D180" s="17" t="s">
        <v>1140</v>
      </c>
      <c r="E180" s="18" t="s">
        <v>1141</v>
      </c>
      <c r="F180" s="16" t="s">
        <v>1142</v>
      </c>
      <c r="G180" s="19">
        <v>4393914</v>
      </c>
      <c r="H180" s="42"/>
      <c r="I180" s="42"/>
    </row>
    <row r="181" spans="1:9" s="20" customFormat="1" x14ac:dyDescent="0.2">
      <c r="A181" s="37"/>
      <c r="B181" s="16">
        <v>5</v>
      </c>
      <c r="C181" s="17" t="s">
        <v>1143</v>
      </c>
      <c r="D181" s="17" t="s">
        <v>1144</v>
      </c>
      <c r="E181" s="18" t="s">
        <v>1145</v>
      </c>
      <c r="F181" s="16" t="s">
        <v>1146</v>
      </c>
      <c r="G181" s="19">
        <v>7282835</v>
      </c>
      <c r="H181" s="42"/>
      <c r="I181" s="42"/>
    </row>
    <row r="182" spans="1:9" s="20" customFormat="1" x14ac:dyDescent="0.2">
      <c r="A182" s="37"/>
      <c r="B182" s="16">
        <v>6</v>
      </c>
      <c r="C182" s="17" t="s">
        <v>1147</v>
      </c>
      <c r="D182" s="17" t="s">
        <v>1148</v>
      </c>
      <c r="E182" s="18" t="s">
        <v>1149</v>
      </c>
      <c r="F182" s="16" t="s">
        <v>1150</v>
      </c>
      <c r="G182" s="19">
        <v>4715553</v>
      </c>
      <c r="H182" s="42"/>
      <c r="I182" s="42"/>
    </row>
    <row r="183" spans="1:9" s="20" customFormat="1" x14ac:dyDescent="0.2">
      <c r="A183" s="37"/>
      <c r="B183" s="16">
        <v>7</v>
      </c>
      <c r="C183" s="17" t="s">
        <v>83</v>
      </c>
      <c r="D183" s="17" t="s">
        <v>1151</v>
      </c>
      <c r="E183" s="18" t="s">
        <v>1152</v>
      </c>
      <c r="F183" s="16" t="s">
        <v>1153</v>
      </c>
      <c r="G183" s="19">
        <v>10465994</v>
      </c>
      <c r="H183" s="42"/>
      <c r="I183" s="42"/>
    </row>
    <row r="184" spans="1:9" s="20" customFormat="1" x14ac:dyDescent="0.2">
      <c r="A184" s="37"/>
      <c r="B184" s="16">
        <v>8</v>
      </c>
      <c r="C184" s="17" t="s">
        <v>658</v>
      </c>
      <c r="D184" s="17" t="s">
        <v>1154</v>
      </c>
      <c r="E184" s="18" t="s">
        <v>1155</v>
      </c>
      <c r="F184" s="16" t="s">
        <v>1156</v>
      </c>
      <c r="G184" s="19">
        <v>4618558</v>
      </c>
      <c r="H184" s="42"/>
      <c r="I184" s="42"/>
    </row>
    <row r="185" spans="1:9" s="20" customFormat="1" x14ac:dyDescent="0.2">
      <c r="A185" s="37"/>
      <c r="B185" s="16">
        <v>9</v>
      </c>
      <c r="C185" s="17" t="s">
        <v>286</v>
      </c>
      <c r="D185" s="17" t="s">
        <v>1157</v>
      </c>
      <c r="E185" s="18" t="s">
        <v>1158</v>
      </c>
      <c r="F185" s="16" t="s">
        <v>1159</v>
      </c>
      <c r="G185" s="19">
        <v>6372624</v>
      </c>
      <c r="H185" s="42"/>
      <c r="I185" s="42"/>
    </row>
    <row r="186" spans="1:9" s="20" customFormat="1" x14ac:dyDescent="0.2">
      <c r="A186" s="37"/>
      <c r="B186" s="16">
        <v>10</v>
      </c>
      <c r="C186" s="17" t="s">
        <v>1160</v>
      </c>
      <c r="D186" s="17" t="s">
        <v>1161</v>
      </c>
      <c r="E186" s="18" t="s">
        <v>1162</v>
      </c>
      <c r="F186" s="16" t="s">
        <v>1163</v>
      </c>
      <c r="G186" s="19">
        <v>8580500</v>
      </c>
      <c r="H186" s="42"/>
      <c r="I186" s="42"/>
    </row>
    <row r="187" spans="1:9" s="20" customFormat="1" x14ac:dyDescent="0.2">
      <c r="A187" s="37"/>
      <c r="B187" s="16">
        <v>11</v>
      </c>
      <c r="C187" s="17" t="s">
        <v>1164</v>
      </c>
      <c r="D187" s="17" t="s">
        <v>1165</v>
      </c>
      <c r="E187" s="18" t="s">
        <v>1166</v>
      </c>
      <c r="F187" s="16" t="s">
        <v>1167</v>
      </c>
      <c r="G187" s="19">
        <v>7260240</v>
      </c>
      <c r="H187" s="42"/>
      <c r="I187" s="42"/>
    </row>
    <row r="188" spans="1:9" s="20" customFormat="1" x14ac:dyDescent="0.2">
      <c r="A188" s="37"/>
      <c r="B188" s="16">
        <v>12</v>
      </c>
      <c r="C188" s="17" t="s">
        <v>1168</v>
      </c>
      <c r="D188" s="17" t="s">
        <v>1169</v>
      </c>
      <c r="E188" s="18" t="s">
        <v>1170</v>
      </c>
      <c r="F188" s="16" t="s">
        <v>1171</v>
      </c>
      <c r="G188" s="19">
        <v>4459760</v>
      </c>
      <c r="H188" s="42"/>
      <c r="I188" s="42"/>
    </row>
    <row r="189" spans="1:9" s="20" customFormat="1" x14ac:dyDescent="0.2">
      <c r="A189" s="37"/>
      <c r="B189" s="16">
        <v>13</v>
      </c>
      <c r="C189" s="17" t="s">
        <v>1172</v>
      </c>
      <c r="D189" s="17" t="s">
        <v>1173</v>
      </c>
      <c r="E189" s="18" t="s">
        <v>1174</v>
      </c>
      <c r="F189" s="16" t="s">
        <v>1175</v>
      </c>
      <c r="G189" s="19">
        <v>3113384</v>
      </c>
      <c r="H189" s="42"/>
      <c r="I189" s="42"/>
    </row>
    <row r="190" spans="1:9" s="26" customFormat="1" x14ac:dyDescent="0.2">
      <c r="A190" s="38" t="s">
        <v>12</v>
      </c>
      <c r="B190" s="22">
        <v>1</v>
      </c>
      <c r="C190" s="23" t="s">
        <v>1084</v>
      </c>
      <c r="D190" s="23" t="s">
        <v>1085</v>
      </c>
      <c r="E190" s="24" t="s">
        <v>1086</v>
      </c>
      <c r="F190" s="22" t="s">
        <v>1087</v>
      </c>
      <c r="G190" s="25">
        <v>5042565</v>
      </c>
      <c r="H190" s="43"/>
      <c r="I190" s="43"/>
    </row>
    <row r="191" spans="1:9" s="26" customFormat="1" x14ac:dyDescent="0.2">
      <c r="A191" s="38"/>
      <c r="B191" s="22">
        <v>2</v>
      </c>
      <c r="C191" s="23" t="s">
        <v>1088</v>
      </c>
      <c r="D191" s="23" t="s">
        <v>1089</v>
      </c>
      <c r="E191" s="24" t="s">
        <v>1090</v>
      </c>
      <c r="F191" s="22" t="s">
        <v>1091</v>
      </c>
      <c r="G191" s="25">
        <v>3912312</v>
      </c>
      <c r="H191" s="43"/>
      <c r="I191" s="43"/>
    </row>
    <row r="192" spans="1:9" s="26" customFormat="1" x14ac:dyDescent="0.2">
      <c r="A192" s="38"/>
      <c r="B192" s="22">
        <v>3</v>
      </c>
      <c r="C192" s="23" t="s">
        <v>1092</v>
      </c>
      <c r="D192" s="23" t="s">
        <v>1093</v>
      </c>
      <c r="E192" s="24" t="s">
        <v>1094</v>
      </c>
      <c r="F192" s="22" t="s">
        <v>1095</v>
      </c>
      <c r="G192" s="25">
        <v>8368440</v>
      </c>
      <c r="H192" s="43"/>
      <c r="I192" s="43"/>
    </row>
    <row r="193" spans="1:9" s="26" customFormat="1" x14ac:dyDescent="0.2">
      <c r="A193" s="38"/>
      <c r="B193" s="22">
        <v>4</v>
      </c>
      <c r="C193" s="23" t="s">
        <v>1096</v>
      </c>
      <c r="D193" s="23" t="s">
        <v>1097</v>
      </c>
      <c r="E193" s="24" t="s">
        <v>1098</v>
      </c>
      <c r="F193" s="22" t="s">
        <v>1099</v>
      </c>
      <c r="G193" s="25">
        <v>4810340</v>
      </c>
      <c r="H193" s="43"/>
      <c r="I193" s="43"/>
    </row>
    <row r="194" spans="1:9" s="26" customFormat="1" x14ac:dyDescent="0.2">
      <c r="A194" s="38"/>
      <c r="B194" s="22">
        <v>5</v>
      </c>
      <c r="C194" s="23" t="s">
        <v>1100</v>
      </c>
      <c r="D194" s="23" t="s">
        <v>1101</v>
      </c>
      <c r="E194" s="24" t="s">
        <v>1102</v>
      </c>
      <c r="F194" s="22" t="s">
        <v>1103</v>
      </c>
      <c r="G194" s="25">
        <v>1587477</v>
      </c>
      <c r="H194" s="43"/>
      <c r="I194" s="43"/>
    </row>
    <row r="195" spans="1:9" s="26" customFormat="1" x14ac:dyDescent="0.2">
      <c r="A195" s="38"/>
      <c r="B195" s="22">
        <v>6</v>
      </c>
      <c r="C195" s="23" t="s">
        <v>1104</v>
      </c>
      <c r="D195" s="23" t="s">
        <v>1105</v>
      </c>
      <c r="E195" s="24" t="s">
        <v>1106</v>
      </c>
      <c r="F195" s="22" t="s">
        <v>1107</v>
      </c>
      <c r="G195" s="25">
        <v>4728763</v>
      </c>
      <c r="H195" s="43"/>
      <c r="I195" s="43"/>
    </row>
    <row r="196" spans="1:9" s="26" customFormat="1" x14ac:dyDescent="0.2">
      <c r="A196" s="38"/>
      <c r="B196" s="22">
        <v>7</v>
      </c>
      <c r="C196" s="23" t="s">
        <v>1108</v>
      </c>
      <c r="D196" s="23" t="s">
        <v>1109</v>
      </c>
      <c r="E196" s="24" t="s">
        <v>1110</v>
      </c>
      <c r="F196" s="22" t="s">
        <v>1111</v>
      </c>
      <c r="G196" s="25">
        <v>1854510</v>
      </c>
      <c r="H196" s="43"/>
      <c r="I196" s="43"/>
    </row>
    <row r="197" spans="1:9" s="26" customFormat="1" x14ac:dyDescent="0.2">
      <c r="A197" s="38"/>
      <c r="B197" s="22">
        <v>8</v>
      </c>
      <c r="C197" s="23" t="s">
        <v>1112</v>
      </c>
      <c r="D197" s="23" t="s">
        <v>1113</v>
      </c>
      <c r="E197" s="24" t="s">
        <v>1114</v>
      </c>
      <c r="F197" s="22" t="s">
        <v>1115</v>
      </c>
      <c r="G197" s="25">
        <v>6579714</v>
      </c>
      <c r="H197" s="43"/>
      <c r="I197" s="43"/>
    </row>
    <row r="198" spans="1:9" s="26" customFormat="1" x14ac:dyDescent="0.2">
      <c r="A198" s="38"/>
      <c r="B198" s="22">
        <v>9</v>
      </c>
      <c r="C198" s="23" t="s">
        <v>1116</v>
      </c>
      <c r="D198" s="23" t="s">
        <v>1117</v>
      </c>
      <c r="E198" s="24" t="s">
        <v>1118</v>
      </c>
      <c r="F198" s="22" t="s">
        <v>1119</v>
      </c>
      <c r="G198" s="25">
        <v>1138873</v>
      </c>
      <c r="H198" s="43"/>
      <c r="I198" s="43"/>
    </row>
    <row r="199" spans="1:9" s="26" customFormat="1" x14ac:dyDescent="0.2">
      <c r="A199" s="38"/>
      <c r="B199" s="22">
        <v>10</v>
      </c>
      <c r="C199" s="23" t="s">
        <v>1120</v>
      </c>
      <c r="D199" s="23" t="s">
        <v>484</v>
      </c>
      <c r="E199" s="24" t="s">
        <v>1121</v>
      </c>
      <c r="F199" s="22" t="s">
        <v>1122</v>
      </c>
      <c r="G199" s="25">
        <v>5419575</v>
      </c>
      <c r="H199" s="43"/>
      <c r="I199" s="43"/>
    </row>
    <row r="200" spans="1:9" s="26" customFormat="1" x14ac:dyDescent="0.2">
      <c r="A200" s="38"/>
      <c r="B200" s="22">
        <v>11</v>
      </c>
      <c r="C200" s="23" t="s">
        <v>1123</v>
      </c>
      <c r="D200" s="23" t="s">
        <v>1124</v>
      </c>
      <c r="E200" s="24" t="s">
        <v>1125</v>
      </c>
      <c r="F200" s="22" t="s">
        <v>1126</v>
      </c>
      <c r="G200" s="25">
        <v>1124906</v>
      </c>
      <c r="H200" s="43"/>
      <c r="I200" s="43"/>
    </row>
    <row r="201" spans="1:9" s="56" customFormat="1" x14ac:dyDescent="0.2">
      <c r="A201" s="52" t="s">
        <v>13</v>
      </c>
      <c r="B201" s="66">
        <v>1</v>
      </c>
      <c r="C201" s="67" t="s">
        <v>1049</v>
      </c>
      <c r="D201" s="67" t="s">
        <v>305</v>
      </c>
      <c r="E201" s="53" t="s">
        <v>1050</v>
      </c>
      <c r="F201" s="66" t="s">
        <v>1051</v>
      </c>
      <c r="G201" s="68">
        <v>7677089</v>
      </c>
      <c r="H201" s="55"/>
      <c r="I201" s="55"/>
    </row>
    <row r="202" spans="1:9" s="56" customFormat="1" x14ac:dyDescent="0.2">
      <c r="A202" s="52"/>
      <c r="B202" s="66">
        <v>2</v>
      </c>
      <c r="C202" s="67" t="s">
        <v>1052</v>
      </c>
      <c r="D202" s="67" t="s">
        <v>1053</v>
      </c>
      <c r="E202" s="53" t="s">
        <v>1054</v>
      </c>
      <c r="F202" s="66" t="s">
        <v>1055</v>
      </c>
      <c r="G202" s="68">
        <v>2033058</v>
      </c>
      <c r="H202" s="55"/>
      <c r="I202" s="55"/>
    </row>
    <row r="203" spans="1:9" s="56" customFormat="1" x14ac:dyDescent="0.2">
      <c r="A203" s="52"/>
      <c r="B203" s="66">
        <v>3</v>
      </c>
      <c r="C203" s="67" t="s">
        <v>1056</v>
      </c>
      <c r="D203" s="67" t="s">
        <v>1057</v>
      </c>
      <c r="E203" s="53" t="s">
        <v>1058</v>
      </c>
      <c r="F203" s="66" t="s">
        <v>1059</v>
      </c>
      <c r="G203" s="68">
        <v>1295750</v>
      </c>
      <c r="H203" s="55"/>
      <c r="I203" s="55"/>
    </row>
    <row r="204" spans="1:9" s="56" customFormat="1" x14ac:dyDescent="0.2">
      <c r="A204" s="52"/>
      <c r="B204" s="66">
        <v>4</v>
      </c>
      <c r="C204" s="67" t="s">
        <v>1060</v>
      </c>
      <c r="D204" s="67" t="s">
        <v>1061</v>
      </c>
      <c r="E204" s="53" t="s">
        <v>1062</v>
      </c>
      <c r="F204" s="66" t="s">
        <v>1063</v>
      </c>
      <c r="G204" s="68">
        <v>4414681</v>
      </c>
      <c r="H204" s="55"/>
      <c r="I204" s="55"/>
    </row>
    <row r="205" spans="1:9" s="56" customFormat="1" x14ac:dyDescent="0.2">
      <c r="A205" s="52"/>
      <c r="B205" s="66">
        <v>5</v>
      </c>
      <c r="C205" s="67" t="s">
        <v>1064</v>
      </c>
      <c r="D205" s="67" t="s">
        <v>1065</v>
      </c>
      <c r="E205" s="53" t="s">
        <v>1066</v>
      </c>
      <c r="F205" s="66" t="s">
        <v>1067</v>
      </c>
      <c r="G205" s="68">
        <v>1176645</v>
      </c>
      <c r="H205" s="55"/>
      <c r="I205" s="55"/>
    </row>
    <row r="206" spans="1:9" s="56" customFormat="1" x14ac:dyDescent="0.2">
      <c r="A206" s="52"/>
      <c r="B206" s="66">
        <v>6</v>
      </c>
      <c r="C206" s="67" t="s">
        <v>1068</v>
      </c>
      <c r="D206" s="67" t="s">
        <v>1069</v>
      </c>
      <c r="E206" s="53" t="s">
        <v>1070</v>
      </c>
      <c r="F206" s="66" t="s">
        <v>1071</v>
      </c>
      <c r="G206" s="68">
        <v>3386325</v>
      </c>
      <c r="H206" s="55"/>
      <c r="I206" s="55"/>
    </row>
    <row r="207" spans="1:9" s="56" customFormat="1" x14ac:dyDescent="0.2">
      <c r="A207" s="52"/>
      <c r="B207" s="66">
        <v>7</v>
      </c>
      <c r="C207" s="67" t="s">
        <v>1072</v>
      </c>
      <c r="D207" s="67" t="s">
        <v>1073</v>
      </c>
      <c r="E207" s="53" t="s">
        <v>1074</v>
      </c>
      <c r="F207" s="66" t="s">
        <v>1075</v>
      </c>
      <c r="G207" s="68">
        <v>2881082</v>
      </c>
      <c r="H207" s="55"/>
      <c r="I207" s="55"/>
    </row>
    <row r="208" spans="1:9" s="56" customFormat="1" x14ac:dyDescent="0.2">
      <c r="A208" s="52"/>
      <c r="B208" s="66">
        <v>8</v>
      </c>
      <c r="C208" s="67" t="s">
        <v>1076</v>
      </c>
      <c r="D208" s="67" t="s">
        <v>1077</v>
      </c>
      <c r="E208" s="53" t="s">
        <v>1078</v>
      </c>
      <c r="F208" s="66" t="s">
        <v>1079</v>
      </c>
      <c r="G208" s="68">
        <v>2325242</v>
      </c>
      <c r="H208" s="55"/>
      <c r="I208" s="55"/>
    </row>
    <row r="209" spans="1:9" s="56" customFormat="1" x14ac:dyDescent="0.2">
      <c r="A209" s="52"/>
      <c r="B209" s="66">
        <v>9</v>
      </c>
      <c r="C209" s="67" t="s">
        <v>1080</v>
      </c>
      <c r="D209" s="67" t="s">
        <v>1081</v>
      </c>
      <c r="E209" s="53" t="s">
        <v>1082</v>
      </c>
      <c r="F209" s="66" t="s">
        <v>1083</v>
      </c>
      <c r="G209" s="68">
        <v>2271600</v>
      </c>
      <c r="H209" s="55"/>
      <c r="I209" s="55"/>
    </row>
    <row r="210" spans="1:9" s="9" customFormat="1" x14ac:dyDescent="0.2">
      <c r="A210" s="35" t="s">
        <v>14</v>
      </c>
      <c r="B210" s="27">
        <v>1</v>
      </c>
      <c r="C210" s="28" t="s">
        <v>993</v>
      </c>
      <c r="D210" s="28" t="s">
        <v>994</v>
      </c>
      <c r="E210" s="29" t="s">
        <v>995</v>
      </c>
      <c r="F210" s="27" t="s">
        <v>996</v>
      </c>
      <c r="G210" s="30">
        <v>8106171</v>
      </c>
      <c r="H210" s="40"/>
      <c r="I210" s="40"/>
    </row>
    <row r="211" spans="1:9" s="9" customFormat="1" x14ac:dyDescent="0.2">
      <c r="A211" s="35"/>
      <c r="B211" s="27">
        <v>2</v>
      </c>
      <c r="C211" s="28" t="s">
        <v>997</v>
      </c>
      <c r="D211" s="28" t="s">
        <v>998</v>
      </c>
      <c r="E211" s="29" t="s">
        <v>999</v>
      </c>
      <c r="F211" s="27" t="s">
        <v>1000</v>
      </c>
      <c r="G211" s="30">
        <v>6690432</v>
      </c>
      <c r="H211" s="40"/>
      <c r="I211" s="40"/>
    </row>
    <row r="212" spans="1:9" s="9" customFormat="1" x14ac:dyDescent="0.2">
      <c r="A212" s="35"/>
      <c r="B212" s="27">
        <v>3</v>
      </c>
      <c r="C212" s="28" t="s">
        <v>1001</v>
      </c>
      <c r="D212" s="28" t="s">
        <v>1002</v>
      </c>
      <c r="E212" s="29" t="s">
        <v>1003</v>
      </c>
      <c r="F212" s="27" t="s">
        <v>1004</v>
      </c>
      <c r="G212" s="30">
        <v>3645884</v>
      </c>
      <c r="H212" s="40"/>
      <c r="I212" s="40"/>
    </row>
    <row r="213" spans="1:9" s="9" customFormat="1" x14ac:dyDescent="0.2">
      <c r="A213" s="35"/>
      <c r="B213" s="27">
        <v>4</v>
      </c>
      <c r="C213" s="28" t="s">
        <v>1005</v>
      </c>
      <c r="D213" s="28" t="s">
        <v>1006</v>
      </c>
      <c r="E213" s="29" t="s">
        <v>1007</v>
      </c>
      <c r="F213" s="27" t="s">
        <v>1008</v>
      </c>
      <c r="G213" s="30">
        <v>1709538</v>
      </c>
      <c r="H213" s="40"/>
      <c r="I213" s="40"/>
    </row>
    <row r="214" spans="1:9" s="9" customFormat="1" x14ac:dyDescent="0.2">
      <c r="A214" s="35"/>
      <c r="B214" s="27">
        <v>5</v>
      </c>
      <c r="C214" s="28" t="s">
        <v>1009</v>
      </c>
      <c r="D214" s="28" t="s">
        <v>1010</v>
      </c>
      <c r="E214" s="29" t="s">
        <v>1011</v>
      </c>
      <c r="F214" s="27" t="s">
        <v>1012</v>
      </c>
      <c r="G214" s="30">
        <v>3044641</v>
      </c>
      <c r="H214" s="40"/>
      <c r="I214" s="40"/>
    </row>
    <row r="215" spans="1:9" s="9" customFormat="1" x14ac:dyDescent="0.2">
      <c r="A215" s="35"/>
      <c r="B215" s="27">
        <v>6</v>
      </c>
      <c r="C215" s="28" t="s">
        <v>1013</v>
      </c>
      <c r="D215" s="28" t="s">
        <v>1014</v>
      </c>
      <c r="E215" s="29" t="s">
        <v>1015</v>
      </c>
      <c r="F215" s="27" t="s">
        <v>1016</v>
      </c>
      <c r="G215" s="30">
        <v>2444697</v>
      </c>
      <c r="H215" s="40"/>
      <c r="I215" s="40"/>
    </row>
    <row r="216" spans="1:9" s="9" customFormat="1" x14ac:dyDescent="0.2">
      <c r="A216" s="35"/>
      <c r="B216" s="27">
        <v>7</v>
      </c>
      <c r="C216" s="28" t="s">
        <v>1017</v>
      </c>
      <c r="D216" s="28" t="s">
        <v>1018</v>
      </c>
      <c r="E216" s="29" t="s">
        <v>1019</v>
      </c>
      <c r="F216" s="27" t="s">
        <v>1020</v>
      </c>
      <c r="G216" s="30">
        <v>2138090</v>
      </c>
      <c r="H216" s="40"/>
      <c r="I216" s="40"/>
    </row>
    <row r="217" spans="1:9" s="9" customFormat="1" x14ac:dyDescent="0.2">
      <c r="A217" s="35"/>
      <c r="B217" s="27">
        <v>8</v>
      </c>
      <c r="C217" s="28" t="s">
        <v>1021</v>
      </c>
      <c r="D217" s="28" t="s">
        <v>1022</v>
      </c>
      <c r="E217" s="29" t="s">
        <v>1023</v>
      </c>
      <c r="F217" s="27" t="s">
        <v>1024</v>
      </c>
      <c r="G217" s="30">
        <v>1819339</v>
      </c>
      <c r="H217" s="40"/>
      <c r="I217" s="40"/>
    </row>
    <row r="218" spans="1:9" s="9" customFormat="1" x14ac:dyDescent="0.2">
      <c r="A218" s="35"/>
      <c r="B218" s="27">
        <v>9</v>
      </c>
      <c r="C218" s="28" t="s">
        <v>1025</v>
      </c>
      <c r="D218" s="28" t="s">
        <v>1026</v>
      </c>
      <c r="E218" s="29" t="s">
        <v>1027</v>
      </c>
      <c r="F218" s="27" t="s">
        <v>1028</v>
      </c>
      <c r="G218" s="30">
        <v>2623541</v>
      </c>
      <c r="H218" s="40"/>
      <c r="I218" s="40"/>
    </row>
    <row r="219" spans="1:9" s="9" customFormat="1" x14ac:dyDescent="0.2">
      <c r="A219" s="35"/>
      <c r="B219" s="27">
        <v>10</v>
      </c>
      <c r="C219" s="28" t="s">
        <v>1029</v>
      </c>
      <c r="D219" s="28" t="s">
        <v>1030</v>
      </c>
      <c r="E219" s="29" t="s">
        <v>1031</v>
      </c>
      <c r="F219" s="27" t="s">
        <v>1032</v>
      </c>
      <c r="G219" s="30">
        <v>3126463</v>
      </c>
      <c r="H219" s="40"/>
      <c r="I219" s="40"/>
    </row>
    <row r="220" spans="1:9" s="9" customFormat="1" x14ac:dyDescent="0.2">
      <c r="A220" s="35"/>
      <c r="B220" s="27">
        <v>11</v>
      </c>
      <c r="C220" s="28" t="s">
        <v>1033</v>
      </c>
      <c r="D220" s="28" t="s">
        <v>1034</v>
      </c>
      <c r="E220" s="29" t="s">
        <v>1035</v>
      </c>
      <c r="F220" s="27" t="s">
        <v>1036</v>
      </c>
      <c r="G220" s="30">
        <v>1858768</v>
      </c>
      <c r="H220" s="40"/>
      <c r="I220" s="40"/>
    </row>
    <row r="221" spans="1:9" s="9" customFormat="1" x14ac:dyDescent="0.2">
      <c r="A221" s="35"/>
      <c r="B221" s="27">
        <v>12</v>
      </c>
      <c r="C221" s="28" t="s">
        <v>1037</v>
      </c>
      <c r="D221" s="28" t="s">
        <v>1038</v>
      </c>
      <c r="E221" s="29" t="s">
        <v>1039</v>
      </c>
      <c r="F221" s="27" t="s">
        <v>1040</v>
      </c>
      <c r="G221" s="30">
        <v>1392493</v>
      </c>
      <c r="H221" s="40"/>
      <c r="I221" s="40"/>
    </row>
    <row r="222" spans="1:9" s="9" customFormat="1" x14ac:dyDescent="0.2">
      <c r="A222" s="35"/>
      <c r="B222" s="27">
        <v>13</v>
      </c>
      <c r="C222" s="28" t="s">
        <v>1041</v>
      </c>
      <c r="D222" s="28" t="s">
        <v>1042</v>
      </c>
      <c r="E222" s="29" t="s">
        <v>1043</v>
      </c>
      <c r="F222" s="27" t="s">
        <v>1044</v>
      </c>
      <c r="G222" s="30">
        <v>2717732</v>
      </c>
      <c r="H222" s="40"/>
      <c r="I222" s="40"/>
    </row>
    <row r="223" spans="1:9" s="9" customFormat="1" x14ac:dyDescent="0.2">
      <c r="A223" s="35"/>
      <c r="B223" s="27">
        <v>14</v>
      </c>
      <c r="C223" s="28" t="s">
        <v>1045</v>
      </c>
      <c r="D223" s="28" t="s">
        <v>1046</v>
      </c>
      <c r="E223" s="29" t="s">
        <v>1047</v>
      </c>
      <c r="F223" s="27" t="s">
        <v>1048</v>
      </c>
      <c r="G223" s="30">
        <v>2428534</v>
      </c>
      <c r="H223" s="40"/>
      <c r="I223" s="40"/>
    </row>
    <row r="224" spans="1:9" s="63" customFormat="1" x14ac:dyDescent="0.2">
      <c r="A224" s="57" t="s">
        <v>15</v>
      </c>
      <c r="B224" s="58">
        <v>3</v>
      </c>
      <c r="C224" s="59" t="s">
        <v>962</v>
      </c>
      <c r="D224" s="59" t="s">
        <v>570</v>
      </c>
      <c r="E224" s="60" t="s">
        <v>963</v>
      </c>
      <c r="F224" s="58" t="s">
        <v>964</v>
      </c>
      <c r="G224" s="61">
        <v>2208708</v>
      </c>
      <c r="H224" s="62"/>
      <c r="I224" s="62"/>
    </row>
    <row r="225" spans="1:9" s="63" customFormat="1" x14ac:dyDescent="0.2">
      <c r="A225" s="57"/>
      <c r="B225" s="58">
        <v>4</v>
      </c>
      <c r="C225" s="59" t="s">
        <v>965</v>
      </c>
      <c r="D225" s="59" t="s">
        <v>966</v>
      </c>
      <c r="E225" s="60" t="s">
        <v>967</v>
      </c>
      <c r="F225" s="58" t="s">
        <v>968</v>
      </c>
      <c r="G225" s="61">
        <v>1396846</v>
      </c>
      <c r="H225" s="62"/>
      <c r="I225" s="62"/>
    </row>
    <row r="226" spans="1:9" s="63" customFormat="1" x14ac:dyDescent="0.2">
      <c r="A226" s="57"/>
      <c r="B226" s="58">
        <v>1</v>
      </c>
      <c r="C226" s="59" t="s">
        <v>969</v>
      </c>
      <c r="D226" s="59" t="s">
        <v>970</v>
      </c>
      <c r="E226" s="60" t="s">
        <v>971</v>
      </c>
      <c r="F226" s="58" t="s">
        <v>972</v>
      </c>
      <c r="G226" s="61">
        <v>489338</v>
      </c>
      <c r="H226" s="62"/>
      <c r="I226" s="62"/>
    </row>
    <row r="227" spans="1:9" s="63" customFormat="1" x14ac:dyDescent="0.2">
      <c r="A227" s="57"/>
      <c r="B227" s="58">
        <v>2</v>
      </c>
      <c r="C227" s="59" t="s">
        <v>973</v>
      </c>
      <c r="D227" s="59" t="s">
        <v>974</v>
      </c>
      <c r="E227" s="60" t="s">
        <v>975</v>
      </c>
      <c r="F227" s="58" t="s">
        <v>976</v>
      </c>
      <c r="G227" s="61">
        <v>273304</v>
      </c>
      <c r="H227" s="62"/>
      <c r="I227" s="62"/>
    </row>
    <row r="228" spans="1:9" s="63" customFormat="1" x14ac:dyDescent="0.2">
      <c r="A228" s="57"/>
      <c r="B228" s="58">
        <v>5</v>
      </c>
      <c r="C228" s="59" t="s">
        <v>977</v>
      </c>
      <c r="D228" s="59" t="s">
        <v>978</v>
      </c>
      <c r="E228" s="60" t="s">
        <v>979</v>
      </c>
      <c r="F228" s="58" t="s">
        <v>980</v>
      </c>
      <c r="G228" s="61">
        <v>441689</v>
      </c>
      <c r="H228" s="62"/>
      <c r="I228" s="62"/>
    </row>
    <row r="229" spans="1:9" s="63" customFormat="1" x14ac:dyDescent="0.2">
      <c r="A229" s="57"/>
      <c r="B229" s="58">
        <v>6</v>
      </c>
      <c r="C229" s="59" t="s">
        <v>981</v>
      </c>
      <c r="D229" s="59" t="s">
        <v>982</v>
      </c>
      <c r="E229" s="60" t="s">
        <v>983</v>
      </c>
      <c r="F229" s="58" t="s">
        <v>984</v>
      </c>
      <c r="G229" s="61">
        <v>256716</v>
      </c>
      <c r="H229" s="62"/>
      <c r="I229" s="62"/>
    </row>
    <row r="230" spans="1:9" s="63" customFormat="1" x14ac:dyDescent="0.2">
      <c r="A230" s="57"/>
      <c r="B230" s="58">
        <v>7</v>
      </c>
      <c r="C230" s="59" t="s">
        <v>985</v>
      </c>
      <c r="D230" s="59" t="s">
        <v>986</v>
      </c>
      <c r="E230" s="60" t="s">
        <v>987</v>
      </c>
      <c r="F230" s="58" t="s">
        <v>988</v>
      </c>
      <c r="G230" s="61">
        <v>378439</v>
      </c>
      <c r="H230" s="62"/>
      <c r="I230" s="62"/>
    </row>
    <row r="231" spans="1:9" s="63" customFormat="1" x14ac:dyDescent="0.2">
      <c r="A231" s="57"/>
      <c r="B231" s="58">
        <v>8</v>
      </c>
      <c r="C231" s="59" t="s">
        <v>989</v>
      </c>
      <c r="D231" s="59" t="s">
        <v>990</v>
      </c>
      <c r="E231" s="60" t="s">
        <v>991</v>
      </c>
      <c r="F231" s="58" t="s">
        <v>992</v>
      </c>
      <c r="G231" s="61">
        <v>181682</v>
      </c>
      <c r="H231" s="62"/>
      <c r="I231" s="62"/>
    </row>
    <row r="232" spans="1:9" s="15" customFormat="1" x14ac:dyDescent="0.2">
      <c r="A232" s="36" t="s">
        <v>16</v>
      </c>
      <c r="B232" s="11">
        <v>1</v>
      </c>
      <c r="C232" s="12" t="s">
        <v>923</v>
      </c>
      <c r="D232" s="12" t="s">
        <v>924</v>
      </c>
      <c r="E232" s="13" t="s">
        <v>925</v>
      </c>
      <c r="F232" s="11" t="s">
        <v>926</v>
      </c>
      <c r="G232" s="14">
        <v>8467837</v>
      </c>
      <c r="H232" s="41"/>
      <c r="I232" s="41"/>
    </row>
    <row r="233" spans="1:9" s="15" customFormat="1" x14ac:dyDescent="0.2">
      <c r="A233" s="36"/>
      <c r="B233" s="11">
        <v>2</v>
      </c>
      <c r="C233" s="12" t="s">
        <v>927</v>
      </c>
      <c r="D233" s="12" t="s">
        <v>928</v>
      </c>
      <c r="E233" s="13" t="s">
        <v>929</v>
      </c>
      <c r="F233" s="11" t="s">
        <v>930</v>
      </c>
      <c r="G233" s="14">
        <v>2629906</v>
      </c>
      <c r="H233" s="41"/>
      <c r="I233" s="41"/>
    </row>
    <row r="234" spans="1:9" s="15" customFormat="1" x14ac:dyDescent="0.2">
      <c r="A234" s="36"/>
      <c r="B234" s="11">
        <v>3</v>
      </c>
      <c r="C234" s="12" t="s">
        <v>931</v>
      </c>
      <c r="D234" s="12" t="s">
        <v>932</v>
      </c>
      <c r="E234" s="13" t="s">
        <v>933</v>
      </c>
      <c r="F234" s="11" t="s">
        <v>934</v>
      </c>
      <c r="G234" s="14">
        <v>3716731</v>
      </c>
      <c r="H234" s="41"/>
      <c r="I234" s="41"/>
    </row>
    <row r="235" spans="1:9" s="15" customFormat="1" x14ac:dyDescent="0.2">
      <c r="A235" s="36"/>
      <c r="B235" s="11">
        <v>4</v>
      </c>
      <c r="C235" s="12" t="s">
        <v>935</v>
      </c>
      <c r="D235" s="12" t="s">
        <v>936</v>
      </c>
      <c r="E235" s="13" t="s">
        <v>937</v>
      </c>
      <c r="F235" s="11" t="s">
        <v>938</v>
      </c>
      <c r="G235" s="14">
        <v>3416196</v>
      </c>
      <c r="H235" s="41"/>
      <c r="I235" s="41"/>
    </row>
    <row r="236" spans="1:9" s="15" customFormat="1" x14ac:dyDescent="0.2">
      <c r="A236" s="36"/>
      <c r="B236" s="11">
        <v>5</v>
      </c>
      <c r="C236" s="12" t="s">
        <v>939</v>
      </c>
      <c r="D236" s="12" t="s">
        <v>940</v>
      </c>
      <c r="E236" s="13" t="s">
        <v>941</v>
      </c>
      <c r="F236" s="11" t="s">
        <v>942</v>
      </c>
      <c r="G236" s="14">
        <v>2341742</v>
      </c>
      <c r="H236" s="41"/>
      <c r="I236" s="41"/>
    </row>
    <row r="237" spans="1:9" s="15" customFormat="1" x14ac:dyDescent="0.2">
      <c r="A237" s="36"/>
      <c r="B237" s="11">
        <v>6</v>
      </c>
      <c r="C237" s="12" t="s">
        <v>943</v>
      </c>
      <c r="D237" s="12" t="s">
        <v>944</v>
      </c>
      <c r="E237" s="13" t="s">
        <v>945</v>
      </c>
      <c r="F237" s="11" t="s">
        <v>946</v>
      </c>
      <c r="G237" s="14">
        <v>834437</v>
      </c>
      <c r="H237" s="41"/>
      <c r="I237" s="41"/>
    </row>
    <row r="238" spans="1:9" s="15" customFormat="1" x14ac:dyDescent="0.2">
      <c r="A238" s="36"/>
      <c r="B238" s="11">
        <v>7</v>
      </c>
      <c r="C238" s="12" t="s">
        <v>947</v>
      </c>
      <c r="D238" s="12" t="s">
        <v>948</v>
      </c>
      <c r="E238" s="13" t="s">
        <v>949</v>
      </c>
      <c r="F238" s="11" t="s">
        <v>950</v>
      </c>
      <c r="G238" s="14">
        <v>5286077</v>
      </c>
      <c r="H238" s="41"/>
      <c r="I238" s="41"/>
    </row>
    <row r="239" spans="1:9" s="15" customFormat="1" x14ac:dyDescent="0.2">
      <c r="A239" s="36"/>
      <c r="B239" s="11">
        <v>8</v>
      </c>
      <c r="C239" s="12" t="s">
        <v>951</v>
      </c>
      <c r="D239" s="12" t="s">
        <v>952</v>
      </c>
      <c r="E239" s="13" t="s">
        <v>953</v>
      </c>
      <c r="F239" s="11" t="s">
        <v>954</v>
      </c>
      <c r="G239" s="14">
        <v>4894834</v>
      </c>
      <c r="H239" s="41"/>
      <c r="I239" s="41"/>
    </row>
    <row r="240" spans="1:9" s="15" customFormat="1" x14ac:dyDescent="0.2">
      <c r="A240" s="36"/>
      <c r="B240" s="11">
        <v>9</v>
      </c>
      <c r="C240" s="12" t="s">
        <v>955</v>
      </c>
      <c r="D240" s="12" t="s">
        <v>956</v>
      </c>
      <c r="E240" s="13" t="s">
        <v>957</v>
      </c>
      <c r="F240" s="11" t="s">
        <v>958</v>
      </c>
      <c r="G240" s="14">
        <v>2187009</v>
      </c>
      <c r="H240" s="41"/>
      <c r="I240" s="41"/>
    </row>
    <row r="241" spans="1:9" s="15" customFormat="1" x14ac:dyDescent="0.2">
      <c r="A241" s="36"/>
      <c r="B241" s="11">
        <v>10</v>
      </c>
      <c r="C241" s="12" t="s">
        <v>621</v>
      </c>
      <c r="D241" s="12" t="s">
        <v>959</v>
      </c>
      <c r="E241" s="13" t="s">
        <v>960</v>
      </c>
      <c r="F241" s="11" t="s">
        <v>961</v>
      </c>
      <c r="G241" s="14">
        <v>3351437</v>
      </c>
      <c r="H241" s="41"/>
      <c r="I241" s="41"/>
    </row>
    <row r="242" spans="1:9" s="20" customFormat="1" x14ac:dyDescent="0.2">
      <c r="A242" s="37" t="s">
        <v>17</v>
      </c>
      <c r="B242" s="16">
        <v>1</v>
      </c>
      <c r="C242" s="17" t="s">
        <v>858</v>
      </c>
      <c r="D242" s="17" t="s">
        <v>783</v>
      </c>
      <c r="E242" s="18" t="s">
        <v>859</v>
      </c>
      <c r="F242" s="16" t="s">
        <v>860</v>
      </c>
      <c r="G242" s="19">
        <v>8177</v>
      </c>
      <c r="H242" s="33">
        <v>6814000</v>
      </c>
      <c r="I242" s="42"/>
    </row>
    <row r="243" spans="1:9" s="20" customFormat="1" x14ac:dyDescent="0.2">
      <c r="A243" s="37"/>
      <c r="B243" s="16">
        <v>2</v>
      </c>
      <c r="C243" s="17" t="s">
        <v>861</v>
      </c>
      <c r="D243" s="17" t="s">
        <v>862</v>
      </c>
      <c r="E243" s="18" t="s">
        <v>863</v>
      </c>
      <c r="F243" s="16" t="s">
        <v>864</v>
      </c>
      <c r="G243" s="19">
        <v>11026</v>
      </c>
      <c r="H243" s="33">
        <v>8715100</v>
      </c>
      <c r="I243" s="42"/>
    </row>
    <row r="244" spans="1:9" s="20" customFormat="1" x14ac:dyDescent="0.2">
      <c r="A244" s="37"/>
      <c r="B244" s="16">
        <v>3</v>
      </c>
      <c r="C244" s="17" t="s">
        <v>865</v>
      </c>
      <c r="D244" s="17" t="s">
        <v>866</v>
      </c>
      <c r="E244" s="18" t="s">
        <v>867</v>
      </c>
      <c r="F244" s="16" t="s">
        <v>868</v>
      </c>
      <c r="G244" s="19">
        <v>9447</v>
      </c>
      <c r="H244" s="33">
        <v>3748500</v>
      </c>
      <c r="I244" s="42"/>
    </row>
    <row r="245" spans="1:9" s="20" customFormat="1" x14ac:dyDescent="0.2">
      <c r="A245" s="37"/>
      <c r="B245" s="16">
        <v>4</v>
      </c>
      <c r="C245" s="17" t="s">
        <v>869</v>
      </c>
      <c r="D245" s="17" t="s">
        <v>870</v>
      </c>
      <c r="E245" s="18" t="s">
        <v>871</v>
      </c>
      <c r="F245" s="16" t="s">
        <v>872</v>
      </c>
      <c r="G245" s="19">
        <v>10356</v>
      </c>
      <c r="H245" s="33">
        <v>5568200</v>
      </c>
      <c r="I245" s="42"/>
    </row>
    <row r="246" spans="1:9" s="20" customFormat="1" x14ac:dyDescent="0.2">
      <c r="A246" s="37"/>
      <c r="B246" s="16">
        <v>5</v>
      </c>
      <c r="C246" s="17" t="s">
        <v>873</v>
      </c>
      <c r="D246" s="17" t="s">
        <v>874</v>
      </c>
      <c r="E246" s="18" t="s">
        <v>875</v>
      </c>
      <c r="F246" s="16" t="s">
        <v>876</v>
      </c>
      <c r="G246" s="19">
        <v>7923</v>
      </c>
      <c r="H246" s="33">
        <v>2035300</v>
      </c>
      <c r="I246" s="42"/>
    </row>
    <row r="247" spans="1:9" s="20" customFormat="1" x14ac:dyDescent="0.2">
      <c r="A247" s="37"/>
      <c r="B247" s="16">
        <v>6</v>
      </c>
      <c r="C247" s="17" t="s">
        <v>877</v>
      </c>
      <c r="D247" s="17" t="s">
        <v>878</v>
      </c>
      <c r="E247" s="18" t="s">
        <v>879</v>
      </c>
      <c r="F247" s="16" t="s">
        <v>880</v>
      </c>
      <c r="G247" s="19">
        <v>12238</v>
      </c>
      <c r="H247" s="33">
        <v>8287800</v>
      </c>
      <c r="I247" s="42"/>
    </row>
    <row r="248" spans="1:9" s="20" customFormat="1" x14ac:dyDescent="0.2">
      <c r="A248" s="37"/>
      <c r="B248" s="16">
        <v>7</v>
      </c>
      <c r="C248" s="17" t="s">
        <v>881</v>
      </c>
      <c r="D248" s="17" t="s">
        <v>783</v>
      </c>
      <c r="E248" s="18" t="s">
        <v>882</v>
      </c>
      <c r="F248" s="16" t="s">
        <v>883</v>
      </c>
      <c r="G248" s="19">
        <v>11285</v>
      </c>
      <c r="H248" s="33">
        <v>8081900</v>
      </c>
      <c r="I248" s="42"/>
    </row>
    <row r="249" spans="1:9" s="20" customFormat="1" x14ac:dyDescent="0.2">
      <c r="A249" s="37"/>
      <c r="B249" s="16">
        <v>8</v>
      </c>
      <c r="C249" s="17" t="s">
        <v>884</v>
      </c>
      <c r="D249" s="17" t="s">
        <v>885</v>
      </c>
      <c r="E249" s="18" t="s">
        <v>886</v>
      </c>
      <c r="F249" s="16" t="s">
        <v>887</v>
      </c>
      <c r="G249" s="19">
        <v>2246</v>
      </c>
      <c r="H249" s="33">
        <v>1298500</v>
      </c>
      <c r="I249" s="42"/>
    </row>
    <row r="250" spans="1:9" s="20" customFormat="1" x14ac:dyDescent="0.2">
      <c r="A250" s="37"/>
      <c r="B250" s="16">
        <v>9</v>
      </c>
      <c r="C250" s="17" t="s">
        <v>888</v>
      </c>
      <c r="D250" s="17" t="s">
        <v>889</v>
      </c>
      <c r="E250" s="18" t="s">
        <v>890</v>
      </c>
      <c r="F250" s="16" t="s">
        <v>891</v>
      </c>
      <c r="G250" s="19">
        <v>8714</v>
      </c>
      <c r="H250" s="33">
        <v>5789900</v>
      </c>
      <c r="I250" s="42"/>
    </row>
    <row r="251" spans="1:9" s="20" customFormat="1" x14ac:dyDescent="0.2">
      <c r="A251" s="37"/>
      <c r="B251" s="16">
        <v>10</v>
      </c>
      <c r="C251" s="17" t="s">
        <v>892</v>
      </c>
      <c r="D251" s="17" t="s">
        <v>893</v>
      </c>
      <c r="E251" s="18" t="s">
        <v>894</v>
      </c>
      <c r="F251" s="16" t="s">
        <v>895</v>
      </c>
      <c r="G251" s="19">
        <v>17186</v>
      </c>
      <c r="H251" s="33">
        <v>10039400</v>
      </c>
      <c r="I251" s="42"/>
    </row>
    <row r="252" spans="1:9" s="20" customFormat="1" x14ac:dyDescent="0.2">
      <c r="A252" s="37"/>
      <c r="B252" s="16">
        <v>11</v>
      </c>
      <c r="C252" s="17" t="s">
        <v>896</v>
      </c>
      <c r="D252" s="17" t="s">
        <v>897</v>
      </c>
      <c r="E252" s="18" t="s">
        <v>898</v>
      </c>
      <c r="F252" s="16" t="s">
        <v>899</v>
      </c>
      <c r="G252" s="19">
        <v>5310</v>
      </c>
      <c r="H252" s="33">
        <v>2801100</v>
      </c>
      <c r="I252" s="42"/>
    </row>
    <row r="253" spans="1:9" s="20" customFormat="1" x14ac:dyDescent="0.2">
      <c r="A253" s="37"/>
      <c r="B253" s="16">
        <v>12</v>
      </c>
      <c r="C253" s="17" t="s">
        <v>900</v>
      </c>
      <c r="D253" s="17" t="s">
        <v>901</v>
      </c>
      <c r="E253" s="18" t="s">
        <v>902</v>
      </c>
      <c r="F253" s="16" t="s">
        <v>903</v>
      </c>
      <c r="G253" s="19">
        <v>7761</v>
      </c>
      <c r="H253" s="33">
        <v>5494200</v>
      </c>
      <c r="I253" s="42"/>
    </row>
    <row r="254" spans="1:9" s="20" customFormat="1" x14ac:dyDescent="0.2">
      <c r="A254" s="37"/>
      <c r="B254" s="16">
        <v>13</v>
      </c>
      <c r="C254" s="17" t="s">
        <v>904</v>
      </c>
      <c r="D254" s="17" t="s">
        <v>905</v>
      </c>
      <c r="E254" s="18" t="s">
        <v>906</v>
      </c>
      <c r="F254" s="16" t="s">
        <v>907</v>
      </c>
      <c r="G254" s="19">
        <v>15829</v>
      </c>
      <c r="H254" s="33">
        <v>9086200</v>
      </c>
      <c r="I254" s="42"/>
    </row>
    <row r="255" spans="1:9" s="20" customFormat="1" x14ac:dyDescent="0.2">
      <c r="A255" s="37"/>
      <c r="B255" s="16">
        <v>14</v>
      </c>
      <c r="C255" s="17" t="s">
        <v>908</v>
      </c>
      <c r="D255" s="17" t="s">
        <v>909</v>
      </c>
      <c r="E255" s="18" t="s">
        <v>910</v>
      </c>
      <c r="F255" s="16" t="s">
        <v>911</v>
      </c>
      <c r="G255" s="19">
        <v>5436</v>
      </c>
      <c r="H255" s="33">
        <v>2804800</v>
      </c>
      <c r="I255" s="42"/>
    </row>
    <row r="256" spans="1:9" s="20" customFormat="1" x14ac:dyDescent="0.2">
      <c r="A256" s="37"/>
      <c r="B256" s="16">
        <v>15</v>
      </c>
      <c r="C256" s="17" t="s">
        <v>912</v>
      </c>
      <c r="D256" s="17" t="s">
        <v>913</v>
      </c>
      <c r="E256" s="18" t="s">
        <v>914</v>
      </c>
      <c r="F256" s="16" t="s">
        <v>915</v>
      </c>
      <c r="G256" s="19">
        <v>13746</v>
      </c>
      <c r="H256" s="33">
        <v>6968200</v>
      </c>
      <c r="I256" s="42"/>
    </row>
    <row r="257" spans="1:9" s="20" customFormat="1" x14ac:dyDescent="0.2">
      <c r="A257" s="37"/>
      <c r="B257" s="16">
        <v>16</v>
      </c>
      <c r="C257" s="17" t="s">
        <v>916</v>
      </c>
      <c r="D257" s="17" t="s">
        <v>783</v>
      </c>
      <c r="E257" s="18" t="s">
        <v>917</v>
      </c>
      <c r="F257" s="16" t="s">
        <v>918</v>
      </c>
      <c r="G257" s="19">
        <v>4550</v>
      </c>
      <c r="H257" s="33">
        <v>3729300</v>
      </c>
      <c r="I257" s="42"/>
    </row>
    <row r="258" spans="1:9" s="20" customFormat="1" x14ac:dyDescent="0.2">
      <c r="A258" s="37"/>
      <c r="B258" s="16">
        <v>17</v>
      </c>
      <c r="C258" s="17" t="s">
        <v>919</v>
      </c>
      <c r="D258" s="17" t="s">
        <v>920</v>
      </c>
      <c r="E258" s="18" t="s">
        <v>921</v>
      </c>
      <c r="F258" s="16" t="s">
        <v>922</v>
      </c>
      <c r="G258" s="19">
        <v>5938</v>
      </c>
      <c r="H258" s="33">
        <v>4530600</v>
      </c>
      <c r="I258" s="42"/>
    </row>
    <row r="259" spans="1:9" s="26" customFormat="1" x14ac:dyDescent="0.2">
      <c r="A259" s="38" t="s">
        <v>18</v>
      </c>
      <c r="B259" s="22">
        <v>1</v>
      </c>
      <c r="C259" s="23" t="s">
        <v>817</v>
      </c>
      <c r="D259" s="23" t="s">
        <v>818</v>
      </c>
      <c r="E259" s="24" t="s">
        <v>819</v>
      </c>
      <c r="F259" s="22" t="s">
        <v>820</v>
      </c>
      <c r="G259" s="25">
        <v>4201591</v>
      </c>
      <c r="H259" s="43"/>
      <c r="I259" s="43"/>
    </row>
    <row r="260" spans="1:9" s="26" customFormat="1" x14ac:dyDescent="0.2">
      <c r="A260" s="38"/>
      <c r="B260" s="22">
        <v>2</v>
      </c>
      <c r="C260" s="23" t="s">
        <v>821</v>
      </c>
      <c r="D260" s="23" t="s">
        <v>822</v>
      </c>
      <c r="E260" s="24" t="s">
        <v>823</v>
      </c>
      <c r="F260" s="22" t="s">
        <v>824</v>
      </c>
      <c r="G260" s="25">
        <v>3334564</v>
      </c>
      <c r="H260" s="43"/>
      <c r="I260" s="43"/>
    </row>
    <row r="261" spans="1:9" s="26" customFormat="1" x14ac:dyDescent="0.2">
      <c r="A261" s="38"/>
      <c r="B261" s="22">
        <v>3</v>
      </c>
      <c r="C261" s="23" t="s">
        <v>825</v>
      </c>
      <c r="D261" s="23" t="s">
        <v>822</v>
      </c>
      <c r="E261" s="24" t="s">
        <v>826</v>
      </c>
      <c r="F261" s="22" t="s">
        <v>827</v>
      </c>
      <c r="G261" s="25">
        <v>3318057</v>
      </c>
      <c r="H261" s="43"/>
      <c r="I261" s="43"/>
    </row>
    <row r="262" spans="1:9" s="26" customFormat="1" x14ac:dyDescent="0.2">
      <c r="A262" s="38"/>
      <c r="B262" s="22">
        <v>4</v>
      </c>
      <c r="C262" s="23" t="s">
        <v>828</v>
      </c>
      <c r="D262" s="23" t="s">
        <v>822</v>
      </c>
      <c r="E262" s="24" t="s">
        <v>829</v>
      </c>
      <c r="F262" s="22" t="s">
        <v>830</v>
      </c>
      <c r="G262" s="25">
        <v>2279151</v>
      </c>
      <c r="H262" s="43"/>
      <c r="I262" s="43"/>
    </row>
    <row r="263" spans="1:9" s="26" customFormat="1" x14ac:dyDescent="0.2">
      <c r="A263" s="38"/>
      <c r="B263" s="22">
        <v>5</v>
      </c>
      <c r="C263" s="23" t="s">
        <v>831</v>
      </c>
      <c r="D263" s="23" t="s">
        <v>832</v>
      </c>
      <c r="E263" s="24" t="s">
        <v>833</v>
      </c>
      <c r="F263" s="22" t="s">
        <v>834</v>
      </c>
      <c r="G263" s="25">
        <v>3249425</v>
      </c>
      <c r="H263" s="43"/>
      <c r="I263" s="43"/>
    </row>
    <row r="264" spans="1:9" s="26" customFormat="1" x14ac:dyDescent="0.2">
      <c r="A264" s="38"/>
      <c r="B264" s="22">
        <v>6</v>
      </c>
      <c r="C264" s="23" t="s">
        <v>835</v>
      </c>
      <c r="D264" s="23" t="s">
        <v>836</v>
      </c>
      <c r="E264" s="24" t="s">
        <v>837</v>
      </c>
      <c r="F264" s="22" t="s">
        <v>838</v>
      </c>
      <c r="G264" s="25">
        <v>4316612</v>
      </c>
      <c r="H264" s="43"/>
      <c r="I264" s="43"/>
    </row>
    <row r="265" spans="1:9" s="26" customFormat="1" x14ac:dyDescent="0.2">
      <c r="A265" s="38"/>
      <c r="B265" s="22">
        <v>7</v>
      </c>
      <c r="C265" s="23" t="s">
        <v>839</v>
      </c>
      <c r="D265" s="23" t="s">
        <v>840</v>
      </c>
      <c r="E265" s="24" t="s">
        <v>841</v>
      </c>
      <c r="F265" s="22" t="s">
        <v>842</v>
      </c>
      <c r="G265" s="25">
        <v>3727057</v>
      </c>
      <c r="H265" s="43"/>
      <c r="I265" s="43"/>
    </row>
    <row r="266" spans="1:9" s="26" customFormat="1" x14ac:dyDescent="0.2">
      <c r="A266" s="38"/>
      <c r="B266" s="22">
        <v>8</v>
      </c>
      <c r="C266" s="23" t="s">
        <v>843</v>
      </c>
      <c r="D266" s="23" t="s">
        <v>844</v>
      </c>
      <c r="E266" s="24" t="s">
        <v>845</v>
      </c>
      <c r="F266" s="22" t="s">
        <v>846</v>
      </c>
      <c r="G266" s="25">
        <v>1714857</v>
      </c>
      <c r="H266" s="43"/>
      <c r="I266" s="43"/>
    </row>
    <row r="267" spans="1:9" s="26" customFormat="1" x14ac:dyDescent="0.2">
      <c r="A267" s="38"/>
      <c r="B267" s="22">
        <v>9</v>
      </c>
      <c r="C267" s="23" t="s">
        <v>847</v>
      </c>
      <c r="D267" s="23" t="s">
        <v>848</v>
      </c>
      <c r="E267" s="24" t="s">
        <v>849</v>
      </c>
      <c r="F267" s="22" t="s">
        <v>850</v>
      </c>
      <c r="G267" s="25">
        <v>3067501</v>
      </c>
      <c r="H267" s="43"/>
      <c r="I267" s="43"/>
    </row>
    <row r="268" spans="1:9" s="26" customFormat="1" x14ac:dyDescent="0.2">
      <c r="A268" s="38"/>
      <c r="B268" s="22">
        <v>10</v>
      </c>
      <c r="C268" s="23" t="s">
        <v>851</v>
      </c>
      <c r="D268" s="23" t="s">
        <v>822</v>
      </c>
      <c r="E268" s="24" t="s">
        <v>852</v>
      </c>
      <c r="F268" s="22" t="s">
        <v>853</v>
      </c>
      <c r="G268" s="25">
        <v>1368502</v>
      </c>
      <c r="H268" s="43"/>
      <c r="I268" s="43"/>
    </row>
    <row r="269" spans="1:9" s="26" customFormat="1" x14ac:dyDescent="0.2">
      <c r="A269" s="38"/>
      <c r="B269" s="22">
        <v>11</v>
      </c>
      <c r="C269" s="23" t="s">
        <v>854</v>
      </c>
      <c r="D269" s="23" t="s">
        <v>855</v>
      </c>
      <c r="E269" s="24" t="s">
        <v>856</v>
      </c>
      <c r="F269" s="22" t="s">
        <v>857</v>
      </c>
      <c r="G269" s="25">
        <v>5134794</v>
      </c>
      <c r="H269" s="43"/>
      <c r="I269" s="43"/>
    </row>
    <row r="270" spans="1:9" s="56" customFormat="1" x14ac:dyDescent="0.2">
      <c r="A270" s="52" t="s">
        <v>19</v>
      </c>
      <c r="B270" s="66">
        <v>9</v>
      </c>
      <c r="C270" s="67" t="s">
        <v>734</v>
      </c>
      <c r="D270" s="67" t="s">
        <v>735</v>
      </c>
      <c r="E270" s="53" t="s">
        <v>736</v>
      </c>
      <c r="F270" s="66" t="s">
        <v>737</v>
      </c>
      <c r="G270" s="68">
        <v>14047625</v>
      </c>
      <c r="H270" s="55"/>
      <c r="I270" s="55"/>
    </row>
    <row r="271" spans="1:9" s="56" customFormat="1" x14ac:dyDescent="0.2">
      <c r="A271" s="52"/>
      <c r="B271" s="66">
        <v>3</v>
      </c>
      <c r="C271" s="67" t="s">
        <v>738</v>
      </c>
      <c r="D271" s="67" t="s">
        <v>739</v>
      </c>
      <c r="E271" s="53" t="s">
        <v>740</v>
      </c>
      <c r="F271" s="66" t="s">
        <v>741</v>
      </c>
      <c r="G271" s="68">
        <v>4613862</v>
      </c>
      <c r="H271" s="55"/>
      <c r="I271" s="55"/>
    </row>
    <row r="272" spans="1:9" s="56" customFormat="1" x14ac:dyDescent="0.2">
      <c r="A272" s="52"/>
      <c r="B272" s="66">
        <v>4</v>
      </c>
      <c r="C272" s="67" t="s">
        <v>742</v>
      </c>
      <c r="D272" s="67" t="s">
        <v>743</v>
      </c>
      <c r="E272" s="53" t="s">
        <v>744</v>
      </c>
      <c r="F272" s="66" t="s">
        <v>745</v>
      </c>
      <c r="G272" s="68">
        <v>2484125</v>
      </c>
      <c r="H272" s="55"/>
      <c r="I272" s="55"/>
    </row>
    <row r="273" spans="1:9" s="56" customFormat="1" x14ac:dyDescent="0.2">
      <c r="A273" s="52"/>
      <c r="B273" s="66">
        <v>5</v>
      </c>
      <c r="C273" s="67" t="s">
        <v>746</v>
      </c>
      <c r="D273" s="67" t="s">
        <v>747</v>
      </c>
      <c r="E273" s="53" t="s">
        <v>748</v>
      </c>
      <c r="F273" s="66" t="s">
        <v>749</v>
      </c>
      <c r="G273" s="68">
        <v>6278622</v>
      </c>
      <c r="H273" s="55"/>
      <c r="I273" s="55"/>
    </row>
    <row r="274" spans="1:9" s="56" customFormat="1" x14ac:dyDescent="0.2">
      <c r="A274" s="52"/>
      <c r="B274" s="66">
        <v>6</v>
      </c>
      <c r="C274" s="67" t="s">
        <v>750</v>
      </c>
      <c r="D274" s="67" t="s">
        <v>751</v>
      </c>
      <c r="E274" s="53" t="s">
        <v>752</v>
      </c>
      <c r="F274" s="66" t="s">
        <v>753</v>
      </c>
      <c r="G274" s="68">
        <v>3283771</v>
      </c>
      <c r="H274" s="55"/>
      <c r="I274" s="55"/>
    </row>
    <row r="275" spans="1:9" s="56" customFormat="1" x14ac:dyDescent="0.2">
      <c r="A275" s="52"/>
      <c r="B275" s="66">
        <v>7</v>
      </c>
      <c r="C275" s="67" t="s">
        <v>754</v>
      </c>
      <c r="D275" s="67" t="s">
        <v>755</v>
      </c>
      <c r="E275" s="53" t="s">
        <v>756</v>
      </c>
      <c r="F275" s="66" t="s">
        <v>757</v>
      </c>
      <c r="G275" s="68">
        <v>5468092</v>
      </c>
      <c r="H275" s="55"/>
      <c r="I275" s="55"/>
    </row>
    <row r="276" spans="1:9" s="56" customFormat="1" x14ac:dyDescent="0.2">
      <c r="A276" s="52"/>
      <c r="B276" s="66">
        <v>8</v>
      </c>
      <c r="C276" s="67" t="s">
        <v>758</v>
      </c>
      <c r="D276" s="67" t="s">
        <v>759</v>
      </c>
      <c r="E276" s="53" t="s">
        <v>760</v>
      </c>
      <c r="F276" s="66" t="s">
        <v>761</v>
      </c>
      <c r="G276" s="68">
        <v>1507264</v>
      </c>
      <c r="H276" s="55"/>
      <c r="I276" s="55"/>
    </row>
    <row r="277" spans="1:9" s="56" customFormat="1" x14ac:dyDescent="0.2">
      <c r="A277" s="52"/>
      <c r="B277" s="66">
        <v>10</v>
      </c>
      <c r="C277" s="67" t="s">
        <v>762</v>
      </c>
      <c r="D277" s="67" t="s">
        <v>763</v>
      </c>
      <c r="E277" s="53" t="s">
        <v>764</v>
      </c>
      <c r="F277" s="66" t="s">
        <v>765</v>
      </c>
      <c r="G277" s="68">
        <v>3615759</v>
      </c>
      <c r="H277" s="55"/>
      <c r="I277" s="55"/>
    </row>
    <row r="278" spans="1:9" s="56" customFormat="1" x14ac:dyDescent="0.2">
      <c r="A278" s="52"/>
      <c r="B278" s="66">
        <v>11</v>
      </c>
      <c r="C278" s="67" t="s">
        <v>766</v>
      </c>
      <c r="D278" s="67" t="s">
        <v>767</v>
      </c>
      <c r="E278" s="53" t="s">
        <v>768</v>
      </c>
      <c r="F278" s="66" t="s">
        <v>769</v>
      </c>
      <c r="G278" s="68">
        <v>3252551</v>
      </c>
      <c r="H278" s="55"/>
      <c r="I278" s="55"/>
    </row>
    <row r="279" spans="1:9" s="56" customFormat="1" x14ac:dyDescent="0.2">
      <c r="A279" s="52"/>
      <c r="B279" s="66">
        <v>12</v>
      </c>
      <c r="C279" s="67" t="s">
        <v>770</v>
      </c>
      <c r="D279" s="67" t="s">
        <v>771</v>
      </c>
      <c r="E279" s="53" t="s">
        <v>772</v>
      </c>
      <c r="F279" s="66" t="s">
        <v>773</v>
      </c>
      <c r="G279" s="68">
        <v>3205476</v>
      </c>
      <c r="H279" s="55"/>
      <c r="I279" s="55"/>
    </row>
    <row r="280" spans="1:9" s="56" customFormat="1" x14ac:dyDescent="0.2">
      <c r="A280" s="52"/>
      <c r="B280" s="66">
        <v>13</v>
      </c>
      <c r="C280" s="67" t="s">
        <v>774</v>
      </c>
      <c r="D280" s="67" t="s">
        <v>775</v>
      </c>
      <c r="E280" s="53" t="s">
        <v>776</v>
      </c>
      <c r="F280" s="66" t="s">
        <v>777</v>
      </c>
      <c r="G280" s="68">
        <v>2950548</v>
      </c>
      <c r="H280" s="55"/>
      <c r="I280" s="55"/>
    </row>
    <row r="281" spans="1:9" s="56" customFormat="1" x14ac:dyDescent="0.2">
      <c r="A281" s="52"/>
      <c r="B281" s="66">
        <v>14</v>
      </c>
      <c r="C281" s="67" t="s">
        <v>778</v>
      </c>
      <c r="D281" s="67" t="s">
        <v>779</v>
      </c>
      <c r="E281" s="53" t="s">
        <v>780</v>
      </c>
      <c r="F281" s="66" t="s">
        <v>781</v>
      </c>
      <c r="G281" s="68">
        <v>3665064</v>
      </c>
      <c r="H281" s="55"/>
      <c r="I281" s="55"/>
    </row>
    <row r="282" spans="1:9" s="56" customFormat="1" x14ac:dyDescent="0.2">
      <c r="A282" s="52"/>
      <c r="B282" s="66">
        <v>15</v>
      </c>
      <c r="C282" s="67" t="s">
        <v>782</v>
      </c>
      <c r="D282" s="67" t="s">
        <v>783</v>
      </c>
      <c r="E282" s="53" t="s">
        <v>784</v>
      </c>
      <c r="F282" s="66" t="s">
        <v>785</v>
      </c>
      <c r="G282" s="68">
        <v>3235756</v>
      </c>
      <c r="H282" s="55"/>
      <c r="I282" s="55"/>
    </row>
    <row r="283" spans="1:9" s="56" customFormat="1" x14ac:dyDescent="0.2">
      <c r="A283" s="52"/>
      <c r="B283" s="66">
        <v>16</v>
      </c>
      <c r="C283" s="67" t="s">
        <v>786</v>
      </c>
      <c r="D283" s="67" t="s">
        <v>783</v>
      </c>
      <c r="E283" s="53" t="s">
        <v>787</v>
      </c>
      <c r="F283" s="66" t="s">
        <v>788</v>
      </c>
      <c r="G283" s="68">
        <v>3702847</v>
      </c>
      <c r="H283" s="55"/>
      <c r="I283" s="55"/>
    </row>
    <row r="284" spans="1:9" s="56" customFormat="1" x14ac:dyDescent="0.2">
      <c r="A284" s="52"/>
      <c r="B284" s="66">
        <v>17</v>
      </c>
      <c r="C284" s="67" t="s">
        <v>789</v>
      </c>
      <c r="D284" s="67" t="s">
        <v>790</v>
      </c>
      <c r="E284" s="53" t="s">
        <v>791</v>
      </c>
      <c r="F284" s="66" t="s">
        <v>792</v>
      </c>
      <c r="G284" s="68">
        <v>2678898</v>
      </c>
      <c r="H284" s="55"/>
      <c r="I284" s="55"/>
    </row>
    <row r="285" spans="1:9" s="56" customFormat="1" x14ac:dyDescent="0.2">
      <c r="A285" s="52"/>
      <c r="B285" s="66">
        <v>18</v>
      </c>
      <c r="C285" s="67" t="s">
        <v>793</v>
      </c>
      <c r="D285" s="67" t="s">
        <v>794</v>
      </c>
      <c r="E285" s="53" t="s">
        <v>795</v>
      </c>
      <c r="F285" s="66" t="s">
        <v>796</v>
      </c>
      <c r="G285" s="68">
        <v>4472001</v>
      </c>
      <c r="H285" s="55"/>
      <c r="I285" s="55"/>
    </row>
    <row r="286" spans="1:9" s="56" customFormat="1" x14ac:dyDescent="0.2">
      <c r="A286" s="52"/>
      <c r="B286" s="66">
        <v>19</v>
      </c>
      <c r="C286" s="67" t="s">
        <v>797</v>
      </c>
      <c r="D286" s="67" t="s">
        <v>798</v>
      </c>
      <c r="E286" s="53" t="s">
        <v>799</v>
      </c>
      <c r="F286" s="66" t="s">
        <v>800</v>
      </c>
      <c r="G286" s="68">
        <v>4218426</v>
      </c>
      <c r="H286" s="55"/>
      <c r="I286" s="55"/>
    </row>
    <row r="287" spans="1:9" s="56" customFormat="1" x14ac:dyDescent="0.2">
      <c r="A287" s="52"/>
      <c r="B287" s="66">
        <v>21</v>
      </c>
      <c r="C287" s="67" t="s">
        <v>801</v>
      </c>
      <c r="D287" s="67" t="s">
        <v>802</v>
      </c>
      <c r="E287" s="53" t="s">
        <v>803</v>
      </c>
      <c r="F287" s="66" t="s">
        <v>804</v>
      </c>
      <c r="G287" s="68">
        <v>1214121</v>
      </c>
      <c r="H287" s="55"/>
      <c r="I287" s="55"/>
    </row>
    <row r="288" spans="1:9" s="56" customFormat="1" x14ac:dyDescent="0.2">
      <c r="A288" s="52"/>
      <c r="B288" s="66">
        <v>1</v>
      </c>
      <c r="C288" s="67" t="s">
        <v>805</v>
      </c>
      <c r="D288" s="67" t="s">
        <v>806</v>
      </c>
      <c r="E288" s="53" t="s">
        <v>807</v>
      </c>
      <c r="F288" s="66" t="s">
        <v>808</v>
      </c>
      <c r="G288" s="68">
        <v>1091872</v>
      </c>
      <c r="H288" s="55"/>
      <c r="I288" s="55"/>
    </row>
    <row r="289" spans="1:9" s="56" customFormat="1" x14ac:dyDescent="0.2">
      <c r="A289" s="52"/>
      <c r="B289" s="66">
        <v>2</v>
      </c>
      <c r="C289" s="67" t="s">
        <v>809</v>
      </c>
      <c r="D289" s="67" t="s">
        <v>810</v>
      </c>
      <c r="E289" s="53" t="s">
        <v>811</v>
      </c>
      <c r="F289" s="66" t="s">
        <v>812</v>
      </c>
      <c r="G289" s="68">
        <v>898713</v>
      </c>
      <c r="H289" s="55"/>
      <c r="I289" s="55"/>
    </row>
    <row r="290" spans="1:9" s="56" customFormat="1" x14ac:dyDescent="0.2">
      <c r="A290" s="52"/>
      <c r="B290" s="66">
        <v>20</v>
      </c>
      <c r="C290" s="67" t="s">
        <v>813</v>
      </c>
      <c r="D290" s="67" t="s">
        <v>814</v>
      </c>
      <c r="E290" s="53" t="s">
        <v>815</v>
      </c>
      <c r="F290" s="66" t="s">
        <v>816</v>
      </c>
      <c r="G290" s="68">
        <v>4532809</v>
      </c>
      <c r="H290" s="55"/>
      <c r="I290" s="55"/>
    </row>
    <row r="291" spans="1:9" s="9" customFormat="1" x14ac:dyDescent="0.2">
      <c r="A291" s="35" t="s">
        <v>29</v>
      </c>
      <c r="B291" s="27">
        <v>1</v>
      </c>
      <c r="C291" s="28" t="s">
        <v>670</v>
      </c>
      <c r="D291" s="28" t="s">
        <v>671</v>
      </c>
      <c r="E291" s="29" t="s">
        <v>672</v>
      </c>
      <c r="F291" s="27" t="s">
        <v>673</v>
      </c>
      <c r="G291" s="30">
        <v>6432000</v>
      </c>
      <c r="H291" s="40">
        <v>341530000000</v>
      </c>
      <c r="I291" s="40">
        <v>52094</v>
      </c>
    </row>
    <row r="292" spans="1:9" s="9" customFormat="1" x14ac:dyDescent="0.2">
      <c r="A292" s="106">
        <f>SUM(G291:G306)</f>
        <v>45966000</v>
      </c>
      <c r="B292" s="27">
        <v>2</v>
      </c>
      <c r="C292" s="28" t="s">
        <v>674</v>
      </c>
      <c r="D292" s="28" t="s">
        <v>675</v>
      </c>
      <c r="E292" s="29" t="s">
        <v>676</v>
      </c>
      <c r="F292" s="27" t="s">
        <v>677</v>
      </c>
      <c r="G292" s="30">
        <v>5855000</v>
      </c>
      <c r="H292" s="40">
        <v>158390000000</v>
      </c>
      <c r="I292" s="40">
        <v>26599</v>
      </c>
    </row>
    <row r="293" spans="1:9" s="9" customFormat="1" x14ac:dyDescent="0.2">
      <c r="A293" s="106">
        <f>12*A292</f>
        <v>551592000</v>
      </c>
      <c r="B293" s="27">
        <v>3</v>
      </c>
      <c r="C293" s="28" t="s">
        <v>678</v>
      </c>
      <c r="D293" s="28" t="s">
        <v>679</v>
      </c>
      <c r="E293" s="29" t="s">
        <v>680</v>
      </c>
      <c r="F293" s="27" t="s">
        <v>681</v>
      </c>
      <c r="G293" s="30">
        <v>2304000</v>
      </c>
      <c r="H293" s="40">
        <v>110250000000</v>
      </c>
      <c r="I293" s="40">
        <v>47215</v>
      </c>
    </row>
    <row r="294" spans="1:9" s="9" customFormat="1" x14ac:dyDescent="0.2">
      <c r="A294" s="106">
        <f>5*A293</f>
        <v>2757960000</v>
      </c>
      <c r="B294" s="27">
        <v>4</v>
      </c>
      <c r="C294" s="28" t="s">
        <v>682</v>
      </c>
      <c r="D294" s="28" t="s">
        <v>683</v>
      </c>
      <c r="E294" s="29" t="s">
        <v>684</v>
      </c>
      <c r="F294" s="27" t="s">
        <v>685</v>
      </c>
      <c r="G294" s="30">
        <v>2506000</v>
      </c>
      <c r="H294" s="40">
        <v>44970000000</v>
      </c>
      <c r="I294" s="40">
        <v>17609</v>
      </c>
    </row>
    <row r="295" spans="1:9" s="9" customFormat="1" x14ac:dyDescent="0.2">
      <c r="A295" s="106">
        <f>A293*0.7*1000</f>
        <v>386114400000</v>
      </c>
      <c r="B295" s="27">
        <v>5</v>
      </c>
      <c r="C295" s="28" t="s">
        <v>686</v>
      </c>
      <c r="D295" s="28" t="s">
        <v>687</v>
      </c>
      <c r="E295" s="29" t="s">
        <v>688</v>
      </c>
      <c r="F295" s="27" t="s">
        <v>689</v>
      </c>
      <c r="G295" s="30">
        <v>5213000</v>
      </c>
      <c r="H295" s="40">
        <v>63470000000</v>
      </c>
      <c r="I295" s="40">
        <v>11933</v>
      </c>
    </row>
    <row r="296" spans="1:9" s="9" customFormat="1" x14ac:dyDescent="0.2">
      <c r="A296" s="106">
        <f>A295*0.01*10</f>
        <v>38611440000</v>
      </c>
      <c r="B296" s="27">
        <v>6</v>
      </c>
      <c r="C296" s="28" t="s">
        <v>690</v>
      </c>
      <c r="D296" s="28" t="s">
        <v>691</v>
      </c>
      <c r="E296" s="29" t="s">
        <v>692</v>
      </c>
      <c r="F296" s="27" t="s">
        <v>693</v>
      </c>
      <c r="G296" s="30">
        <v>1245000</v>
      </c>
      <c r="H296" s="40">
        <v>24880000000</v>
      </c>
      <c r="I296" s="40">
        <v>19607</v>
      </c>
    </row>
    <row r="297" spans="1:9" s="9" customFormat="1" x14ac:dyDescent="0.2">
      <c r="A297" s="9">
        <f>COUNTA(E291:E306)</f>
        <v>16</v>
      </c>
      <c r="B297" s="27">
        <v>7</v>
      </c>
      <c r="C297" s="28" t="s">
        <v>694</v>
      </c>
      <c r="D297" s="28" t="s">
        <v>695</v>
      </c>
      <c r="E297" s="29" t="s">
        <v>696</v>
      </c>
      <c r="F297" s="27" t="s">
        <v>697</v>
      </c>
      <c r="G297" s="30">
        <v>2543000</v>
      </c>
      <c r="H297" s="40">
        <v>42540000000</v>
      </c>
      <c r="I297" s="40">
        <v>16491</v>
      </c>
    </row>
    <row r="298" spans="1:9" s="9" customFormat="1" x14ac:dyDescent="0.2">
      <c r="A298" s="35"/>
      <c r="B298" s="27">
        <v>8</v>
      </c>
      <c r="C298" s="28" t="s">
        <v>698</v>
      </c>
      <c r="D298" s="28" t="s">
        <v>699</v>
      </c>
      <c r="E298" s="29" t="s">
        <v>700</v>
      </c>
      <c r="F298" s="27" t="s">
        <v>701</v>
      </c>
      <c r="G298" s="30">
        <v>2430000</v>
      </c>
      <c r="H298" s="40">
        <v>41610000000</v>
      </c>
      <c r="I298" s="40">
        <v>16839</v>
      </c>
    </row>
    <row r="299" spans="1:9" s="9" customFormat="1" x14ac:dyDescent="0.2">
      <c r="A299" s="35"/>
      <c r="B299" s="27">
        <v>9</v>
      </c>
      <c r="C299" s="28" t="s">
        <v>702</v>
      </c>
      <c r="D299" s="28" t="s">
        <v>703</v>
      </c>
      <c r="E299" s="29" t="s">
        <v>704</v>
      </c>
      <c r="F299" s="27" t="s">
        <v>705</v>
      </c>
      <c r="G299" s="30">
        <v>1211000</v>
      </c>
      <c r="H299" s="40">
        <v>23090000000</v>
      </c>
      <c r="I299" s="40">
        <v>18663</v>
      </c>
    </row>
    <row r="300" spans="1:9" s="9" customFormat="1" x14ac:dyDescent="0.2">
      <c r="A300" s="35"/>
      <c r="B300" s="27">
        <v>10</v>
      </c>
      <c r="C300" s="28" t="s">
        <v>706</v>
      </c>
      <c r="D300" s="28" t="s">
        <v>707</v>
      </c>
      <c r="E300" s="29" t="s">
        <v>708</v>
      </c>
      <c r="F300" s="27" t="s">
        <v>709</v>
      </c>
      <c r="G300" s="30">
        <v>534000</v>
      </c>
      <c r="H300" s="40">
        <v>7490000000</v>
      </c>
      <c r="I300" s="40">
        <v>13954</v>
      </c>
    </row>
    <row r="301" spans="1:9" s="9" customFormat="1" x14ac:dyDescent="0.2">
      <c r="A301" s="35"/>
      <c r="B301" s="27">
        <v>11</v>
      </c>
      <c r="C301" s="28" t="s">
        <v>710</v>
      </c>
      <c r="D301" s="28" t="s">
        <v>711</v>
      </c>
      <c r="E301" s="29" t="s">
        <v>712</v>
      </c>
      <c r="F301" s="27" t="s">
        <v>713</v>
      </c>
      <c r="G301" s="30">
        <v>400000</v>
      </c>
      <c r="H301" s="40">
        <v>13130000000</v>
      </c>
      <c r="I301" s="40">
        <v>32380</v>
      </c>
    </row>
    <row r="302" spans="1:9" s="9" customFormat="1" x14ac:dyDescent="0.2">
      <c r="A302" s="35"/>
      <c r="B302" s="27">
        <v>12</v>
      </c>
      <c r="C302" s="28" t="s">
        <v>714</v>
      </c>
      <c r="D302" s="28" t="s">
        <v>715</v>
      </c>
      <c r="E302" s="29" t="s">
        <v>716</v>
      </c>
      <c r="F302" s="27" t="s">
        <v>717</v>
      </c>
      <c r="G302" s="30">
        <v>3456000</v>
      </c>
      <c r="H302" s="40">
        <v>76100000000</v>
      </c>
      <c r="I302" s="40">
        <v>21727</v>
      </c>
    </row>
    <row r="303" spans="1:9" s="9" customFormat="1" x14ac:dyDescent="0.2">
      <c r="A303" s="35"/>
      <c r="B303" s="27">
        <v>13</v>
      </c>
      <c r="C303" s="28" t="s">
        <v>718</v>
      </c>
      <c r="D303" s="28" t="s">
        <v>719</v>
      </c>
      <c r="E303" s="29" t="s">
        <v>720</v>
      </c>
      <c r="F303" s="27" t="s">
        <v>721</v>
      </c>
      <c r="G303" s="30">
        <v>2684000</v>
      </c>
      <c r="H303" s="40">
        <v>63250000000</v>
      </c>
      <c r="I303" s="40">
        <v>23241</v>
      </c>
    </row>
    <row r="304" spans="1:9" s="9" customFormat="1" x14ac:dyDescent="0.2">
      <c r="A304" s="35"/>
      <c r="B304" s="27">
        <v>14</v>
      </c>
      <c r="C304" s="28" t="s">
        <v>722</v>
      </c>
      <c r="D304" s="28" t="s">
        <v>723</v>
      </c>
      <c r="E304" s="29" t="s">
        <v>724</v>
      </c>
      <c r="F304" s="27" t="s">
        <v>725</v>
      </c>
      <c r="G304" s="30">
        <v>4501000</v>
      </c>
      <c r="H304" s="40">
        <v>101200000000</v>
      </c>
      <c r="I304" s="40">
        <v>22119</v>
      </c>
    </row>
    <row r="305" spans="1:9" s="9" customFormat="1" x14ac:dyDescent="0.2">
      <c r="A305" s="35"/>
      <c r="B305" s="27">
        <v>15</v>
      </c>
      <c r="C305" s="28" t="s">
        <v>726</v>
      </c>
      <c r="D305" s="28" t="s">
        <v>727</v>
      </c>
      <c r="E305" s="29" t="s">
        <v>728</v>
      </c>
      <c r="F305" s="27" t="s">
        <v>729</v>
      </c>
      <c r="G305" s="30">
        <v>3518000</v>
      </c>
      <c r="H305" s="40">
        <v>55340000000</v>
      </c>
      <c r="I305" s="40">
        <v>15502</v>
      </c>
    </row>
    <row r="306" spans="1:9" s="9" customFormat="1" x14ac:dyDescent="0.2">
      <c r="A306" s="106">
        <f>A296+A294</f>
        <v>41369400000</v>
      </c>
      <c r="B306" s="27">
        <v>16</v>
      </c>
      <c r="C306" s="28" t="s">
        <v>730</v>
      </c>
      <c r="D306" s="28" t="s">
        <v>731</v>
      </c>
      <c r="E306" s="29" t="s">
        <v>732</v>
      </c>
      <c r="F306" s="27" t="s">
        <v>733</v>
      </c>
      <c r="G306" s="30">
        <v>1134000</v>
      </c>
      <c r="H306" s="40">
        <v>27230000000</v>
      </c>
      <c r="I306" s="40">
        <v>23670</v>
      </c>
    </row>
    <row r="307" spans="1:9" s="63" customFormat="1" x14ac:dyDescent="0.2">
      <c r="A307" s="57" t="s">
        <v>30</v>
      </c>
      <c r="B307" s="58">
        <v>1</v>
      </c>
      <c r="C307" s="59" t="s">
        <v>626</v>
      </c>
      <c r="D307" s="59" t="s">
        <v>627</v>
      </c>
      <c r="E307" s="60" t="s">
        <v>628</v>
      </c>
      <c r="F307" s="58" t="s">
        <v>629</v>
      </c>
      <c r="G307" s="61">
        <v>8700400</v>
      </c>
      <c r="H307" s="62"/>
      <c r="I307" s="62"/>
    </row>
    <row r="308" spans="1:9" s="63" customFormat="1" x14ac:dyDescent="0.2">
      <c r="A308" s="57"/>
      <c r="B308" s="58">
        <v>2</v>
      </c>
      <c r="C308" s="59" t="s">
        <v>630</v>
      </c>
      <c r="D308" s="59" t="s">
        <v>631</v>
      </c>
      <c r="E308" s="60" t="s">
        <v>632</v>
      </c>
      <c r="F308" s="58" t="s">
        <v>633</v>
      </c>
      <c r="G308" s="61">
        <v>7605700</v>
      </c>
      <c r="H308" s="62"/>
      <c r="I308" s="62"/>
    </row>
    <row r="309" spans="1:9" s="63" customFormat="1" x14ac:dyDescent="0.2">
      <c r="A309" s="57"/>
      <c r="B309" s="58">
        <v>3</v>
      </c>
      <c r="C309" s="59" t="s">
        <v>634</v>
      </c>
      <c r="D309" s="59" t="s">
        <v>635</v>
      </c>
      <c r="E309" s="60" t="s">
        <v>636</v>
      </c>
      <c r="F309" s="58" t="s">
        <v>637</v>
      </c>
      <c r="G309" s="61">
        <v>2893500</v>
      </c>
      <c r="H309" s="62"/>
      <c r="I309" s="62"/>
    </row>
    <row r="310" spans="1:9" s="63" customFormat="1" x14ac:dyDescent="0.2">
      <c r="A310" s="57"/>
      <c r="B310" s="58">
        <v>4</v>
      </c>
      <c r="C310" s="59" t="s">
        <v>638</v>
      </c>
      <c r="D310" s="59" t="s">
        <v>639</v>
      </c>
      <c r="E310" s="60" t="s">
        <v>640</v>
      </c>
      <c r="F310" s="58" t="s">
        <v>641</v>
      </c>
      <c r="G310" s="61">
        <v>4501700</v>
      </c>
      <c r="H310" s="62"/>
      <c r="I310" s="62"/>
    </row>
    <row r="311" spans="1:9" s="63" customFormat="1" x14ac:dyDescent="0.2">
      <c r="A311" s="57"/>
      <c r="B311" s="58">
        <v>5</v>
      </c>
      <c r="C311" s="59" t="s">
        <v>642</v>
      </c>
      <c r="D311" s="59" t="s">
        <v>643</v>
      </c>
      <c r="E311" s="60" t="s">
        <v>644</v>
      </c>
      <c r="F311" s="58" t="s">
        <v>645</v>
      </c>
      <c r="G311" s="61">
        <v>5361600</v>
      </c>
      <c r="H311" s="62"/>
      <c r="I311" s="62"/>
    </row>
    <row r="312" spans="1:9" s="63" customFormat="1" x14ac:dyDescent="0.2">
      <c r="A312" s="57"/>
      <c r="B312" s="58">
        <v>6</v>
      </c>
      <c r="C312" s="59" t="s">
        <v>646</v>
      </c>
      <c r="D312" s="59" t="s">
        <v>647</v>
      </c>
      <c r="E312" s="60" t="s">
        <v>648</v>
      </c>
      <c r="F312" s="58" t="s">
        <v>649</v>
      </c>
      <c r="G312" s="61">
        <v>2117000</v>
      </c>
      <c r="H312" s="62"/>
      <c r="I312" s="62"/>
    </row>
    <row r="313" spans="1:9" s="63" customFormat="1" x14ac:dyDescent="0.2">
      <c r="A313" s="57"/>
      <c r="B313" s="58">
        <v>7</v>
      </c>
      <c r="C313" s="59" t="s">
        <v>650</v>
      </c>
      <c r="D313" s="59" t="s">
        <v>651</v>
      </c>
      <c r="E313" s="60" t="s">
        <v>652</v>
      </c>
      <c r="F313" s="58" t="s">
        <v>653</v>
      </c>
      <c r="G313" s="61">
        <v>2122700</v>
      </c>
      <c r="H313" s="62"/>
      <c r="I313" s="62"/>
    </row>
    <row r="314" spans="1:9" s="63" customFormat="1" x14ac:dyDescent="0.2">
      <c r="A314" s="57"/>
      <c r="B314" s="58">
        <v>8</v>
      </c>
      <c r="C314" s="59" t="s">
        <v>654</v>
      </c>
      <c r="D314" s="59" t="s">
        <v>655</v>
      </c>
      <c r="E314" s="60" t="s">
        <v>656</v>
      </c>
      <c r="F314" s="58" t="s">
        <v>657</v>
      </c>
      <c r="G314" s="61">
        <v>4912200</v>
      </c>
      <c r="H314" s="62"/>
      <c r="I314" s="62"/>
    </row>
    <row r="315" spans="1:9" s="63" customFormat="1" x14ac:dyDescent="0.2">
      <c r="A315" s="57"/>
      <c r="B315" s="58">
        <v>9</v>
      </c>
      <c r="C315" s="59" t="s">
        <v>658</v>
      </c>
      <c r="D315" s="59" t="s">
        <v>659</v>
      </c>
      <c r="E315" s="60" t="s">
        <v>660</v>
      </c>
      <c r="F315" s="58" t="s">
        <v>661</v>
      </c>
      <c r="G315" s="61">
        <v>5968800</v>
      </c>
      <c r="H315" s="62"/>
      <c r="I315" s="62"/>
    </row>
    <row r="316" spans="1:9" s="63" customFormat="1" x14ac:dyDescent="0.2">
      <c r="A316" s="57"/>
      <c r="B316" s="58">
        <v>10</v>
      </c>
      <c r="C316" s="59" t="s">
        <v>662</v>
      </c>
      <c r="D316" s="59" t="s">
        <v>663</v>
      </c>
      <c r="E316" s="60" t="s">
        <v>664</v>
      </c>
      <c r="F316" s="58" t="s">
        <v>665</v>
      </c>
      <c r="G316" s="61">
        <v>9122100</v>
      </c>
      <c r="H316" s="62"/>
      <c r="I316" s="62"/>
    </row>
    <row r="317" spans="1:9" s="63" customFormat="1" x14ac:dyDescent="0.2">
      <c r="A317" s="57"/>
      <c r="B317" s="58">
        <v>11</v>
      </c>
      <c r="C317" s="59" t="s">
        <v>666</v>
      </c>
      <c r="D317" s="59" t="s">
        <v>667</v>
      </c>
      <c r="E317" s="60" t="s">
        <v>668</v>
      </c>
      <c r="F317" s="58" t="s">
        <v>669</v>
      </c>
      <c r="G317" s="61">
        <v>1121300</v>
      </c>
      <c r="H317" s="62"/>
      <c r="I317" s="62"/>
    </row>
    <row r="318" spans="1:9" s="15" customFormat="1" x14ac:dyDescent="0.2">
      <c r="A318" s="36" t="s">
        <v>31</v>
      </c>
      <c r="B318" s="69">
        <v>1</v>
      </c>
      <c r="C318" s="70" t="s">
        <v>1747</v>
      </c>
      <c r="D318" s="70" t="s">
        <v>1789</v>
      </c>
      <c r="E318" s="71" t="s">
        <v>1768</v>
      </c>
      <c r="F318" s="72">
        <v>18963</v>
      </c>
      <c r="G318" s="14">
        <v>235022</v>
      </c>
      <c r="H318" s="41"/>
      <c r="I318" s="41"/>
    </row>
    <row r="319" spans="1:9" s="15" customFormat="1" x14ac:dyDescent="0.2">
      <c r="A319" s="36"/>
      <c r="B319" s="69">
        <v>2</v>
      </c>
      <c r="C319" s="70" t="s">
        <v>1748</v>
      </c>
      <c r="D319" s="73" t="s">
        <v>1790</v>
      </c>
      <c r="E319" s="71" t="s">
        <v>1769</v>
      </c>
      <c r="F319" s="72">
        <v>30133</v>
      </c>
      <c r="G319" s="14">
        <v>270883</v>
      </c>
      <c r="H319" s="41"/>
      <c r="I319" s="41"/>
    </row>
    <row r="320" spans="1:9" s="15" customFormat="1" x14ac:dyDescent="0.2">
      <c r="A320" s="36"/>
      <c r="B320" s="69">
        <v>3</v>
      </c>
      <c r="C320" s="70" t="s">
        <v>1749</v>
      </c>
      <c r="D320" s="70" t="s">
        <v>1791</v>
      </c>
      <c r="E320" s="71" t="s">
        <v>1770</v>
      </c>
      <c r="F320" s="72">
        <v>29945</v>
      </c>
      <c r="G320" s="14">
        <v>108098</v>
      </c>
      <c r="H320" s="41"/>
      <c r="I320" s="41"/>
    </row>
    <row r="321" spans="1:9" s="15" customFormat="1" x14ac:dyDescent="0.2">
      <c r="A321" s="36"/>
      <c r="B321" s="69">
        <v>4</v>
      </c>
      <c r="C321" s="70" t="s">
        <v>1750</v>
      </c>
      <c r="D321" s="73" t="s">
        <v>1790</v>
      </c>
      <c r="E321" s="71" t="s">
        <v>1771</v>
      </c>
      <c r="F321" s="72">
        <v>30133</v>
      </c>
      <c r="G321" s="14">
        <v>431988</v>
      </c>
      <c r="H321" s="41"/>
      <c r="I321" s="41"/>
    </row>
    <row r="322" spans="1:9" s="15" customFormat="1" x14ac:dyDescent="0.2">
      <c r="A322" s="36"/>
      <c r="B322" s="69">
        <v>5</v>
      </c>
      <c r="C322" s="70" t="s">
        <v>1751</v>
      </c>
      <c r="D322" s="70" t="s">
        <v>1792</v>
      </c>
      <c r="E322" s="71" t="s">
        <v>1772</v>
      </c>
      <c r="F322" s="72">
        <v>16818</v>
      </c>
      <c r="G322" s="14">
        <v>106368</v>
      </c>
      <c r="H322" s="41"/>
      <c r="I322" s="41"/>
    </row>
    <row r="323" spans="1:9" s="15" customFormat="1" x14ac:dyDescent="0.2">
      <c r="A323" s="36"/>
      <c r="B323" s="69">
        <v>6</v>
      </c>
      <c r="C323" s="70" t="s">
        <v>1752</v>
      </c>
      <c r="D323" s="73" t="s">
        <v>1790</v>
      </c>
      <c r="E323" s="71" t="s">
        <v>1773</v>
      </c>
      <c r="F323" s="72">
        <v>29037</v>
      </c>
      <c r="G323" s="14">
        <v>2778992</v>
      </c>
      <c r="H323" s="41"/>
      <c r="I323" s="41"/>
    </row>
    <row r="324" spans="1:9" s="15" customFormat="1" x14ac:dyDescent="0.2">
      <c r="A324" s="36"/>
      <c r="B324" s="69">
        <v>7</v>
      </c>
      <c r="C324" s="70" t="s">
        <v>1753</v>
      </c>
      <c r="D324" s="73" t="s">
        <v>1790</v>
      </c>
      <c r="E324" s="71" t="s">
        <v>1774</v>
      </c>
      <c r="F324" s="72">
        <v>16735</v>
      </c>
      <c r="G324" s="14">
        <v>373077</v>
      </c>
      <c r="H324" s="41"/>
      <c r="I324" s="41"/>
    </row>
    <row r="325" spans="1:9" s="15" customFormat="1" x14ac:dyDescent="0.2">
      <c r="A325" s="36"/>
      <c r="B325" s="69">
        <v>8</v>
      </c>
      <c r="C325" s="70" t="s">
        <v>1754</v>
      </c>
      <c r="D325" s="70" t="s">
        <v>1793</v>
      </c>
      <c r="E325" s="71" t="s">
        <v>1775</v>
      </c>
      <c r="F325" s="72">
        <v>29945</v>
      </c>
      <c r="G325" s="14">
        <v>60335</v>
      </c>
      <c r="H325" s="41"/>
      <c r="I325" s="41"/>
    </row>
    <row r="326" spans="1:9" s="15" customFormat="1" x14ac:dyDescent="0.2">
      <c r="A326" s="36"/>
      <c r="B326" s="69">
        <v>9</v>
      </c>
      <c r="C326" s="70" t="s">
        <v>1755</v>
      </c>
      <c r="D326" s="70" t="s">
        <v>1794</v>
      </c>
      <c r="E326" s="71" t="s">
        <v>1776</v>
      </c>
      <c r="F326" s="72">
        <v>29945</v>
      </c>
      <c r="G326" s="14">
        <v>90963</v>
      </c>
      <c r="H326" s="41"/>
      <c r="I326" s="41"/>
    </row>
    <row r="327" spans="1:9" s="15" customFormat="1" x14ac:dyDescent="0.2">
      <c r="A327" s="36"/>
      <c r="B327" s="69">
        <v>10</v>
      </c>
      <c r="C327" s="70" t="s">
        <v>1756</v>
      </c>
      <c r="D327" s="70" t="s">
        <v>1795</v>
      </c>
      <c r="E327" s="71" t="s">
        <v>1777</v>
      </c>
      <c r="F327" s="72">
        <v>29945</v>
      </c>
      <c r="G327" s="14">
        <v>102314</v>
      </c>
      <c r="H327" s="41"/>
      <c r="I327" s="41"/>
    </row>
    <row r="328" spans="1:9" s="15" customFormat="1" x14ac:dyDescent="0.2">
      <c r="A328" s="36"/>
      <c r="B328" s="69">
        <v>11</v>
      </c>
      <c r="C328" s="70" t="s">
        <v>1757</v>
      </c>
      <c r="D328" s="73" t="s">
        <v>1790</v>
      </c>
      <c r="E328" s="71" t="s">
        <v>1778</v>
      </c>
      <c r="F328" s="72">
        <v>40537</v>
      </c>
      <c r="G328" s="14">
        <v>3966818</v>
      </c>
      <c r="H328" s="41"/>
      <c r="I328" s="41"/>
    </row>
    <row r="329" spans="1:9" s="15" customFormat="1" x14ac:dyDescent="0.2">
      <c r="A329" s="36"/>
      <c r="B329" s="69">
        <v>12</v>
      </c>
      <c r="C329" s="70" t="s">
        <v>1758</v>
      </c>
      <c r="D329" s="70" t="s">
        <v>1796</v>
      </c>
      <c r="E329" s="71" t="s">
        <v>1779</v>
      </c>
      <c r="F329" s="72">
        <v>18963</v>
      </c>
      <c r="G329" s="14">
        <v>203866</v>
      </c>
      <c r="H329" s="41"/>
      <c r="I329" s="41"/>
    </row>
    <row r="330" spans="1:9" s="15" customFormat="1" x14ac:dyDescent="0.2">
      <c r="A330" s="36"/>
      <c r="B330" s="69">
        <v>13</v>
      </c>
      <c r="C330" s="70" t="s">
        <v>1759</v>
      </c>
      <c r="D330" s="70" t="s">
        <v>1797</v>
      </c>
      <c r="E330" s="71" t="s">
        <v>1780</v>
      </c>
      <c r="F330" s="72">
        <v>33857</v>
      </c>
      <c r="G330" s="14">
        <v>43250</v>
      </c>
      <c r="H330" s="41"/>
      <c r="I330" s="41"/>
    </row>
    <row r="331" spans="1:9" s="15" customFormat="1" x14ac:dyDescent="0.2">
      <c r="A331" s="36"/>
      <c r="B331" s="69">
        <v>14</v>
      </c>
      <c r="C331" s="70" t="s">
        <v>1760</v>
      </c>
      <c r="D331" s="70" t="s">
        <v>1797</v>
      </c>
      <c r="E331" s="71" t="s">
        <v>1781</v>
      </c>
      <c r="F331" s="72">
        <v>33420</v>
      </c>
      <c r="G331" s="14">
        <v>37038</v>
      </c>
      <c r="H331" s="41"/>
      <c r="I331" s="41"/>
    </row>
    <row r="332" spans="1:9" s="15" customFormat="1" x14ac:dyDescent="0.2">
      <c r="A332" s="36"/>
      <c r="B332" s="69">
        <v>15</v>
      </c>
      <c r="C332" s="70" t="s">
        <v>1761</v>
      </c>
      <c r="D332" s="73" t="s">
        <v>1790</v>
      </c>
      <c r="E332" s="71" t="s">
        <v>1782</v>
      </c>
      <c r="F332" s="72">
        <v>40537</v>
      </c>
      <c r="G332" s="14">
        <v>2719835</v>
      </c>
      <c r="H332" s="41"/>
      <c r="I332" s="41"/>
    </row>
    <row r="333" spans="1:9" s="15" customFormat="1" x14ac:dyDescent="0.2">
      <c r="A333" s="36"/>
      <c r="B333" s="69">
        <v>16</v>
      </c>
      <c r="C333" s="70" t="s">
        <v>1762</v>
      </c>
      <c r="D333" s="73" t="s">
        <v>1790</v>
      </c>
      <c r="E333" s="71" t="s">
        <v>1783</v>
      </c>
      <c r="F333" s="72">
        <v>40537</v>
      </c>
      <c r="G333" s="14">
        <v>1884284</v>
      </c>
      <c r="H333" s="41"/>
      <c r="I333" s="41"/>
    </row>
    <row r="334" spans="1:9" s="15" customFormat="1" x14ac:dyDescent="0.2">
      <c r="A334" s="36"/>
      <c r="B334" s="69">
        <v>17</v>
      </c>
      <c r="C334" s="70" t="s">
        <v>1763</v>
      </c>
      <c r="D334" s="73" t="s">
        <v>1790</v>
      </c>
      <c r="E334" s="71" t="s">
        <v>1784</v>
      </c>
      <c r="F334" s="72">
        <v>24654</v>
      </c>
      <c r="G334" s="14">
        <v>2702315</v>
      </c>
      <c r="H334" s="41"/>
      <c r="I334" s="41"/>
    </row>
    <row r="335" spans="1:9" s="15" customFormat="1" x14ac:dyDescent="0.2">
      <c r="A335" s="36"/>
      <c r="B335" s="69">
        <v>18</v>
      </c>
      <c r="C335" s="70" t="s">
        <v>1764</v>
      </c>
      <c r="D335" s="70" t="s">
        <v>1798</v>
      </c>
      <c r="E335" s="71" t="s">
        <v>1785</v>
      </c>
      <c r="F335" s="72">
        <v>27760</v>
      </c>
      <c r="G335" s="14">
        <v>106929</v>
      </c>
      <c r="H335" s="41"/>
      <c r="I335" s="41"/>
    </row>
    <row r="336" spans="1:9" s="15" customFormat="1" x14ac:dyDescent="0.2">
      <c r="A336" s="36"/>
      <c r="B336" s="69">
        <v>19</v>
      </c>
      <c r="C336" s="70" t="s">
        <v>1765</v>
      </c>
      <c r="D336" s="73" t="s">
        <v>1790</v>
      </c>
      <c r="E336" s="71" t="s">
        <v>1786</v>
      </c>
      <c r="F336" s="72">
        <v>41998</v>
      </c>
      <c r="G336" s="14">
        <v>2058328</v>
      </c>
      <c r="H336" s="41"/>
      <c r="I336" s="41"/>
    </row>
    <row r="337" spans="1:9" s="15" customFormat="1" x14ac:dyDescent="0.2">
      <c r="A337" s="36"/>
      <c r="B337" s="69">
        <v>20</v>
      </c>
      <c r="C337" s="70" t="s">
        <v>1766</v>
      </c>
      <c r="D337" s="70" t="s">
        <v>1799</v>
      </c>
      <c r="E337" s="71" t="s">
        <v>1787</v>
      </c>
      <c r="F337" s="72">
        <v>16818</v>
      </c>
      <c r="G337" s="14">
        <v>95885</v>
      </c>
      <c r="H337" s="41"/>
      <c r="I337" s="41"/>
    </row>
    <row r="338" spans="1:9" s="15" customFormat="1" x14ac:dyDescent="0.2">
      <c r="A338" s="36"/>
      <c r="B338" s="69">
        <v>21</v>
      </c>
      <c r="C338" s="70" t="s">
        <v>1767</v>
      </c>
      <c r="D338" s="70" t="s">
        <v>1800</v>
      </c>
      <c r="E338" s="71" t="s">
        <v>1788</v>
      </c>
      <c r="F338" s="72">
        <v>32447</v>
      </c>
      <c r="G338" s="14">
        <v>165118</v>
      </c>
      <c r="H338" s="41"/>
      <c r="I338" s="41"/>
    </row>
    <row r="339" spans="1:9" s="20" customFormat="1" x14ac:dyDescent="0.2">
      <c r="A339" s="37" t="s">
        <v>24</v>
      </c>
      <c r="B339" s="74">
        <v>1</v>
      </c>
      <c r="C339" s="75" t="s">
        <v>559</v>
      </c>
      <c r="D339" s="75" t="s">
        <v>560</v>
      </c>
      <c r="E339" s="18" t="s">
        <v>561</v>
      </c>
      <c r="F339" s="16" t="s">
        <v>562</v>
      </c>
      <c r="G339" s="16" t="s">
        <v>563</v>
      </c>
      <c r="H339" s="33">
        <v>3466800</v>
      </c>
      <c r="I339" s="42"/>
    </row>
    <row r="340" spans="1:9" s="20" customFormat="1" x14ac:dyDescent="0.2">
      <c r="A340" s="37"/>
      <c r="B340" s="74">
        <v>2</v>
      </c>
      <c r="C340" s="75" t="s">
        <v>564</v>
      </c>
      <c r="D340" s="75" t="s">
        <v>565</v>
      </c>
      <c r="E340" s="18" t="s">
        <v>566</v>
      </c>
      <c r="F340" s="16" t="s">
        <v>567</v>
      </c>
      <c r="G340" s="16" t="s">
        <v>568</v>
      </c>
      <c r="H340" s="33">
        <v>3369200</v>
      </c>
      <c r="I340" s="42"/>
    </row>
    <row r="341" spans="1:9" s="20" customFormat="1" x14ac:dyDescent="0.2">
      <c r="A341" s="37"/>
      <c r="B341" s="74">
        <v>3</v>
      </c>
      <c r="C341" s="75" t="s">
        <v>569</v>
      </c>
      <c r="D341" s="75" t="s">
        <v>570</v>
      </c>
      <c r="E341" s="18" t="s">
        <v>571</v>
      </c>
      <c r="F341" s="16" t="s">
        <v>572</v>
      </c>
      <c r="G341" s="16" t="s">
        <v>573</v>
      </c>
      <c r="H341" s="33">
        <v>3758700</v>
      </c>
      <c r="I341" s="42"/>
    </row>
    <row r="342" spans="1:9" s="20" customFormat="1" x14ac:dyDescent="0.2">
      <c r="A342" s="37"/>
      <c r="B342" s="74">
        <v>4</v>
      </c>
      <c r="C342" s="75" t="s">
        <v>574</v>
      </c>
      <c r="D342" s="75" t="s">
        <v>575</v>
      </c>
      <c r="E342" s="18" t="s">
        <v>576</v>
      </c>
      <c r="F342" s="16" t="s">
        <v>577</v>
      </c>
      <c r="G342" s="16" t="s">
        <v>578</v>
      </c>
      <c r="H342" s="33">
        <v>4748000</v>
      </c>
      <c r="I342" s="42"/>
    </row>
    <row r="343" spans="1:9" s="20" customFormat="1" x14ac:dyDescent="0.2">
      <c r="A343" s="37"/>
      <c r="B343" s="74">
        <v>5</v>
      </c>
      <c r="C343" s="75" t="s">
        <v>579</v>
      </c>
      <c r="D343" s="75" t="s">
        <v>580</v>
      </c>
      <c r="E343" s="18" t="s">
        <v>581</v>
      </c>
      <c r="F343" s="16" t="s">
        <v>582</v>
      </c>
      <c r="G343" s="16" t="s">
        <v>583</v>
      </c>
      <c r="H343" s="33">
        <v>1954100</v>
      </c>
      <c r="I343" s="42"/>
    </row>
    <row r="344" spans="1:9" s="20" customFormat="1" x14ac:dyDescent="0.2">
      <c r="A344" s="37"/>
      <c r="B344" s="74">
        <v>6</v>
      </c>
      <c r="C344" s="75" t="s">
        <v>584</v>
      </c>
      <c r="D344" s="75" t="s">
        <v>585</v>
      </c>
      <c r="E344" s="18" t="s">
        <v>586</v>
      </c>
      <c r="F344" s="16" t="s">
        <v>587</v>
      </c>
      <c r="G344" s="16" t="s">
        <v>588</v>
      </c>
      <c r="H344" s="33">
        <v>1994300</v>
      </c>
      <c r="I344" s="42"/>
    </row>
    <row r="345" spans="1:9" s="20" customFormat="1" x14ac:dyDescent="0.2">
      <c r="A345" s="37"/>
      <c r="B345" s="76">
        <v>7</v>
      </c>
      <c r="C345" s="75" t="s">
        <v>1723</v>
      </c>
      <c r="D345" s="75" t="s">
        <v>589</v>
      </c>
      <c r="E345" s="18" t="s">
        <v>1724</v>
      </c>
      <c r="F345" s="16" t="s">
        <v>590</v>
      </c>
      <c r="H345" s="77">
        <v>6661600</v>
      </c>
      <c r="I345" s="42"/>
    </row>
    <row r="346" spans="1:9" s="20" customFormat="1" x14ac:dyDescent="0.2">
      <c r="A346" s="37"/>
      <c r="B346" s="74">
        <v>8</v>
      </c>
      <c r="C346" s="75" t="s">
        <v>591</v>
      </c>
      <c r="D346" s="75" t="s">
        <v>592</v>
      </c>
      <c r="E346" s="18" t="s">
        <v>593</v>
      </c>
      <c r="F346" s="16" t="s">
        <v>594</v>
      </c>
      <c r="G346" s="16" t="s">
        <v>595</v>
      </c>
      <c r="H346" s="33">
        <v>2099700</v>
      </c>
      <c r="I346" s="42"/>
    </row>
    <row r="347" spans="1:9" s="20" customFormat="1" x14ac:dyDescent="0.2">
      <c r="A347" s="37"/>
      <c r="B347" s="74">
        <v>9</v>
      </c>
      <c r="C347" s="75" t="s">
        <v>596</v>
      </c>
      <c r="D347" s="75" t="s">
        <v>597</v>
      </c>
      <c r="E347" s="18" t="s">
        <v>598</v>
      </c>
      <c r="F347" s="16" t="s">
        <v>599</v>
      </c>
      <c r="G347" s="16" t="s">
        <v>600</v>
      </c>
      <c r="H347" s="33">
        <v>4118800</v>
      </c>
      <c r="I347" s="42"/>
    </row>
    <row r="348" spans="1:9" s="20" customFormat="1" x14ac:dyDescent="0.2">
      <c r="A348" s="37"/>
      <c r="B348" s="74">
        <v>10</v>
      </c>
      <c r="C348" s="75" t="s">
        <v>601</v>
      </c>
      <c r="D348" s="75" t="s">
        <v>602</v>
      </c>
      <c r="E348" s="18" t="s">
        <v>603</v>
      </c>
      <c r="F348" s="16" t="s">
        <v>604</v>
      </c>
      <c r="G348" s="16" t="s">
        <v>605</v>
      </c>
      <c r="H348" s="33">
        <v>2882200</v>
      </c>
      <c r="I348" s="42"/>
    </row>
    <row r="349" spans="1:9" s="20" customFormat="1" x14ac:dyDescent="0.2">
      <c r="A349" s="37"/>
      <c r="B349" s="74">
        <v>11</v>
      </c>
      <c r="C349" s="75" t="s">
        <v>606</v>
      </c>
      <c r="D349" s="75" t="s">
        <v>607</v>
      </c>
      <c r="E349" s="18" t="s">
        <v>608</v>
      </c>
      <c r="F349" s="16" t="s">
        <v>609</v>
      </c>
      <c r="G349" s="16" t="s">
        <v>610</v>
      </c>
      <c r="H349" s="33">
        <v>866900</v>
      </c>
      <c r="I349" s="42"/>
    </row>
    <row r="350" spans="1:9" s="20" customFormat="1" x14ac:dyDescent="0.2">
      <c r="A350" s="37"/>
      <c r="B350" s="74">
        <v>12</v>
      </c>
      <c r="C350" s="75" t="s">
        <v>611</v>
      </c>
      <c r="D350" s="75" t="s">
        <v>612</v>
      </c>
      <c r="E350" s="18" t="s">
        <v>613</v>
      </c>
      <c r="F350" s="16" t="s">
        <v>614</v>
      </c>
      <c r="G350" s="16" t="s">
        <v>615</v>
      </c>
      <c r="H350" s="33">
        <v>3079700</v>
      </c>
      <c r="I350" s="42"/>
    </row>
    <row r="351" spans="1:9" s="20" customFormat="1" x14ac:dyDescent="0.2">
      <c r="A351" s="37"/>
      <c r="B351" s="74">
        <v>13</v>
      </c>
      <c r="C351" s="75" t="s">
        <v>616</v>
      </c>
      <c r="D351" s="75" t="s">
        <v>617</v>
      </c>
      <c r="E351" s="18" t="s">
        <v>618</v>
      </c>
      <c r="F351" s="16" t="s">
        <v>619</v>
      </c>
      <c r="G351" s="16" t="s">
        <v>620</v>
      </c>
      <c r="H351" s="33">
        <v>1539300</v>
      </c>
      <c r="I351" s="42"/>
    </row>
    <row r="352" spans="1:9" s="20" customFormat="1" x14ac:dyDescent="0.2">
      <c r="A352" s="37"/>
      <c r="B352" s="74">
        <v>14</v>
      </c>
      <c r="C352" s="75" t="s">
        <v>621</v>
      </c>
      <c r="D352" s="75" t="s">
        <v>622</v>
      </c>
      <c r="E352" s="18" t="s">
        <v>623</v>
      </c>
      <c r="F352" s="16" t="s">
        <v>624</v>
      </c>
      <c r="G352" s="16" t="s">
        <v>625</v>
      </c>
      <c r="H352" s="33">
        <v>5487400</v>
      </c>
      <c r="I352" s="42"/>
    </row>
    <row r="353" spans="1:10" s="26" customFormat="1" ht="19" x14ac:dyDescent="0.2">
      <c r="A353" s="38" t="s">
        <v>25</v>
      </c>
      <c r="B353" s="78">
        <v>2</v>
      </c>
      <c r="C353" s="78" t="s">
        <v>486</v>
      </c>
      <c r="D353" s="78" t="s">
        <v>487</v>
      </c>
      <c r="E353" s="79" t="s">
        <v>488</v>
      </c>
      <c r="F353" s="80" t="s">
        <v>489</v>
      </c>
      <c r="G353" s="81" t="s">
        <v>490</v>
      </c>
      <c r="H353" s="82" t="s">
        <v>491</v>
      </c>
      <c r="I353" s="82">
        <v>1669915</v>
      </c>
    </row>
    <row r="354" spans="1:10" s="26" customFormat="1" ht="19" x14ac:dyDescent="0.2">
      <c r="A354" s="38"/>
      <c r="B354" s="78">
        <v>3</v>
      </c>
      <c r="C354" s="78" t="s">
        <v>492</v>
      </c>
      <c r="D354" s="78" t="s">
        <v>493</v>
      </c>
      <c r="E354" s="79" t="s">
        <v>494</v>
      </c>
      <c r="F354" s="80" t="s">
        <v>495</v>
      </c>
      <c r="G354" s="81" t="s">
        <v>496</v>
      </c>
      <c r="H354" s="82" t="s">
        <v>497</v>
      </c>
      <c r="I354" s="82">
        <v>532902</v>
      </c>
    </row>
    <row r="355" spans="1:10" s="26" customFormat="1" ht="19" x14ac:dyDescent="0.2">
      <c r="A355" s="38"/>
      <c r="B355" s="78">
        <v>4</v>
      </c>
      <c r="C355" s="78" t="s">
        <v>498</v>
      </c>
      <c r="D355" s="78" t="s">
        <v>499</v>
      </c>
      <c r="E355" s="79" t="s">
        <v>500</v>
      </c>
      <c r="F355" s="80" t="s">
        <v>501</v>
      </c>
      <c r="G355" s="83" t="s">
        <v>502</v>
      </c>
      <c r="H355" s="82" t="s">
        <v>503</v>
      </c>
      <c r="I355" s="82">
        <v>1940653</v>
      </c>
    </row>
    <row r="356" spans="1:10" s="26" customFormat="1" ht="19" x14ac:dyDescent="0.2">
      <c r="A356" s="38"/>
      <c r="B356" s="78">
        <v>5</v>
      </c>
      <c r="C356" s="78" t="s">
        <v>504</v>
      </c>
      <c r="D356" s="78" t="s">
        <v>505</v>
      </c>
      <c r="E356" s="79" t="s">
        <v>506</v>
      </c>
      <c r="F356" s="80" t="s">
        <v>507</v>
      </c>
      <c r="G356" s="83" t="s">
        <v>508</v>
      </c>
      <c r="H356" s="82" t="s">
        <v>509</v>
      </c>
      <c r="I356" s="82">
        <v>2650364</v>
      </c>
    </row>
    <row r="357" spans="1:10" s="26" customFormat="1" ht="19" x14ac:dyDescent="0.2">
      <c r="A357" s="38"/>
      <c r="B357" s="78">
        <v>6</v>
      </c>
      <c r="C357" s="78" t="s">
        <v>510</v>
      </c>
      <c r="D357" s="78" t="s">
        <v>511</v>
      </c>
      <c r="E357" s="79" t="s">
        <v>512</v>
      </c>
      <c r="F357" s="80" t="s">
        <v>513</v>
      </c>
      <c r="G357" s="83" t="s">
        <v>514</v>
      </c>
      <c r="H357" s="82" t="s">
        <v>515</v>
      </c>
      <c r="I357" s="82">
        <v>2866615</v>
      </c>
    </row>
    <row r="358" spans="1:10" s="26" customFormat="1" ht="19" x14ac:dyDescent="0.2">
      <c r="A358" s="38"/>
      <c r="B358" s="78">
        <v>7</v>
      </c>
      <c r="C358" s="78" t="s">
        <v>516</v>
      </c>
      <c r="D358" s="78" t="s">
        <v>517</v>
      </c>
      <c r="E358" s="79" t="s">
        <v>518</v>
      </c>
      <c r="F358" s="80" t="s">
        <v>519</v>
      </c>
      <c r="G358" s="83" t="s">
        <v>520</v>
      </c>
      <c r="H358" s="82" t="s">
        <v>521</v>
      </c>
      <c r="I358" s="82">
        <v>2143590</v>
      </c>
    </row>
    <row r="359" spans="1:10" s="26" customFormat="1" ht="19" x14ac:dyDescent="0.2">
      <c r="A359" s="38"/>
      <c r="B359" s="78">
        <v>9</v>
      </c>
      <c r="C359" s="78" t="s">
        <v>522</v>
      </c>
      <c r="D359" s="78" t="s">
        <v>523</v>
      </c>
      <c r="E359" s="79" t="s">
        <v>524</v>
      </c>
      <c r="F359" s="80" t="s">
        <v>525</v>
      </c>
      <c r="G359" s="80" t="s">
        <v>526</v>
      </c>
      <c r="H359" s="82" t="s">
        <v>527</v>
      </c>
      <c r="I359" s="82">
        <v>4341245</v>
      </c>
    </row>
    <row r="360" spans="1:10" s="26" customFormat="1" ht="19" x14ac:dyDescent="0.2">
      <c r="A360" s="38"/>
      <c r="B360" s="78">
        <v>10</v>
      </c>
      <c r="C360" s="78" t="s">
        <v>528</v>
      </c>
      <c r="D360" s="78" t="s">
        <v>529</v>
      </c>
      <c r="E360" s="79" t="s">
        <v>530</v>
      </c>
      <c r="F360" s="80" t="s">
        <v>531</v>
      </c>
      <c r="G360" s="83" t="s">
        <v>532</v>
      </c>
      <c r="H360" s="82" t="s">
        <v>533</v>
      </c>
      <c r="I360" s="82">
        <v>3139153</v>
      </c>
    </row>
    <row r="361" spans="1:10" s="26" customFormat="1" ht="19" x14ac:dyDescent="0.2">
      <c r="A361" s="38"/>
      <c r="B361" s="78">
        <v>12</v>
      </c>
      <c r="C361" s="78" t="s">
        <v>534</v>
      </c>
      <c r="D361" s="78" t="s">
        <v>535</v>
      </c>
      <c r="E361" s="79" t="s">
        <v>536</v>
      </c>
      <c r="F361" s="80" t="s">
        <v>537</v>
      </c>
      <c r="G361" s="80" t="s">
        <v>538</v>
      </c>
      <c r="H361" s="82" t="s">
        <v>539</v>
      </c>
      <c r="I361" s="82">
        <v>2549278</v>
      </c>
    </row>
    <row r="362" spans="1:10" s="26" customFormat="1" ht="19" x14ac:dyDescent="0.2">
      <c r="A362" s="38"/>
      <c r="B362" s="78">
        <v>1</v>
      </c>
      <c r="C362" s="78" t="s">
        <v>540</v>
      </c>
      <c r="D362" s="78" t="s">
        <v>541</v>
      </c>
      <c r="E362" s="79" t="s">
        <v>542</v>
      </c>
      <c r="F362" s="80" t="s">
        <v>543</v>
      </c>
      <c r="G362" s="84" t="s">
        <v>544</v>
      </c>
      <c r="H362" s="85" t="s">
        <v>545</v>
      </c>
      <c r="I362" s="82" t="s">
        <v>546</v>
      </c>
      <c r="J362" s="86">
        <v>231334</v>
      </c>
    </row>
    <row r="363" spans="1:10" s="26" customFormat="1" ht="19" x14ac:dyDescent="0.2">
      <c r="A363" s="38"/>
      <c r="B363" s="78">
        <v>8</v>
      </c>
      <c r="C363" s="78" t="s">
        <v>547</v>
      </c>
      <c r="D363" s="78" t="s">
        <v>548</v>
      </c>
      <c r="E363" s="79" t="s">
        <v>549</v>
      </c>
      <c r="F363" s="80" t="s">
        <v>550</v>
      </c>
      <c r="G363" s="80" t="s">
        <v>551</v>
      </c>
      <c r="H363" s="82" t="s">
        <v>552</v>
      </c>
      <c r="I363" s="82">
        <v>1028022</v>
      </c>
    </row>
    <row r="364" spans="1:10" s="26" customFormat="1" ht="19" x14ac:dyDescent="0.2">
      <c r="A364" s="38"/>
      <c r="B364" s="78">
        <v>11</v>
      </c>
      <c r="C364" s="78" t="s">
        <v>553</v>
      </c>
      <c r="D364" s="78" t="s">
        <v>554</v>
      </c>
      <c r="E364" s="79" t="s">
        <v>555</v>
      </c>
      <c r="F364" s="80" t="s">
        <v>556</v>
      </c>
      <c r="G364" s="80" t="s">
        <v>557</v>
      </c>
      <c r="H364" s="82" t="s">
        <v>558</v>
      </c>
      <c r="I364" s="82">
        <v>1613250</v>
      </c>
    </row>
    <row r="365" spans="1:10" s="89" customFormat="1" x14ac:dyDescent="0.2">
      <c r="A365" s="87" t="s">
        <v>26</v>
      </c>
      <c r="B365" s="88">
        <v>1</v>
      </c>
      <c r="C365" s="89" t="s">
        <v>470</v>
      </c>
      <c r="D365" s="89" t="s">
        <v>471</v>
      </c>
      <c r="E365" s="90" t="s">
        <v>472</v>
      </c>
      <c r="F365" s="89" t="s">
        <v>473</v>
      </c>
      <c r="G365" s="91">
        <v>1993088</v>
      </c>
      <c r="H365" s="92"/>
      <c r="I365" s="92"/>
    </row>
    <row r="366" spans="1:10" s="89" customFormat="1" x14ac:dyDescent="0.2">
      <c r="A366" s="87"/>
      <c r="B366" s="88">
        <v>2</v>
      </c>
      <c r="C366" s="89" t="s">
        <v>474</v>
      </c>
      <c r="D366" s="89" t="s">
        <v>475</v>
      </c>
      <c r="E366" s="90" t="s">
        <v>468</v>
      </c>
      <c r="F366" s="89" t="s">
        <v>476</v>
      </c>
      <c r="G366" s="91">
        <v>725482</v>
      </c>
      <c r="H366" s="92"/>
      <c r="I366" s="92"/>
    </row>
    <row r="367" spans="1:10" s="89" customFormat="1" x14ac:dyDescent="0.2">
      <c r="A367" s="87"/>
      <c r="B367" s="88">
        <v>3</v>
      </c>
      <c r="C367" s="89" t="s">
        <v>477</v>
      </c>
      <c r="D367" s="89" t="s">
        <v>478</v>
      </c>
      <c r="E367" s="90" t="s">
        <v>472</v>
      </c>
      <c r="F367" s="89" t="s">
        <v>479</v>
      </c>
      <c r="G367" s="91">
        <v>1273792</v>
      </c>
      <c r="H367" s="92"/>
      <c r="I367" s="92"/>
    </row>
    <row r="368" spans="1:10" s="89" customFormat="1" x14ac:dyDescent="0.2">
      <c r="A368" s="87"/>
      <c r="B368" s="88">
        <v>4</v>
      </c>
      <c r="C368" s="89" t="s">
        <v>480</v>
      </c>
      <c r="D368" s="89" t="s">
        <v>481</v>
      </c>
      <c r="E368" s="90" t="s">
        <v>472</v>
      </c>
      <c r="F368" s="89" t="s">
        <v>482</v>
      </c>
      <c r="G368" s="91">
        <v>1080832</v>
      </c>
      <c r="H368" s="92"/>
      <c r="I368" s="92"/>
    </row>
    <row r="369" spans="1:9" s="89" customFormat="1" x14ac:dyDescent="0.2">
      <c r="A369" s="87"/>
      <c r="B369" s="88">
        <v>5</v>
      </c>
      <c r="C369" s="89" t="s">
        <v>483</v>
      </c>
      <c r="D369" s="89" t="s">
        <v>484</v>
      </c>
      <c r="E369" s="90" t="s">
        <v>472</v>
      </c>
      <c r="F369" s="89" t="s">
        <v>485</v>
      </c>
      <c r="G369" s="91">
        <v>1228156</v>
      </c>
      <c r="H369" s="92"/>
      <c r="I369" s="92"/>
    </row>
    <row r="370" spans="1:9" s="9" customFormat="1" ht="19" x14ac:dyDescent="0.2">
      <c r="A370" s="35" t="s">
        <v>27</v>
      </c>
      <c r="B370" s="93">
        <v>1</v>
      </c>
      <c r="C370" s="93" t="s">
        <v>405</v>
      </c>
      <c r="D370" s="93" t="s">
        <v>406</v>
      </c>
      <c r="E370" s="7" t="s">
        <v>1725</v>
      </c>
      <c r="F370" s="94" t="s">
        <v>407</v>
      </c>
      <c r="G370" s="94" t="s">
        <v>408</v>
      </c>
      <c r="H370" s="95" t="s">
        <v>409</v>
      </c>
      <c r="I370" s="40"/>
    </row>
    <row r="371" spans="1:9" s="9" customFormat="1" ht="19" x14ac:dyDescent="0.2">
      <c r="A371" s="35"/>
      <c r="B371" s="93">
        <v>2</v>
      </c>
      <c r="C371" s="93" t="s">
        <v>410</v>
      </c>
      <c r="D371" s="93" t="s">
        <v>411</v>
      </c>
      <c r="E371" s="7" t="s">
        <v>1726</v>
      </c>
      <c r="F371" s="94" t="s">
        <v>412</v>
      </c>
      <c r="G371" s="96">
        <v>3110280</v>
      </c>
      <c r="H371" s="40"/>
      <c r="I371" s="40"/>
    </row>
    <row r="372" spans="1:9" s="9" customFormat="1" ht="19" x14ac:dyDescent="0.2">
      <c r="A372" s="35"/>
      <c r="B372" s="93">
        <v>3</v>
      </c>
      <c r="C372" s="93" t="s">
        <v>413</v>
      </c>
      <c r="D372" s="93" t="s">
        <v>414</v>
      </c>
      <c r="E372" s="7" t="s">
        <v>1727</v>
      </c>
      <c r="F372" s="94" t="s">
        <v>415</v>
      </c>
      <c r="G372" s="96">
        <v>391008</v>
      </c>
      <c r="H372" s="40"/>
      <c r="I372" s="40"/>
    </row>
    <row r="373" spans="1:9" s="9" customFormat="1" ht="19" x14ac:dyDescent="0.2">
      <c r="A373" s="35"/>
      <c r="B373" s="93">
        <v>6</v>
      </c>
      <c r="C373" s="93" t="s">
        <v>416</v>
      </c>
      <c r="D373" s="93" t="s">
        <v>417</v>
      </c>
      <c r="E373" s="7" t="s">
        <v>1728</v>
      </c>
      <c r="F373" s="94" t="s">
        <v>418</v>
      </c>
      <c r="G373" s="96">
        <v>622679</v>
      </c>
      <c r="H373" s="40"/>
      <c r="I373" s="40"/>
    </row>
    <row r="374" spans="1:9" s="9" customFormat="1" ht="19" x14ac:dyDescent="0.2">
      <c r="A374" s="35"/>
      <c r="B374" s="93">
        <v>4</v>
      </c>
      <c r="C374" s="93" t="s">
        <v>419</v>
      </c>
      <c r="D374" s="93" t="s">
        <v>420</v>
      </c>
      <c r="E374" s="7" t="s">
        <v>1729</v>
      </c>
      <c r="F374" s="94" t="s">
        <v>421</v>
      </c>
      <c r="G374" s="96">
        <v>526980</v>
      </c>
      <c r="H374" s="40"/>
      <c r="I374" s="40"/>
    </row>
    <row r="375" spans="1:9" s="9" customFormat="1" ht="19" x14ac:dyDescent="0.2">
      <c r="A375" s="35"/>
      <c r="B375" s="93">
        <v>5</v>
      </c>
      <c r="C375" s="93" t="s">
        <v>422</v>
      </c>
      <c r="D375" s="93" t="s">
        <v>423</v>
      </c>
      <c r="E375" s="7" t="s">
        <v>1730</v>
      </c>
      <c r="F375" s="94" t="s">
        <v>424</v>
      </c>
      <c r="G375" s="96">
        <v>1219212</v>
      </c>
      <c r="H375" s="40"/>
      <c r="I375" s="40"/>
    </row>
    <row r="376" spans="1:9" s="9" customFormat="1" ht="19" x14ac:dyDescent="0.2">
      <c r="A376" s="35"/>
      <c r="B376" s="93">
        <v>7</v>
      </c>
      <c r="C376" s="93" t="s">
        <v>425</v>
      </c>
      <c r="D376" s="93" t="s">
        <v>425</v>
      </c>
      <c r="E376" s="7" t="s">
        <v>1731</v>
      </c>
      <c r="F376" s="94" t="s">
        <v>426</v>
      </c>
      <c r="G376" s="96">
        <v>572400</v>
      </c>
      <c r="H376" s="40"/>
      <c r="I376" s="40"/>
    </row>
    <row r="377" spans="1:9" s="9" customFormat="1" ht="19" x14ac:dyDescent="0.2">
      <c r="A377" s="35"/>
      <c r="B377" s="93">
        <v>8</v>
      </c>
      <c r="C377" s="93" t="s">
        <v>427</v>
      </c>
      <c r="D377" s="93" t="s">
        <v>427</v>
      </c>
      <c r="E377" s="7" t="s">
        <v>1732</v>
      </c>
      <c r="F377" s="94" t="s">
        <v>428</v>
      </c>
      <c r="G377" s="96">
        <v>3979362</v>
      </c>
      <c r="H377" s="40"/>
      <c r="I377" s="40"/>
    </row>
    <row r="378" spans="1:9" s="9" customFormat="1" ht="19" x14ac:dyDescent="0.2">
      <c r="A378" s="35"/>
      <c r="B378" s="93">
        <v>9</v>
      </c>
      <c r="C378" s="93" t="s">
        <v>429</v>
      </c>
      <c r="D378" s="93" t="s">
        <v>429</v>
      </c>
      <c r="E378" s="7" t="s">
        <v>1733</v>
      </c>
      <c r="F378" s="94" t="s">
        <v>430</v>
      </c>
      <c r="G378" s="96">
        <v>2370887</v>
      </c>
      <c r="H378" s="40"/>
      <c r="I378" s="40"/>
    </row>
    <row r="379" spans="1:9" s="9" customFormat="1" ht="19" x14ac:dyDescent="0.2">
      <c r="A379" s="35"/>
      <c r="B379" s="93">
        <v>10</v>
      </c>
      <c r="C379" s="93" t="s">
        <v>431</v>
      </c>
      <c r="D379" s="93" t="s">
        <v>431</v>
      </c>
      <c r="E379" s="7" t="s">
        <v>1734</v>
      </c>
      <c r="F379" s="94" t="s">
        <v>432</v>
      </c>
      <c r="G379" s="96">
        <v>2014365</v>
      </c>
      <c r="H379" s="40"/>
      <c r="I379" s="40"/>
    </row>
    <row r="380" spans="1:9" s="9" customFormat="1" ht="19" x14ac:dyDescent="0.2">
      <c r="A380" s="35"/>
      <c r="B380" s="93">
        <v>11</v>
      </c>
      <c r="C380" s="93" t="s">
        <v>433</v>
      </c>
      <c r="D380" s="93" t="s">
        <v>434</v>
      </c>
      <c r="E380" s="7" t="s">
        <v>1735</v>
      </c>
      <c r="F380" s="94" t="s">
        <v>435</v>
      </c>
      <c r="G380" s="96">
        <v>443680</v>
      </c>
      <c r="H380" s="40"/>
      <c r="I380" s="40"/>
    </row>
    <row r="381" spans="1:9" s="9" customFormat="1" ht="19" x14ac:dyDescent="0.2">
      <c r="A381" s="35"/>
      <c r="B381" s="93">
        <v>12</v>
      </c>
      <c r="C381" s="93" t="s">
        <v>436</v>
      </c>
      <c r="D381" s="93" t="s">
        <v>437</v>
      </c>
      <c r="E381" s="7" t="s">
        <v>1736</v>
      </c>
      <c r="F381" s="94" t="s">
        <v>438</v>
      </c>
      <c r="G381" s="96">
        <v>1428592</v>
      </c>
      <c r="H381" s="40"/>
      <c r="I381" s="40"/>
    </row>
    <row r="382" spans="1:9" s="9" customFormat="1" ht="19" x14ac:dyDescent="0.2">
      <c r="A382" s="35"/>
      <c r="B382" s="93">
        <v>13</v>
      </c>
      <c r="C382" s="93" t="s">
        <v>439</v>
      </c>
      <c r="D382" s="93" t="s">
        <v>440</v>
      </c>
      <c r="E382" s="7" t="s">
        <v>1737</v>
      </c>
      <c r="F382" s="94" t="s">
        <v>441</v>
      </c>
      <c r="G382" s="96">
        <v>525599</v>
      </c>
      <c r="H382" s="40"/>
      <c r="I382" s="40"/>
    </row>
    <row r="383" spans="1:9" s="9" customFormat="1" ht="19" x14ac:dyDescent="0.2">
      <c r="A383" s="35"/>
      <c r="B383" s="93">
        <v>14</v>
      </c>
      <c r="C383" s="93" t="s">
        <v>442</v>
      </c>
      <c r="D383" s="93" t="s">
        <v>443</v>
      </c>
      <c r="E383" s="7" t="s">
        <v>1738</v>
      </c>
      <c r="F383" s="94" t="s">
        <v>444</v>
      </c>
      <c r="G383" s="96">
        <v>1078492</v>
      </c>
      <c r="H383" s="40"/>
      <c r="I383" s="40"/>
    </row>
    <row r="384" spans="1:9" s="9" customFormat="1" ht="19" x14ac:dyDescent="0.2">
      <c r="A384" s="35"/>
      <c r="B384" s="93">
        <v>15</v>
      </c>
      <c r="C384" s="93" t="s">
        <v>445</v>
      </c>
      <c r="D384" s="93" t="s">
        <v>467</v>
      </c>
      <c r="E384" s="7" t="s">
        <v>1739</v>
      </c>
      <c r="F384" s="94" t="s">
        <v>446</v>
      </c>
      <c r="G384" s="96">
        <v>635582</v>
      </c>
      <c r="H384" s="40"/>
      <c r="I384" s="40"/>
    </row>
    <row r="385" spans="1:13" s="9" customFormat="1" ht="19" x14ac:dyDescent="0.2">
      <c r="A385" s="35"/>
      <c r="B385" s="93">
        <v>16</v>
      </c>
      <c r="C385" s="93" t="s">
        <v>447</v>
      </c>
      <c r="D385" s="93" t="s">
        <v>448</v>
      </c>
      <c r="E385" s="7" t="s">
        <v>1740</v>
      </c>
      <c r="F385" s="94" t="s">
        <v>469</v>
      </c>
      <c r="G385" s="96">
        <v>72613</v>
      </c>
      <c r="H385" s="40"/>
      <c r="I385" s="40"/>
    </row>
    <row r="386" spans="1:13" s="9" customFormat="1" ht="19" x14ac:dyDescent="0.2">
      <c r="A386" s="35"/>
      <c r="B386" s="93">
        <v>17</v>
      </c>
      <c r="C386" s="93" t="s">
        <v>449</v>
      </c>
      <c r="D386" s="93" t="s">
        <v>450</v>
      </c>
      <c r="E386" s="7" t="s">
        <v>1741</v>
      </c>
      <c r="F386" s="94" t="s">
        <v>451</v>
      </c>
      <c r="G386" s="96">
        <v>147465</v>
      </c>
      <c r="H386" s="40"/>
      <c r="I386" s="40"/>
    </row>
    <row r="387" spans="1:13" s="9" customFormat="1" ht="19" x14ac:dyDescent="0.2">
      <c r="A387" s="35"/>
      <c r="B387" s="93">
        <v>18</v>
      </c>
      <c r="C387" s="93" t="s">
        <v>452</v>
      </c>
      <c r="D387" s="93" t="s">
        <v>453</v>
      </c>
      <c r="E387" s="7" t="s">
        <v>1742</v>
      </c>
      <c r="F387" s="94" t="s">
        <v>454</v>
      </c>
      <c r="G387" s="96">
        <v>166205</v>
      </c>
      <c r="H387" s="40"/>
      <c r="I387" s="40"/>
    </row>
    <row r="388" spans="1:13" s="9" customFormat="1" ht="19" x14ac:dyDescent="0.2">
      <c r="A388" s="35"/>
      <c r="B388" s="93">
        <v>19</v>
      </c>
      <c r="C388" s="93" t="s">
        <v>455</v>
      </c>
      <c r="D388" s="93" t="s">
        <v>456</v>
      </c>
      <c r="E388" s="7" t="s">
        <v>1743</v>
      </c>
      <c r="F388" s="94" t="s">
        <v>457</v>
      </c>
      <c r="G388" s="96">
        <v>76300</v>
      </c>
      <c r="H388" s="40"/>
      <c r="I388" s="40"/>
    </row>
    <row r="389" spans="1:13" s="9" customFormat="1" ht="19" x14ac:dyDescent="0.2">
      <c r="A389" s="35"/>
      <c r="B389" s="93">
        <v>20</v>
      </c>
      <c r="C389" s="93" t="s">
        <v>458</v>
      </c>
      <c r="D389" s="93" t="s">
        <v>459</v>
      </c>
      <c r="E389" s="7" t="s">
        <v>1744</v>
      </c>
      <c r="F389" s="94" t="s">
        <v>460</v>
      </c>
      <c r="G389" s="96">
        <v>50000</v>
      </c>
      <c r="H389" s="40"/>
      <c r="I389" s="40"/>
    </row>
    <row r="390" spans="1:13" s="9" customFormat="1" ht="19" x14ac:dyDescent="0.2">
      <c r="A390" s="35"/>
      <c r="B390" s="93">
        <v>21</v>
      </c>
      <c r="C390" s="93" t="s">
        <v>461</v>
      </c>
      <c r="D390" s="93" t="s">
        <v>462</v>
      </c>
      <c r="E390" s="7" t="s">
        <v>1745</v>
      </c>
      <c r="F390" s="94" t="s">
        <v>463</v>
      </c>
      <c r="G390" s="96">
        <v>53800</v>
      </c>
      <c r="H390" s="40"/>
      <c r="I390" s="40"/>
    </row>
    <row r="391" spans="1:13" s="9" customFormat="1" ht="19" x14ac:dyDescent="0.2">
      <c r="A391" s="35"/>
      <c r="B391" s="93">
        <v>22</v>
      </c>
      <c r="C391" s="93" t="s">
        <v>464</v>
      </c>
      <c r="D391" s="93" t="s">
        <v>465</v>
      </c>
      <c r="E391" s="7" t="s">
        <v>1746</v>
      </c>
      <c r="F391" s="94" t="s">
        <v>466</v>
      </c>
      <c r="G391" s="96">
        <v>75000</v>
      </c>
      <c r="H391" s="40"/>
      <c r="I391" s="40"/>
    </row>
    <row r="392" spans="1:13" s="63" customFormat="1" x14ac:dyDescent="0.2">
      <c r="A392" s="57" t="s">
        <v>28</v>
      </c>
      <c r="B392" s="58">
        <v>3</v>
      </c>
      <c r="C392" s="59" t="s">
        <v>387</v>
      </c>
      <c r="D392" s="59" t="s">
        <v>388</v>
      </c>
      <c r="E392" s="60" t="s">
        <v>389</v>
      </c>
      <c r="F392" s="58" t="s">
        <v>390</v>
      </c>
      <c r="G392" s="97" t="s">
        <v>391</v>
      </c>
      <c r="H392" s="98" t="s">
        <v>1700</v>
      </c>
      <c r="I392" s="98">
        <v>110154</v>
      </c>
      <c r="J392" s="61">
        <v>657505</v>
      </c>
      <c r="K392" s="58">
        <v>5.97</v>
      </c>
      <c r="L392" s="99">
        <v>5.97</v>
      </c>
      <c r="M392" s="63" t="s">
        <v>385</v>
      </c>
    </row>
    <row r="393" spans="1:13" s="63" customFormat="1" x14ac:dyDescent="0.2">
      <c r="A393" s="57"/>
      <c r="B393" s="58">
        <v>4</v>
      </c>
      <c r="C393" s="59" t="s">
        <v>392</v>
      </c>
      <c r="D393" s="59" t="s">
        <v>393</v>
      </c>
      <c r="E393" s="60" t="s">
        <v>394</v>
      </c>
      <c r="F393" s="58" t="s">
        <v>395</v>
      </c>
      <c r="G393" s="97" t="s">
        <v>396</v>
      </c>
      <c r="H393" s="98" t="s">
        <v>1701</v>
      </c>
      <c r="I393" s="98">
        <v>182000</v>
      </c>
      <c r="J393" s="61">
        <v>703292</v>
      </c>
      <c r="K393" s="58">
        <v>3.86</v>
      </c>
      <c r="L393" s="99">
        <v>3.86</v>
      </c>
      <c r="M393" s="63" t="s">
        <v>386</v>
      </c>
    </row>
    <row r="394" spans="1:13" s="63" customFormat="1" x14ac:dyDescent="0.2">
      <c r="A394" s="57"/>
      <c r="B394" s="58">
        <v>5</v>
      </c>
      <c r="C394" s="59" t="s">
        <v>1702</v>
      </c>
      <c r="D394" s="59" t="s">
        <v>156</v>
      </c>
      <c r="E394" s="60" t="s">
        <v>397</v>
      </c>
      <c r="F394" s="58" t="s">
        <v>398</v>
      </c>
      <c r="G394" s="97" t="s">
        <v>399</v>
      </c>
      <c r="H394" s="98" t="s">
        <v>1703</v>
      </c>
      <c r="I394" s="98">
        <v>29274</v>
      </c>
      <c r="J394" s="61">
        <v>559423</v>
      </c>
      <c r="K394" s="58">
        <v>19.11</v>
      </c>
    </row>
    <row r="395" spans="1:13" s="63" customFormat="1" x14ac:dyDescent="0.2">
      <c r="A395" s="57"/>
      <c r="B395" s="58">
        <v>7</v>
      </c>
      <c r="C395" s="59" t="s">
        <v>400</v>
      </c>
      <c r="D395" s="59" t="s">
        <v>401</v>
      </c>
      <c r="E395" s="60" t="s">
        <v>402</v>
      </c>
      <c r="F395" s="58" t="s">
        <v>403</v>
      </c>
      <c r="G395" s="97" t="s">
        <v>404</v>
      </c>
      <c r="H395" s="98" t="s">
        <v>1704</v>
      </c>
      <c r="I395" s="98">
        <v>116175</v>
      </c>
      <c r="J395" s="61">
        <v>195109</v>
      </c>
      <c r="K395" s="58">
        <v>1.68</v>
      </c>
    </row>
    <row r="396" spans="1:13" s="63" customFormat="1" x14ac:dyDescent="0.2">
      <c r="A396" s="57"/>
      <c r="B396" s="58">
        <v>1</v>
      </c>
      <c r="C396" s="59" t="s">
        <v>1705</v>
      </c>
      <c r="D396" s="59" t="s">
        <v>1706</v>
      </c>
      <c r="E396" s="60" t="s">
        <v>1707</v>
      </c>
      <c r="F396" s="58" t="s">
        <v>1708</v>
      </c>
      <c r="G396" s="97" t="s">
        <v>1709</v>
      </c>
      <c r="H396" s="98" t="s">
        <v>1710</v>
      </c>
      <c r="I396" s="98">
        <v>304683</v>
      </c>
      <c r="J396" s="61">
        <v>95465</v>
      </c>
      <c r="K396" s="58">
        <v>0.31</v>
      </c>
      <c r="L396" s="99">
        <v>1.68</v>
      </c>
    </row>
    <row r="397" spans="1:13" s="63" customFormat="1" x14ac:dyDescent="0.2">
      <c r="A397" s="57"/>
      <c r="B397" s="58">
        <v>2</v>
      </c>
      <c r="C397" s="59" t="s">
        <v>1711</v>
      </c>
      <c r="D397" s="59" t="s">
        <v>1712</v>
      </c>
      <c r="E397" s="60" t="s">
        <v>1713</v>
      </c>
      <c r="F397" s="58" t="s">
        <v>1714</v>
      </c>
      <c r="G397" s="97" t="s">
        <v>1715</v>
      </c>
      <c r="H397" s="98" t="s">
        <v>1716</v>
      </c>
      <c r="I397" s="98">
        <v>450537</v>
      </c>
      <c r="J397" s="61">
        <v>462382</v>
      </c>
      <c r="K397" s="58">
        <v>1.03</v>
      </c>
    </row>
    <row r="398" spans="1:13" s="63" customFormat="1" x14ac:dyDescent="0.2">
      <c r="A398" s="57"/>
      <c r="B398" s="58">
        <v>6</v>
      </c>
      <c r="C398" s="59" t="s">
        <v>1717</v>
      </c>
      <c r="D398" s="59" t="s">
        <v>1718</v>
      </c>
      <c r="E398" s="60" t="s">
        <v>1719</v>
      </c>
      <c r="F398" s="58" t="s">
        <v>1720</v>
      </c>
      <c r="G398" s="97" t="s">
        <v>1721</v>
      </c>
      <c r="H398" s="98" t="s">
        <v>1722</v>
      </c>
      <c r="I398" s="98">
        <v>79700</v>
      </c>
      <c r="J398" s="61">
        <v>328990</v>
      </c>
      <c r="K398" s="58">
        <v>4.13</v>
      </c>
    </row>
    <row r="399" spans="1:13" s="15" customFormat="1" x14ac:dyDescent="0.2">
      <c r="A399" s="36" t="s">
        <v>20</v>
      </c>
      <c r="B399" s="10" t="s">
        <v>301</v>
      </c>
      <c r="C399" s="10" t="s">
        <v>302</v>
      </c>
      <c r="D399" s="100">
        <v>919000</v>
      </c>
      <c r="E399" s="32">
        <v>40.6</v>
      </c>
      <c r="F399" s="100">
        <v>22635</v>
      </c>
      <c r="H399" s="41"/>
      <c r="I399" s="41" t="s">
        <v>300</v>
      </c>
    </row>
    <row r="400" spans="1:13" s="15" customFormat="1" x14ac:dyDescent="0.2">
      <c r="A400" s="36"/>
      <c r="B400" s="10" t="s">
        <v>303</v>
      </c>
      <c r="C400" s="10" t="s">
        <v>304</v>
      </c>
      <c r="D400" s="100">
        <v>1243000</v>
      </c>
      <c r="E400" s="32">
        <v>46.5</v>
      </c>
      <c r="F400" s="100">
        <v>26731</v>
      </c>
      <c r="H400" s="41"/>
      <c r="I400" s="41" t="s">
        <v>333</v>
      </c>
    </row>
    <row r="401" spans="1:9" s="15" customFormat="1" x14ac:dyDescent="0.2">
      <c r="A401" s="36"/>
      <c r="B401" s="10" t="s">
        <v>305</v>
      </c>
      <c r="C401" s="10" t="s">
        <v>306</v>
      </c>
      <c r="D401" s="100">
        <v>3545000</v>
      </c>
      <c r="E401" s="32">
        <v>470.8</v>
      </c>
      <c r="F401" s="100">
        <v>7530</v>
      </c>
      <c r="H401" s="41"/>
      <c r="I401" s="41"/>
    </row>
    <row r="402" spans="1:9" s="15" customFormat="1" x14ac:dyDescent="0.2">
      <c r="A402" s="36"/>
      <c r="B402" s="10" t="s">
        <v>307</v>
      </c>
      <c r="C402" s="10" t="s">
        <v>308</v>
      </c>
      <c r="D402" s="100">
        <v>3281000</v>
      </c>
      <c r="E402" s="32">
        <v>426</v>
      </c>
      <c r="F402" s="100">
        <v>7702</v>
      </c>
      <c r="H402" s="41"/>
      <c r="I402" s="41"/>
    </row>
    <row r="403" spans="1:9" s="15" customFormat="1" x14ac:dyDescent="0.2">
      <c r="A403" s="36"/>
      <c r="B403" s="10" t="s">
        <v>309</v>
      </c>
      <c r="C403" s="10" t="s">
        <v>310</v>
      </c>
      <c r="D403" s="100">
        <v>2112000</v>
      </c>
      <c r="E403" s="32">
        <v>304.2</v>
      </c>
      <c r="F403" s="100">
        <v>6943</v>
      </c>
      <c r="H403" s="41"/>
      <c r="I403" s="41"/>
    </row>
    <row r="404" spans="1:9" s="15" customFormat="1" x14ac:dyDescent="0.2">
      <c r="A404" s="36"/>
      <c r="B404" s="10" t="s">
        <v>311</v>
      </c>
      <c r="C404" s="10" t="s">
        <v>312</v>
      </c>
      <c r="D404" s="100">
        <v>616000</v>
      </c>
      <c r="E404" s="32">
        <v>89.8</v>
      </c>
      <c r="F404" s="100">
        <v>6860</v>
      </c>
      <c r="H404" s="41"/>
      <c r="I404" s="41"/>
    </row>
    <row r="405" spans="1:9" s="15" customFormat="1" x14ac:dyDescent="0.2">
      <c r="A405" s="36"/>
      <c r="B405" s="10" t="s">
        <v>313</v>
      </c>
      <c r="C405" s="10" t="s">
        <v>314</v>
      </c>
      <c r="D405" s="100">
        <v>1184000</v>
      </c>
      <c r="E405" s="32">
        <v>870</v>
      </c>
      <c r="F405" s="100">
        <v>1361</v>
      </c>
      <c r="H405" s="41"/>
      <c r="I405" s="41"/>
    </row>
    <row r="406" spans="1:9" s="15" customFormat="1" x14ac:dyDescent="0.2">
      <c r="A406" s="36"/>
      <c r="B406" s="10" t="s">
        <v>315</v>
      </c>
      <c r="C406" s="10" t="s">
        <v>316</v>
      </c>
      <c r="D406" s="100">
        <v>877000</v>
      </c>
      <c r="E406" s="32">
        <v>980</v>
      </c>
      <c r="F406" s="10">
        <v>895</v>
      </c>
      <c r="H406" s="41"/>
      <c r="I406" s="41"/>
    </row>
    <row r="407" spans="1:9" s="15" customFormat="1" x14ac:dyDescent="0.2">
      <c r="A407" s="36"/>
      <c r="B407" s="10" t="s">
        <v>317</v>
      </c>
      <c r="C407" s="10" t="s">
        <v>318</v>
      </c>
      <c r="D407" s="100">
        <v>1661000</v>
      </c>
      <c r="E407" s="101">
        <v>1430</v>
      </c>
      <c r="F407" s="100">
        <v>1162</v>
      </c>
      <c r="H407" s="41"/>
      <c r="I407" s="41"/>
    </row>
    <row r="408" spans="1:9" s="15" customFormat="1" x14ac:dyDescent="0.2">
      <c r="A408" s="36"/>
      <c r="B408" s="10" t="s">
        <v>319</v>
      </c>
      <c r="C408" s="10" t="s">
        <v>320</v>
      </c>
      <c r="D408" s="100">
        <v>1365000</v>
      </c>
      <c r="E408" s="101">
        <v>1012</v>
      </c>
      <c r="F408" s="100">
        <v>1349</v>
      </c>
      <c r="H408" s="41"/>
      <c r="I408" s="41"/>
    </row>
    <row r="409" spans="1:9" s="15" customFormat="1" x14ac:dyDescent="0.2">
      <c r="A409" s="36"/>
      <c r="B409" s="10" t="s">
        <v>321</v>
      </c>
      <c r="C409" s="10" t="s">
        <v>322</v>
      </c>
      <c r="D409" s="100">
        <v>290000</v>
      </c>
      <c r="E409" s="101">
        <v>1331.3</v>
      </c>
      <c r="F409" s="10">
        <v>218</v>
      </c>
      <c r="H409" s="41"/>
      <c r="I409" s="41"/>
    </row>
    <row r="410" spans="1:9" s="15" customFormat="1" x14ac:dyDescent="0.2">
      <c r="A410" s="36"/>
      <c r="B410" s="10" t="s">
        <v>323</v>
      </c>
      <c r="C410" s="10" t="s">
        <v>324</v>
      </c>
      <c r="D410" s="100">
        <v>945000</v>
      </c>
      <c r="E410" s="101">
        <v>1866.7</v>
      </c>
      <c r="F410" s="10">
        <v>506</v>
      </c>
      <c r="H410" s="41"/>
      <c r="I410" s="41"/>
    </row>
    <row r="411" spans="1:9" s="15" customFormat="1" x14ac:dyDescent="0.2">
      <c r="A411" s="36"/>
      <c r="B411" s="10" t="s">
        <v>325</v>
      </c>
      <c r="C411" s="10" t="s">
        <v>326</v>
      </c>
      <c r="D411" s="100">
        <v>416000</v>
      </c>
      <c r="E411" s="101">
        <v>1075</v>
      </c>
      <c r="F411" s="10">
        <v>387</v>
      </c>
      <c r="H411" s="41"/>
      <c r="I411" s="41"/>
    </row>
    <row r="412" spans="1:9" s="15" customFormat="1" x14ac:dyDescent="0.2">
      <c r="A412" s="36"/>
      <c r="B412" s="10" t="s">
        <v>327</v>
      </c>
      <c r="C412" s="10" t="s">
        <v>328</v>
      </c>
      <c r="D412" s="100">
        <v>373000</v>
      </c>
      <c r="E412" s="101">
        <v>2557.3000000000002</v>
      </c>
      <c r="F412" s="10">
        <v>146</v>
      </c>
      <c r="H412" s="41"/>
      <c r="I412" s="41"/>
    </row>
    <row r="413" spans="1:9" s="15" customFormat="1" x14ac:dyDescent="0.2">
      <c r="A413" s="36"/>
      <c r="B413" s="10" t="s">
        <v>329</v>
      </c>
      <c r="C413" s="10" t="s">
        <v>330</v>
      </c>
      <c r="D413" s="100">
        <v>468000</v>
      </c>
      <c r="E413" s="101">
        <v>2335.6</v>
      </c>
      <c r="F413" s="10">
        <v>200</v>
      </c>
      <c r="H413" s="41"/>
      <c r="I413" s="41"/>
    </row>
    <row r="414" spans="1:9" s="15" customFormat="1" x14ac:dyDescent="0.2">
      <c r="A414" s="36"/>
      <c r="B414" s="10" t="s">
        <v>331</v>
      </c>
      <c r="C414" s="10" t="s">
        <v>332</v>
      </c>
      <c r="D414" s="100">
        <v>317000</v>
      </c>
      <c r="E414" s="101">
        <v>1980</v>
      </c>
      <c r="F414" s="10">
        <v>160</v>
      </c>
      <c r="H414" s="41"/>
      <c r="I414" s="41"/>
    </row>
    <row r="416" spans="1:9" x14ac:dyDescent="0.2">
      <c r="B416" s="50" t="s">
        <v>334</v>
      </c>
    </row>
    <row r="417" spans="2:2" x14ac:dyDescent="0.2">
      <c r="B417" s="50" t="s">
        <v>335</v>
      </c>
    </row>
    <row r="418" spans="2:2" x14ac:dyDescent="0.2">
      <c r="B418" s="50" t="s">
        <v>336</v>
      </c>
    </row>
    <row r="419" spans="2:2" x14ac:dyDescent="0.2">
      <c r="B419" s="50" t="s">
        <v>337</v>
      </c>
    </row>
    <row r="420" spans="2:2" x14ac:dyDescent="0.2">
      <c r="B420" s="50" t="s">
        <v>338</v>
      </c>
    </row>
    <row r="421" spans="2:2" x14ac:dyDescent="0.2">
      <c r="B421" s="50" t="s">
        <v>339</v>
      </c>
    </row>
    <row r="422" spans="2:2" x14ac:dyDescent="0.2">
      <c r="B422" s="50" t="s">
        <v>340</v>
      </c>
    </row>
    <row r="423" spans="2:2" x14ac:dyDescent="0.2">
      <c r="B423" s="50" t="s">
        <v>341</v>
      </c>
    </row>
    <row r="424" spans="2:2" x14ac:dyDescent="0.2">
      <c r="B424" s="50" t="s">
        <v>342</v>
      </c>
    </row>
    <row r="425" spans="2:2" x14ac:dyDescent="0.2">
      <c r="B425" s="50" t="s">
        <v>343</v>
      </c>
    </row>
    <row r="427" spans="2:2" x14ac:dyDescent="0.2">
      <c r="B427" s="50" t="s">
        <v>344</v>
      </c>
    </row>
    <row r="428" spans="2:2" x14ac:dyDescent="0.2">
      <c r="B428" s="50" t="s">
        <v>345</v>
      </c>
    </row>
    <row r="429" spans="2:2" x14ac:dyDescent="0.2">
      <c r="B429" s="50" t="s">
        <v>346</v>
      </c>
    </row>
    <row r="430" spans="2:2" x14ac:dyDescent="0.2">
      <c r="B430" s="50" t="s">
        <v>347</v>
      </c>
    </row>
    <row r="431" spans="2:2" x14ac:dyDescent="0.2">
      <c r="B431" s="50" t="s">
        <v>348</v>
      </c>
    </row>
    <row r="432" spans="2:2" x14ac:dyDescent="0.2">
      <c r="B432" s="50" t="s">
        <v>349</v>
      </c>
    </row>
    <row r="433" spans="2:2" x14ac:dyDescent="0.2">
      <c r="B433" s="50" t="s">
        <v>350</v>
      </c>
    </row>
    <row r="434" spans="2:2" x14ac:dyDescent="0.2">
      <c r="B434" s="50" t="s">
        <v>351</v>
      </c>
    </row>
    <row r="435" spans="2:2" x14ac:dyDescent="0.2">
      <c r="B435" s="50" t="s">
        <v>352</v>
      </c>
    </row>
    <row r="436" spans="2:2" x14ac:dyDescent="0.2">
      <c r="B436" s="50" t="s">
        <v>353</v>
      </c>
    </row>
    <row r="437" spans="2:2" x14ac:dyDescent="0.2">
      <c r="B437" s="50" t="s">
        <v>354</v>
      </c>
    </row>
    <row r="438" spans="2:2" x14ac:dyDescent="0.2">
      <c r="B438" s="50" t="s">
        <v>355</v>
      </c>
    </row>
    <row r="439" spans="2:2" x14ac:dyDescent="0.2">
      <c r="B439" s="50" t="s">
        <v>356</v>
      </c>
    </row>
    <row r="440" spans="2:2" x14ac:dyDescent="0.2">
      <c r="B440" s="50" t="s">
        <v>357</v>
      </c>
    </row>
    <row r="441" spans="2:2" x14ac:dyDescent="0.2">
      <c r="B441" s="50" t="s">
        <v>358</v>
      </c>
    </row>
    <row r="442" spans="2:2" x14ac:dyDescent="0.2">
      <c r="B442" s="50" t="s">
        <v>359</v>
      </c>
    </row>
    <row r="443" spans="2:2" x14ac:dyDescent="0.2">
      <c r="B443" s="50" t="s">
        <v>360</v>
      </c>
    </row>
    <row r="444" spans="2:2" x14ac:dyDescent="0.2">
      <c r="B444" s="50" t="s">
        <v>361</v>
      </c>
    </row>
    <row r="445" spans="2:2" x14ac:dyDescent="0.2">
      <c r="B445" s="50" t="s">
        <v>362</v>
      </c>
    </row>
    <row r="446" spans="2:2" x14ac:dyDescent="0.2">
      <c r="B446" s="50" t="s">
        <v>363</v>
      </c>
    </row>
    <row r="447" spans="2:2" x14ac:dyDescent="0.2">
      <c r="B447" s="50" t="s">
        <v>364</v>
      </c>
    </row>
    <row r="448" spans="2:2" x14ac:dyDescent="0.2">
      <c r="B448" s="50" t="s">
        <v>365</v>
      </c>
    </row>
    <row r="449" spans="2:2" x14ac:dyDescent="0.2">
      <c r="B449" s="50" t="s">
        <v>366</v>
      </c>
    </row>
    <row r="450" spans="2:2" x14ac:dyDescent="0.2">
      <c r="B450" s="50" t="s">
        <v>367</v>
      </c>
    </row>
    <row r="451" spans="2:2" x14ac:dyDescent="0.2">
      <c r="B451" s="50" t="s">
        <v>368</v>
      </c>
    </row>
    <row r="452" spans="2:2" x14ac:dyDescent="0.2">
      <c r="B452" s="50" t="s">
        <v>369</v>
      </c>
    </row>
    <row r="453" spans="2:2" x14ac:dyDescent="0.2">
      <c r="B453" s="50" t="s">
        <v>370</v>
      </c>
    </row>
    <row r="454" spans="2:2" x14ac:dyDescent="0.2">
      <c r="B454" s="50" t="s">
        <v>371</v>
      </c>
    </row>
    <row r="455" spans="2:2" x14ac:dyDescent="0.2">
      <c r="B455" s="50" t="s">
        <v>372</v>
      </c>
    </row>
    <row r="456" spans="2:2" x14ac:dyDescent="0.2">
      <c r="B456" s="50" t="s">
        <v>373</v>
      </c>
    </row>
    <row r="457" spans="2:2" x14ac:dyDescent="0.2">
      <c r="B457" s="50" t="s">
        <v>374</v>
      </c>
    </row>
    <row r="458" spans="2:2" x14ac:dyDescent="0.2">
      <c r="B458" s="50" t="s">
        <v>375</v>
      </c>
    </row>
    <row r="459" spans="2:2" x14ac:dyDescent="0.2">
      <c r="B459" s="50" t="s">
        <v>376</v>
      </c>
    </row>
    <row r="460" spans="2:2" x14ac:dyDescent="0.2">
      <c r="B460" s="50" t="s">
        <v>377</v>
      </c>
    </row>
    <row r="461" spans="2:2" x14ac:dyDescent="0.2">
      <c r="B461" s="50" t="s">
        <v>378</v>
      </c>
    </row>
    <row r="462" spans="2:2" x14ac:dyDescent="0.2">
      <c r="B462" s="50" t="s">
        <v>379</v>
      </c>
    </row>
    <row r="463" spans="2:2" x14ac:dyDescent="0.2">
      <c r="B463" s="50" t="s">
        <v>380</v>
      </c>
    </row>
    <row r="464" spans="2:2" x14ac:dyDescent="0.2">
      <c r="B464" s="50" t="s">
        <v>381</v>
      </c>
    </row>
    <row r="465" spans="1:6" x14ac:dyDescent="0.2">
      <c r="B465" s="50" t="s">
        <v>382</v>
      </c>
    </row>
    <row r="466" spans="1:6" x14ac:dyDescent="0.2">
      <c r="B466" s="50" t="s">
        <v>383</v>
      </c>
    </row>
    <row r="467" spans="1:6" x14ac:dyDescent="0.2">
      <c r="B467" s="50" t="s">
        <v>384</v>
      </c>
    </row>
    <row r="468" spans="1:6" x14ac:dyDescent="0.2">
      <c r="A468" s="47" t="s">
        <v>21</v>
      </c>
      <c r="B468" s="50" t="s">
        <v>222</v>
      </c>
      <c r="C468" s="50" t="s">
        <v>223</v>
      </c>
      <c r="D468" s="50" t="s">
        <v>224</v>
      </c>
      <c r="F468" s="49" t="s">
        <v>221</v>
      </c>
    </row>
    <row r="469" spans="1:6" x14ac:dyDescent="0.2">
      <c r="B469" s="50" t="s">
        <v>225</v>
      </c>
      <c r="C469" s="50" t="s">
        <v>226</v>
      </c>
      <c r="D469" s="50"/>
    </row>
    <row r="470" spans="1:6" x14ac:dyDescent="0.2">
      <c r="B470" s="50" t="s">
        <v>227</v>
      </c>
      <c r="C470" s="50" t="s">
        <v>228</v>
      </c>
      <c r="D470" s="50"/>
    </row>
    <row r="471" spans="1:6" x14ac:dyDescent="0.2">
      <c r="B471" s="50" t="s">
        <v>229</v>
      </c>
      <c r="C471" s="50" t="s">
        <v>230</v>
      </c>
      <c r="D471" s="50"/>
    </row>
    <row r="472" spans="1:6" x14ac:dyDescent="0.2">
      <c r="B472" s="50" t="s">
        <v>231</v>
      </c>
      <c r="C472" s="50" t="s">
        <v>232</v>
      </c>
      <c r="D472" s="50"/>
    </row>
    <row r="473" spans="1:6" x14ac:dyDescent="0.2">
      <c r="B473" s="50" t="s">
        <v>233</v>
      </c>
      <c r="C473" s="50" t="s">
        <v>234</v>
      </c>
      <c r="D473" s="50"/>
    </row>
    <row r="474" spans="1:6" x14ac:dyDescent="0.2">
      <c r="B474" s="50" t="s">
        <v>235</v>
      </c>
      <c r="C474" s="50" t="s">
        <v>236</v>
      </c>
      <c r="D474" s="50" t="s">
        <v>235</v>
      </c>
    </row>
    <row r="475" spans="1:6" x14ac:dyDescent="0.2">
      <c r="B475" s="50" t="s">
        <v>237</v>
      </c>
      <c r="C475" s="50" t="s">
        <v>238</v>
      </c>
      <c r="D475" s="50" t="s">
        <v>224</v>
      </c>
    </row>
    <row r="476" spans="1:6" x14ac:dyDescent="0.2">
      <c r="B476" s="50" t="s">
        <v>239</v>
      </c>
      <c r="C476" s="50" t="s">
        <v>240</v>
      </c>
      <c r="D476" s="50"/>
    </row>
    <row r="477" spans="1:6" x14ac:dyDescent="0.2">
      <c r="B477" s="50" t="s">
        <v>241</v>
      </c>
      <c r="C477" s="50" t="s">
        <v>242</v>
      </c>
      <c r="D477" s="50"/>
    </row>
    <row r="478" spans="1:6" x14ac:dyDescent="0.2">
      <c r="B478" s="50" t="s">
        <v>243</v>
      </c>
      <c r="C478" s="50" t="s">
        <v>244</v>
      </c>
      <c r="D478" s="50"/>
    </row>
    <row r="479" spans="1:6" x14ac:dyDescent="0.2">
      <c r="B479" s="50" t="s">
        <v>245</v>
      </c>
      <c r="C479" s="50" t="s">
        <v>246</v>
      </c>
      <c r="D479" s="50"/>
    </row>
    <row r="480" spans="1:6" x14ac:dyDescent="0.2">
      <c r="B480" s="50" t="s">
        <v>247</v>
      </c>
      <c r="C480" s="50" t="s">
        <v>248</v>
      </c>
      <c r="D480" s="50" t="s">
        <v>235</v>
      </c>
    </row>
    <row r="481" spans="1:4" x14ac:dyDescent="0.2">
      <c r="B481" s="50" t="s">
        <v>249</v>
      </c>
      <c r="C481" s="50" t="s">
        <v>250</v>
      </c>
      <c r="D481" s="50" t="s">
        <v>249</v>
      </c>
    </row>
    <row r="482" spans="1:4" x14ac:dyDescent="0.2">
      <c r="B482" s="50" t="s">
        <v>251</v>
      </c>
      <c r="C482" s="50" t="s">
        <v>252</v>
      </c>
      <c r="D482" s="50" t="s">
        <v>224</v>
      </c>
    </row>
    <row r="483" spans="1:4" x14ac:dyDescent="0.2">
      <c r="B483" s="50" t="s">
        <v>253</v>
      </c>
      <c r="C483" s="50" t="s">
        <v>254</v>
      </c>
      <c r="D483" s="50"/>
    </row>
    <row r="484" spans="1:4" x14ac:dyDescent="0.2">
      <c r="B484" s="50" t="s">
        <v>255</v>
      </c>
      <c r="C484" s="50" t="s">
        <v>256</v>
      </c>
      <c r="D484" s="50"/>
    </row>
    <row r="485" spans="1:4" x14ac:dyDescent="0.2">
      <c r="B485" s="50" t="s">
        <v>257</v>
      </c>
      <c r="C485" s="50" t="s">
        <v>258</v>
      </c>
      <c r="D485" s="50" t="s">
        <v>259</v>
      </c>
    </row>
    <row r="486" spans="1:4" x14ac:dyDescent="0.2">
      <c r="B486" s="50" t="s">
        <v>260</v>
      </c>
      <c r="C486" s="50" t="s">
        <v>261</v>
      </c>
      <c r="D486" s="50" t="s">
        <v>224</v>
      </c>
    </row>
    <row r="487" spans="1:4" x14ac:dyDescent="0.2">
      <c r="B487" s="50" t="s">
        <v>262</v>
      </c>
      <c r="C487" s="50" t="s">
        <v>263</v>
      </c>
      <c r="D487" s="50"/>
    </row>
    <row r="488" spans="1:4" x14ac:dyDescent="0.2">
      <c r="B488" s="50" t="s">
        <v>264</v>
      </c>
      <c r="C488" s="50" t="s">
        <v>265</v>
      </c>
      <c r="D488" s="50"/>
    </row>
    <row r="489" spans="1:4" x14ac:dyDescent="0.2">
      <c r="A489" s="47" t="s">
        <v>21</v>
      </c>
      <c r="B489" s="50" t="s">
        <v>266</v>
      </c>
      <c r="C489" s="50" t="s">
        <v>267</v>
      </c>
      <c r="D489" s="50" t="s">
        <v>259</v>
      </c>
    </row>
    <row r="490" spans="1:4" x14ac:dyDescent="0.2">
      <c r="B490" s="50" t="s">
        <v>268</v>
      </c>
      <c r="C490" s="50" t="s">
        <v>269</v>
      </c>
      <c r="D490" s="50" t="s">
        <v>235</v>
      </c>
    </row>
    <row r="491" spans="1:4" x14ac:dyDescent="0.2">
      <c r="B491" s="50" t="s">
        <v>270</v>
      </c>
      <c r="C491" s="50" t="s">
        <v>271</v>
      </c>
      <c r="D491" s="50"/>
    </row>
    <row r="492" spans="1:4" x14ac:dyDescent="0.2">
      <c r="B492" s="50" t="s">
        <v>272</v>
      </c>
      <c r="C492" s="50" t="s">
        <v>273</v>
      </c>
      <c r="D492" s="50" t="s">
        <v>259</v>
      </c>
    </row>
    <row r="493" spans="1:4" x14ac:dyDescent="0.2">
      <c r="B493" s="50" t="s">
        <v>274</v>
      </c>
      <c r="C493" s="50" t="s">
        <v>275</v>
      </c>
      <c r="D493" s="50"/>
    </row>
    <row r="494" spans="1:4" x14ac:dyDescent="0.2">
      <c r="B494" s="50" t="s">
        <v>276</v>
      </c>
      <c r="C494" s="50" t="s">
        <v>277</v>
      </c>
      <c r="D494" s="50"/>
    </row>
    <row r="495" spans="1:4" x14ac:dyDescent="0.2">
      <c r="B495" s="50" t="s">
        <v>278</v>
      </c>
      <c r="C495" s="50" t="s">
        <v>279</v>
      </c>
      <c r="D495" s="50" t="s">
        <v>224</v>
      </c>
    </row>
    <row r="496" spans="1:4" x14ac:dyDescent="0.2">
      <c r="B496" s="50" t="s">
        <v>280</v>
      </c>
      <c r="C496" s="50" t="s">
        <v>281</v>
      </c>
      <c r="D496" s="50"/>
    </row>
    <row r="497" spans="1:6" x14ac:dyDescent="0.2">
      <c r="B497" s="50" t="s">
        <v>282</v>
      </c>
      <c r="C497" s="50" t="s">
        <v>283</v>
      </c>
      <c r="D497" s="50" t="s">
        <v>235</v>
      </c>
    </row>
    <row r="498" spans="1:6" x14ac:dyDescent="0.2">
      <c r="B498" s="50" t="s">
        <v>284</v>
      </c>
      <c r="C498" s="50" t="s">
        <v>285</v>
      </c>
      <c r="D498" s="50" t="s">
        <v>259</v>
      </c>
    </row>
    <row r="499" spans="1:6" x14ac:dyDescent="0.2">
      <c r="B499" s="50" t="s">
        <v>286</v>
      </c>
      <c r="C499" s="50" t="s">
        <v>287</v>
      </c>
      <c r="D499" s="50"/>
    </row>
    <row r="500" spans="1:6" x14ac:dyDescent="0.2">
      <c r="B500" s="50" t="s">
        <v>288</v>
      </c>
      <c r="C500" s="50" t="s">
        <v>289</v>
      </c>
      <c r="D500" s="50"/>
    </row>
    <row r="501" spans="1:6" x14ac:dyDescent="0.2">
      <c r="B501" s="50" t="s">
        <v>290</v>
      </c>
      <c r="C501" s="50" t="s">
        <v>291</v>
      </c>
      <c r="D501" s="50"/>
    </row>
    <row r="502" spans="1:6" x14ac:dyDescent="0.2">
      <c r="B502" s="50" t="s">
        <v>292</v>
      </c>
      <c r="C502" s="50" t="s">
        <v>293</v>
      </c>
      <c r="D502" s="50" t="s">
        <v>249</v>
      </c>
    </row>
    <row r="503" spans="1:6" x14ac:dyDescent="0.2">
      <c r="B503" s="50" t="s">
        <v>294</v>
      </c>
      <c r="C503" s="50" t="s">
        <v>295</v>
      </c>
      <c r="D503" s="50"/>
    </row>
    <row r="504" spans="1:6" x14ac:dyDescent="0.2">
      <c r="B504" s="50" t="s">
        <v>296</v>
      </c>
      <c r="C504" s="50" t="s">
        <v>297</v>
      </c>
      <c r="D504" s="50"/>
    </row>
    <row r="505" spans="1:6" x14ac:dyDescent="0.2">
      <c r="B505" s="50" t="s">
        <v>298</v>
      </c>
      <c r="C505" s="50" t="s">
        <v>299</v>
      </c>
      <c r="D505" s="50"/>
    </row>
    <row r="512" spans="1:6" x14ac:dyDescent="0.2">
      <c r="A512" s="47" t="s">
        <v>22</v>
      </c>
      <c r="B512" s="50" t="s">
        <v>204</v>
      </c>
      <c r="F512" s="49" t="s">
        <v>220</v>
      </c>
    </row>
    <row r="513" spans="2:2" x14ac:dyDescent="0.2">
      <c r="B513" s="50" t="s">
        <v>205</v>
      </c>
    </row>
    <row r="514" spans="2:2" x14ac:dyDescent="0.2">
      <c r="B514" s="50" t="s">
        <v>206</v>
      </c>
    </row>
    <row r="515" spans="2:2" x14ac:dyDescent="0.2">
      <c r="B515" s="50" t="s">
        <v>207</v>
      </c>
    </row>
    <row r="516" spans="2:2" x14ac:dyDescent="0.2">
      <c r="B516" s="50" t="s">
        <v>203</v>
      </c>
    </row>
    <row r="517" spans="2:2" x14ac:dyDescent="0.2">
      <c r="B517" s="50" t="s">
        <v>208</v>
      </c>
    </row>
    <row r="518" spans="2:2" x14ac:dyDescent="0.2">
      <c r="B518" s="50" t="s">
        <v>209</v>
      </c>
    </row>
    <row r="519" spans="2:2" x14ac:dyDescent="0.2">
      <c r="B519" s="50" t="s">
        <v>210</v>
      </c>
    </row>
    <row r="520" spans="2:2" x14ac:dyDescent="0.2">
      <c r="B520" s="50" t="s">
        <v>211</v>
      </c>
    </row>
    <row r="522" spans="2:2" x14ac:dyDescent="0.2">
      <c r="B522" s="50" t="s">
        <v>212</v>
      </c>
    </row>
    <row r="523" spans="2:2" x14ac:dyDescent="0.2">
      <c r="B523" s="50" t="s">
        <v>213</v>
      </c>
    </row>
    <row r="524" spans="2:2" x14ac:dyDescent="0.2">
      <c r="B524" s="50" t="s">
        <v>214</v>
      </c>
    </row>
    <row r="525" spans="2:2" x14ac:dyDescent="0.2">
      <c r="B525" s="50" t="s">
        <v>215</v>
      </c>
    </row>
    <row r="526" spans="2:2" x14ac:dyDescent="0.2">
      <c r="B526" s="50" t="s">
        <v>216</v>
      </c>
    </row>
    <row r="527" spans="2:2" x14ac:dyDescent="0.2">
      <c r="B527" s="50" t="s">
        <v>217</v>
      </c>
    </row>
    <row r="528" spans="2:2" x14ac:dyDescent="0.2">
      <c r="B528" s="50" t="s">
        <v>218</v>
      </c>
    </row>
    <row r="530" spans="1:2" x14ac:dyDescent="0.2">
      <c r="B530" s="50" t="s">
        <v>219</v>
      </c>
    </row>
    <row r="544" spans="1:2" x14ac:dyDescent="0.2">
      <c r="A544" s="47" t="s">
        <v>23</v>
      </c>
      <c r="B544" s="50" t="s">
        <v>187</v>
      </c>
    </row>
    <row r="545" spans="2:2" x14ac:dyDescent="0.2">
      <c r="B545" s="50" t="s">
        <v>188</v>
      </c>
    </row>
    <row r="546" spans="2:2" x14ac:dyDescent="0.2">
      <c r="B546" s="50" t="s">
        <v>189</v>
      </c>
    </row>
    <row r="547" spans="2:2" x14ac:dyDescent="0.2">
      <c r="B547" s="50" t="s">
        <v>190</v>
      </c>
    </row>
    <row r="548" spans="2:2" x14ac:dyDescent="0.2">
      <c r="B548" s="50" t="s">
        <v>191</v>
      </c>
    </row>
    <row r="549" spans="2:2" x14ac:dyDescent="0.2">
      <c r="B549" s="50" t="s">
        <v>192</v>
      </c>
    </row>
    <row r="550" spans="2:2" x14ac:dyDescent="0.2">
      <c r="B550" s="50" t="s">
        <v>193</v>
      </c>
    </row>
    <row r="552" spans="2:2" x14ac:dyDescent="0.2">
      <c r="B552" s="50" t="s">
        <v>194</v>
      </c>
    </row>
    <row r="553" spans="2:2" x14ac:dyDescent="0.2">
      <c r="B553" s="50" t="s">
        <v>195</v>
      </c>
    </row>
    <row r="554" spans="2:2" x14ac:dyDescent="0.2">
      <c r="B554" s="50" t="s">
        <v>196</v>
      </c>
    </row>
    <row r="555" spans="2:2" x14ac:dyDescent="0.2">
      <c r="B555" s="50" t="s">
        <v>197</v>
      </c>
    </row>
    <row r="557" spans="2:2" x14ac:dyDescent="0.2">
      <c r="B557" s="50" t="s">
        <v>198</v>
      </c>
    </row>
    <row r="558" spans="2:2" x14ac:dyDescent="0.2">
      <c r="B558" s="50" t="s">
        <v>199</v>
      </c>
    </row>
    <row r="559" spans="2:2" x14ac:dyDescent="0.2">
      <c r="B559" s="50" t="s">
        <v>200</v>
      </c>
    </row>
    <row r="560" spans="2:2" x14ac:dyDescent="0.2">
      <c r="B560" s="50" t="s">
        <v>201</v>
      </c>
    </row>
    <row r="561" spans="2:2" x14ac:dyDescent="0.2">
      <c r="B561" s="50" t="s">
        <v>202</v>
      </c>
    </row>
  </sheetData>
  <phoneticPr fontId="25" type="noConversion"/>
  <printOptions gridLines="1"/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3"/>
  <sheetViews>
    <sheetView workbookViewId="0">
      <selection activeCell="E20" sqref="E20"/>
    </sheetView>
  </sheetViews>
  <sheetFormatPr baseColWidth="10" defaultRowHeight="16" x14ac:dyDescent="0.2"/>
  <cols>
    <col min="1" max="1" width="3.1640625" customWidth="1"/>
    <col min="2" max="2" width="76.6640625" bestFit="1" customWidth="1"/>
    <col min="3" max="3" width="2.33203125" customWidth="1"/>
    <col min="4" max="4" width="58.5" bestFit="1" customWidth="1"/>
  </cols>
  <sheetData>
    <row r="1" spans="2:5" s="108" customFormat="1" ht="20" x14ac:dyDescent="0.2">
      <c r="B1" s="108" t="s">
        <v>1864</v>
      </c>
      <c r="D1" s="108" t="s">
        <v>1843</v>
      </c>
      <c r="E1" s="108" t="s">
        <v>1887</v>
      </c>
    </row>
    <row r="2" spans="2:5" x14ac:dyDescent="0.2">
      <c r="B2" t="s">
        <v>1871</v>
      </c>
      <c r="D2" t="s">
        <v>1860</v>
      </c>
      <c r="E2" t="s">
        <v>1905</v>
      </c>
    </row>
    <row r="3" spans="2:5" x14ac:dyDescent="0.2">
      <c r="B3" t="s">
        <v>1872</v>
      </c>
      <c r="D3" t="s">
        <v>1859</v>
      </c>
      <c r="E3" t="s">
        <v>1888</v>
      </c>
    </row>
    <row r="4" spans="2:5" x14ac:dyDescent="0.2">
      <c r="B4" t="s">
        <v>1873</v>
      </c>
      <c r="D4" t="s">
        <v>1847</v>
      </c>
      <c r="E4" t="s">
        <v>1889</v>
      </c>
    </row>
    <row r="5" spans="2:5" x14ac:dyDescent="0.2">
      <c r="B5" t="s">
        <v>1875</v>
      </c>
      <c r="D5" s="107" t="s">
        <v>1848</v>
      </c>
      <c r="E5" t="s">
        <v>1890</v>
      </c>
    </row>
    <row r="6" spans="2:5" x14ac:dyDescent="0.2">
      <c r="B6" t="s">
        <v>1866</v>
      </c>
      <c r="D6" t="s">
        <v>1857</v>
      </c>
      <c r="E6" t="s">
        <v>1891</v>
      </c>
    </row>
    <row r="7" spans="2:5" x14ac:dyDescent="0.2">
      <c r="B7" t="s">
        <v>1867</v>
      </c>
      <c r="D7" t="s">
        <v>1852</v>
      </c>
      <c r="E7" t="s">
        <v>1892</v>
      </c>
    </row>
    <row r="8" spans="2:5" x14ac:dyDescent="0.2">
      <c r="B8" t="s">
        <v>1865</v>
      </c>
      <c r="D8" t="s">
        <v>1853</v>
      </c>
      <c r="E8" t="s">
        <v>1893</v>
      </c>
    </row>
    <row r="9" spans="2:5" x14ac:dyDescent="0.2">
      <c r="B9" t="s">
        <v>1874</v>
      </c>
      <c r="D9" t="s">
        <v>1858</v>
      </c>
      <c r="E9" t="s">
        <v>1894</v>
      </c>
    </row>
    <row r="10" spans="2:5" x14ac:dyDescent="0.2">
      <c r="B10" t="s">
        <v>1877</v>
      </c>
      <c r="D10" t="s">
        <v>1850</v>
      </c>
      <c r="E10" t="s">
        <v>1895</v>
      </c>
    </row>
    <row r="11" spans="2:5" x14ac:dyDescent="0.2">
      <c r="B11" t="s">
        <v>1876</v>
      </c>
      <c r="D11" t="s">
        <v>1844</v>
      </c>
      <c r="E11" t="s">
        <v>1896</v>
      </c>
    </row>
    <row r="12" spans="2:5" x14ac:dyDescent="0.2">
      <c r="B12" t="s">
        <v>1878</v>
      </c>
      <c r="D12" t="s">
        <v>1863</v>
      </c>
      <c r="E12" t="s">
        <v>1897</v>
      </c>
    </row>
    <row r="13" spans="2:5" x14ac:dyDescent="0.2">
      <c r="B13" t="s">
        <v>1879</v>
      </c>
      <c r="D13" t="s">
        <v>1854</v>
      </c>
      <c r="E13" t="s">
        <v>1898</v>
      </c>
    </row>
    <row r="14" spans="2:5" x14ac:dyDescent="0.2">
      <c r="B14" t="s">
        <v>1870</v>
      </c>
      <c r="D14" t="s">
        <v>1862</v>
      </c>
      <c r="E14" t="s">
        <v>1899</v>
      </c>
    </row>
    <row r="15" spans="2:5" x14ac:dyDescent="0.2">
      <c r="B15" t="s">
        <v>1880</v>
      </c>
      <c r="D15" t="s">
        <v>1849</v>
      </c>
      <c r="E15" t="s">
        <v>1900</v>
      </c>
    </row>
    <row r="16" spans="2:5" x14ac:dyDescent="0.2">
      <c r="B16" t="s">
        <v>1868</v>
      </c>
      <c r="D16" t="s">
        <v>1861</v>
      </c>
      <c r="E16" t="s">
        <v>1901</v>
      </c>
    </row>
    <row r="17" spans="2:5" x14ac:dyDescent="0.2">
      <c r="B17" t="s">
        <v>1869</v>
      </c>
      <c r="D17" t="s">
        <v>1846</v>
      </c>
      <c r="E17" t="s">
        <v>1902</v>
      </c>
    </row>
    <row r="18" spans="2:5" x14ac:dyDescent="0.2">
      <c r="B18" t="s">
        <v>1881</v>
      </c>
      <c r="D18" t="s">
        <v>1851</v>
      </c>
      <c r="E18" t="s">
        <v>1903</v>
      </c>
    </row>
    <row r="19" spans="2:5" x14ac:dyDescent="0.2">
      <c r="B19" t="s">
        <v>1882</v>
      </c>
      <c r="D19" t="s">
        <v>1855</v>
      </c>
      <c r="E19" t="s">
        <v>1904</v>
      </c>
    </row>
    <row r="20" spans="2:5" x14ac:dyDescent="0.2">
      <c r="B20" t="s">
        <v>1883</v>
      </c>
      <c r="D20" t="s">
        <v>1856</v>
      </c>
    </row>
    <row r="21" spans="2:5" x14ac:dyDescent="0.2">
      <c r="B21" t="s">
        <v>1884</v>
      </c>
      <c r="D21" t="s">
        <v>1845</v>
      </c>
    </row>
    <row r="22" spans="2:5" x14ac:dyDescent="0.2">
      <c r="B22" t="s">
        <v>1885</v>
      </c>
    </row>
    <row r="23" spans="2:5" x14ac:dyDescent="0.2">
      <c r="B23" t="s">
        <v>1886</v>
      </c>
    </row>
  </sheetData>
  <sortState ref="B2:B23">
    <sortCondition ref="B2:B23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2"/>
  <sheetViews>
    <sheetView tabSelected="1" workbookViewId="0">
      <selection activeCell="A69" sqref="A69"/>
    </sheetView>
  </sheetViews>
  <sheetFormatPr baseColWidth="10" defaultRowHeight="16" x14ac:dyDescent="0.2"/>
  <cols>
    <col min="1" max="1" width="37.1640625" bestFit="1" customWidth="1"/>
  </cols>
  <sheetData>
    <row r="1" spans="1:2" x14ac:dyDescent="0.2">
      <c r="A1" s="109" t="s">
        <v>1809</v>
      </c>
    </row>
    <row r="2" spans="1:2" x14ac:dyDescent="0.2">
      <c r="A2" t="s">
        <v>1810</v>
      </c>
    </row>
    <row r="3" spans="1:2" x14ac:dyDescent="0.2">
      <c r="A3" t="s">
        <v>1811</v>
      </c>
      <c r="B3" s="102">
        <v>21473</v>
      </c>
    </row>
    <row r="4" spans="1:2" x14ac:dyDescent="0.2">
      <c r="A4" t="s">
        <v>1812</v>
      </c>
      <c r="B4">
        <v>6.58</v>
      </c>
    </row>
    <row r="5" spans="1:2" x14ac:dyDescent="0.2">
      <c r="A5" t="s">
        <v>1813</v>
      </c>
      <c r="B5">
        <v>341.53</v>
      </c>
    </row>
    <row r="6" spans="1:2" x14ac:dyDescent="0.2">
      <c r="A6" t="s">
        <v>1814</v>
      </c>
    </row>
    <row r="7" spans="1:2" x14ac:dyDescent="0.2">
      <c r="A7" t="s">
        <v>1815</v>
      </c>
      <c r="B7" s="103">
        <v>5.0999999999999997E-2</v>
      </c>
    </row>
    <row r="8" spans="1:2" x14ac:dyDescent="0.2">
      <c r="A8" t="s">
        <v>1816</v>
      </c>
      <c r="B8" s="103">
        <v>0.45</v>
      </c>
    </row>
    <row r="9" spans="1:2" x14ac:dyDescent="0.2">
      <c r="A9" t="s">
        <v>1817</v>
      </c>
      <c r="B9" s="103">
        <v>0.499</v>
      </c>
    </row>
    <row r="10" spans="1:2" x14ac:dyDescent="0.2">
      <c r="A10" t="s">
        <v>1818</v>
      </c>
      <c r="B10" s="102">
        <v>52094</v>
      </c>
    </row>
    <row r="11" spans="1:2" x14ac:dyDescent="0.2">
      <c r="A11" t="s">
        <v>1819</v>
      </c>
      <c r="B11" s="103">
        <v>2.6700000000000002E-2</v>
      </c>
    </row>
    <row r="12" spans="1:2" x14ac:dyDescent="0.2">
      <c r="A12" t="s">
        <v>1820</v>
      </c>
      <c r="B12">
        <v>293.14999999999998</v>
      </c>
    </row>
    <row r="13" spans="1:2" x14ac:dyDescent="0.2">
      <c r="A13" t="s">
        <v>1821</v>
      </c>
      <c r="B13" s="102">
        <v>1563</v>
      </c>
    </row>
    <row r="14" spans="1:2" x14ac:dyDescent="0.2">
      <c r="A14" t="s">
        <v>1822</v>
      </c>
      <c r="B14" s="102">
        <v>17422</v>
      </c>
    </row>
    <row r="15" spans="1:2" x14ac:dyDescent="0.2">
      <c r="A15" t="s">
        <v>1823</v>
      </c>
      <c r="B15" s="102">
        <v>10410</v>
      </c>
    </row>
    <row r="16" spans="1:2" x14ac:dyDescent="0.2">
      <c r="A16" t="s">
        <v>1824</v>
      </c>
      <c r="B16" s="102">
        <v>7012</v>
      </c>
    </row>
    <row r="17" spans="1:2" x14ac:dyDescent="0.2">
      <c r="A17" t="s">
        <v>1825</v>
      </c>
      <c r="B17">
        <v>170.23</v>
      </c>
    </row>
    <row r="18" spans="1:2" x14ac:dyDescent="0.2">
      <c r="A18" s="109" t="s">
        <v>1826</v>
      </c>
    </row>
    <row r="19" spans="1:2" x14ac:dyDescent="0.2">
      <c r="A19" t="s">
        <v>1810</v>
      </c>
    </row>
    <row r="20" spans="1:2" x14ac:dyDescent="0.2">
      <c r="A20" t="s">
        <v>1811</v>
      </c>
      <c r="B20" s="102">
        <v>28904</v>
      </c>
    </row>
    <row r="21" spans="1:2" x14ac:dyDescent="0.2">
      <c r="A21" t="s">
        <v>1812</v>
      </c>
      <c r="B21">
        <v>5.97</v>
      </c>
    </row>
    <row r="22" spans="1:2" x14ac:dyDescent="0.2">
      <c r="A22" t="s">
        <v>1813</v>
      </c>
      <c r="B22">
        <v>158.38999999999999</v>
      </c>
    </row>
    <row r="23" spans="1:2" x14ac:dyDescent="0.2">
      <c r="A23" t="s">
        <v>1814</v>
      </c>
    </row>
    <row r="24" spans="1:2" x14ac:dyDescent="0.2">
      <c r="A24" t="s">
        <v>1815</v>
      </c>
      <c r="B24" s="103">
        <v>0.18</v>
      </c>
    </row>
    <row r="25" spans="1:2" x14ac:dyDescent="0.2">
      <c r="A25" t="s">
        <v>1816</v>
      </c>
      <c r="B25" s="103">
        <v>0.48</v>
      </c>
    </row>
    <row r="26" spans="1:2" x14ac:dyDescent="0.2">
      <c r="A26" t="s">
        <v>1817</v>
      </c>
      <c r="B26" s="103">
        <v>0.34</v>
      </c>
    </row>
    <row r="27" spans="1:2" x14ac:dyDescent="0.2">
      <c r="A27" t="s">
        <v>1818</v>
      </c>
      <c r="B27" s="102">
        <v>26599</v>
      </c>
    </row>
    <row r="28" spans="1:2" x14ac:dyDescent="0.2">
      <c r="A28" t="s">
        <v>1819</v>
      </c>
      <c r="B28" s="103">
        <v>3.3000000000000002E-2</v>
      </c>
    </row>
    <row r="29" spans="1:2" x14ac:dyDescent="0.2">
      <c r="A29" t="s">
        <v>1820</v>
      </c>
      <c r="B29">
        <v>102.08</v>
      </c>
    </row>
    <row r="30" spans="1:2" x14ac:dyDescent="0.2">
      <c r="A30" t="s">
        <v>1821</v>
      </c>
      <c r="B30">
        <v>71</v>
      </c>
    </row>
    <row r="31" spans="1:2" x14ac:dyDescent="0.2">
      <c r="A31" t="s">
        <v>1822</v>
      </c>
      <c r="B31">
        <v>371</v>
      </c>
    </row>
    <row r="32" spans="1:2" x14ac:dyDescent="0.2">
      <c r="A32" t="s">
        <v>1823</v>
      </c>
      <c r="B32">
        <v>335</v>
      </c>
    </row>
    <row r="33" spans="1:2" x14ac:dyDescent="0.2">
      <c r="A33" t="s">
        <v>1824</v>
      </c>
      <c r="B33">
        <v>36</v>
      </c>
    </row>
    <row r="34" spans="1:2" x14ac:dyDescent="0.2">
      <c r="A34" t="s">
        <v>1825</v>
      </c>
      <c r="B34">
        <v>37.83</v>
      </c>
    </row>
    <row r="35" spans="1:2" x14ac:dyDescent="0.2">
      <c r="A35" s="109" t="s">
        <v>1827</v>
      </c>
    </row>
    <row r="36" spans="1:2" x14ac:dyDescent="0.2">
      <c r="A36" t="s">
        <v>1810</v>
      </c>
    </row>
    <row r="37" spans="1:2" x14ac:dyDescent="0.2">
      <c r="A37" t="s">
        <v>1811</v>
      </c>
      <c r="B37" s="102">
        <v>15285</v>
      </c>
    </row>
    <row r="38" spans="1:2" x14ac:dyDescent="0.2">
      <c r="A38" t="s">
        <v>1812</v>
      </c>
      <c r="B38">
        <v>2.34</v>
      </c>
    </row>
    <row r="39" spans="1:2" x14ac:dyDescent="0.2">
      <c r="A39" t="s">
        <v>1813</v>
      </c>
      <c r="B39">
        <v>110.25</v>
      </c>
    </row>
    <row r="40" spans="1:2" x14ac:dyDescent="0.2">
      <c r="A40" t="s">
        <v>1814</v>
      </c>
    </row>
    <row r="41" spans="1:2" x14ac:dyDescent="0.2">
      <c r="A41" t="s">
        <v>1815</v>
      </c>
      <c r="B41" s="103">
        <v>0.10199999999999999</v>
      </c>
    </row>
    <row r="42" spans="1:2" x14ac:dyDescent="0.2">
      <c r="A42" t="s">
        <v>1816</v>
      </c>
      <c r="B42" s="103">
        <v>0.60299999999999998</v>
      </c>
    </row>
    <row r="43" spans="1:2" x14ac:dyDescent="0.2">
      <c r="A43" t="s">
        <v>1817</v>
      </c>
      <c r="B43" s="103">
        <v>0.29499999999999998</v>
      </c>
    </row>
    <row r="44" spans="1:2" x14ac:dyDescent="0.2">
      <c r="A44" t="s">
        <v>1818</v>
      </c>
      <c r="B44" s="102">
        <v>47215</v>
      </c>
    </row>
    <row r="45" spans="1:2" x14ac:dyDescent="0.2">
      <c r="A45" t="s">
        <v>1819</v>
      </c>
      <c r="B45" s="103">
        <v>3.3500000000000002E-2</v>
      </c>
    </row>
    <row r="46" spans="1:2" x14ac:dyDescent="0.2">
      <c r="A46" t="s">
        <v>1820</v>
      </c>
      <c r="B46">
        <v>39.369999999999997</v>
      </c>
    </row>
    <row r="47" spans="1:2" x14ac:dyDescent="0.2">
      <c r="A47" t="s">
        <v>1821</v>
      </c>
      <c r="B47">
        <v>81</v>
      </c>
    </row>
    <row r="48" spans="1:2" x14ac:dyDescent="0.2">
      <c r="A48" t="s">
        <v>1822</v>
      </c>
      <c r="B48">
        <v>714.04</v>
      </c>
    </row>
    <row r="49" spans="1:2" x14ac:dyDescent="0.2">
      <c r="A49" t="s">
        <v>1823</v>
      </c>
      <c r="B49">
        <v>679.35</v>
      </c>
    </row>
    <row r="50" spans="1:2" x14ac:dyDescent="0.2">
      <c r="A50" t="s">
        <v>1824</v>
      </c>
      <c r="B50">
        <v>34.69</v>
      </c>
    </row>
    <row r="51" spans="1:2" x14ac:dyDescent="0.2">
      <c r="A51" t="s">
        <v>1825</v>
      </c>
      <c r="B51">
        <v>22.63</v>
      </c>
    </row>
    <row r="52" spans="1:2" x14ac:dyDescent="0.2">
      <c r="A52" s="109" t="s">
        <v>1828</v>
      </c>
    </row>
    <row r="53" spans="1:2" x14ac:dyDescent="0.2">
      <c r="A53" t="s">
        <v>1810</v>
      </c>
    </row>
    <row r="54" spans="1:2" x14ac:dyDescent="0.2">
      <c r="A54" t="s">
        <v>1811</v>
      </c>
      <c r="B54" s="102">
        <v>19637</v>
      </c>
    </row>
    <row r="55" spans="1:2" x14ac:dyDescent="0.2">
      <c r="A55" t="s">
        <v>1812</v>
      </c>
      <c r="B55">
        <v>2.5499999999999998</v>
      </c>
    </row>
    <row r="56" spans="1:2" x14ac:dyDescent="0.2">
      <c r="A56" t="s">
        <v>1813</v>
      </c>
      <c r="B56">
        <v>44.97</v>
      </c>
    </row>
    <row r="57" spans="1:2" x14ac:dyDescent="0.2">
      <c r="A57" t="s">
        <v>1814</v>
      </c>
    </row>
    <row r="58" spans="1:2" x14ac:dyDescent="0.2">
      <c r="A58" t="s">
        <v>1815</v>
      </c>
      <c r="B58" s="103">
        <v>0.28599999999999998</v>
      </c>
    </row>
    <row r="59" spans="1:2" x14ac:dyDescent="0.2">
      <c r="A59" t="s">
        <v>1816</v>
      </c>
      <c r="B59" s="103">
        <v>0.34499999999999997</v>
      </c>
    </row>
    <row r="60" spans="1:2" x14ac:dyDescent="0.2">
      <c r="A60" t="s">
        <v>1817</v>
      </c>
      <c r="B60" s="103">
        <v>0.36899999999999999</v>
      </c>
    </row>
    <row r="61" spans="1:2" x14ac:dyDescent="0.2">
      <c r="A61" t="s">
        <v>1818</v>
      </c>
      <c r="B61" s="102">
        <v>17609</v>
      </c>
    </row>
    <row r="62" spans="1:2" x14ac:dyDescent="0.2">
      <c r="A62" t="s">
        <v>1819</v>
      </c>
      <c r="B62" s="103">
        <v>3.95E-2</v>
      </c>
    </row>
    <row r="63" spans="1:2" x14ac:dyDescent="0.2">
      <c r="A63" t="s">
        <v>1820</v>
      </c>
      <c r="B63">
        <v>28.83</v>
      </c>
    </row>
    <row r="64" spans="1:2" x14ac:dyDescent="0.2">
      <c r="A64" t="s">
        <v>1821</v>
      </c>
      <c r="B64">
        <v>106.19</v>
      </c>
    </row>
    <row r="65" spans="1:2" x14ac:dyDescent="0.2">
      <c r="A65" t="s">
        <v>1822</v>
      </c>
      <c r="B65">
        <v>201.02</v>
      </c>
    </row>
    <row r="66" spans="1:2" x14ac:dyDescent="0.2">
      <c r="A66" t="s">
        <v>1823</v>
      </c>
      <c r="B66">
        <v>85.46</v>
      </c>
    </row>
    <row r="67" spans="1:2" x14ac:dyDescent="0.2">
      <c r="A67" t="s">
        <v>1824</v>
      </c>
      <c r="B67">
        <v>115.56</v>
      </c>
    </row>
    <row r="68" spans="1:2" x14ac:dyDescent="0.2">
      <c r="A68" t="s">
        <v>1825</v>
      </c>
      <c r="B68">
        <v>13.64</v>
      </c>
    </row>
    <row r="69" spans="1:2" x14ac:dyDescent="0.2">
      <c r="A69" s="109" t="s">
        <v>1829</v>
      </c>
    </row>
    <row r="70" spans="1:2" x14ac:dyDescent="0.2">
      <c r="A70" t="s">
        <v>1810</v>
      </c>
    </row>
    <row r="71" spans="1:2" x14ac:dyDescent="0.2">
      <c r="A71" t="s">
        <v>1811</v>
      </c>
      <c r="B71" s="102">
        <v>23021</v>
      </c>
    </row>
    <row r="72" spans="1:2" x14ac:dyDescent="0.2">
      <c r="A72" t="s">
        <v>1812</v>
      </c>
      <c r="B72">
        <v>5.34</v>
      </c>
    </row>
    <row r="73" spans="1:2" x14ac:dyDescent="0.2">
      <c r="A73" t="s">
        <v>1813</v>
      </c>
      <c r="B73">
        <v>63.47</v>
      </c>
    </row>
    <row r="74" spans="1:2" x14ac:dyDescent="0.2">
      <c r="A74" t="s">
        <v>1814</v>
      </c>
    </row>
    <row r="75" spans="1:2" x14ac:dyDescent="0.2">
      <c r="A75" t="s">
        <v>1815</v>
      </c>
      <c r="B75" s="103">
        <v>0.20300000000000001</v>
      </c>
    </row>
    <row r="76" spans="1:2" x14ac:dyDescent="0.2">
      <c r="A76" t="s">
        <v>1816</v>
      </c>
      <c r="B76" s="103">
        <v>0.503</v>
      </c>
    </row>
    <row r="77" spans="1:2" x14ac:dyDescent="0.2">
      <c r="A77" t="s">
        <v>1817</v>
      </c>
      <c r="B77" s="103">
        <v>0.29399999999999998</v>
      </c>
    </row>
    <row r="78" spans="1:2" x14ac:dyDescent="0.2">
      <c r="A78" t="s">
        <v>1818</v>
      </c>
      <c r="B78" s="102">
        <v>11933</v>
      </c>
    </row>
    <row r="79" spans="1:2" x14ac:dyDescent="0.2">
      <c r="A79" t="s">
        <v>1819</v>
      </c>
      <c r="B79" t="s">
        <v>1830</v>
      </c>
    </row>
    <row r="80" spans="1:2" x14ac:dyDescent="0.2">
      <c r="A80" t="s">
        <v>1820</v>
      </c>
      <c r="B80">
        <v>54.85</v>
      </c>
    </row>
    <row r="81" spans="1:2" x14ac:dyDescent="0.2">
      <c r="A81" t="s">
        <v>1821</v>
      </c>
      <c r="B81">
        <v>14.82</v>
      </c>
    </row>
    <row r="82" spans="1:2" x14ac:dyDescent="0.2">
      <c r="A82" t="s">
        <v>1822</v>
      </c>
      <c r="B82">
        <v>10.47</v>
      </c>
    </row>
    <row r="83" spans="1:2" x14ac:dyDescent="0.2">
      <c r="A83" t="s">
        <v>1823</v>
      </c>
      <c r="B83">
        <v>10.43</v>
      </c>
    </row>
    <row r="84" spans="1:2" x14ac:dyDescent="0.2">
      <c r="A84" t="s">
        <v>1824</v>
      </c>
      <c r="B84">
        <v>0.04</v>
      </c>
    </row>
    <row r="85" spans="1:2" x14ac:dyDescent="0.2">
      <c r="A85" t="s">
        <v>1825</v>
      </c>
      <c r="B85">
        <v>16.989999999999998</v>
      </c>
    </row>
    <row r="86" spans="1:2" x14ac:dyDescent="0.2">
      <c r="A86" t="s">
        <v>1831</v>
      </c>
    </row>
    <row r="87" spans="1:2" x14ac:dyDescent="0.2">
      <c r="A87" t="s">
        <v>1810</v>
      </c>
    </row>
    <row r="88" spans="1:2" x14ac:dyDescent="0.2">
      <c r="A88" t="s">
        <v>1811</v>
      </c>
      <c r="B88" s="102">
        <v>11526</v>
      </c>
    </row>
    <row r="89" spans="1:2" x14ac:dyDescent="0.2">
      <c r="A89" t="s">
        <v>1812</v>
      </c>
      <c r="B89">
        <v>1.25</v>
      </c>
    </row>
    <row r="90" spans="1:2" x14ac:dyDescent="0.2">
      <c r="A90" t="s">
        <v>1813</v>
      </c>
      <c r="B90">
        <v>23.09</v>
      </c>
    </row>
    <row r="91" spans="1:2" x14ac:dyDescent="0.2">
      <c r="A91" t="s">
        <v>1814</v>
      </c>
    </row>
    <row r="92" spans="1:2" x14ac:dyDescent="0.2">
      <c r="A92" t="s">
        <v>1815</v>
      </c>
      <c r="B92" s="103">
        <v>0.29199999999999998</v>
      </c>
    </row>
    <row r="93" spans="1:2" x14ac:dyDescent="0.2">
      <c r="A93" t="s">
        <v>1816</v>
      </c>
      <c r="B93" s="103">
        <v>0.32400000000000001</v>
      </c>
    </row>
    <row r="94" spans="1:2" x14ac:dyDescent="0.2">
      <c r="A94" t="s">
        <v>1817</v>
      </c>
      <c r="B94" s="103">
        <v>0.38400000000000001</v>
      </c>
    </row>
    <row r="95" spans="1:2" x14ac:dyDescent="0.2">
      <c r="A95" t="s">
        <v>1818</v>
      </c>
      <c r="B95" s="102">
        <v>18663</v>
      </c>
    </row>
    <row r="96" spans="1:2" x14ac:dyDescent="0.2">
      <c r="A96" t="s">
        <v>1819</v>
      </c>
      <c r="B96" s="103">
        <v>3.6999999999999998E-2</v>
      </c>
    </row>
    <row r="97" spans="1:2" x14ac:dyDescent="0.2">
      <c r="A97" t="s">
        <v>1820</v>
      </c>
      <c r="B97">
        <v>21.28</v>
      </c>
    </row>
    <row r="98" spans="1:2" x14ac:dyDescent="0.2">
      <c r="A98" t="s">
        <v>1821</v>
      </c>
      <c r="B98">
        <v>104</v>
      </c>
    </row>
    <row r="99" spans="1:2" x14ac:dyDescent="0.2">
      <c r="A99" t="s">
        <v>1822</v>
      </c>
      <c r="B99" s="102">
        <v>2757</v>
      </c>
    </row>
    <row r="100" spans="1:2" x14ac:dyDescent="0.2">
      <c r="A100" t="s">
        <v>1823</v>
      </c>
      <c r="B100" s="102">
        <v>1923</v>
      </c>
    </row>
    <row r="101" spans="1:2" x14ac:dyDescent="0.2">
      <c r="A101" t="s">
        <v>1824</v>
      </c>
      <c r="B101">
        <v>834</v>
      </c>
    </row>
    <row r="102" spans="1:2" x14ac:dyDescent="0.2">
      <c r="A102" t="s">
        <v>1825</v>
      </c>
      <c r="B102">
        <v>8.92</v>
      </c>
    </row>
    <row r="103" spans="1:2" x14ac:dyDescent="0.2">
      <c r="A103" t="s">
        <v>1832</v>
      </c>
    </row>
    <row r="104" spans="1:2" x14ac:dyDescent="0.2">
      <c r="A104" t="s">
        <v>1833</v>
      </c>
    </row>
    <row r="105" spans="1:2" x14ac:dyDescent="0.2">
      <c r="A105" t="s">
        <v>1834</v>
      </c>
    </row>
    <row r="106" spans="1:2" x14ac:dyDescent="0.2">
      <c r="A106" t="s">
        <v>1835</v>
      </c>
      <c r="B106" s="102">
        <v>14703</v>
      </c>
    </row>
    <row r="107" spans="1:2" x14ac:dyDescent="0.2">
      <c r="A107" t="s">
        <v>1812</v>
      </c>
      <c r="B107">
        <v>0.54</v>
      </c>
    </row>
    <row r="108" spans="1:2" x14ac:dyDescent="0.2">
      <c r="A108" t="s">
        <v>1813</v>
      </c>
      <c r="B108">
        <v>7.49</v>
      </c>
    </row>
    <row r="109" spans="1:2" x14ac:dyDescent="0.2">
      <c r="A109" t="s">
        <v>1814</v>
      </c>
    </row>
    <row r="110" spans="1:2" x14ac:dyDescent="0.2">
      <c r="A110" t="s">
        <v>1815</v>
      </c>
      <c r="B110" s="103">
        <v>0.11700000000000001</v>
      </c>
    </row>
    <row r="111" spans="1:2" x14ac:dyDescent="0.2">
      <c r="A111" t="s">
        <v>1816</v>
      </c>
      <c r="B111" s="104">
        <v>0.38</v>
      </c>
    </row>
    <row r="112" spans="1:2" x14ac:dyDescent="0.2">
      <c r="A112" t="s">
        <v>1817</v>
      </c>
      <c r="B112" s="103">
        <v>0.503</v>
      </c>
    </row>
    <row r="113" spans="1:2" x14ac:dyDescent="0.2">
      <c r="A113" t="s">
        <v>1818</v>
      </c>
      <c r="B113" s="102">
        <v>13954</v>
      </c>
    </row>
    <row r="114" spans="1:2" x14ac:dyDescent="0.2">
      <c r="A114" t="s">
        <v>1819</v>
      </c>
      <c r="B114" t="s">
        <v>1830</v>
      </c>
    </row>
    <row r="115" spans="1:2" x14ac:dyDescent="0.2">
      <c r="A115" t="s">
        <v>1820</v>
      </c>
      <c r="B115">
        <v>6.36</v>
      </c>
    </row>
    <row r="116" spans="1:2" x14ac:dyDescent="0.2">
      <c r="A116" t="s">
        <v>1821</v>
      </c>
      <c r="B116" t="s">
        <v>1830</v>
      </c>
    </row>
    <row r="117" spans="1:2" x14ac:dyDescent="0.2">
      <c r="A117" t="s">
        <v>1822</v>
      </c>
      <c r="B117">
        <v>487</v>
      </c>
    </row>
    <row r="118" spans="1:2" x14ac:dyDescent="0.2">
      <c r="A118" t="s">
        <v>1823</v>
      </c>
      <c r="B118">
        <v>172</v>
      </c>
    </row>
    <row r="119" spans="1:2" x14ac:dyDescent="0.2">
      <c r="A119" t="s">
        <v>1824</v>
      </c>
      <c r="B119">
        <v>315</v>
      </c>
    </row>
    <row r="120" spans="1:2" x14ac:dyDescent="0.2">
      <c r="A120" t="s">
        <v>1825</v>
      </c>
      <c r="B120">
        <v>2.06</v>
      </c>
    </row>
    <row r="121" spans="1:2" x14ac:dyDescent="0.2">
      <c r="A121" t="s">
        <v>1836</v>
      </c>
    </row>
    <row r="122" spans="1:2" x14ac:dyDescent="0.2">
      <c r="A122" t="s">
        <v>1810</v>
      </c>
    </row>
    <row r="123" spans="1:2" x14ac:dyDescent="0.2">
      <c r="A123" t="s">
        <v>1811</v>
      </c>
      <c r="B123" s="102">
        <v>23870</v>
      </c>
    </row>
    <row r="124" spans="1:2" x14ac:dyDescent="0.2">
      <c r="A124" t="s">
        <v>1812</v>
      </c>
      <c r="B124">
        <v>0.41</v>
      </c>
    </row>
    <row r="125" spans="1:2" x14ac:dyDescent="0.2">
      <c r="A125" t="s">
        <v>1813</v>
      </c>
      <c r="B125">
        <v>13.13</v>
      </c>
    </row>
    <row r="126" spans="1:2" x14ac:dyDescent="0.2">
      <c r="A126" t="s">
        <v>1814</v>
      </c>
    </row>
    <row r="127" spans="1:2" x14ac:dyDescent="0.2">
      <c r="A127" t="s">
        <v>1815</v>
      </c>
      <c r="B127" s="103">
        <v>8.1000000000000003E-2</v>
      </c>
    </row>
    <row r="128" spans="1:2" x14ac:dyDescent="0.2">
      <c r="A128" t="s">
        <v>1816</v>
      </c>
      <c r="B128" s="103">
        <v>0.41399999999999998</v>
      </c>
    </row>
    <row r="129" spans="1:2" x14ac:dyDescent="0.2">
      <c r="A129" t="s">
        <v>1817</v>
      </c>
      <c r="B129" s="103">
        <v>0.505</v>
      </c>
    </row>
    <row r="130" spans="1:2" x14ac:dyDescent="0.2">
      <c r="A130" t="s">
        <v>1818</v>
      </c>
      <c r="B130" s="102">
        <v>32380</v>
      </c>
    </row>
    <row r="131" spans="1:2" x14ac:dyDescent="0.2">
      <c r="A131" t="s">
        <v>1819</v>
      </c>
      <c r="B131" t="s">
        <v>1830</v>
      </c>
    </row>
    <row r="132" spans="1:2" x14ac:dyDescent="0.2">
      <c r="A132" t="s">
        <v>1820</v>
      </c>
      <c r="B132">
        <v>19.600000000000001</v>
      </c>
    </row>
    <row r="133" spans="1:2" x14ac:dyDescent="0.2">
      <c r="A133" t="s">
        <v>1821</v>
      </c>
      <c r="B133">
        <v>62.99</v>
      </c>
    </row>
    <row r="134" spans="1:2" x14ac:dyDescent="0.2">
      <c r="A134" t="s">
        <v>1822</v>
      </c>
      <c r="B134">
        <v>19.37</v>
      </c>
    </row>
    <row r="135" spans="1:2" x14ac:dyDescent="0.2">
      <c r="A135" t="s">
        <v>1823</v>
      </c>
      <c r="B135">
        <v>18.79</v>
      </c>
    </row>
    <row r="136" spans="1:2" x14ac:dyDescent="0.2">
      <c r="A136" t="s">
        <v>1824</v>
      </c>
      <c r="B136">
        <v>5.8</v>
      </c>
    </row>
    <row r="137" spans="1:2" x14ac:dyDescent="0.2">
      <c r="A137" t="s">
        <v>1825</v>
      </c>
      <c r="B137">
        <v>3.42</v>
      </c>
    </row>
    <row r="138" spans="1:2" x14ac:dyDescent="0.2">
      <c r="A138" t="s">
        <v>1837</v>
      </c>
    </row>
    <row r="139" spans="1:2" x14ac:dyDescent="0.2">
      <c r="A139" t="s">
        <v>1810</v>
      </c>
    </row>
    <row r="140" spans="1:2" x14ac:dyDescent="0.2">
      <c r="A140" t="s">
        <v>1811</v>
      </c>
      <c r="B140" s="102">
        <v>29459</v>
      </c>
    </row>
    <row r="141" spans="1:2" x14ac:dyDescent="0.2">
      <c r="A141" t="s">
        <v>1812</v>
      </c>
      <c r="B141">
        <v>3.57</v>
      </c>
    </row>
    <row r="142" spans="1:2" x14ac:dyDescent="0.2">
      <c r="A142" t="s">
        <v>1813</v>
      </c>
      <c r="B142">
        <v>76.099999999999994</v>
      </c>
    </row>
    <row r="143" spans="1:2" x14ac:dyDescent="0.2">
      <c r="A143" t="s">
        <v>1814</v>
      </c>
    </row>
    <row r="144" spans="1:2" x14ac:dyDescent="0.2">
      <c r="A144" t="s">
        <v>1815</v>
      </c>
      <c r="B144" s="103">
        <v>0.21299999999999999</v>
      </c>
    </row>
    <row r="145" spans="1:2" x14ac:dyDescent="0.2">
      <c r="A145" t="s">
        <v>1816</v>
      </c>
      <c r="B145" s="103">
        <v>0.42</v>
      </c>
    </row>
    <row r="146" spans="1:2" x14ac:dyDescent="0.2">
      <c r="A146" t="s">
        <v>1817</v>
      </c>
      <c r="B146" s="103">
        <v>0.36699999999999999</v>
      </c>
    </row>
    <row r="147" spans="1:2" x14ac:dyDescent="0.2">
      <c r="A147" t="s">
        <v>1818</v>
      </c>
      <c r="B147" s="102">
        <v>21727</v>
      </c>
    </row>
    <row r="148" spans="1:2" x14ac:dyDescent="0.2">
      <c r="A148" t="s">
        <v>1819</v>
      </c>
      <c r="B148" t="s">
        <v>1830</v>
      </c>
    </row>
    <row r="149" spans="1:2" x14ac:dyDescent="0.2">
      <c r="A149" t="s">
        <v>1820</v>
      </c>
      <c r="B149">
        <v>52.15</v>
      </c>
    </row>
    <row r="150" spans="1:2" x14ac:dyDescent="0.2">
      <c r="A150" t="s">
        <v>1821</v>
      </c>
      <c r="B150">
        <v>62.81</v>
      </c>
    </row>
    <row r="151" spans="1:2" x14ac:dyDescent="0.2">
      <c r="A151" t="s">
        <v>1822</v>
      </c>
      <c r="B151">
        <v>274.22000000000003</v>
      </c>
    </row>
    <row r="152" spans="1:2" x14ac:dyDescent="0.2">
      <c r="A152" t="s">
        <v>1823</v>
      </c>
      <c r="B152">
        <v>212.22</v>
      </c>
    </row>
    <row r="153" spans="1:2" x14ac:dyDescent="0.2">
      <c r="A153" t="s">
        <v>1824</v>
      </c>
      <c r="B153">
        <v>62</v>
      </c>
    </row>
    <row r="154" spans="1:2" x14ac:dyDescent="0.2">
      <c r="A154" t="s">
        <v>1825</v>
      </c>
      <c r="B154">
        <v>23.33</v>
      </c>
    </row>
    <row r="155" spans="1:2" x14ac:dyDescent="0.2">
      <c r="A155" t="s">
        <v>1838</v>
      </c>
    </row>
    <row r="156" spans="1:2" x14ac:dyDescent="0.2">
      <c r="A156" t="s">
        <v>1810</v>
      </c>
    </row>
    <row r="157" spans="1:2" x14ac:dyDescent="0.2">
      <c r="A157" t="s">
        <v>1811</v>
      </c>
      <c r="B157" s="102">
        <v>29258</v>
      </c>
    </row>
    <row r="158" spans="1:2" x14ac:dyDescent="0.2">
      <c r="A158" t="s">
        <v>1812</v>
      </c>
      <c r="B158">
        <v>2.72</v>
      </c>
    </row>
    <row r="159" spans="1:2" x14ac:dyDescent="0.2">
      <c r="A159" t="s">
        <v>1813</v>
      </c>
      <c r="B159">
        <v>63.25</v>
      </c>
    </row>
    <row r="160" spans="1:2" x14ac:dyDescent="0.2">
      <c r="A160" t="s">
        <v>1814</v>
      </c>
    </row>
    <row r="161" spans="1:2" x14ac:dyDescent="0.2">
      <c r="A161" t="s">
        <v>1815</v>
      </c>
      <c r="B161" s="104">
        <v>0.23</v>
      </c>
    </row>
    <row r="162" spans="1:2" x14ac:dyDescent="0.2">
      <c r="A162" t="s">
        <v>1816</v>
      </c>
      <c r="B162" s="103">
        <v>0.41799999999999998</v>
      </c>
    </row>
    <row r="163" spans="1:2" x14ac:dyDescent="0.2">
      <c r="A163" t="s">
        <v>1817</v>
      </c>
      <c r="B163" s="103">
        <v>0.35199999999999998</v>
      </c>
    </row>
    <row r="164" spans="1:2" x14ac:dyDescent="0.2">
      <c r="A164" t="s">
        <v>1818</v>
      </c>
      <c r="B164" s="102">
        <v>23241</v>
      </c>
    </row>
    <row r="165" spans="1:2" x14ac:dyDescent="0.2">
      <c r="A165" t="s">
        <v>1819</v>
      </c>
      <c r="B165" s="103">
        <v>3.3000000000000002E-2</v>
      </c>
    </row>
    <row r="166" spans="1:2" x14ac:dyDescent="0.2">
      <c r="A166" t="s">
        <v>1820</v>
      </c>
      <c r="B166">
        <v>45.18</v>
      </c>
    </row>
    <row r="167" spans="1:2" x14ac:dyDescent="0.2">
      <c r="A167" t="s">
        <v>1821</v>
      </c>
      <c r="B167">
        <v>25.84</v>
      </c>
    </row>
    <row r="168" spans="1:2" x14ac:dyDescent="0.2">
      <c r="A168" t="s">
        <v>1822</v>
      </c>
      <c r="B168">
        <v>280.44</v>
      </c>
    </row>
    <row r="169" spans="1:2" x14ac:dyDescent="0.2">
      <c r="A169" t="s">
        <v>1823</v>
      </c>
      <c r="B169">
        <v>256.19</v>
      </c>
    </row>
    <row r="170" spans="1:2" x14ac:dyDescent="0.2">
      <c r="A170" t="s">
        <v>1824</v>
      </c>
      <c r="B170">
        <v>24.25</v>
      </c>
    </row>
    <row r="171" spans="1:2" x14ac:dyDescent="0.2">
      <c r="A171" t="s">
        <v>1825</v>
      </c>
      <c r="B171">
        <v>21.07</v>
      </c>
    </row>
    <row r="172" spans="1:2" x14ac:dyDescent="0.2">
      <c r="A172" t="s">
        <v>1839</v>
      </c>
    </row>
    <row r="173" spans="1:2" x14ac:dyDescent="0.2">
      <c r="A173" t="s">
        <v>1810</v>
      </c>
    </row>
    <row r="174" spans="1:2" x14ac:dyDescent="0.2">
      <c r="A174" t="s">
        <v>1811</v>
      </c>
      <c r="B174" s="102">
        <v>32900</v>
      </c>
    </row>
    <row r="175" spans="1:2" x14ac:dyDescent="0.2">
      <c r="A175" t="s">
        <v>1812</v>
      </c>
      <c r="B175">
        <v>4.59</v>
      </c>
    </row>
    <row r="176" spans="1:2" x14ac:dyDescent="0.2">
      <c r="A176" t="s">
        <v>1813</v>
      </c>
      <c r="B176">
        <v>101.2</v>
      </c>
    </row>
    <row r="177" spans="1:2" x14ac:dyDescent="0.2">
      <c r="A177" t="s">
        <v>1814</v>
      </c>
    </row>
    <row r="178" spans="1:2" x14ac:dyDescent="0.2">
      <c r="A178" t="s">
        <v>1815</v>
      </c>
      <c r="B178" s="103">
        <v>0.16500000000000001</v>
      </c>
    </row>
    <row r="179" spans="1:2" x14ac:dyDescent="0.2">
      <c r="A179" t="s">
        <v>1816</v>
      </c>
      <c r="B179" s="103">
        <v>0.53400000000000003</v>
      </c>
    </row>
    <row r="180" spans="1:2" x14ac:dyDescent="0.2">
      <c r="A180" t="s">
        <v>1817</v>
      </c>
      <c r="B180" s="103">
        <v>0.30099999999999999</v>
      </c>
    </row>
    <row r="181" spans="1:2" x14ac:dyDescent="0.2">
      <c r="A181" t="s">
        <v>1818</v>
      </c>
      <c r="B181" s="102">
        <v>22119</v>
      </c>
    </row>
    <row r="182" spans="1:2" x14ac:dyDescent="0.2">
      <c r="A182" t="s">
        <v>1819</v>
      </c>
      <c r="B182" s="104">
        <v>0.04</v>
      </c>
    </row>
    <row r="183" spans="1:2" x14ac:dyDescent="0.2">
      <c r="A183" t="s">
        <v>1820</v>
      </c>
      <c r="B183">
        <v>80</v>
      </c>
    </row>
    <row r="184" spans="1:2" x14ac:dyDescent="0.2">
      <c r="A184" t="s">
        <v>1821</v>
      </c>
      <c r="B184">
        <v>59.02</v>
      </c>
    </row>
    <row r="185" spans="1:2" x14ac:dyDescent="0.2">
      <c r="A185" t="s">
        <v>1822</v>
      </c>
      <c r="B185" s="102">
        <v>1190</v>
      </c>
    </row>
    <row r="186" spans="1:2" x14ac:dyDescent="0.2">
      <c r="A186" t="s">
        <v>1823</v>
      </c>
      <c r="B186">
        <v>750</v>
      </c>
    </row>
    <row r="187" spans="1:2" x14ac:dyDescent="0.2">
      <c r="A187" t="s">
        <v>1824</v>
      </c>
      <c r="B187">
        <v>440</v>
      </c>
    </row>
    <row r="188" spans="1:2" x14ac:dyDescent="0.2">
      <c r="A188" t="s">
        <v>1825</v>
      </c>
      <c r="B188">
        <v>24.8</v>
      </c>
    </row>
    <row r="189" spans="1:2" x14ac:dyDescent="0.2">
      <c r="A189" t="s">
        <v>1840</v>
      </c>
    </row>
    <row r="190" spans="1:2" x14ac:dyDescent="0.2">
      <c r="A190" t="s">
        <v>1810</v>
      </c>
    </row>
    <row r="191" spans="1:2" x14ac:dyDescent="0.2">
      <c r="A191" t="s">
        <v>1811</v>
      </c>
      <c r="B191" s="102">
        <v>32239</v>
      </c>
    </row>
    <row r="192" spans="1:2" x14ac:dyDescent="0.2">
      <c r="A192" t="s">
        <v>1812</v>
      </c>
      <c r="B192">
        <v>3.58</v>
      </c>
    </row>
    <row r="193" spans="1:2" x14ac:dyDescent="0.2">
      <c r="A193" t="s">
        <v>1813</v>
      </c>
      <c r="B193">
        <v>55.34</v>
      </c>
    </row>
    <row r="194" spans="1:2" x14ac:dyDescent="0.2">
      <c r="A194" t="s">
        <v>1814</v>
      </c>
    </row>
    <row r="195" spans="1:2" x14ac:dyDescent="0.2">
      <c r="A195" t="s">
        <v>1815</v>
      </c>
      <c r="B195" s="104">
        <v>0.24</v>
      </c>
    </row>
    <row r="196" spans="1:2" x14ac:dyDescent="0.2">
      <c r="A196" t="s">
        <v>1816</v>
      </c>
      <c r="B196" s="104">
        <v>0.39</v>
      </c>
    </row>
    <row r="197" spans="1:2" x14ac:dyDescent="0.2">
      <c r="A197" t="s">
        <v>1817</v>
      </c>
      <c r="B197" s="104">
        <v>0.37</v>
      </c>
    </row>
    <row r="198" spans="1:2" x14ac:dyDescent="0.2">
      <c r="A198" t="s">
        <v>1818</v>
      </c>
      <c r="B198" s="102">
        <v>15502</v>
      </c>
    </row>
    <row r="199" spans="1:2" x14ac:dyDescent="0.2">
      <c r="A199" t="s">
        <v>1819</v>
      </c>
      <c r="B199" s="103">
        <v>3.1E-2</v>
      </c>
    </row>
    <row r="200" spans="1:2" x14ac:dyDescent="0.2">
      <c r="A200" t="s">
        <v>1820</v>
      </c>
      <c r="B200">
        <v>35.58</v>
      </c>
    </row>
    <row r="201" spans="1:2" x14ac:dyDescent="0.2">
      <c r="A201" t="s">
        <v>1821</v>
      </c>
      <c r="B201" t="s">
        <v>1830</v>
      </c>
    </row>
    <row r="202" spans="1:2" x14ac:dyDescent="0.2">
      <c r="A202" t="s">
        <v>1822</v>
      </c>
      <c r="B202">
        <v>275.01</v>
      </c>
    </row>
    <row r="203" spans="1:2" x14ac:dyDescent="0.2">
      <c r="A203" t="s">
        <v>1823</v>
      </c>
      <c r="B203">
        <v>250.15</v>
      </c>
    </row>
    <row r="204" spans="1:2" x14ac:dyDescent="0.2">
      <c r="A204" t="s">
        <v>1824</v>
      </c>
      <c r="B204">
        <v>24.86</v>
      </c>
    </row>
    <row r="205" spans="1:2" x14ac:dyDescent="0.2">
      <c r="A205" t="s">
        <v>1825</v>
      </c>
      <c r="B205">
        <v>23.34</v>
      </c>
    </row>
    <row r="206" spans="1:2" x14ac:dyDescent="0.2">
      <c r="A206" t="s">
        <v>1841</v>
      </c>
    </row>
    <row r="207" spans="1:2" x14ac:dyDescent="0.2">
      <c r="A207" t="s">
        <v>1810</v>
      </c>
    </row>
    <row r="208" spans="1:2" x14ac:dyDescent="0.2">
      <c r="A208" t="s">
        <v>1811</v>
      </c>
      <c r="B208" s="102">
        <v>19582</v>
      </c>
    </row>
    <row r="209" spans="1:2" x14ac:dyDescent="0.2">
      <c r="A209" t="s">
        <v>1812</v>
      </c>
      <c r="B209">
        <v>1.1499999999999999</v>
      </c>
    </row>
    <row r="210" spans="1:2" x14ac:dyDescent="0.2">
      <c r="A210" t="s">
        <v>1813</v>
      </c>
      <c r="B210">
        <v>27.23</v>
      </c>
    </row>
    <row r="211" spans="1:2" x14ac:dyDescent="0.2">
      <c r="A211" t="s">
        <v>1814</v>
      </c>
    </row>
    <row r="212" spans="1:2" x14ac:dyDescent="0.2">
      <c r="A212" t="s">
        <v>1815</v>
      </c>
      <c r="B212" s="103">
        <v>0.29380000000000001</v>
      </c>
    </row>
    <row r="213" spans="1:2" x14ac:dyDescent="0.2">
      <c r="A213" t="s">
        <v>1816</v>
      </c>
      <c r="B213" s="103">
        <v>0.29549999999999998</v>
      </c>
    </row>
    <row r="214" spans="1:2" x14ac:dyDescent="0.2">
      <c r="A214" t="s">
        <v>1817</v>
      </c>
      <c r="B214" s="103">
        <v>0.41070000000000001</v>
      </c>
    </row>
    <row r="215" spans="1:2" x14ac:dyDescent="0.2">
      <c r="A215" t="s">
        <v>1818</v>
      </c>
      <c r="B215" s="102">
        <v>23670</v>
      </c>
    </row>
    <row r="216" spans="1:2" x14ac:dyDescent="0.2">
      <c r="A216" t="s">
        <v>1819</v>
      </c>
      <c r="B216" s="103">
        <v>2.8799999999999999E-2</v>
      </c>
    </row>
    <row r="217" spans="1:2" x14ac:dyDescent="0.2">
      <c r="A217" t="s">
        <v>1820</v>
      </c>
      <c r="B217">
        <v>20.91</v>
      </c>
    </row>
    <row r="218" spans="1:2" x14ac:dyDescent="0.2">
      <c r="A218" t="s">
        <v>1821</v>
      </c>
      <c r="B218">
        <v>9.4499999999999993</v>
      </c>
    </row>
    <row r="219" spans="1:2" x14ac:dyDescent="0.2">
      <c r="A219" t="s">
        <v>1822</v>
      </c>
      <c r="B219" s="105">
        <v>2937.96</v>
      </c>
    </row>
    <row r="220" spans="1:2" x14ac:dyDescent="0.2">
      <c r="A220" t="s">
        <v>1823</v>
      </c>
      <c r="B220">
        <v>382.72</v>
      </c>
    </row>
    <row r="221" spans="1:2" x14ac:dyDescent="0.2">
      <c r="A221" t="s">
        <v>1824</v>
      </c>
      <c r="B221" s="105">
        <v>2555.2399999999998</v>
      </c>
    </row>
    <row r="222" spans="1:2" x14ac:dyDescent="0.2">
      <c r="A222" t="s">
        <v>1825</v>
      </c>
      <c r="B222">
        <v>8.1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="135" workbookViewId="0">
      <pane xSplit="2" ySplit="1" topLeftCell="C2" activePane="bottomRight" state="frozenSplit"/>
      <selection pane="topRight" activeCell="D1" sqref="D1"/>
      <selection pane="bottomLeft" activeCell="A11" sqref="A11"/>
      <selection pane="bottomRight" activeCell="A4" sqref="A4:XFD4"/>
    </sheetView>
  </sheetViews>
  <sheetFormatPr baseColWidth="10" defaultRowHeight="16" x14ac:dyDescent="0.2"/>
  <cols>
    <col min="1" max="1" width="32" bestFit="1" customWidth="1"/>
    <col min="2" max="2" width="13.83203125" customWidth="1"/>
    <col min="3" max="3" width="16.5" bestFit="1" customWidth="1"/>
    <col min="4" max="4" width="13.6640625" style="102" bestFit="1" customWidth="1"/>
    <col min="5" max="5" width="21.83203125" bestFit="1" customWidth="1"/>
    <col min="6" max="6" width="18.33203125" bestFit="1" customWidth="1"/>
    <col min="7" max="7" width="18" bestFit="1" customWidth="1"/>
    <col min="8" max="8" width="18" customWidth="1"/>
    <col min="9" max="9" width="20.5" bestFit="1" customWidth="1"/>
    <col min="10" max="10" width="18" customWidth="1"/>
    <col min="11" max="11" width="24.33203125" bestFit="1" customWidth="1"/>
    <col min="12" max="12" width="18" bestFit="1" customWidth="1"/>
    <col min="13" max="13" width="18" customWidth="1"/>
    <col min="14" max="14" width="20.5" bestFit="1" customWidth="1"/>
    <col min="15" max="15" width="16.6640625" bestFit="1" customWidth="1"/>
    <col min="16" max="16" width="26" bestFit="1" customWidth="1"/>
    <col min="17" max="17" width="22.6640625" bestFit="1" customWidth="1"/>
    <col min="18" max="18" width="18.5" bestFit="1" customWidth="1"/>
    <col min="19" max="19" width="11.1640625" bestFit="1" customWidth="1"/>
  </cols>
  <sheetData>
    <row r="1" spans="1:19" s="107" customFormat="1" x14ac:dyDescent="0.2">
      <c r="A1" s="107" t="s">
        <v>1906</v>
      </c>
      <c r="B1" s="107" t="s">
        <v>1806</v>
      </c>
      <c r="C1" s="107" t="s">
        <v>1907</v>
      </c>
      <c r="D1" s="110" t="s">
        <v>1908</v>
      </c>
      <c r="E1" s="107" t="s">
        <v>1909</v>
      </c>
      <c r="F1" s="107" t="s">
        <v>1913</v>
      </c>
      <c r="G1" s="107" t="s">
        <v>1910</v>
      </c>
      <c r="H1" s="107" t="s">
        <v>1914</v>
      </c>
      <c r="I1" s="107" t="s">
        <v>1912</v>
      </c>
      <c r="J1" s="107" t="s">
        <v>1915</v>
      </c>
      <c r="K1" s="107" t="s">
        <v>1911</v>
      </c>
      <c r="L1" s="107" t="s">
        <v>1910</v>
      </c>
      <c r="M1" s="107" t="s">
        <v>1914</v>
      </c>
      <c r="N1" s="107" t="s">
        <v>1912</v>
      </c>
      <c r="O1" s="107" t="s">
        <v>1915</v>
      </c>
      <c r="P1" s="107" t="s">
        <v>1916</v>
      </c>
      <c r="Q1" s="107" t="s">
        <v>1917</v>
      </c>
      <c r="R1" s="107" t="s">
        <v>1910</v>
      </c>
      <c r="S1" s="107" t="s">
        <v>1914</v>
      </c>
    </row>
    <row r="2" spans="1:19" x14ac:dyDescent="0.2">
      <c r="A2" t="str">
        <f>'China Provincial Demographics'!F291</f>
        <v>Kūnmíng Shì</v>
      </c>
      <c r="B2" s="102">
        <f>'China Provincial Demographics'!G291</f>
        <v>6432000</v>
      </c>
      <c r="C2">
        <v>1000</v>
      </c>
      <c r="D2" s="102">
        <f>B2*C2</f>
        <v>6432000000</v>
      </c>
      <c r="E2" s="102">
        <v>1000</v>
      </c>
      <c r="F2" s="102">
        <f>E2*D2</f>
        <v>6432000000000</v>
      </c>
      <c r="G2" s="102">
        <f>0.02*E2</f>
        <v>20</v>
      </c>
      <c r="H2" s="102">
        <f>G2*D2</f>
        <v>128640000000</v>
      </c>
      <c r="I2" s="111">
        <f>0.01*G2</f>
        <v>0.2</v>
      </c>
      <c r="J2" s="102">
        <f>I2*D2</f>
        <v>1286400000</v>
      </c>
      <c r="K2" s="102">
        <v>1000</v>
      </c>
      <c r="L2" s="102">
        <f>0.02*K2</f>
        <v>20</v>
      </c>
      <c r="M2" s="102">
        <f>L2*B2</f>
        <v>128640000</v>
      </c>
      <c r="N2">
        <f>0.01*L2</f>
        <v>0.2</v>
      </c>
      <c r="O2" s="102">
        <f>N2*B2</f>
        <v>1286400</v>
      </c>
      <c r="P2">
        <v>1000</v>
      </c>
      <c r="Q2" s="102">
        <f t="shared" ref="Q2:Q17" si="0">P2*B2</f>
        <v>6432000000</v>
      </c>
      <c r="R2">
        <f>0.02*P2</f>
        <v>20</v>
      </c>
      <c r="S2" s="102">
        <f t="shared" ref="S2:S17" si="1">R2*B2</f>
        <v>128640000</v>
      </c>
    </row>
    <row r="3" spans="1:19" x14ac:dyDescent="0.2">
      <c r="A3" t="str">
        <f>'China Provincial Demographics'!F292</f>
        <v>Qǔjìng Shì</v>
      </c>
      <c r="B3" s="102">
        <f>'China Provincial Demographics'!G292</f>
        <v>5855000</v>
      </c>
      <c r="C3">
        <f>$C$2</f>
        <v>1000</v>
      </c>
      <c r="D3" s="102">
        <f t="shared" ref="D3:D17" si="2">B3*C3</f>
        <v>5855000000</v>
      </c>
      <c r="E3" s="102">
        <f>$E$2</f>
        <v>1000</v>
      </c>
      <c r="F3" s="102">
        <f t="shared" ref="F3:F17" si="3">E3*D3</f>
        <v>5855000000000</v>
      </c>
      <c r="G3" s="102">
        <f>$G$2</f>
        <v>20</v>
      </c>
      <c r="H3" s="102">
        <f t="shared" ref="H3:H17" si="4">G3*D3</f>
        <v>117100000000</v>
      </c>
      <c r="I3" s="102">
        <f>$I$2</f>
        <v>0.2</v>
      </c>
      <c r="J3" s="102">
        <f t="shared" ref="J3:J17" si="5">I3*D3</f>
        <v>1171000000</v>
      </c>
      <c r="K3" s="102">
        <f>$K$2</f>
        <v>1000</v>
      </c>
      <c r="L3" s="102">
        <f>$L$2</f>
        <v>20</v>
      </c>
      <c r="M3" s="102">
        <f t="shared" ref="M3:M17" si="6">L3*B3</f>
        <v>117100000</v>
      </c>
      <c r="N3">
        <f t="shared" ref="N3:N17" si="7">0.01*L3</f>
        <v>0.2</v>
      </c>
      <c r="O3" s="102">
        <f t="shared" ref="O3:O17" si="8">N3*B3</f>
        <v>1171000</v>
      </c>
      <c r="P3">
        <f>$P$2</f>
        <v>1000</v>
      </c>
      <c r="Q3" s="102">
        <f t="shared" si="0"/>
        <v>5855000000</v>
      </c>
      <c r="R3">
        <f t="shared" ref="R3:R17" si="9">0.02*P3</f>
        <v>20</v>
      </c>
      <c r="S3" s="102">
        <f t="shared" si="1"/>
        <v>117100000</v>
      </c>
    </row>
    <row r="4" spans="1:19" x14ac:dyDescent="0.2">
      <c r="A4" t="str">
        <f>'China Provincial Demographics'!F293</f>
        <v>Yùxī Shì</v>
      </c>
      <c r="B4" s="102">
        <f>'China Provincial Demographics'!G293</f>
        <v>2304000</v>
      </c>
      <c r="C4">
        <f t="shared" ref="C4:C17" si="10">$C$2</f>
        <v>1000</v>
      </c>
      <c r="D4" s="102">
        <f t="shared" si="2"/>
        <v>2304000000</v>
      </c>
      <c r="E4" s="102">
        <f t="shared" ref="E4:E17" si="11">$E$2</f>
        <v>1000</v>
      </c>
      <c r="F4" s="102">
        <f t="shared" si="3"/>
        <v>2304000000000</v>
      </c>
      <c r="G4" s="102">
        <f t="shared" ref="G4:G17" si="12">$G$2</f>
        <v>20</v>
      </c>
      <c r="H4" s="102">
        <f t="shared" si="4"/>
        <v>46080000000</v>
      </c>
      <c r="I4" s="102">
        <f t="shared" ref="I4:I17" si="13">$I$2</f>
        <v>0.2</v>
      </c>
      <c r="J4" s="102">
        <f t="shared" si="5"/>
        <v>460800000</v>
      </c>
      <c r="K4" s="102">
        <f t="shared" ref="K4:K17" si="14">$K$2</f>
        <v>1000</v>
      </c>
      <c r="L4" s="102">
        <f t="shared" ref="L4:L17" si="15">$L$2</f>
        <v>20</v>
      </c>
      <c r="M4" s="102">
        <f t="shared" si="6"/>
        <v>46080000</v>
      </c>
      <c r="N4">
        <f t="shared" si="7"/>
        <v>0.2</v>
      </c>
      <c r="O4" s="102">
        <f t="shared" si="8"/>
        <v>460800</v>
      </c>
      <c r="P4">
        <f t="shared" ref="P4:P17" si="16">$P$2</f>
        <v>1000</v>
      </c>
      <c r="Q4" s="102">
        <f t="shared" si="0"/>
        <v>2304000000</v>
      </c>
      <c r="R4">
        <f t="shared" si="9"/>
        <v>20</v>
      </c>
      <c r="S4" s="102">
        <f t="shared" si="1"/>
        <v>46080000</v>
      </c>
    </row>
    <row r="5" spans="1:19" x14ac:dyDescent="0.2">
      <c r="A5" t="str">
        <f>'China Provincial Demographics'!F294</f>
        <v>Bǎoshān Shì</v>
      </c>
      <c r="B5" s="102">
        <f>'China Provincial Demographics'!G294</f>
        <v>2506000</v>
      </c>
      <c r="C5">
        <f t="shared" si="10"/>
        <v>1000</v>
      </c>
      <c r="D5" s="102">
        <f t="shared" si="2"/>
        <v>2506000000</v>
      </c>
      <c r="E5" s="102">
        <f t="shared" si="11"/>
        <v>1000</v>
      </c>
      <c r="F5" s="102">
        <f t="shared" si="3"/>
        <v>2506000000000</v>
      </c>
      <c r="G5" s="102">
        <f t="shared" si="12"/>
        <v>20</v>
      </c>
      <c r="H5" s="102">
        <f t="shared" si="4"/>
        <v>50120000000</v>
      </c>
      <c r="I5" s="102">
        <f t="shared" si="13"/>
        <v>0.2</v>
      </c>
      <c r="J5" s="102">
        <f t="shared" si="5"/>
        <v>501200000</v>
      </c>
      <c r="K5" s="102">
        <f t="shared" si="14"/>
        <v>1000</v>
      </c>
      <c r="L5" s="102">
        <f t="shared" si="15"/>
        <v>20</v>
      </c>
      <c r="M5" s="102">
        <f t="shared" si="6"/>
        <v>50120000</v>
      </c>
      <c r="N5">
        <f t="shared" si="7"/>
        <v>0.2</v>
      </c>
      <c r="O5" s="102">
        <f t="shared" si="8"/>
        <v>501200</v>
      </c>
      <c r="P5">
        <f t="shared" si="16"/>
        <v>1000</v>
      </c>
      <c r="Q5" s="102">
        <f t="shared" si="0"/>
        <v>2506000000</v>
      </c>
      <c r="R5">
        <f t="shared" si="9"/>
        <v>20</v>
      </c>
      <c r="S5" s="102">
        <f t="shared" si="1"/>
        <v>50120000</v>
      </c>
    </row>
    <row r="6" spans="1:19" x14ac:dyDescent="0.2">
      <c r="A6" t="str">
        <f>'China Provincial Demographics'!F295</f>
        <v>Zhāotōng Shì</v>
      </c>
      <c r="B6" s="102">
        <f>'China Provincial Demographics'!G295</f>
        <v>5213000</v>
      </c>
      <c r="C6">
        <f t="shared" si="10"/>
        <v>1000</v>
      </c>
      <c r="D6" s="102">
        <f t="shared" si="2"/>
        <v>5213000000</v>
      </c>
      <c r="E6" s="102">
        <f t="shared" si="11"/>
        <v>1000</v>
      </c>
      <c r="F6" s="102">
        <f t="shared" si="3"/>
        <v>5213000000000</v>
      </c>
      <c r="G6" s="102">
        <f t="shared" si="12"/>
        <v>20</v>
      </c>
      <c r="H6" s="102">
        <f t="shared" si="4"/>
        <v>104260000000</v>
      </c>
      <c r="I6" s="102">
        <f t="shared" si="13"/>
        <v>0.2</v>
      </c>
      <c r="J6" s="102">
        <f t="shared" si="5"/>
        <v>1042600000</v>
      </c>
      <c r="K6" s="102">
        <f t="shared" si="14"/>
        <v>1000</v>
      </c>
      <c r="L6" s="102">
        <f t="shared" si="15"/>
        <v>20</v>
      </c>
      <c r="M6" s="102">
        <f t="shared" si="6"/>
        <v>104260000</v>
      </c>
      <c r="N6">
        <f t="shared" si="7"/>
        <v>0.2</v>
      </c>
      <c r="O6" s="102">
        <f t="shared" si="8"/>
        <v>1042600</v>
      </c>
      <c r="P6">
        <f t="shared" si="16"/>
        <v>1000</v>
      </c>
      <c r="Q6" s="102">
        <f t="shared" si="0"/>
        <v>5213000000</v>
      </c>
      <c r="R6">
        <f t="shared" si="9"/>
        <v>20</v>
      </c>
      <c r="S6" s="102">
        <f t="shared" si="1"/>
        <v>104260000</v>
      </c>
    </row>
    <row r="7" spans="1:19" x14ac:dyDescent="0.2">
      <c r="A7" t="str">
        <f>'China Provincial Demographics'!F296</f>
        <v>Lìjiāng Shì</v>
      </c>
      <c r="B7" s="102">
        <f>'China Provincial Demographics'!G296</f>
        <v>1245000</v>
      </c>
      <c r="C7">
        <f t="shared" si="10"/>
        <v>1000</v>
      </c>
      <c r="D7" s="102">
        <f t="shared" si="2"/>
        <v>1245000000</v>
      </c>
      <c r="E7" s="102">
        <f t="shared" si="11"/>
        <v>1000</v>
      </c>
      <c r="F7" s="102">
        <f t="shared" si="3"/>
        <v>1245000000000</v>
      </c>
      <c r="G7" s="102">
        <f t="shared" si="12"/>
        <v>20</v>
      </c>
      <c r="H7" s="102">
        <f t="shared" si="4"/>
        <v>24900000000</v>
      </c>
      <c r="I7" s="102">
        <f t="shared" si="13"/>
        <v>0.2</v>
      </c>
      <c r="J7" s="102">
        <f t="shared" si="5"/>
        <v>249000000</v>
      </c>
      <c r="K7" s="102">
        <f t="shared" si="14"/>
        <v>1000</v>
      </c>
      <c r="L7" s="102">
        <f t="shared" si="15"/>
        <v>20</v>
      </c>
      <c r="M7" s="102">
        <f t="shared" si="6"/>
        <v>24900000</v>
      </c>
      <c r="N7">
        <f t="shared" si="7"/>
        <v>0.2</v>
      </c>
      <c r="O7" s="102">
        <f t="shared" si="8"/>
        <v>249000</v>
      </c>
      <c r="P7">
        <f t="shared" si="16"/>
        <v>1000</v>
      </c>
      <c r="Q7" s="102">
        <f t="shared" si="0"/>
        <v>1245000000</v>
      </c>
      <c r="R7">
        <f t="shared" si="9"/>
        <v>20</v>
      </c>
      <c r="S7" s="102">
        <f t="shared" si="1"/>
        <v>24900000</v>
      </c>
    </row>
    <row r="8" spans="1:19" x14ac:dyDescent="0.2">
      <c r="A8" t="str">
        <f>'China Provincial Demographics'!F297</f>
        <v>Pǔ'ěr Shì</v>
      </c>
      <c r="B8" s="102">
        <f>'China Provincial Demographics'!G297</f>
        <v>2543000</v>
      </c>
      <c r="C8">
        <f t="shared" si="10"/>
        <v>1000</v>
      </c>
      <c r="D8" s="102">
        <f t="shared" si="2"/>
        <v>2543000000</v>
      </c>
      <c r="E8" s="102">
        <f t="shared" si="11"/>
        <v>1000</v>
      </c>
      <c r="F8" s="102">
        <f t="shared" si="3"/>
        <v>2543000000000</v>
      </c>
      <c r="G8" s="102">
        <f t="shared" si="12"/>
        <v>20</v>
      </c>
      <c r="H8" s="102">
        <f t="shared" si="4"/>
        <v>50860000000</v>
      </c>
      <c r="I8" s="102">
        <f t="shared" si="13"/>
        <v>0.2</v>
      </c>
      <c r="J8" s="102">
        <f t="shared" si="5"/>
        <v>508600000</v>
      </c>
      <c r="K8" s="102">
        <f t="shared" si="14"/>
        <v>1000</v>
      </c>
      <c r="L8" s="102">
        <f t="shared" si="15"/>
        <v>20</v>
      </c>
      <c r="M8" s="102">
        <f t="shared" si="6"/>
        <v>50860000</v>
      </c>
      <c r="N8">
        <f t="shared" si="7"/>
        <v>0.2</v>
      </c>
      <c r="O8" s="102">
        <f t="shared" si="8"/>
        <v>508600</v>
      </c>
      <c r="P8">
        <f t="shared" si="16"/>
        <v>1000</v>
      </c>
      <c r="Q8" s="102">
        <f t="shared" si="0"/>
        <v>2543000000</v>
      </c>
      <c r="R8">
        <f t="shared" si="9"/>
        <v>20</v>
      </c>
      <c r="S8" s="102">
        <f t="shared" si="1"/>
        <v>50860000</v>
      </c>
    </row>
    <row r="9" spans="1:19" x14ac:dyDescent="0.2">
      <c r="A9" t="str">
        <f>'China Provincial Demographics'!F298</f>
        <v>Líncāng Shì</v>
      </c>
      <c r="B9" s="102">
        <f>'China Provincial Demographics'!G298</f>
        <v>2430000</v>
      </c>
      <c r="C9">
        <f t="shared" si="10"/>
        <v>1000</v>
      </c>
      <c r="D9" s="102">
        <f t="shared" si="2"/>
        <v>2430000000</v>
      </c>
      <c r="E9" s="102">
        <f t="shared" si="11"/>
        <v>1000</v>
      </c>
      <c r="F9" s="102">
        <f t="shared" si="3"/>
        <v>2430000000000</v>
      </c>
      <c r="G9" s="102">
        <f t="shared" si="12"/>
        <v>20</v>
      </c>
      <c r="H9" s="102">
        <f t="shared" si="4"/>
        <v>48600000000</v>
      </c>
      <c r="I9" s="102">
        <f t="shared" si="13"/>
        <v>0.2</v>
      </c>
      <c r="J9" s="102">
        <f t="shared" si="5"/>
        <v>486000000</v>
      </c>
      <c r="K9" s="102">
        <f t="shared" si="14"/>
        <v>1000</v>
      </c>
      <c r="L9" s="102">
        <f t="shared" si="15"/>
        <v>20</v>
      </c>
      <c r="M9" s="102">
        <f t="shared" si="6"/>
        <v>48600000</v>
      </c>
      <c r="N9">
        <f t="shared" si="7"/>
        <v>0.2</v>
      </c>
      <c r="O9" s="102">
        <f t="shared" si="8"/>
        <v>486000</v>
      </c>
      <c r="P9">
        <f t="shared" si="16"/>
        <v>1000</v>
      </c>
      <c r="Q9" s="102">
        <f t="shared" si="0"/>
        <v>2430000000</v>
      </c>
      <c r="R9">
        <f t="shared" si="9"/>
        <v>20</v>
      </c>
      <c r="S9" s="102">
        <f t="shared" si="1"/>
        <v>48600000</v>
      </c>
    </row>
    <row r="10" spans="1:19" x14ac:dyDescent="0.2">
      <c r="A10" t="str">
        <f>'China Provincial Demographics'!F299</f>
        <v>Déhóng Dǎizú Jǐngpōzú Zìzhìzhōu</v>
      </c>
      <c r="B10" s="102">
        <f>'China Provincial Demographics'!G299</f>
        <v>1211000</v>
      </c>
      <c r="C10">
        <f t="shared" si="10"/>
        <v>1000</v>
      </c>
      <c r="D10" s="102">
        <f t="shared" si="2"/>
        <v>1211000000</v>
      </c>
      <c r="E10" s="102">
        <f t="shared" si="11"/>
        <v>1000</v>
      </c>
      <c r="F10" s="102">
        <f t="shared" si="3"/>
        <v>1211000000000</v>
      </c>
      <c r="G10" s="102">
        <f t="shared" si="12"/>
        <v>20</v>
      </c>
      <c r="H10" s="102">
        <f t="shared" si="4"/>
        <v>24220000000</v>
      </c>
      <c r="I10" s="102">
        <f t="shared" si="13"/>
        <v>0.2</v>
      </c>
      <c r="J10" s="102">
        <f t="shared" si="5"/>
        <v>242200000</v>
      </c>
      <c r="K10" s="102">
        <f t="shared" si="14"/>
        <v>1000</v>
      </c>
      <c r="L10" s="102">
        <f t="shared" si="15"/>
        <v>20</v>
      </c>
      <c r="M10" s="102">
        <f t="shared" si="6"/>
        <v>24220000</v>
      </c>
      <c r="N10">
        <f t="shared" si="7"/>
        <v>0.2</v>
      </c>
      <c r="O10" s="102">
        <f t="shared" si="8"/>
        <v>242200</v>
      </c>
      <c r="P10">
        <f t="shared" si="16"/>
        <v>1000</v>
      </c>
      <c r="Q10" s="102">
        <f t="shared" si="0"/>
        <v>1211000000</v>
      </c>
      <c r="R10">
        <f t="shared" si="9"/>
        <v>20</v>
      </c>
      <c r="S10" s="102">
        <f t="shared" si="1"/>
        <v>24220000</v>
      </c>
    </row>
    <row r="11" spans="1:19" x14ac:dyDescent="0.2">
      <c r="A11" t="str">
        <f>'China Provincial Demographics'!F300</f>
        <v>Nùjiāng Lìsùzú Zìzhìzhōu</v>
      </c>
      <c r="B11" s="102">
        <f>'China Provincial Demographics'!G300</f>
        <v>534000</v>
      </c>
      <c r="C11">
        <f t="shared" si="10"/>
        <v>1000</v>
      </c>
      <c r="D11" s="102">
        <f t="shared" si="2"/>
        <v>534000000</v>
      </c>
      <c r="E11" s="102">
        <f t="shared" si="11"/>
        <v>1000</v>
      </c>
      <c r="F11" s="102">
        <f t="shared" si="3"/>
        <v>534000000000</v>
      </c>
      <c r="G11" s="102">
        <f t="shared" si="12"/>
        <v>20</v>
      </c>
      <c r="H11" s="102">
        <f t="shared" si="4"/>
        <v>10680000000</v>
      </c>
      <c r="I11" s="102">
        <f t="shared" si="13"/>
        <v>0.2</v>
      </c>
      <c r="J11" s="102">
        <f t="shared" si="5"/>
        <v>106800000</v>
      </c>
      <c r="K11" s="102">
        <f t="shared" si="14"/>
        <v>1000</v>
      </c>
      <c r="L11" s="102">
        <f t="shared" si="15"/>
        <v>20</v>
      </c>
      <c r="M11" s="102">
        <f t="shared" si="6"/>
        <v>10680000</v>
      </c>
      <c r="N11">
        <f t="shared" si="7"/>
        <v>0.2</v>
      </c>
      <c r="O11" s="102">
        <f t="shared" si="8"/>
        <v>106800</v>
      </c>
      <c r="P11">
        <f t="shared" si="16"/>
        <v>1000</v>
      </c>
      <c r="Q11" s="102">
        <f t="shared" si="0"/>
        <v>534000000</v>
      </c>
      <c r="R11">
        <f t="shared" si="9"/>
        <v>20</v>
      </c>
      <c r="S11" s="102">
        <f t="shared" si="1"/>
        <v>10680000</v>
      </c>
    </row>
    <row r="12" spans="1:19" x14ac:dyDescent="0.2">
      <c r="A12" t="str">
        <f>'China Provincial Demographics'!F301</f>
        <v>Díqìng Zàngzú Zìzhìzhōu</v>
      </c>
      <c r="B12" s="102">
        <f>'China Provincial Demographics'!G301</f>
        <v>400000</v>
      </c>
      <c r="C12">
        <f t="shared" si="10"/>
        <v>1000</v>
      </c>
      <c r="D12" s="102">
        <f t="shared" si="2"/>
        <v>400000000</v>
      </c>
      <c r="E12" s="102">
        <f t="shared" si="11"/>
        <v>1000</v>
      </c>
      <c r="F12" s="102">
        <f t="shared" si="3"/>
        <v>400000000000</v>
      </c>
      <c r="G12" s="102">
        <f t="shared" si="12"/>
        <v>20</v>
      </c>
      <c r="H12" s="102">
        <f t="shared" si="4"/>
        <v>8000000000</v>
      </c>
      <c r="I12" s="102">
        <f t="shared" si="13"/>
        <v>0.2</v>
      </c>
      <c r="J12" s="102">
        <f t="shared" si="5"/>
        <v>80000000</v>
      </c>
      <c r="K12" s="102">
        <f t="shared" si="14"/>
        <v>1000</v>
      </c>
      <c r="L12" s="102">
        <f t="shared" si="15"/>
        <v>20</v>
      </c>
      <c r="M12" s="102">
        <f t="shared" si="6"/>
        <v>8000000</v>
      </c>
      <c r="N12">
        <f t="shared" si="7"/>
        <v>0.2</v>
      </c>
      <c r="O12" s="102">
        <f t="shared" si="8"/>
        <v>80000</v>
      </c>
      <c r="P12">
        <f t="shared" si="16"/>
        <v>1000</v>
      </c>
      <c r="Q12" s="102">
        <f t="shared" si="0"/>
        <v>400000000</v>
      </c>
      <c r="R12">
        <f t="shared" si="9"/>
        <v>20</v>
      </c>
      <c r="S12" s="102">
        <f t="shared" si="1"/>
        <v>8000000</v>
      </c>
    </row>
    <row r="13" spans="1:19" x14ac:dyDescent="0.2">
      <c r="A13" t="str">
        <f>'China Provincial Demographics'!F302</f>
        <v>Dàlǐ Báizú Zìzhìzhōu</v>
      </c>
      <c r="B13" s="102">
        <f>'China Provincial Demographics'!G302</f>
        <v>3456000</v>
      </c>
      <c r="C13">
        <f t="shared" si="10"/>
        <v>1000</v>
      </c>
      <c r="D13" s="102">
        <f t="shared" si="2"/>
        <v>3456000000</v>
      </c>
      <c r="E13" s="102">
        <f t="shared" si="11"/>
        <v>1000</v>
      </c>
      <c r="F13" s="102">
        <f t="shared" si="3"/>
        <v>3456000000000</v>
      </c>
      <c r="G13" s="102">
        <f t="shared" si="12"/>
        <v>20</v>
      </c>
      <c r="H13" s="102">
        <f t="shared" si="4"/>
        <v>69120000000</v>
      </c>
      <c r="I13" s="102">
        <f t="shared" si="13"/>
        <v>0.2</v>
      </c>
      <c r="J13" s="102">
        <f t="shared" si="5"/>
        <v>691200000</v>
      </c>
      <c r="K13" s="102">
        <f t="shared" si="14"/>
        <v>1000</v>
      </c>
      <c r="L13" s="102">
        <f t="shared" si="15"/>
        <v>20</v>
      </c>
      <c r="M13" s="102">
        <f t="shared" si="6"/>
        <v>69120000</v>
      </c>
      <c r="N13">
        <f t="shared" si="7"/>
        <v>0.2</v>
      </c>
      <c r="O13" s="102">
        <f t="shared" si="8"/>
        <v>691200</v>
      </c>
      <c r="P13">
        <f t="shared" si="16"/>
        <v>1000</v>
      </c>
      <c r="Q13" s="102">
        <f t="shared" si="0"/>
        <v>3456000000</v>
      </c>
      <c r="R13">
        <f t="shared" si="9"/>
        <v>20</v>
      </c>
      <c r="S13" s="102">
        <f t="shared" si="1"/>
        <v>69120000</v>
      </c>
    </row>
    <row r="14" spans="1:19" x14ac:dyDescent="0.2">
      <c r="A14" t="str">
        <f>'China Provincial Demographics'!F303</f>
        <v>Chǔxióng Yízú Zìzhìzhōu</v>
      </c>
      <c r="B14" s="102">
        <f>'China Provincial Demographics'!G303</f>
        <v>2684000</v>
      </c>
      <c r="C14">
        <f t="shared" si="10"/>
        <v>1000</v>
      </c>
      <c r="D14" s="102">
        <f t="shared" si="2"/>
        <v>2684000000</v>
      </c>
      <c r="E14" s="102">
        <f t="shared" si="11"/>
        <v>1000</v>
      </c>
      <c r="F14" s="102">
        <f t="shared" si="3"/>
        <v>2684000000000</v>
      </c>
      <c r="G14" s="102">
        <f t="shared" si="12"/>
        <v>20</v>
      </c>
      <c r="H14" s="102">
        <f t="shared" si="4"/>
        <v>53680000000</v>
      </c>
      <c r="I14" s="102">
        <f t="shared" si="13"/>
        <v>0.2</v>
      </c>
      <c r="J14" s="102">
        <f t="shared" si="5"/>
        <v>536800000</v>
      </c>
      <c r="K14" s="102">
        <f t="shared" si="14"/>
        <v>1000</v>
      </c>
      <c r="L14" s="102">
        <f t="shared" si="15"/>
        <v>20</v>
      </c>
      <c r="M14" s="102">
        <f t="shared" si="6"/>
        <v>53680000</v>
      </c>
      <c r="N14">
        <f t="shared" si="7"/>
        <v>0.2</v>
      </c>
      <c r="O14" s="102">
        <f t="shared" si="8"/>
        <v>536800</v>
      </c>
      <c r="P14">
        <f t="shared" si="16"/>
        <v>1000</v>
      </c>
      <c r="Q14" s="102">
        <f t="shared" si="0"/>
        <v>2684000000</v>
      </c>
      <c r="R14">
        <f t="shared" si="9"/>
        <v>20</v>
      </c>
      <c r="S14" s="102">
        <f t="shared" si="1"/>
        <v>53680000</v>
      </c>
    </row>
    <row r="15" spans="1:19" x14ac:dyDescent="0.2">
      <c r="A15" t="str">
        <f>'China Provincial Demographics'!F304</f>
        <v>Hónghé Hānízú Yízú Zìzhìzhōu</v>
      </c>
      <c r="B15" s="102">
        <f>'China Provincial Demographics'!G304</f>
        <v>4501000</v>
      </c>
      <c r="C15">
        <f t="shared" si="10"/>
        <v>1000</v>
      </c>
      <c r="D15" s="102">
        <f t="shared" si="2"/>
        <v>4501000000</v>
      </c>
      <c r="E15" s="102">
        <f t="shared" si="11"/>
        <v>1000</v>
      </c>
      <c r="F15" s="102">
        <f t="shared" si="3"/>
        <v>4501000000000</v>
      </c>
      <c r="G15" s="102">
        <f t="shared" si="12"/>
        <v>20</v>
      </c>
      <c r="H15" s="102">
        <f t="shared" si="4"/>
        <v>90020000000</v>
      </c>
      <c r="I15" s="102">
        <f t="shared" si="13"/>
        <v>0.2</v>
      </c>
      <c r="J15" s="102">
        <f t="shared" si="5"/>
        <v>900200000</v>
      </c>
      <c r="K15" s="102">
        <f t="shared" si="14"/>
        <v>1000</v>
      </c>
      <c r="L15" s="102">
        <f t="shared" si="15"/>
        <v>20</v>
      </c>
      <c r="M15" s="102">
        <f t="shared" si="6"/>
        <v>90020000</v>
      </c>
      <c r="N15">
        <f t="shared" si="7"/>
        <v>0.2</v>
      </c>
      <c r="O15" s="102">
        <f t="shared" si="8"/>
        <v>900200</v>
      </c>
      <c r="P15">
        <f t="shared" si="16"/>
        <v>1000</v>
      </c>
      <c r="Q15" s="102">
        <f t="shared" si="0"/>
        <v>4501000000</v>
      </c>
      <c r="R15">
        <f t="shared" si="9"/>
        <v>20</v>
      </c>
      <c r="S15" s="102">
        <f t="shared" si="1"/>
        <v>90020000</v>
      </c>
    </row>
    <row r="16" spans="1:19" x14ac:dyDescent="0.2">
      <c r="A16" t="str">
        <f>'China Provincial Demographics'!F305</f>
        <v>Wénshān Zhuàngzú Miáozú Zìzhìzhōu</v>
      </c>
      <c r="B16" s="102">
        <f>'China Provincial Demographics'!G305</f>
        <v>3518000</v>
      </c>
      <c r="C16">
        <f t="shared" si="10"/>
        <v>1000</v>
      </c>
      <c r="D16" s="102">
        <f t="shared" si="2"/>
        <v>3518000000</v>
      </c>
      <c r="E16" s="102">
        <f t="shared" si="11"/>
        <v>1000</v>
      </c>
      <c r="F16" s="102">
        <f t="shared" si="3"/>
        <v>3518000000000</v>
      </c>
      <c r="G16" s="102">
        <f t="shared" si="12"/>
        <v>20</v>
      </c>
      <c r="H16" s="102">
        <f t="shared" si="4"/>
        <v>70360000000</v>
      </c>
      <c r="I16" s="102">
        <f t="shared" si="13"/>
        <v>0.2</v>
      </c>
      <c r="J16" s="102">
        <f t="shared" si="5"/>
        <v>703600000</v>
      </c>
      <c r="K16" s="102">
        <f t="shared" si="14"/>
        <v>1000</v>
      </c>
      <c r="L16" s="102">
        <f t="shared" si="15"/>
        <v>20</v>
      </c>
      <c r="M16" s="102">
        <f t="shared" si="6"/>
        <v>70360000</v>
      </c>
      <c r="N16">
        <f t="shared" si="7"/>
        <v>0.2</v>
      </c>
      <c r="O16" s="102">
        <f t="shared" si="8"/>
        <v>703600</v>
      </c>
      <c r="P16">
        <f t="shared" si="16"/>
        <v>1000</v>
      </c>
      <c r="Q16" s="102">
        <f t="shared" si="0"/>
        <v>3518000000</v>
      </c>
      <c r="R16">
        <f t="shared" si="9"/>
        <v>20</v>
      </c>
      <c r="S16" s="102">
        <f t="shared" si="1"/>
        <v>70360000</v>
      </c>
    </row>
    <row r="17" spans="1:19" x14ac:dyDescent="0.2">
      <c r="A17" t="str">
        <f>'China Provincial Demographics'!F306</f>
        <v>Xīshuāngbǎnnà Dǎizú Zìzhìzhōu</v>
      </c>
      <c r="B17" s="102">
        <f>'China Provincial Demographics'!G306</f>
        <v>1134000</v>
      </c>
      <c r="C17">
        <f t="shared" si="10"/>
        <v>1000</v>
      </c>
      <c r="D17" s="102">
        <f t="shared" si="2"/>
        <v>1134000000</v>
      </c>
      <c r="E17" s="102">
        <f t="shared" si="11"/>
        <v>1000</v>
      </c>
      <c r="F17" s="102">
        <f t="shared" si="3"/>
        <v>1134000000000</v>
      </c>
      <c r="G17" s="102">
        <f t="shared" si="12"/>
        <v>20</v>
      </c>
      <c r="H17" s="102">
        <f t="shared" si="4"/>
        <v>22680000000</v>
      </c>
      <c r="I17" s="102">
        <f t="shared" si="13"/>
        <v>0.2</v>
      </c>
      <c r="J17" s="102">
        <f t="shared" si="5"/>
        <v>226800000</v>
      </c>
      <c r="K17" s="102">
        <f t="shared" si="14"/>
        <v>1000</v>
      </c>
      <c r="L17" s="102">
        <f t="shared" si="15"/>
        <v>20</v>
      </c>
      <c r="M17" s="102">
        <f t="shared" si="6"/>
        <v>22680000</v>
      </c>
      <c r="N17">
        <f t="shared" si="7"/>
        <v>0.2</v>
      </c>
      <c r="O17" s="102">
        <f t="shared" si="8"/>
        <v>226800</v>
      </c>
      <c r="P17">
        <f t="shared" si="16"/>
        <v>1000</v>
      </c>
      <c r="Q17" s="102">
        <f t="shared" si="0"/>
        <v>1134000000</v>
      </c>
      <c r="R17">
        <f t="shared" si="9"/>
        <v>20</v>
      </c>
      <c r="S17" s="102">
        <f t="shared" si="1"/>
        <v>22680000</v>
      </c>
    </row>
    <row r="18" spans="1:19" x14ac:dyDescent="0.2">
      <c r="B18" s="102">
        <f>SUM(B2:B17)</f>
        <v>45966000</v>
      </c>
      <c r="D18" s="102">
        <f>SUM(D2:D17)</f>
        <v>45966000000</v>
      </c>
      <c r="F18" s="102">
        <f>SUM(F2:F17)</f>
        <v>45966000000000</v>
      </c>
      <c r="H18" s="102">
        <f>SUM(H2:H17)</f>
        <v>919320000000</v>
      </c>
      <c r="J18" s="102">
        <f>SUM(J2:J17)</f>
        <v>9193200000</v>
      </c>
      <c r="L18" s="102"/>
      <c r="M18" s="102">
        <f>SUM(M2:M17)</f>
        <v>919320000</v>
      </c>
      <c r="O18" s="102">
        <f>SUM(O2:O17)</f>
        <v>9193200</v>
      </c>
      <c r="Q18" s="102">
        <f>SUM(Q2:Q17)</f>
        <v>45966000000</v>
      </c>
      <c r="S18" s="102">
        <f>SUM(S2:S17)</f>
        <v>919320000</v>
      </c>
    </row>
    <row r="20" spans="1:19" x14ac:dyDescent="0.2">
      <c r="B20" s="102">
        <v>10000000000</v>
      </c>
      <c r="C20" s="102"/>
    </row>
    <row r="21" spans="1:19" x14ac:dyDescent="0.2">
      <c r="B21" s="102">
        <f>B20/B4</f>
        <v>4340.2777777777774</v>
      </c>
      <c r="C21" s="102"/>
    </row>
    <row r="22" spans="1:19" x14ac:dyDescent="0.2">
      <c r="B22" s="102">
        <f>B21/5</f>
        <v>868.05555555555543</v>
      </c>
      <c r="C22" s="102"/>
    </row>
    <row r="23" spans="1:19" x14ac:dyDescent="0.2">
      <c r="B23" s="102">
        <f>B21/10</f>
        <v>434.02777777777771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China Provincial Demographics</vt:lpstr>
      <vt:lpstr>Life Insurance Companies</vt:lpstr>
      <vt:lpstr>Yunnan City Information</vt:lpstr>
      <vt:lpstr>Savings &amp; Ins Revenue Model-YN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MBP01</dc:creator>
  <cp:lastModifiedBy>Microsoft Office User</cp:lastModifiedBy>
  <dcterms:created xsi:type="dcterms:W3CDTF">2015-04-22T11:59:22Z</dcterms:created>
  <dcterms:modified xsi:type="dcterms:W3CDTF">2016-04-13T22:12:47Z</dcterms:modified>
</cp:coreProperties>
</file>