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/Documents/GitHub/privilege_and_poverty/addison_county_101/storymap_data/"/>
    </mc:Choice>
  </mc:AlternateContent>
  <xr:revisionPtr revIDLastSave="0" documentId="13_ncr:1_{B98C0E01-EF97-634A-B43E-FF7CEF2BAFB2}" xr6:coauthVersionLast="45" xr6:coauthVersionMax="45" xr10:uidLastSave="{00000000-0000-0000-0000-000000000000}"/>
  <bookViews>
    <workbookView xWindow="180" yWindow="1580" windowWidth="24320" windowHeight="13820" xr2:uid="{F7A4D10A-304E-2D47-B0AF-70C3F3FAF7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" l="1"/>
  <c r="A13" i="1"/>
  <c r="A12" i="1"/>
  <c r="A11" i="1"/>
  <c r="Q13" i="1"/>
  <c r="Q12" i="1"/>
  <c r="Q11" i="1"/>
  <c r="A7" i="1" l="1"/>
  <c r="A9" i="1"/>
  <c r="A8" i="1"/>
  <c r="A6" i="1"/>
  <c r="A5" i="1"/>
  <c r="A4" i="1"/>
  <c r="A3" i="1"/>
  <c r="A2" i="1"/>
  <c r="A10" i="1"/>
</calcChain>
</file>

<file path=xl/sharedStrings.xml><?xml version="1.0" encoding="utf-8"?>
<sst xmlns="http://schemas.openxmlformats.org/spreadsheetml/2006/main" count="55" uniqueCount="28">
  <si>
    <t>Food</t>
  </si>
  <si>
    <t>Child Care</t>
  </si>
  <si>
    <t>Medical</t>
  </si>
  <si>
    <t>Housing</t>
  </si>
  <si>
    <t>Transportation</t>
  </si>
  <si>
    <t>Other</t>
  </si>
  <si>
    <t>Required annual income after taxes</t>
  </si>
  <si>
    <t>Annual taxes</t>
  </si>
  <si>
    <t>Required annual income before taxes</t>
  </si>
  <si>
    <t>Poverty Wage</t>
  </si>
  <si>
    <t>Difference between Livable and Poverty Wage</t>
  </si>
  <si>
    <t>Minimum Wage Annual Salary</t>
  </si>
  <si>
    <t>Difference Between Livable and Minimum Wage</t>
  </si>
  <si>
    <t>Title</t>
  </si>
  <si>
    <t>0 children</t>
  </si>
  <si>
    <t>1 child</t>
  </si>
  <si>
    <t>1 adult</t>
  </si>
  <si>
    <t>2 adults</t>
  </si>
  <si>
    <t>3 children</t>
  </si>
  <si>
    <t>2 children</t>
  </si>
  <si>
    <t>Adults</t>
  </si>
  <si>
    <t>Children</t>
  </si>
  <si>
    <t>Working</t>
  </si>
  <si>
    <t>Working Full-Time</t>
  </si>
  <si>
    <t>1 Working Full-Time</t>
  </si>
  <si>
    <t>Both Working Full-Time</t>
  </si>
  <si>
    <t>Gain not gap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</si>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</sst>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32474F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Font="1" applyAlignment="1">
      <alignment wrapText="1"/>
    </xf>
    <xf numFmtId="0" fontId="0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NumberFormat="1" applyFont="1" applyAlignment="1">
      <alignment wrapText="1"/>
    </xf>
    <xf numFmtId="43" fontId="2" fillId="0" borderId="0" xfId="0" applyNumberFormat="1" applyFont="1" applyAlignment="1">
      <alignment wrapText="1"/>
    </xf>
    <xf numFmtId="43" fontId="0" fillId="0" borderId="0" xfId="0" applyNumberFormat="1" applyFont="1"/>
    <xf numFmtId="43" fontId="2" fillId="0" borderId="0" xfId="0" applyNumberFormat="1" applyFont="1"/>
    <xf numFmtId="43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FF57-4E4B-C441-9C00-37FB60C178BD}">
  <dimension ref="A1:R13"/>
  <sheetViews>
    <sheetView tabSelected="1" workbookViewId="0">
      <pane xSplit="1" topLeftCell="B1" activePane="topRight" state="frozen"/>
      <selection pane="topRight" sqref="A1:XFD1048576"/>
    </sheetView>
  </sheetViews>
  <sheetFormatPr baseColWidth="10" defaultRowHeight="16"/>
  <cols>
    <col min="1" max="1" width="57.6640625" style="1" customWidth="1"/>
    <col min="2" max="2" width="19.83203125" style="2" bestFit="1" customWidth="1"/>
    <col min="3" max="4" width="19.83203125" style="2" customWidth="1"/>
    <col min="5" max="6" width="11.6640625" style="6" bestFit="1" customWidth="1"/>
    <col min="7" max="7" width="11" style="6" bestFit="1" customWidth="1"/>
    <col min="8" max="9" width="11.6640625" style="6" bestFit="1" customWidth="1"/>
    <col min="10" max="10" width="11" style="6" bestFit="1" customWidth="1"/>
    <col min="11" max="13" width="11.6640625" style="6" bestFit="1" customWidth="1"/>
    <col min="14" max="16" width="11" style="6" bestFit="1" customWidth="1"/>
    <col min="17" max="17" width="11.6640625" style="6" bestFit="1" customWidth="1"/>
  </cols>
  <sheetData>
    <row r="1" spans="1:18" ht="85">
      <c r="A1" s="1" t="s">
        <v>13</v>
      </c>
      <c r="B1" s="2" t="s">
        <v>20</v>
      </c>
      <c r="C1" s="2" t="s">
        <v>22</v>
      </c>
      <c r="D1" s="2" t="s">
        <v>21</v>
      </c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8" t="s">
        <v>9</v>
      </c>
      <c r="O1" s="8" t="s">
        <v>10</v>
      </c>
      <c r="P1" s="8" t="s">
        <v>11</v>
      </c>
      <c r="Q1" s="8" t="s">
        <v>12</v>
      </c>
      <c r="R1" s="8" t="s">
        <v>27</v>
      </c>
    </row>
    <row r="2" spans="1:18" ht="85">
      <c r="A2" s="4" t="str">
        <f>_xlfn.CONCAT("A family with ", B2, " and ", D2, " would require $", M2, " to earn a living wage. Working at minimum wage would leave a gap of $", Q2, ". A family at the poverty level would need an additional $", O2, " to have the income required for a living wage.")</f>
        <v>A family with 1 adult and 0 children would require $24988 to earn a living wage. Working at minimum wage would leave a gap of $2565.6. A family at the poverty level would need an additional $12508 to have the income required for a living wage.</v>
      </c>
      <c r="B2" s="4" t="s">
        <v>16</v>
      </c>
      <c r="C2" s="4" t="s">
        <v>23</v>
      </c>
      <c r="D2" s="3" t="s">
        <v>14</v>
      </c>
      <c r="E2" s="7">
        <v>3495</v>
      </c>
      <c r="F2" s="7">
        <v>0</v>
      </c>
      <c r="G2" s="7">
        <v>2469</v>
      </c>
      <c r="H2" s="7">
        <v>8472</v>
      </c>
      <c r="I2" s="7">
        <v>3899</v>
      </c>
      <c r="J2" s="7">
        <v>2890</v>
      </c>
      <c r="K2" s="7">
        <v>21226</v>
      </c>
      <c r="L2" s="7">
        <v>3762</v>
      </c>
      <c r="M2" s="7">
        <v>24988</v>
      </c>
      <c r="N2" s="6">
        <v>12480</v>
      </c>
      <c r="O2" s="6">
        <v>12508</v>
      </c>
      <c r="P2" s="6">
        <v>22422.399999999998</v>
      </c>
      <c r="Q2" s="6">
        <v>2565.6000000000022</v>
      </c>
    </row>
    <row r="3" spans="1:18" ht="85">
      <c r="A3" s="4" t="str">
        <f t="shared" ref="A3:A13" si="0">_xlfn.CONCAT("A family with ", B3, " and ", D3, " would require $", M3, " to earn a living wage. Working at minimum wage would leave a gap of $", Q3, ". A family at the poverty level would need an additional $", O3, " to have the income required for a living wage.")</f>
        <v>A family with 1 adult and 1 child would require $53518 to earn a living wage. Working at minimum wage would leave a gap of $31095.6. A family at the poverty level would need an additional $36607.6 to have the income required for a living wage.</v>
      </c>
      <c r="B3" s="4" t="s">
        <v>16</v>
      </c>
      <c r="C3" s="4" t="s">
        <v>23</v>
      </c>
      <c r="D3" s="3" t="s">
        <v>15</v>
      </c>
      <c r="E3" s="7">
        <v>5163</v>
      </c>
      <c r="F3" s="7">
        <v>8235</v>
      </c>
      <c r="G3" s="7">
        <v>7321</v>
      </c>
      <c r="H3" s="7">
        <v>12072</v>
      </c>
      <c r="I3" s="7">
        <v>7602</v>
      </c>
      <c r="J3" s="7">
        <v>4818</v>
      </c>
      <c r="K3" s="7">
        <v>45211</v>
      </c>
      <c r="L3" s="7">
        <v>8307</v>
      </c>
      <c r="M3" s="7">
        <v>53518</v>
      </c>
      <c r="N3" s="6">
        <v>16910.400000000001</v>
      </c>
      <c r="O3" s="6">
        <v>36607.599999999999</v>
      </c>
      <c r="P3" s="6">
        <v>22422.399999999998</v>
      </c>
      <c r="Q3" s="6">
        <v>31095.600000000002</v>
      </c>
    </row>
    <row r="4" spans="1:18" ht="85">
      <c r="A4" s="4" t="str">
        <f t="shared" si="0"/>
        <v>A family with 1 adult and 2 children would require $63418 to earn a living wage. Working at minimum wage would leave a gap of $40995.6. A family at the poverty level would need an additional $42098 to have the income required for a living wage.</v>
      </c>
      <c r="B4" s="4" t="s">
        <v>16</v>
      </c>
      <c r="C4" s="4" t="s">
        <v>23</v>
      </c>
      <c r="D4" s="3" t="s">
        <v>19</v>
      </c>
      <c r="E4" s="7">
        <v>7760</v>
      </c>
      <c r="F4" s="7">
        <v>11898</v>
      </c>
      <c r="G4" s="7">
        <v>7033</v>
      </c>
      <c r="H4" s="7">
        <v>12072</v>
      </c>
      <c r="I4" s="7">
        <v>9644</v>
      </c>
      <c r="J4" s="7">
        <v>5003</v>
      </c>
      <c r="K4" s="7">
        <v>53409</v>
      </c>
      <c r="L4" s="7">
        <v>10008</v>
      </c>
      <c r="M4" s="7">
        <v>63418</v>
      </c>
      <c r="N4" s="6">
        <v>21320</v>
      </c>
      <c r="O4" s="6">
        <v>42098</v>
      </c>
      <c r="P4" s="6">
        <v>22422.399999999998</v>
      </c>
      <c r="Q4" s="6">
        <v>40995.600000000006</v>
      </c>
    </row>
    <row r="5" spans="1:18" ht="85">
      <c r="A5" s="4" t="str">
        <f t="shared" si="0"/>
        <v>A family with 1 adult and 3 children would require $77425 to earn a living wage. Working at minimum wage would leave a gap of $55002.6. A family at the poverty level would need an additional $51674.6 to have the income required for a living wage.</v>
      </c>
      <c r="B5" s="4" t="s">
        <v>16</v>
      </c>
      <c r="C5" s="4" t="s">
        <v>23</v>
      </c>
      <c r="D5" s="3" t="s">
        <v>18</v>
      </c>
      <c r="E5" s="7">
        <v>10292</v>
      </c>
      <c r="F5" s="7">
        <v>15560</v>
      </c>
      <c r="G5" s="7">
        <v>7153</v>
      </c>
      <c r="H5" s="7">
        <v>15144</v>
      </c>
      <c r="I5" s="7">
        <v>10506</v>
      </c>
      <c r="J5" s="7">
        <v>6293</v>
      </c>
      <c r="K5" s="7">
        <v>64949</v>
      </c>
      <c r="L5" s="7">
        <v>12476</v>
      </c>
      <c r="M5" s="7">
        <v>77425</v>
      </c>
      <c r="N5" s="6">
        <v>25750.400000000001</v>
      </c>
      <c r="O5" s="6">
        <v>51674.6</v>
      </c>
      <c r="P5" s="6">
        <v>22422.399999999998</v>
      </c>
      <c r="Q5" s="6">
        <v>55002.600000000006</v>
      </c>
    </row>
    <row r="6" spans="1:18" ht="85">
      <c r="A6" s="4" t="str">
        <f t="shared" si="0"/>
        <v>A family with 2 adults and 0 children would require $40670 to earn a living wage. Working at minimum wage would leave a gap of $18247.6. A family at the poverty level would need an additional $23759.6 to have the income required for a living wage.</v>
      </c>
      <c r="B6" s="3" t="s">
        <v>17</v>
      </c>
      <c r="C6" s="3" t="s">
        <v>24</v>
      </c>
      <c r="D6" s="3" t="s">
        <v>14</v>
      </c>
      <c r="E6" s="7">
        <v>6408</v>
      </c>
      <c r="F6" s="7">
        <v>0</v>
      </c>
      <c r="G6" s="7">
        <v>5464</v>
      </c>
      <c r="H6" s="7">
        <v>10296</v>
      </c>
      <c r="I6" s="7">
        <v>7602</v>
      </c>
      <c r="J6" s="7">
        <v>4818</v>
      </c>
      <c r="K6" s="7">
        <v>34588</v>
      </c>
      <c r="L6" s="7">
        <v>6082</v>
      </c>
      <c r="M6" s="7">
        <v>40670</v>
      </c>
      <c r="N6" s="6">
        <v>16910.400000000001</v>
      </c>
      <c r="O6" s="6">
        <v>23759.599999999999</v>
      </c>
      <c r="P6" s="6">
        <v>22422.399999999998</v>
      </c>
      <c r="Q6" s="6">
        <v>18247.600000000002</v>
      </c>
    </row>
    <row r="7" spans="1:18" ht="85">
      <c r="A7" s="4" t="str">
        <f>_xlfn.CONCAT("A family with ", B7, " and ", D7, " would require $", M7, " to earn a living wage. Working at minimum wage would leave a gap of $", Q7, ". A family at the poverty level would need an additional $", O7, " to have the income required for a living wage.")</f>
        <v>A family with 2 adults and 1 child would require $49325 to earn a living wage. Working at minimum wage would leave a gap of $26902.6. A family at the poverty level would need an additional $28005 to have the income required for a living wage.</v>
      </c>
      <c r="B7" s="3" t="s">
        <v>17</v>
      </c>
      <c r="C7" s="3" t="s">
        <v>24</v>
      </c>
      <c r="D7" s="3" t="s">
        <v>15</v>
      </c>
      <c r="E7" s="7">
        <v>7987</v>
      </c>
      <c r="F7" s="7">
        <v>0</v>
      </c>
      <c r="G7" s="7">
        <v>7033</v>
      </c>
      <c r="H7" s="7">
        <v>12072</v>
      </c>
      <c r="I7" s="7">
        <v>9644</v>
      </c>
      <c r="J7" s="7">
        <v>5003</v>
      </c>
      <c r="K7" s="7">
        <v>41738</v>
      </c>
      <c r="L7" s="7">
        <v>7586</v>
      </c>
      <c r="M7" s="7">
        <v>49325</v>
      </c>
      <c r="N7" s="6">
        <v>21320</v>
      </c>
      <c r="O7" s="6">
        <v>28005</v>
      </c>
      <c r="P7" s="6">
        <v>22422.399999999998</v>
      </c>
      <c r="Q7" s="6">
        <v>26902.600000000002</v>
      </c>
    </row>
    <row r="8" spans="1:18" ht="85">
      <c r="A8" s="4" t="str">
        <f t="shared" si="0"/>
        <v>A family with 2 adults and 2 children would require $54866 to earn a living wage. Working at minimum wage would leave a gap of $32443.6. A family at the poverty level would need an additional $29115.6 to have the income required for a living wage.</v>
      </c>
      <c r="B8" s="3" t="s">
        <v>17</v>
      </c>
      <c r="C8" s="3" t="s">
        <v>24</v>
      </c>
      <c r="D8" s="3" t="s">
        <v>19</v>
      </c>
      <c r="E8" s="7">
        <v>10303</v>
      </c>
      <c r="F8" s="7">
        <v>0</v>
      </c>
      <c r="G8" s="7">
        <v>7153</v>
      </c>
      <c r="H8" s="7">
        <v>12072</v>
      </c>
      <c r="I8" s="7">
        <v>10506</v>
      </c>
      <c r="J8" s="7">
        <v>6293</v>
      </c>
      <c r="K8" s="7">
        <v>46328</v>
      </c>
      <c r="L8" s="7">
        <v>8539</v>
      </c>
      <c r="M8" s="7">
        <v>54866</v>
      </c>
      <c r="N8" s="6">
        <v>25750.400000000001</v>
      </c>
      <c r="O8" s="6">
        <v>29115.599999999999</v>
      </c>
      <c r="P8" s="6">
        <v>22422.399999999998</v>
      </c>
      <c r="Q8" s="6">
        <v>32443.600000000002</v>
      </c>
    </row>
    <row r="9" spans="1:18" ht="85">
      <c r="A9" s="4" t="str">
        <f t="shared" si="0"/>
        <v>A family with 2 adults and 3 children would require $61853 to earn a living wage. Working at minimum wage would leave a gap of $39430.6. A family at the poverty level would need an additional $31693 to have the income required for a living wage.</v>
      </c>
      <c r="B9" s="3" t="s">
        <v>17</v>
      </c>
      <c r="C9" s="3" t="s">
        <v>24</v>
      </c>
      <c r="D9" s="3" t="s">
        <v>18</v>
      </c>
      <c r="E9" s="7">
        <v>12545</v>
      </c>
      <c r="F9" s="7">
        <v>0</v>
      </c>
      <c r="G9" s="7">
        <v>7055</v>
      </c>
      <c r="H9" s="7">
        <v>15144</v>
      </c>
      <c r="I9" s="7">
        <v>11013</v>
      </c>
      <c r="J9" s="7">
        <v>6296</v>
      </c>
      <c r="K9" s="7">
        <v>52052</v>
      </c>
      <c r="L9" s="7">
        <v>9800</v>
      </c>
      <c r="M9" s="7">
        <v>61853</v>
      </c>
      <c r="N9" s="6">
        <v>30160</v>
      </c>
      <c r="O9" s="6">
        <v>31693</v>
      </c>
      <c r="P9" s="6">
        <v>22422.399999999998</v>
      </c>
      <c r="Q9" s="6">
        <v>39430.600000000006</v>
      </c>
    </row>
    <row r="10" spans="1:18" ht="85">
      <c r="A10" s="4" t="str">
        <f>_xlfn.CONCAT("A family with ", B10, " and ", D10, " would require $", M10, " to earn a living wage. Working at minimum wage would provide a living wage with savings of $", Q10, ". A family at the poverty level would need an additional $", O10, " to have the income required for a living wage.")</f>
        <v>A family with 2 adults and 0 children would require $40670 to earn a living wage. Working at minimum wage would provide a living wage with savings of $4174.8. A family at the poverty level would need an additional $23759.6 to have the income required for a living wage.</v>
      </c>
      <c r="B10" s="3" t="s">
        <v>17</v>
      </c>
      <c r="C10" s="3" t="s">
        <v>25</v>
      </c>
      <c r="D10" s="3" t="s">
        <v>14</v>
      </c>
      <c r="E10" s="7">
        <v>6408</v>
      </c>
      <c r="F10" s="7">
        <v>0</v>
      </c>
      <c r="G10" s="7">
        <v>5464</v>
      </c>
      <c r="H10" s="7">
        <v>10296</v>
      </c>
      <c r="I10" s="7">
        <v>7602</v>
      </c>
      <c r="J10" s="7">
        <v>4818</v>
      </c>
      <c r="K10" s="7">
        <v>34588</v>
      </c>
      <c r="L10" s="7">
        <v>6082</v>
      </c>
      <c r="M10" s="7">
        <v>40670</v>
      </c>
      <c r="N10" s="6">
        <v>16910.400000000001</v>
      </c>
      <c r="O10" s="6">
        <v>23759.599999999999</v>
      </c>
      <c r="P10" s="6">
        <v>44844.800000000003</v>
      </c>
      <c r="Q10" s="7">
        <f>P10-M10</f>
        <v>4174.8000000000029</v>
      </c>
      <c r="R10" t="s">
        <v>26</v>
      </c>
    </row>
    <row r="11" spans="1:18" ht="85">
      <c r="A11" s="4" t="str">
        <f>_xlfn.CONCAT("A family with ", B11, " and ", D11, " would require $", M11, " to earn a living wage. Working at minimum wage would leave a gap of $", Q11, ". A family at the poverty level would need an additional $", O11, " to have the income required for a living wage.")</f>
        <v>A family with 2 adults and 1 child would require $49325 to earn a living wage. Working at minimum wage would leave a gap of $4480.2. A family at the poverty level would need an additional $28005 to have the income required for a living wage.</v>
      </c>
      <c r="B11" s="3" t="s">
        <v>17</v>
      </c>
      <c r="C11" s="3" t="s">
        <v>25</v>
      </c>
      <c r="D11" s="3" t="s">
        <v>15</v>
      </c>
      <c r="E11" s="7">
        <v>7987</v>
      </c>
      <c r="F11" s="7">
        <v>0</v>
      </c>
      <c r="G11" s="7">
        <v>7033</v>
      </c>
      <c r="H11" s="7">
        <v>12072</v>
      </c>
      <c r="I11" s="7">
        <v>9644</v>
      </c>
      <c r="J11" s="7">
        <v>5003</v>
      </c>
      <c r="K11" s="7">
        <v>41738</v>
      </c>
      <c r="L11" s="7">
        <v>7586</v>
      </c>
      <c r="M11" s="7">
        <v>49325</v>
      </c>
      <c r="N11" s="6">
        <v>21320</v>
      </c>
      <c r="O11" s="6">
        <v>28005</v>
      </c>
      <c r="P11" s="6">
        <v>44844.800000000003</v>
      </c>
      <c r="Q11" s="7">
        <f t="shared" ref="Q11:Q13" si="1">M11 - P11</f>
        <v>4480.1999999999971</v>
      </c>
    </row>
    <row r="12" spans="1:18" ht="85">
      <c r="A12" s="4" t="str">
        <f t="shared" si="0"/>
        <v>A family with 2 adults and 2 children would require $54866 to earn a living wage. Working at minimum wage would leave a gap of $10021.2. A family at the poverty level would need an additional $29115.6 to have the income required for a living wage.</v>
      </c>
      <c r="B12" s="3" t="s">
        <v>17</v>
      </c>
      <c r="C12" s="3" t="s">
        <v>25</v>
      </c>
      <c r="D12" s="3" t="s">
        <v>19</v>
      </c>
      <c r="E12" s="7">
        <v>10303</v>
      </c>
      <c r="F12" s="7">
        <v>0</v>
      </c>
      <c r="G12" s="7">
        <v>7153</v>
      </c>
      <c r="H12" s="7">
        <v>12072</v>
      </c>
      <c r="I12" s="7">
        <v>10506</v>
      </c>
      <c r="J12" s="7">
        <v>6293</v>
      </c>
      <c r="K12" s="7">
        <v>46328</v>
      </c>
      <c r="L12" s="7">
        <v>8539</v>
      </c>
      <c r="M12" s="7">
        <v>54866</v>
      </c>
      <c r="N12" s="6">
        <v>25750.400000000001</v>
      </c>
      <c r="O12" s="6">
        <v>29115.599999999999</v>
      </c>
      <c r="P12" s="6">
        <v>44844.800000000003</v>
      </c>
      <c r="Q12" s="7">
        <f t="shared" si="1"/>
        <v>10021.199999999997</v>
      </c>
    </row>
    <row r="13" spans="1:18" ht="85">
      <c r="A13" s="4" t="str">
        <f t="shared" si="0"/>
        <v>A family with 2 adults and 3 children would require $61853 to earn a living wage. Working at minimum wage would leave a gap of $17008.2. A family at the poverty level would need an additional $31693 to have the income required for a living wage.</v>
      </c>
      <c r="B13" s="3" t="s">
        <v>17</v>
      </c>
      <c r="C13" s="3" t="s">
        <v>25</v>
      </c>
      <c r="D13" s="3" t="s">
        <v>18</v>
      </c>
      <c r="E13" s="7">
        <v>12545</v>
      </c>
      <c r="F13" s="7">
        <v>0</v>
      </c>
      <c r="G13" s="7">
        <v>7055</v>
      </c>
      <c r="H13" s="7">
        <v>15144</v>
      </c>
      <c r="I13" s="7">
        <v>11013</v>
      </c>
      <c r="J13" s="7">
        <v>6296</v>
      </c>
      <c r="K13" s="7">
        <v>52052</v>
      </c>
      <c r="L13" s="7">
        <v>9800</v>
      </c>
      <c r="M13" s="7">
        <v>61853</v>
      </c>
      <c r="N13" s="6">
        <v>30160</v>
      </c>
      <c r="O13" s="6">
        <v>31693</v>
      </c>
      <c r="P13" s="6">
        <v>44844.800000000003</v>
      </c>
      <c r="Q13" s="7">
        <f t="shared" si="1"/>
        <v>17008.199999999997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Lawrence</dc:creator>
  <cp:lastModifiedBy>Matt Lawrence</cp:lastModifiedBy>
  <dcterms:created xsi:type="dcterms:W3CDTF">2020-08-09T17:39:11Z</dcterms:created>
  <dcterms:modified xsi:type="dcterms:W3CDTF">2020-08-09T19:09:17Z</dcterms:modified>
</cp:coreProperties>
</file>