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mjc\Projects\github.com\mjczone\DapperMatic\ref\"/>
    </mc:Choice>
  </mc:AlternateContent>
  <xr:revisionPtr revIDLastSave="0" documentId="8_{EE503067-6E24-4118-A038-6735CB656751}" xr6:coauthVersionLast="47" xr6:coauthVersionMax="47" xr10:uidLastSave="{00000000-0000-0000-0000-000000000000}"/>
  <bookViews>
    <workbookView xWindow="-120" yWindow="-120" windowWidth="38640" windowHeight="21120" activeTab="3" xr2:uid="{ACB473C1-44B9-4D54-A304-56649D862F58}"/>
  </bookViews>
  <sheets>
    <sheet name=".NET Types" sheetId="1" r:id="rId1"/>
    <sheet name="MySQL Types" sheetId="2" r:id="rId2"/>
    <sheet name="SQLite Types" sheetId="3" r:id="rId3"/>
    <sheet name="PostgreSQL Types" sheetId="4" r:id="rId4"/>
    <sheet name="SQLServer Type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59" i="4" l="1" a="1"/>
  <c r="AM59" i="4" s="1"/>
  <c r="AL59" i="4" a="1"/>
  <c r="AL59" i="4" s="1"/>
  <c r="AK59" i="4" a="1"/>
  <c r="AK59" i="4" s="1"/>
  <c r="AJ59" i="4" a="1"/>
  <c r="AJ59" i="4" s="1"/>
  <c r="AI59" i="4" a="1"/>
  <c r="AI59" i="4" s="1"/>
  <c r="AH59" i="4" a="1"/>
  <c r="AH59" i="4" s="1"/>
  <c r="AG59" i="4" a="1"/>
  <c r="AG59" i="4" s="1"/>
  <c r="AF59" i="4" a="1"/>
  <c r="AF59" i="4" s="1"/>
  <c r="AE59" i="4" a="1"/>
  <c r="AE59" i="4" s="1"/>
  <c r="AD59" i="4" a="1"/>
  <c r="AD59" i="4" s="1"/>
  <c r="AC59" i="4" a="1"/>
  <c r="AC59" i="4" s="1"/>
  <c r="AB59" i="4" a="1"/>
  <c r="AB59" i="4" s="1"/>
  <c r="AA59" i="4" a="1"/>
  <c r="AA59" i="4" s="1"/>
  <c r="Z59" i="4" a="1"/>
  <c r="Z59" i="4" s="1"/>
  <c r="Y59" i="4" a="1"/>
  <c r="Y59" i="4" s="1"/>
  <c r="X59" i="4" a="1"/>
  <c r="X59" i="4" s="1"/>
  <c r="W59" i="4" a="1"/>
  <c r="W59" i="4" s="1"/>
  <c r="V59" i="4" a="1"/>
  <c r="V59" i="4" s="1"/>
  <c r="U59" i="4" a="1"/>
  <c r="U59" i="4" s="1"/>
  <c r="T59" i="4" a="1"/>
  <c r="T59" i="4" s="1"/>
  <c r="S59" i="4" a="1"/>
  <c r="S59" i="4" s="1"/>
  <c r="AM58" i="4" a="1"/>
  <c r="AM58" i="4" s="1"/>
  <c r="AM60" i="4" s="1"/>
  <c r="AL58" i="4" a="1"/>
  <c r="AL58" i="4" s="1"/>
  <c r="AL60" i="4" s="1"/>
  <c r="AK58" i="4" a="1"/>
  <c r="AK58" i="4" s="1"/>
  <c r="AK60" i="4" s="1"/>
  <c r="AJ58" i="4" a="1"/>
  <c r="AJ58" i="4" s="1"/>
  <c r="AJ60" i="4" s="1"/>
  <c r="AI58" i="4" a="1"/>
  <c r="AI58" i="4" s="1"/>
  <c r="AI60" i="4" s="1"/>
  <c r="AH58" i="4" a="1"/>
  <c r="AH58" i="4" s="1"/>
  <c r="AH60" i="4" s="1"/>
  <c r="AG58" i="4" a="1"/>
  <c r="AG58" i="4" s="1"/>
  <c r="AG60" i="4" s="1"/>
  <c r="AF58" i="4" a="1"/>
  <c r="AF58" i="4" s="1"/>
  <c r="AF60" i="4" s="1"/>
  <c r="AE58" i="4" a="1"/>
  <c r="AE58" i="4" s="1"/>
  <c r="AE60" i="4" s="1"/>
  <c r="AD58" i="4" a="1"/>
  <c r="AD58" i="4" s="1"/>
  <c r="AD60" i="4" s="1"/>
  <c r="AC58" i="4" a="1"/>
  <c r="AC58" i="4" s="1"/>
  <c r="AC60" i="4" s="1"/>
  <c r="AB58" i="4" a="1"/>
  <c r="AB58" i="4" s="1"/>
  <c r="AA58" i="4" a="1"/>
  <c r="AA58" i="4" s="1"/>
  <c r="Z58" i="4" a="1"/>
  <c r="Z58" i="4" s="1"/>
  <c r="Y58" i="4" a="1"/>
  <c r="Y58" i="4" s="1"/>
  <c r="X58" i="4" a="1"/>
  <c r="X58" i="4" s="1"/>
  <c r="W58" i="4" a="1"/>
  <c r="W58" i="4" s="1"/>
  <c r="V58" i="4" a="1"/>
  <c r="V58" i="4" s="1"/>
  <c r="U58" i="4" a="1"/>
  <c r="U58" i="4" s="1"/>
  <c r="T58" i="4" a="1"/>
  <c r="T58" i="4" s="1"/>
  <c r="S58" i="4" a="1"/>
  <c r="S58" i="4" s="1"/>
  <c r="D57" i="4" a="1"/>
  <c r="D57" i="4" s="1"/>
  <c r="C57" i="4" a="1"/>
  <c r="C57" i="4" s="1"/>
  <c r="B57" i="4"/>
  <c r="A57" i="4"/>
  <c r="D56" i="4" a="1"/>
  <c r="D56" i="4" s="1"/>
  <c r="C56" i="4" a="1"/>
  <c r="C56" i="4" s="1"/>
  <c r="B56" i="4"/>
  <c r="A56" i="4"/>
  <c r="D55" i="4" a="1"/>
  <c r="D55" i="4" s="1"/>
  <c r="C55" i="4" a="1"/>
  <c r="C55" i="4" s="1"/>
  <c r="B55" i="4"/>
  <c r="A55" i="4"/>
  <c r="D54" i="4" a="1"/>
  <c r="D54" i="4" s="1"/>
  <c r="C54" i="4" a="1"/>
  <c r="C54" i="4" s="1"/>
  <c r="B54" i="4"/>
  <c r="A54" i="4"/>
  <c r="D53" i="4" a="1"/>
  <c r="D53" i="4" s="1"/>
  <c r="C53" i="4" a="1"/>
  <c r="C53" i="4" s="1"/>
  <c r="B53" i="4"/>
  <c r="A53" i="4"/>
  <c r="D52" i="4" a="1"/>
  <c r="D52" i="4" s="1"/>
  <c r="C52" i="4" a="1"/>
  <c r="C52" i="4" s="1"/>
  <c r="B52" i="4"/>
  <c r="A52" i="4"/>
  <c r="D51" i="4" a="1"/>
  <c r="D51" i="4" s="1"/>
  <c r="C51" i="4" a="1"/>
  <c r="C51" i="4" s="1"/>
  <c r="B51" i="4"/>
  <c r="A51" i="4"/>
  <c r="D50" i="4" a="1"/>
  <c r="D50" i="4" s="1"/>
  <c r="C50" i="4" a="1"/>
  <c r="C50" i="4" s="1"/>
  <c r="B50" i="4"/>
  <c r="A50" i="4"/>
  <c r="D49" i="4" a="1"/>
  <c r="D49" i="4" s="1"/>
  <c r="C49" i="4" a="1"/>
  <c r="C49" i="4" s="1"/>
  <c r="B49" i="4"/>
  <c r="A49" i="4"/>
  <c r="D48" i="4" a="1"/>
  <c r="D48" i="4" s="1"/>
  <c r="C48" i="4" a="1"/>
  <c r="C48" i="4" s="1"/>
  <c r="B48" i="4"/>
  <c r="A48" i="4"/>
  <c r="D47" i="4" a="1"/>
  <c r="D47" i="4" s="1"/>
  <c r="C47" i="4" a="1"/>
  <c r="C47" i="4" s="1"/>
  <c r="B47" i="4"/>
  <c r="A47" i="4"/>
  <c r="D46" i="4" a="1"/>
  <c r="D46" i="4" s="1"/>
  <c r="C46" i="4" a="1"/>
  <c r="C46" i="4" s="1"/>
  <c r="B46" i="4"/>
  <c r="A46" i="4"/>
  <c r="D45" i="4" a="1"/>
  <c r="D45" i="4" s="1"/>
  <c r="C45" i="4" a="1"/>
  <c r="C45" i="4" s="1"/>
  <c r="B45" i="4"/>
  <c r="A45" i="4"/>
  <c r="D44" i="4" a="1"/>
  <c r="D44" i="4" s="1"/>
  <c r="C44" i="4" a="1"/>
  <c r="C44" i="4" s="1"/>
  <c r="B44" i="4"/>
  <c r="A44" i="4"/>
  <c r="D43" i="4" a="1"/>
  <c r="D43" i="4" s="1"/>
  <c r="C43" i="4" a="1"/>
  <c r="C43" i="4" s="1"/>
  <c r="B43" i="4"/>
  <c r="A43" i="4"/>
  <c r="D42" i="4" a="1"/>
  <c r="D42" i="4" s="1"/>
  <c r="C42" i="4" a="1"/>
  <c r="C42" i="4" s="1"/>
  <c r="B42" i="4" s="1"/>
  <c r="A42" i="4" s="1"/>
  <c r="D41" i="4" a="1"/>
  <c r="D41" i="4" s="1"/>
  <c r="C41" i="4" a="1"/>
  <c r="C41" i="4" s="1"/>
  <c r="B41" i="4" s="1"/>
  <c r="A41" i="4" s="1"/>
  <c r="D40" i="4" a="1"/>
  <c r="D40" i="4" s="1"/>
  <c r="C40" i="4" a="1"/>
  <c r="C40" i="4" s="1"/>
  <c r="B40" i="4" s="1"/>
  <c r="A40" i="4" s="1"/>
  <c r="D39" i="4" a="1"/>
  <c r="D39" i="4" s="1"/>
  <c r="C39" i="4" a="1"/>
  <c r="C39" i="4" s="1"/>
  <c r="B39" i="4" s="1"/>
  <c r="A39" i="4" s="1"/>
  <c r="D38" i="4" a="1"/>
  <c r="D38" i="4" s="1"/>
  <c r="C38" i="4" a="1"/>
  <c r="C38" i="4" s="1"/>
  <c r="B38" i="4" s="1"/>
  <c r="A38" i="4" s="1"/>
  <c r="D37" i="4" a="1"/>
  <c r="D37" i="4" s="1"/>
  <c r="C37" i="4" a="1"/>
  <c r="C37" i="4" s="1"/>
  <c r="B37" i="4" s="1"/>
  <c r="A37" i="4" s="1"/>
  <c r="D36" i="4" a="1"/>
  <c r="D36" i="4" s="1"/>
  <c r="C36" i="4" a="1"/>
  <c r="C36" i="4" s="1"/>
  <c r="B36" i="4" s="1"/>
  <c r="A36" i="4" s="1"/>
  <c r="D35" i="4" a="1"/>
  <c r="D35" i="4" s="1"/>
  <c r="C35" i="4" a="1"/>
  <c r="C35" i="4" s="1"/>
  <c r="B35" i="4" s="1"/>
  <c r="A35" i="4" s="1"/>
  <c r="D34" i="4" a="1"/>
  <c r="D34" i="4" s="1"/>
  <c r="C34" i="4" a="1"/>
  <c r="C34" i="4" s="1"/>
  <c r="B34" i="4" s="1"/>
  <c r="A34" i="4" s="1"/>
  <c r="D33" i="4" a="1"/>
  <c r="D33" i="4" s="1"/>
  <c r="C33" i="4" a="1"/>
  <c r="C33" i="4" s="1"/>
  <c r="B33" i="4" s="1"/>
  <c r="A33" i="4" s="1"/>
  <c r="D32" i="4" a="1"/>
  <c r="D32" i="4" s="1"/>
  <c r="C32" i="4" a="1"/>
  <c r="C32" i="4" s="1"/>
  <c r="B32" i="4" s="1"/>
  <c r="A32" i="4" s="1"/>
  <c r="D31" i="4" a="1"/>
  <c r="D31" i="4" s="1"/>
  <c r="C31" i="4" a="1"/>
  <c r="C31" i="4" s="1"/>
  <c r="B31" i="4" s="1"/>
  <c r="A31" i="4" s="1"/>
  <c r="D30" i="4" a="1"/>
  <c r="D30" i="4" s="1"/>
  <c r="C30" i="4" a="1"/>
  <c r="C30" i="4" s="1"/>
  <c r="B30" i="4" s="1"/>
  <c r="A30" i="4" s="1"/>
  <c r="D29" i="4" a="1"/>
  <c r="D29" i="4" s="1"/>
  <c r="C29" i="4" a="1"/>
  <c r="C29" i="4" s="1"/>
  <c r="B29" i="4" s="1"/>
  <c r="A29" i="4" s="1"/>
  <c r="D28" i="4" a="1"/>
  <c r="D28" i="4" s="1"/>
  <c r="C28" i="4" a="1"/>
  <c r="C28" i="4" s="1"/>
  <c r="B28" i="4"/>
  <c r="A28" i="4"/>
  <c r="D27" i="4" a="1"/>
  <c r="D27" i="4" s="1"/>
  <c r="C27" i="4" a="1"/>
  <c r="C27" i="4" s="1"/>
  <c r="B27" i="4" s="1"/>
  <c r="A27" i="4" s="1"/>
  <c r="D26" i="4" a="1"/>
  <c r="D26" i="4" s="1"/>
  <c r="C26" i="4" a="1"/>
  <c r="C26" i="4" s="1"/>
  <c r="B26" i="4" s="1"/>
  <c r="A26" i="4" s="1"/>
  <c r="D25" i="4" a="1"/>
  <c r="D25" i="4" s="1"/>
  <c r="C25" i="4" a="1"/>
  <c r="C25" i="4" s="1"/>
  <c r="B25" i="4"/>
  <c r="A25" i="4"/>
  <c r="D24" i="4" a="1"/>
  <c r="D24" i="4" s="1"/>
  <c r="C24" i="4" a="1"/>
  <c r="C24" i="4" s="1"/>
  <c r="B24" i="4"/>
  <c r="A24" i="4"/>
  <c r="D23" i="4" a="1"/>
  <c r="D23" i="4" s="1"/>
  <c r="C23" i="4" a="1"/>
  <c r="C23" i="4" s="1"/>
  <c r="B23" i="4"/>
  <c r="A23" i="4"/>
  <c r="D22" i="4" a="1"/>
  <c r="D22" i="4" s="1"/>
  <c r="C22" i="4" a="1"/>
  <c r="C22" i="4" s="1"/>
  <c r="B22" i="4" s="1"/>
  <c r="A22" i="4" s="1"/>
  <c r="D21" i="4" a="1"/>
  <c r="D21" i="4" s="1"/>
  <c r="C21" i="4" a="1"/>
  <c r="C21" i="4" s="1"/>
  <c r="B21" i="4" s="1"/>
  <c r="A21" i="4" s="1"/>
  <c r="D20" i="4" a="1"/>
  <c r="D20" i="4" s="1"/>
  <c r="C20" i="4" a="1"/>
  <c r="C20" i="4" s="1"/>
  <c r="B20" i="4" s="1"/>
  <c r="A20" i="4" s="1"/>
  <c r="D19" i="4" a="1"/>
  <c r="D19" i="4" s="1"/>
  <c r="C19" i="4" a="1"/>
  <c r="C19" i="4" s="1"/>
  <c r="B19" i="4" s="1"/>
  <c r="A19" i="4" s="1"/>
  <c r="D18" i="4" a="1"/>
  <c r="D18" i="4" s="1"/>
  <c r="C18" i="4" a="1"/>
  <c r="C18" i="4" s="1"/>
  <c r="B18" i="4" s="1"/>
  <c r="A18" i="4" s="1"/>
  <c r="D17" i="4" a="1"/>
  <c r="D17" i="4" s="1"/>
  <c r="C17" i="4" a="1"/>
  <c r="C17" i="4" s="1"/>
  <c r="B17" i="4"/>
  <c r="A17" i="4"/>
  <c r="D16" i="4" a="1"/>
  <c r="D16" i="4" s="1"/>
  <c r="C16" i="4" a="1"/>
  <c r="C16" i="4" s="1"/>
  <c r="B16" i="4"/>
  <c r="A16" i="4"/>
  <c r="D15" i="4" a="1"/>
  <c r="D15" i="4" s="1"/>
  <c r="C15" i="4" a="1"/>
  <c r="C15" i="4" s="1"/>
  <c r="B15" i="4"/>
  <c r="A15" i="4"/>
  <c r="D14" i="4" a="1"/>
  <c r="D14" i="4" s="1"/>
  <c r="C14" i="4" a="1"/>
  <c r="C14" i="4" s="1"/>
  <c r="B14" i="4"/>
  <c r="A14" i="4"/>
  <c r="D13" i="4" a="1"/>
  <c r="D13" i="4" s="1"/>
  <c r="C13" i="4" a="1"/>
  <c r="C13" i="4" s="1"/>
  <c r="B13" i="4"/>
  <c r="A13" i="4"/>
  <c r="D12" i="4" a="1"/>
  <c r="D12" i="4" s="1"/>
  <c r="C12" i="4" a="1"/>
  <c r="C12" i="4" s="1"/>
  <c r="B12" i="4" s="1"/>
  <c r="A12" i="4" s="1"/>
  <c r="D11" i="4" a="1"/>
  <c r="D11" i="4" s="1"/>
  <c r="C11" i="4" a="1"/>
  <c r="C11" i="4" s="1"/>
  <c r="B11" i="4" s="1"/>
  <c r="A11" i="4" s="1"/>
  <c r="C57" i="2" a="1"/>
  <c r="C57" i="2" s="1"/>
  <c r="B57" i="2" s="1"/>
  <c r="A57" i="2" s="1"/>
  <c r="C56" i="2" a="1"/>
  <c r="C56" i="2" s="1"/>
  <c r="B56" i="2" s="1"/>
  <c r="A56" i="2" s="1"/>
  <c r="C55" i="2" a="1"/>
  <c r="C55" i="2" s="1"/>
  <c r="B55" i="2" s="1"/>
  <c r="A55" i="2" s="1"/>
  <c r="C54" i="2" a="1"/>
  <c r="C54" i="2" s="1"/>
  <c r="B54" i="2" s="1"/>
  <c r="A54" i="2" s="1"/>
  <c r="C53" i="2" a="1"/>
  <c r="C53" i="2" s="1"/>
  <c r="B53" i="2" s="1"/>
  <c r="A53" i="2" s="1"/>
  <c r="C52" i="2" a="1"/>
  <c r="C52" i="2" s="1"/>
  <c r="B52" i="2" s="1"/>
  <c r="A52" i="2" s="1"/>
  <c r="C51" i="2" a="1"/>
  <c r="C51" i="2" s="1"/>
  <c r="B51" i="2" s="1"/>
  <c r="A51" i="2" s="1"/>
  <c r="C50" i="2" a="1"/>
  <c r="C50" i="2" s="1"/>
  <c r="B50" i="2" s="1"/>
  <c r="A50" i="2" s="1"/>
  <c r="C49" i="2" a="1"/>
  <c r="C49" i="2" s="1"/>
  <c r="B49" i="2" s="1"/>
  <c r="A49" i="2" s="1"/>
  <c r="C48" i="2" a="1"/>
  <c r="C48" i="2" s="1"/>
  <c r="B48" i="2" s="1"/>
  <c r="A48" i="2" s="1"/>
  <c r="C47" i="2" a="1"/>
  <c r="C47" i="2" s="1"/>
  <c r="B47" i="2" s="1"/>
  <c r="A47" i="2" s="1"/>
  <c r="C46" i="2" a="1"/>
  <c r="C46" i="2" s="1"/>
  <c r="B46" i="2" s="1"/>
  <c r="A46" i="2" s="1"/>
  <c r="C45" i="2" a="1"/>
  <c r="C45" i="2" s="1"/>
  <c r="B45" i="2" s="1"/>
  <c r="A45" i="2" s="1"/>
  <c r="C44" i="2" a="1"/>
  <c r="C44" i="2" s="1"/>
  <c r="B44" i="2" s="1"/>
  <c r="A44" i="2" s="1"/>
  <c r="C43" i="2" a="1"/>
  <c r="C43" i="2" s="1"/>
  <c r="B43" i="2" s="1"/>
  <c r="A43" i="2" s="1"/>
  <c r="C42" i="2" a="1"/>
  <c r="C42" i="2" s="1"/>
  <c r="B42" i="2" s="1"/>
  <c r="A42" i="2" s="1"/>
  <c r="C41" i="2" a="1"/>
  <c r="C41" i="2" s="1"/>
  <c r="B41" i="2" s="1"/>
  <c r="A41" i="2" s="1"/>
  <c r="C40" i="2" a="1"/>
  <c r="C40" i="2" s="1"/>
  <c r="B40" i="2" s="1"/>
  <c r="A40" i="2" s="1"/>
  <c r="C39" i="2" a="1"/>
  <c r="C39" i="2" s="1"/>
  <c r="B39" i="2" s="1"/>
  <c r="A39" i="2" s="1"/>
  <c r="C38" i="2" a="1"/>
  <c r="C38" i="2" s="1"/>
  <c r="B38" i="2" s="1"/>
  <c r="A38" i="2" s="1"/>
  <c r="C37" i="2" a="1"/>
  <c r="C37" i="2" s="1"/>
  <c r="B37" i="2" s="1"/>
  <c r="A37" i="2" s="1"/>
  <c r="C36" i="2" a="1"/>
  <c r="C36" i="2" s="1"/>
  <c r="B36" i="2" s="1"/>
  <c r="A36" i="2" s="1"/>
  <c r="C35" i="2" a="1"/>
  <c r="C35" i="2" s="1"/>
  <c r="B35" i="2" s="1"/>
  <c r="A35" i="2" s="1"/>
  <c r="C34" i="2" a="1"/>
  <c r="C34" i="2" s="1"/>
  <c r="B34" i="2" s="1"/>
  <c r="A34" i="2" s="1"/>
  <c r="C33" i="2" a="1"/>
  <c r="C33" i="2" s="1"/>
  <c r="B33" i="2" s="1"/>
  <c r="A33" i="2" s="1"/>
  <c r="C32" i="2" a="1"/>
  <c r="C32" i="2" s="1"/>
  <c r="B32" i="2" s="1"/>
  <c r="A32" i="2" s="1"/>
  <c r="C31" i="2" a="1"/>
  <c r="C31" i="2" s="1"/>
  <c r="B31" i="2" s="1"/>
  <c r="A31" i="2" s="1"/>
  <c r="C30" i="2" a="1"/>
  <c r="C30" i="2" s="1"/>
  <c r="B30" i="2" s="1"/>
  <c r="A30" i="2" s="1"/>
  <c r="C29" i="2" a="1"/>
  <c r="C29" i="2" s="1"/>
  <c r="B29" i="2" s="1"/>
  <c r="A29" i="2" s="1"/>
  <c r="C28" i="2" a="1"/>
  <c r="C28" i="2" s="1"/>
  <c r="B28" i="2" s="1"/>
  <c r="A28" i="2" s="1"/>
  <c r="C27" i="2" a="1"/>
  <c r="C27" i="2" s="1"/>
  <c r="B27" i="2" s="1"/>
  <c r="A27" i="2" s="1"/>
  <c r="C26" i="2" a="1"/>
  <c r="C26" i="2" s="1"/>
  <c r="B26" i="2" s="1"/>
  <c r="A26" i="2" s="1"/>
  <c r="C25" i="2" a="1"/>
  <c r="C25" i="2" s="1"/>
  <c r="B25" i="2" s="1"/>
  <c r="A25" i="2" s="1"/>
  <c r="C24" i="2" a="1"/>
  <c r="C24" i="2" s="1"/>
  <c r="B24" i="2" s="1"/>
  <c r="A24" i="2" s="1"/>
  <c r="C23" i="2" a="1"/>
  <c r="C23" i="2" s="1"/>
  <c r="B23" i="2" s="1"/>
  <c r="A23" i="2" s="1"/>
  <c r="C22" i="2" a="1"/>
  <c r="C22" i="2" s="1"/>
  <c r="B22" i="2" s="1"/>
  <c r="A22" i="2" s="1"/>
  <c r="C21" i="2" a="1"/>
  <c r="C21" i="2" s="1"/>
  <c r="B21" i="2" s="1"/>
  <c r="A21" i="2" s="1"/>
  <c r="C20" i="2" a="1"/>
  <c r="C20" i="2" s="1"/>
  <c r="B20" i="2" s="1"/>
  <c r="A20" i="2" s="1"/>
  <c r="C19" i="2" a="1"/>
  <c r="C19" i="2" s="1"/>
  <c r="B19" i="2" s="1"/>
  <c r="A19" i="2" s="1"/>
  <c r="C18" i="2" a="1"/>
  <c r="C18" i="2" s="1"/>
  <c r="B18" i="2" s="1"/>
  <c r="A18" i="2" s="1"/>
  <c r="C17" i="2" a="1"/>
  <c r="C17" i="2" s="1"/>
  <c r="B17" i="2" s="1"/>
  <c r="A17" i="2" s="1"/>
  <c r="C16" i="2" a="1"/>
  <c r="C16" i="2" s="1"/>
  <c r="B16" i="2" s="1"/>
  <c r="A16" i="2" s="1"/>
  <c r="C15" i="2" a="1"/>
  <c r="C15" i="2" s="1"/>
  <c r="B15" i="2" s="1"/>
  <c r="A15" i="2" s="1"/>
  <c r="C14" i="2" a="1"/>
  <c r="C14" i="2" s="1"/>
  <c r="B14" i="2" s="1"/>
  <c r="A14" i="2" s="1"/>
  <c r="C13" i="2" a="1"/>
  <c r="C13" i="2" s="1"/>
  <c r="B13" i="2" s="1"/>
  <c r="A13" i="2" s="1"/>
  <c r="C12" i="2" a="1"/>
  <c r="C12" i="2" s="1"/>
  <c r="B12" i="2" s="1"/>
  <c r="A12" i="2" s="1"/>
  <c r="C11" i="2" a="1"/>
  <c r="C11" i="2" s="1"/>
  <c r="B11" i="2" s="1"/>
  <c r="A11" i="2" s="1"/>
  <c r="C14" i="3" a="1"/>
  <c r="C14" i="3" s="1"/>
  <c r="C13" i="3" a="1"/>
  <c r="C13" i="3" s="1"/>
  <c r="C12" i="3" a="1"/>
  <c r="C12" i="3" s="1"/>
  <c r="B12" i="3" s="1"/>
  <c r="A12" i="3" s="1"/>
  <c r="C11" i="3" a="1"/>
  <c r="C11" i="3" s="1"/>
  <c r="B11" i="3" s="1"/>
  <c r="A11" i="3" s="1"/>
  <c r="B14" i="3"/>
  <c r="B13" i="3"/>
  <c r="A57" i="3"/>
  <c r="A56" i="3"/>
  <c r="A55" i="3"/>
  <c r="A54" i="3"/>
  <c r="A53" i="3"/>
  <c r="A52" i="3"/>
  <c r="A51" i="3"/>
  <c r="A50" i="3"/>
  <c r="A49" i="3"/>
  <c r="A48" i="3"/>
  <c r="A47" i="3"/>
  <c r="A46" i="3"/>
  <c r="A45" i="3"/>
  <c r="A44" i="3"/>
  <c r="A43" i="3"/>
  <c r="A42" i="3"/>
  <c r="A41" i="3"/>
  <c r="A40" i="3"/>
  <c r="A39" i="3"/>
  <c r="A38" i="3"/>
  <c r="A37" i="3"/>
  <c r="A36" i="3"/>
  <c r="A35" i="3"/>
  <c r="A34" i="3"/>
  <c r="A33" i="3"/>
  <c r="A32" i="3"/>
  <c r="A31" i="3"/>
  <c r="A30" i="3"/>
  <c r="A29" i="3"/>
  <c r="A28" i="3"/>
  <c r="A27" i="3"/>
  <c r="A26" i="3"/>
  <c r="A25" i="3"/>
  <c r="A24" i="3"/>
  <c r="A23" i="3"/>
  <c r="A22" i="3"/>
  <c r="A21" i="3"/>
  <c r="A20" i="3"/>
  <c r="A19" i="3"/>
  <c r="A18" i="3"/>
  <c r="A17" i="3"/>
  <c r="A16" i="3"/>
  <c r="A14" i="3"/>
  <c r="A13" i="3"/>
  <c r="C57" i="3" a="1"/>
  <c r="C57" i="3" s="1"/>
  <c r="C56" i="3" a="1"/>
  <c r="C56" i="3" s="1"/>
  <c r="C55" i="3" a="1"/>
  <c r="C55" i="3" s="1"/>
  <c r="C54" i="3" a="1"/>
  <c r="C54" i="3" s="1"/>
  <c r="C53" i="3" a="1"/>
  <c r="C53" i="3" s="1"/>
  <c r="C52" i="3"/>
  <c r="C52" i="3" a="1"/>
  <c r="C51" i="3" a="1"/>
  <c r="C51" i="3" s="1"/>
  <c r="C50" i="3" a="1"/>
  <c r="C50" i="3" s="1"/>
  <c r="C49" i="3" a="1"/>
  <c r="C49" i="3" s="1"/>
  <c r="C48" i="3" a="1"/>
  <c r="C48" i="3" s="1"/>
  <c r="C47" i="3" a="1"/>
  <c r="C47" i="3" s="1"/>
  <c r="C46" i="3" a="1"/>
  <c r="C46" i="3" s="1"/>
  <c r="C45" i="3" a="1"/>
  <c r="C45" i="3" s="1"/>
  <c r="C44" i="3" a="1"/>
  <c r="C44" i="3" s="1"/>
  <c r="C43" i="3" a="1"/>
  <c r="C43" i="3" s="1"/>
  <c r="C42" i="3" a="1"/>
  <c r="C42" i="3" s="1"/>
  <c r="B42" i="3" s="1"/>
  <c r="C41" i="3" a="1"/>
  <c r="C41" i="3" s="1"/>
  <c r="C40" i="3" a="1"/>
  <c r="C40" i="3" s="1"/>
  <c r="C39" i="3" a="1"/>
  <c r="C39" i="3" s="1"/>
  <c r="C38" i="3" a="1"/>
  <c r="C38" i="3" s="1"/>
  <c r="C37" i="3" a="1"/>
  <c r="C37" i="3" s="1"/>
  <c r="C36" i="3" a="1"/>
  <c r="C36" i="3" s="1"/>
  <c r="C35" i="3" a="1"/>
  <c r="C35" i="3" s="1"/>
  <c r="C34" i="3" a="1"/>
  <c r="C34" i="3" s="1"/>
  <c r="B34" i="3" s="1"/>
  <c r="C33" i="3" a="1"/>
  <c r="C33" i="3" s="1"/>
  <c r="C32" i="3" a="1"/>
  <c r="C32" i="3" s="1"/>
  <c r="C31" i="3" a="1"/>
  <c r="C31" i="3" s="1"/>
  <c r="B31" i="3" s="1"/>
  <c r="C30" i="3" a="1"/>
  <c r="C30" i="3" s="1"/>
  <c r="C29" i="3" a="1"/>
  <c r="C29" i="3" s="1"/>
  <c r="C28" i="3"/>
  <c r="C28" i="3" a="1"/>
  <c r="C27" i="3" a="1"/>
  <c r="C27" i="3" s="1"/>
  <c r="C26" i="3" a="1"/>
  <c r="C26" i="3" s="1"/>
  <c r="C25" i="3" a="1"/>
  <c r="C25" i="3" s="1"/>
  <c r="C24" i="3" a="1"/>
  <c r="C24" i="3" s="1"/>
  <c r="C23" i="3" a="1"/>
  <c r="C23" i="3" s="1"/>
  <c r="C22" i="3" a="1"/>
  <c r="C22" i="3" s="1"/>
  <c r="C21" i="3" a="1"/>
  <c r="C21" i="3" s="1"/>
  <c r="C20" i="3" a="1"/>
  <c r="C20" i="3" s="1"/>
  <c r="C19" i="3" a="1"/>
  <c r="C19" i="3" s="1"/>
  <c r="B19" i="3" s="1"/>
  <c r="C18" i="3" a="1"/>
  <c r="C18" i="3" s="1"/>
  <c r="B18" i="3" s="1"/>
  <c r="C17" i="3" a="1"/>
  <c r="C17" i="3" s="1"/>
  <c r="C16" i="3" a="1"/>
  <c r="C16" i="3" s="1"/>
  <c r="C15" i="3" a="1"/>
  <c r="C15" i="3" s="1"/>
  <c r="B57" i="3"/>
  <c r="B56" i="3"/>
  <c r="B55" i="3"/>
  <c r="B54" i="3"/>
  <c r="B53" i="3"/>
  <c r="B52" i="3"/>
  <c r="B51" i="3"/>
  <c r="B50" i="3"/>
  <c r="B49" i="3"/>
  <c r="B48" i="3"/>
  <c r="B47" i="3"/>
  <c r="B46" i="3"/>
  <c r="B45" i="3"/>
  <c r="B44" i="3"/>
  <c r="B43" i="3"/>
  <c r="B28" i="3"/>
  <c r="B25" i="3"/>
  <c r="B24" i="3"/>
  <c r="B23" i="3"/>
  <c r="B17" i="3"/>
  <c r="B16" i="3"/>
  <c r="B15" i="3"/>
  <c r="A15" i="3" s="1"/>
  <c r="AM59" i="3" a="1"/>
  <c r="AM59" i="3" s="1"/>
  <c r="AL59" i="3" a="1"/>
  <c r="AL59" i="3" s="1"/>
  <c r="AK59" i="3" a="1"/>
  <c r="AK59" i="3" s="1"/>
  <c r="AJ59" i="3" a="1"/>
  <c r="AJ59" i="3" s="1"/>
  <c r="AI59" i="3" a="1"/>
  <c r="AI59" i="3" s="1"/>
  <c r="AH59" i="3" a="1"/>
  <c r="AH59" i="3" s="1"/>
  <c r="AG59" i="3" a="1"/>
  <c r="AG59" i="3" s="1"/>
  <c r="AF59" i="3" a="1"/>
  <c r="AF59" i="3" s="1"/>
  <c r="AE59" i="3" a="1"/>
  <c r="AE59" i="3" s="1"/>
  <c r="AD59" i="3" a="1"/>
  <c r="AD59" i="3" s="1"/>
  <c r="AC59" i="3" a="1"/>
  <c r="AC59" i="3" s="1"/>
  <c r="AB59" i="3" a="1"/>
  <c r="AB59" i="3" s="1"/>
  <c r="AA59" i="3" a="1"/>
  <c r="AA59" i="3" s="1"/>
  <c r="Z59" i="3" a="1"/>
  <c r="Z59" i="3" s="1"/>
  <c r="Y59" i="3" a="1"/>
  <c r="Y59" i="3" s="1"/>
  <c r="X59" i="3" a="1"/>
  <c r="X59" i="3" s="1"/>
  <c r="W59" i="3" a="1"/>
  <c r="W59" i="3" s="1"/>
  <c r="V59" i="3" a="1"/>
  <c r="V59" i="3" s="1"/>
  <c r="U59" i="3" a="1"/>
  <c r="U59" i="3" s="1"/>
  <c r="T59" i="3" a="1"/>
  <c r="T59" i="3" s="1"/>
  <c r="S59" i="3" a="1"/>
  <c r="S59" i="3" s="1"/>
  <c r="AM58" i="3" a="1"/>
  <c r="AM58" i="3" s="1"/>
  <c r="AL58" i="3" a="1"/>
  <c r="AL58" i="3" s="1"/>
  <c r="AK58" i="3" a="1"/>
  <c r="AK58" i="3" s="1"/>
  <c r="AJ58" i="3" a="1"/>
  <c r="AJ58" i="3" s="1"/>
  <c r="AI58" i="3" a="1"/>
  <c r="AI58" i="3" s="1"/>
  <c r="AH58" i="3" a="1"/>
  <c r="AH58" i="3" s="1"/>
  <c r="AG58" i="3" a="1"/>
  <c r="AG58" i="3" s="1"/>
  <c r="AF58" i="3" a="1"/>
  <c r="AF58" i="3" s="1"/>
  <c r="AE58" i="3" a="1"/>
  <c r="AE58" i="3" s="1"/>
  <c r="AD58" i="3" a="1"/>
  <c r="AD58" i="3" s="1"/>
  <c r="AC58" i="3" a="1"/>
  <c r="AC58" i="3" s="1"/>
  <c r="AB58" i="3" a="1"/>
  <c r="AB58" i="3" s="1"/>
  <c r="AA58" i="3" a="1"/>
  <c r="AA58" i="3" s="1"/>
  <c r="Z58" i="3" a="1"/>
  <c r="Z58" i="3" s="1"/>
  <c r="Y58" i="3" a="1"/>
  <c r="Y58" i="3" s="1"/>
  <c r="X58" i="3" a="1"/>
  <c r="X58" i="3" s="1"/>
  <c r="W58" i="3" a="1"/>
  <c r="W58" i="3" s="1"/>
  <c r="V58" i="3" a="1"/>
  <c r="V58" i="3" s="1"/>
  <c r="U58" i="3" a="1"/>
  <c r="U58" i="3" s="1"/>
  <c r="T58" i="3" a="1"/>
  <c r="T58" i="3" s="1"/>
  <c r="S58" i="3" a="1"/>
  <c r="S58" i="3" s="1"/>
  <c r="D57" i="3" a="1"/>
  <c r="D57" i="3" s="1"/>
  <c r="D56" i="3" a="1"/>
  <c r="D56" i="3" s="1"/>
  <c r="D55" i="3" a="1"/>
  <c r="D55" i="3" s="1"/>
  <c r="D54" i="3" a="1"/>
  <c r="D54" i="3" s="1"/>
  <c r="D53" i="3" a="1"/>
  <c r="D53" i="3" s="1"/>
  <c r="D52" i="3" a="1"/>
  <c r="D52" i="3" s="1"/>
  <c r="D51" i="3" a="1"/>
  <c r="D51" i="3" s="1"/>
  <c r="D50" i="3" a="1"/>
  <c r="D50" i="3" s="1"/>
  <c r="D49" i="3" a="1"/>
  <c r="D49" i="3" s="1"/>
  <c r="D48" i="3" a="1"/>
  <c r="D48" i="3" s="1"/>
  <c r="D47" i="3" a="1"/>
  <c r="D47" i="3" s="1"/>
  <c r="D46" i="3" a="1"/>
  <c r="D46" i="3" s="1"/>
  <c r="D45" i="3" a="1"/>
  <c r="D45" i="3" s="1"/>
  <c r="D44" i="3" a="1"/>
  <c r="D44" i="3" s="1"/>
  <c r="D43" i="3" a="1"/>
  <c r="D43" i="3" s="1"/>
  <c r="D42" i="3" a="1"/>
  <c r="D42" i="3" s="1"/>
  <c r="D41" i="3" a="1"/>
  <c r="D41" i="3" s="1"/>
  <c r="D40" i="3" a="1"/>
  <c r="D40" i="3" s="1"/>
  <c r="D39" i="3" a="1"/>
  <c r="D39" i="3" s="1"/>
  <c r="D38" i="3" a="1"/>
  <c r="D38" i="3" s="1"/>
  <c r="D37" i="3" a="1"/>
  <c r="D37" i="3" s="1"/>
  <c r="D36" i="3" a="1"/>
  <c r="D36" i="3" s="1"/>
  <c r="D35" i="3" a="1"/>
  <c r="D35" i="3" s="1"/>
  <c r="D34" i="3" a="1"/>
  <c r="D34" i="3" s="1"/>
  <c r="D33" i="3" a="1"/>
  <c r="D33" i="3" s="1"/>
  <c r="D32" i="3" a="1"/>
  <c r="D32" i="3" s="1"/>
  <c r="D31" i="3" a="1"/>
  <c r="D31" i="3" s="1"/>
  <c r="D30" i="3" a="1"/>
  <c r="D30" i="3" s="1"/>
  <c r="D29" i="3" a="1"/>
  <c r="D29" i="3" s="1"/>
  <c r="D28" i="3" a="1"/>
  <c r="D28" i="3" s="1"/>
  <c r="D27" i="3" a="1"/>
  <c r="D27" i="3" s="1"/>
  <c r="D26" i="3" a="1"/>
  <c r="D26" i="3" s="1"/>
  <c r="D25" i="3" a="1"/>
  <c r="D25" i="3" s="1"/>
  <c r="D24" i="3" a="1"/>
  <c r="D24" i="3" s="1"/>
  <c r="D23" i="3" a="1"/>
  <c r="D23" i="3" s="1"/>
  <c r="D22" i="3" a="1"/>
  <c r="D22" i="3" s="1"/>
  <c r="D21" i="3" a="1"/>
  <c r="D21" i="3" s="1"/>
  <c r="D20" i="3" a="1"/>
  <c r="D20" i="3" s="1"/>
  <c r="D19" i="3" a="1"/>
  <c r="D19" i="3" s="1"/>
  <c r="D18" i="3" a="1"/>
  <c r="D18" i="3" s="1"/>
  <c r="D17" i="3" a="1"/>
  <c r="D17" i="3" s="1"/>
  <c r="D16" i="3" a="1"/>
  <c r="D16" i="3" s="1"/>
  <c r="D15" i="3" a="1"/>
  <c r="D15" i="3" s="1"/>
  <c r="D14" i="3" a="1"/>
  <c r="D14" i="3" s="1"/>
  <c r="D13" i="3" a="1"/>
  <c r="D13" i="3" s="1"/>
  <c r="D12" i="3" a="1"/>
  <c r="D12" i="3" s="1"/>
  <c r="D11" i="3" a="1"/>
  <c r="D11" i="3" s="1"/>
  <c r="AM60" i="2"/>
  <c r="D57" i="2" a="1"/>
  <c r="D57" i="2" s="1"/>
  <c r="D56" i="2" a="1"/>
  <c r="D56" i="2" s="1"/>
  <c r="D55" i="2" a="1"/>
  <c r="D55" i="2" s="1"/>
  <c r="D54" i="2" a="1"/>
  <c r="D54" i="2" s="1"/>
  <c r="D53" i="2" a="1"/>
  <c r="D53" i="2" s="1"/>
  <c r="D52" i="2" a="1"/>
  <c r="D52" i="2" s="1"/>
  <c r="D51" i="2" a="1"/>
  <c r="D51" i="2" s="1"/>
  <c r="D50" i="2" a="1"/>
  <c r="D50" i="2" s="1"/>
  <c r="D49" i="2" a="1"/>
  <c r="D49" i="2" s="1"/>
  <c r="D48" i="2" a="1"/>
  <c r="D48" i="2" s="1"/>
  <c r="D47" i="2" a="1"/>
  <c r="D47" i="2" s="1"/>
  <c r="D46" i="2" a="1"/>
  <c r="D46" i="2" s="1"/>
  <c r="D45" i="2" a="1"/>
  <c r="D45" i="2" s="1"/>
  <c r="D44" i="2" a="1"/>
  <c r="D44" i="2" s="1"/>
  <c r="D43" i="2" a="1"/>
  <c r="D43" i="2" s="1"/>
  <c r="D42" i="2" a="1"/>
  <c r="D42" i="2" s="1"/>
  <c r="D41" i="2" a="1"/>
  <c r="D41" i="2" s="1"/>
  <c r="D40" i="2" a="1"/>
  <c r="D40" i="2" s="1"/>
  <c r="D39" i="2" a="1"/>
  <c r="D39" i="2" s="1"/>
  <c r="D38" i="2" a="1"/>
  <c r="D38" i="2" s="1"/>
  <c r="D37" i="2" a="1"/>
  <c r="D37" i="2" s="1"/>
  <c r="D36" i="2" a="1"/>
  <c r="D36" i="2" s="1"/>
  <c r="D35" i="2" a="1"/>
  <c r="D35" i="2" s="1"/>
  <c r="D34" i="2" a="1"/>
  <c r="D34" i="2" s="1"/>
  <c r="D33" i="2" a="1"/>
  <c r="D33" i="2" s="1"/>
  <c r="D32" i="2" a="1"/>
  <c r="D32" i="2" s="1"/>
  <c r="D31" i="2" a="1"/>
  <c r="D31" i="2" s="1"/>
  <c r="D30" i="2" a="1"/>
  <c r="D30" i="2" s="1"/>
  <c r="D29" i="2" a="1"/>
  <c r="D29" i="2" s="1"/>
  <c r="D28" i="2" a="1"/>
  <c r="D28" i="2" s="1"/>
  <c r="D27" i="2" a="1"/>
  <c r="D27" i="2" s="1"/>
  <c r="D26" i="2" a="1"/>
  <c r="D26" i="2" s="1"/>
  <c r="D25" i="2" a="1"/>
  <c r="D25" i="2" s="1"/>
  <c r="D24" i="2" a="1"/>
  <c r="D24" i="2" s="1"/>
  <c r="D23" i="2" a="1"/>
  <c r="D23" i="2" s="1"/>
  <c r="D22" i="2" a="1"/>
  <c r="D22" i="2" s="1"/>
  <c r="D21" i="2" a="1"/>
  <c r="D21" i="2" s="1"/>
  <c r="D20" i="2" a="1"/>
  <c r="D20" i="2" s="1"/>
  <c r="D19" i="2" a="1"/>
  <c r="D19" i="2" s="1"/>
  <c r="D18" i="2" a="1"/>
  <c r="D18" i="2" s="1"/>
  <c r="D17" i="2" a="1"/>
  <c r="D17" i="2" s="1"/>
  <c r="D16" i="2" a="1"/>
  <c r="D16" i="2" s="1"/>
  <c r="D15" i="2" a="1"/>
  <c r="D15" i="2" s="1"/>
  <c r="D14" i="2" a="1"/>
  <c r="D14" i="2" s="1"/>
  <c r="D13" i="2" a="1"/>
  <c r="D13" i="2" s="1"/>
  <c r="D12" i="2" a="1"/>
  <c r="D12" i="2" s="1"/>
  <c r="D11" i="2" a="1"/>
  <c r="D11" i="2" s="1"/>
  <c r="AM58" i="2" a="1"/>
  <c r="AM58" i="2" s="1"/>
  <c r="AL58" i="2" a="1"/>
  <c r="AL58" i="2" s="1"/>
  <c r="AK58" i="2" a="1"/>
  <c r="AK58" i="2" s="1"/>
  <c r="AJ58" i="2" a="1"/>
  <c r="AJ58" i="2" s="1"/>
  <c r="AI58" i="2" a="1"/>
  <c r="AI58" i="2" s="1"/>
  <c r="AH58" i="2" a="1"/>
  <c r="AH58" i="2" s="1"/>
  <c r="AG58" i="2" a="1"/>
  <c r="AG58" i="2" s="1"/>
  <c r="AF58" i="2" a="1"/>
  <c r="AF58" i="2" s="1"/>
  <c r="AE58" i="2" a="1"/>
  <c r="AE58" i="2" s="1"/>
  <c r="AD58" i="2" a="1"/>
  <c r="AD58" i="2" s="1"/>
  <c r="AC58" i="2" a="1"/>
  <c r="AC58" i="2" s="1"/>
  <c r="AC60" i="2" s="1"/>
  <c r="AB58" i="2" a="1"/>
  <c r="AB58" i="2" s="1"/>
  <c r="AB60" i="2" s="1"/>
  <c r="AA58" i="2" a="1"/>
  <c r="AA58" i="2" s="1"/>
  <c r="Z58" i="2" a="1"/>
  <c r="Z58" i="2" s="1"/>
  <c r="Y58" i="2" a="1"/>
  <c r="Y58" i="2" s="1"/>
  <c r="X58" i="2" a="1"/>
  <c r="X58" i="2" s="1"/>
  <c r="W58" i="2" a="1"/>
  <c r="W58" i="2" s="1"/>
  <c r="V58" i="2" a="1"/>
  <c r="V58" i="2" s="1"/>
  <c r="U58" i="2" a="1"/>
  <c r="U58" i="2" s="1"/>
  <c r="T58" i="2" a="1"/>
  <c r="T58" i="2" s="1"/>
  <c r="S58" i="2" a="1"/>
  <c r="S58" i="2" s="1"/>
  <c r="AM59" i="2" a="1"/>
  <c r="AM59" i="2" s="1"/>
  <c r="AL59" i="2" a="1"/>
  <c r="AL59" i="2" s="1"/>
  <c r="AK59" i="2" a="1"/>
  <c r="AK59" i="2" s="1"/>
  <c r="AJ59" i="2" a="1"/>
  <c r="AJ59" i="2" s="1"/>
  <c r="AI59" i="2" a="1"/>
  <c r="AI59" i="2" s="1"/>
  <c r="AH59" i="2" a="1"/>
  <c r="AH59" i="2" s="1"/>
  <c r="AG59" i="2" a="1"/>
  <c r="AG59" i="2" s="1"/>
  <c r="AF59" i="2" a="1"/>
  <c r="AF59" i="2" s="1"/>
  <c r="AE59" i="2" a="1"/>
  <c r="AE59" i="2" s="1"/>
  <c r="AD59" i="2" a="1"/>
  <c r="AD59" i="2" s="1"/>
  <c r="AC59" i="2" a="1"/>
  <c r="AC59" i="2" s="1"/>
  <c r="AB59" i="2" a="1"/>
  <c r="AB59" i="2" s="1"/>
  <c r="AA59" i="2" a="1"/>
  <c r="AA59" i="2" s="1"/>
  <c r="Z59" i="2" a="1"/>
  <c r="Z59" i="2" s="1"/>
  <c r="Y59" i="2" a="1"/>
  <c r="Y59" i="2" s="1"/>
  <c r="X59" i="2" a="1"/>
  <c r="X59" i="2" s="1"/>
  <c r="W59" i="2" a="1"/>
  <c r="W59" i="2" s="1"/>
  <c r="V59" i="2" a="1"/>
  <c r="V59" i="2" s="1"/>
  <c r="U59" i="2" a="1"/>
  <c r="U59" i="2" s="1"/>
  <c r="T59" i="2" a="1"/>
  <c r="T59" i="2" s="1"/>
  <c r="S59" i="2" a="1"/>
  <c r="S59" i="2" s="1"/>
  <c r="W60" i="4" l="1"/>
  <c r="S60" i="4"/>
  <c r="U60" i="4"/>
  <c r="Y60" i="4"/>
  <c r="T60" i="4"/>
  <c r="Z60" i="4"/>
  <c r="V60" i="4"/>
  <c r="X60" i="4"/>
  <c r="AA60" i="4"/>
  <c r="AB60" i="4"/>
  <c r="B36" i="3"/>
  <c r="B39" i="3"/>
  <c r="B41" i="3"/>
  <c r="B40" i="3"/>
  <c r="B37" i="3"/>
  <c r="B38" i="3"/>
  <c r="B35" i="3"/>
  <c r="B29" i="3"/>
  <c r="B30" i="3"/>
  <c r="B27" i="3"/>
  <c r="B33" i="3"/>
  <c r="B32" i="3"/>
  <c r="B26" i="3"/>
  <c r="B21" i="3"/>
  <c r="B22" i="3"/>
  <c r="B20" i="3"/>
  <c r="AJ60" i="3"/>
  <c r="AK60" i="3"/>
  <c r="AL60" i="3"/>
  <c r="AM60" i="3"/>
  <c r="AC60" i="3"/>
  <c r="AH60" i="3"/>
  <c r="AE60" i="3"/>
  <c r="AI60" i="3"/>
  <c r="AG60" i="3"/>
  <c r="AF60" i="3"/>
  <c r="AD60" i="3"/>
  <c r="S60" i="3"/>
  <c r="W60" i="3"/>
  <c r="V60" i="3"/>
  <c r="X60" i="3"/>
  <c r="T60" i="3"/>
  <c r="Y60" i="3"/>
  <c r="Z60" i="3"/>
  <c r="U60" i="3"/>
  <c r="AA60" i="3"/>
  <c r="AB60" i="3"/>
  <c r="Y60" i="2"/>
  <c r="S60" i="2"/>
  <c r="T60" i="2"/>
  <c r="U60" i="2"/>
  <c r="V60" i="2"/>
  <c r="W60" i="2"/>
  <c r="X60" i="2"/>
  <c r="AD60" i="2"/>
  <c r="AE60" i="2"/>
  <c r="AG60" i="2"/>
  <c r="AH60" i="2"/>
  <c r="AI60" i="2"/>
  <c r="AJ60" i="2"/>
  <c r="Z60" i="2"/>
  <c r="AA60" i="2"/>
  <c r="AF60" i="2"/>
  <c r="AK60" i="2"/>
  <c r="AL60"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<sst xmlns="http://schemas.openxmlformats.org/spreadsheetml/2006/main" count="1241" uniqueCount="206">
  <si>
    <t>Category</t>
  </si>
  <si>
    <t>Affinity</t>
  </si>
  <si>
    <t>Integer</t>
  </si>
  <si>
    <t>Type</t>
  </si>
  <si>
    <t>bool</t>
  </si>
  <si>
    <t>int</t>
  </si>
  <si>
    <t>long</t>
  </si>
  <si>
    <t>short</t>
  </si>
  <si>
    <t>byte</t>
  </si>
  <si>
    <t>Boolean</t>
  </si>
  <si>
    <t>boolean</t>
  </si>
  <si>
    <t>Real</t>
  </si>
  <si>
    <t>float</t>
  </si>
  <si>
    <t>double</t>
  </si>
  <si>
    <t>decimal</t>
  </si>
  <si>
    <t>Blob</t>
  </si>
  <si>
    <t>byte[]</t>
  </si>
  <si>
    <t>object</t>
  </si>
  <si>
    <t>Text</t>
  </si>
  <si>
    <t>string</t>
  </si>
  <si>
    <t>Enumerable</t>
  </si>
  <si>
    <t>List&lt;&gt;</t>
  </si>
  <si>
    <t>IEnumerable&lt;&gt;</t>
  </si>
  <si>
    <t>ICollection&lt;&gt;</t>
  </si>
  <si>
    <t>[]</t>
  </si>
  <si>
    <t>Common Types</t>
  </si>
  <si>
    <t>Enumerable Types</t>
  </si>
  <si>
    <t>Dictionary Types</t>
  </si>
  <si>
    <t>Dictionary</t>
  </si>
  <si>
    <t>Dictionary&lt;,&gt;</t>
  </si>
  <si>
    <t>Guid</t>
  </si>
  <si>
    <t>IDictionary&lt;,&gt;</t>
  </si>
  <si>
    <t>R</t>
  </si>
  <si>
    <t>S</t>
  </si>
  <si>
    <t>Supported .NET types</t>
  </si>
  <si>
    <t>.NET Type</t>
  </si>
  <si>
    <t>Formats</t>
  </si>
  <si>
    <t>w/ Length</t>
  </si>
  <si>
    <t>w/ Precision</t>
  </si>
  <si>
    <t>w/ Precision &amp; Scale</t>
  </si>
  <si>
    <t>DateTime</t>
  </si>
  <si>
    <t>DateTimeOffset</t>
  </si>
  <si>
    <t>TimeSpan</t>
  </si>
  <si>
    <t>varchar</t>
  </si>
  <si>
    <t>integer</t>
  </si>
  <si>
    <t>smallint</t>
  </si>
  <si>
    <t>numeric</t>
  </si>
  <si>
    <t>real</t>
  </si>
  <si>
    <t>double precision</t>
  </si>
  <si>
    <t>dec</t>
  </si>
  <si>
    <t>fixed</t>
  </si>
  <si>
    <t>Alias of</t>
  </si>
  <si>
    <t>bit</t>
  </si>
  <si>
    <t>tinyint</t>
  </si>
  <si>
    <t>mediumint</t>
  </si>
  <si>
    <t>bigint</t>
  </si>
  <si>
    <t>bit({0})</t>
  </si>
  <si>
    <t>tinyint({0})</t>
  </si>
  <si>
    <t>mediumint({0})</t>
  </si>
  <si>
    <t>bigint({0})</t>
  </si>
  <si>
    <t>numeric({0})</t>
  </si>
  <si>
    <t>tinyint(1)</t>
  </si>
  <si>
    <t>serial</t>
  </si>
  <si>
    <t>smallint({0})</t>
  </si>
  <si>
    <t>int({0})</t>
  </si>
  <si>
    <t>double({0})</t>
  </si>
  <si>
    <t>decimal({0})</t>
  </si>
  <si>
    <t>dec({0})</t>
  </si>
  <si>
    <t>fixed({0})</t>
  </si>
  <si>
    <t>float({0})</t>
  </si>
  <si>
    <t>real({0})</t>
  </si>
  <si>
    <t>double precision({0})</t>
  </si>
  <si>
    <t>decimal({0},{1})</t>
  </si>
  <si>
    <t>dec({0},{1})</t>
  </si>
  <si>
    <t>fixed({0},{1})</t>
  </si>
  <si>
    <t>numeric({0},{1})</t>
  </si>
  <si>
    <t>float({0},{1})</t>
  </si>
  <si>
    <t>real({0},{1})</t>
  </si>
  <si>
    <t>double precision({0},{1})</t>
  </si>
  <si>
    <t>double({0},{1})</t>
  </si>
  <si>
    <t>T</t>
  </si>
  <si>
    <t>M</t>
  </si>
  <si>
    <t>Recommended SQL Type for .NET Type w/ `Max Length`</t>
  </si>
  <si>
    <t>T, R</t>
  </si>
  <si>
    <t>Can AutoIncrement</t>
  </si>
  <si>
    <t>Y</t>
  </si>
  <si>
    <t>Not Nullable</t>
  </si>
  <si>
    <t>A</t>
  </si>
  <si>
    <t>Z</t>
  </si>
  <si>
    <t>Supported .NET Type for SQL Type (Z means the SQL type CAN be converted to the .NET Type, but the reverse isn't always true)</t>
  </si>
  <si>
    <t>Supported SQL Type for .NET Type (S means the .NET Type can be stored in the column with given SQL Type, but the reverse isn't always true)</t>
  </si>
  <si>
    <t>Recommended .NET Type for SQL Type (ONLY 1 PER ROW)</t>
  </si>
  <si>
    <t>Recommended SQL Type for .NET Type (ONLY 1 PER COLUMN)</t>
  </si>
  <si>
    <t>datetime</t>
  </si>
  <si>
    <t>timestamp</t>
  </si>
  <si>
    <t>time</t>
  </si>
  <si>
    <t>date</t>
  </si>
  <si>
    <t>year</t>
  </si>
  <si>
    <t>char</t>
  </si>
  <si>
    <t>text</t>
  </si>
  <si>
    <t>binary</t>
  </si>
  <si>
    <t>varbinary</t>
  </si>
  <si>
    <t>blob</t>
  </si>
  <si>
    <t>Binary</t>
  </si>
  <si>
    <t>geometry</t>
  </si>
  <si>
    <t>point</t>
  </si>
  <si>
    <t>linestring</t>
  </si>
  <si>
    <t>polygon</t>
  </si>
  <si>
    <t>multipoint</t>
  </si>
  <si>
    <t>multilinestring</t>
  </si>
  <si>
    <t>multipolygon</t>
  </si>
  <si>
    <t>geometrycollection</t>
  </si>
  <si>
    <t>geomcollection</t>
  </si>
  <si>
    <t>Geometry</t>
  </si>
  <si>
    <t>json</t>
  </si>
  <si>
    <t>Other</t>
  </si>
  <si>
    <t>char({0})</t>
  </si>
  <si>
    <t>varchar({0})</t>
  </si>
  <si>
    <t>binary({0})</t>
  </si>
  <si>
    <t>varbinary({0})</t>
  </si>
  <si>
    <t>tinytext</t>
  </si>
  <si>
    <t>mediumtext</t>
  </si>
  <si>
    <t>longtext</t>
  </si>
  <si>
    <t>tinyblob</t>
  </si>
  <si>
    <t>mediumblob</t>
  </si>
  <si>
    <t>longblob</t>
  </si>
  <si>
    <t>0000-00-00</t>
  </si>
  <si>
    <t>0000</t>
  </si>
  <si>
    <t>Zero/Format/Notes</t>
  </si>
  <si>
    <t>00:00:00.ZZZ</t>
  </si>
  <si>
    <t>0000-00-00 00:00:00.ZZZ</t>
  </si>
  <si>
    <t>timestamp({0})</t>
  </si>
  <si>
    <t>datetime({0})</t>
  </si>
  <si>
    <t>Version 5.7.22+</t>
  </si>
  <si>
    <t>-128,+127,255</t>
  </si>
  <si>
    <t>-32768,+32767,65535</t>
  </si>
  <si>
    <t>-2147483648,+2147483647,4294967295</t>
  </si>
  <si>
    <t>-8388608,+8388607,16777215</t>
  </si>
  <si>
    <t>-2^63,+2^63-1,2^64-1</t>
  </si>
  <si>
    <t>Default is decimal(10,0)</t>
  </si>
  <si>
    <t>L &lt; 28</t>
  </si>
  <si>
    <t>L &lt; 216</t>
  </si>
  <si>
    <t>L &lt; 224</t>
  </si>
  <si>
    <t>L &lt; 232</t>
  </si>
  <si>
    <t>0 &lt;= M &lt;= 255</t>
  </si>
  <si>
    <t>);</t>
  </si>
  <si>
    <t>    Type DotnetType,</t>
  </si>
  <si>
    <t>    string SqlType,</t>
  </si>
  <si>
    <t>    string[] OtherSupportedSqlTypes</t>
  </si>
  <si>
    <t>    Type[] OtherSupportedDotnetTypes</t>
  </si>
  <si>
    <t>public record ProviderSqlType(</t>
  </si>
  <si>
    <t>    bool CanAutoIncrement,</t>
  </si>
  <si>
    <t>    bool NotNullable,</t>
  </si>
  <si>
    <t>    int? DefaultLength,</t>
  </si>
  <si>
    <t>    int? DefaultPrecision,</t>
  </si>
  <si>
    <t>    int? DefaultScale</t>
  </si>
  <si>
    <t>Record types</t>
  </si>
  <si>
    <t>enum</t>
  </si>
  <si>
    <t>set</t>
  </si>
  <si>
    <t>Length (Default)</t>
  </si>
  <si>
    <t>Precision (Default)</t>
  </si>
  <si>
    <t>Scale (Default)</t>
  </si>
  <si>
    <t>time({0})</t>
  </si>
  <si>
    <t>L &lt; 232, up to 4Gb</t>
  </si>
  <si>
    <t>L &lt; 224, up to 16mb</t>
  </si>
  <si>
    <t>L &lt; 216, up to 64kb</t>
  </si>
  <si>
    <t>T, M</t>
  </si>
  <si>
    <t>Supported .NET Types ('Z')</t>
  </si>
  <si>
    <t>Recommended .NET Type ('T')</t>
  </si>
  <si>
    <t>Max</t>
  </si>
  <si>
    <t>char(255)</t>
  </si>
  <si>
    <t>varchar(8000)</t>
  </si>
  <si>
    <t>binary(255)</t>
  </si>
  <si>
    <t>varbinary(8000)</t>
  </si>
  <si>
    <t>private static readonly SqlTypeToDotnetTypeMap[] DefaultSqlTypeToDotnetTypeMap = [</t>
  </si>
  <si>
    <t>];</t>
  </si>
  <si>
    <t>private static readonly ProviderSqlType[] DefaultProviderSqlTypes = [</t>
  </si>
  <si>
    <t>A, S</t>
  </si>
  <si>
    <t>object[]</t>
  </si>
  <si>
    <t>T, A, S</t>
  </si>
  <si>
    <t>Recommended SQL Type for .NET Type w/  AutoIncrement (AutoIncrement columns cannot have CHECK constraints)</t>
  </si>
  <si>
    <t>integer({0})</t>
  </si>
  <si>
    <t>public record DotnetTypeToSqlTypeMap(</t>
  </si>
  <si>
    <t>public record SqlTypeToDotnetTypeMap(</t>
  </si>
  <si>
    <t>    string? AliasForSqlType,</t>
  </si>
  <si>
    <t>    string? SqlTypeWithLength,</t>
  </si>
  <si>
    <t>    string? SqlTypeWithPrecision,</t>
  </si>
  <si>
    <t>    string? SqlTypeWithPrecisionAndScale,</t>
  </si>
  <si>
    <t>    string? SqlTypeWithMaxLength,</t>
  </si>
  <si>
    <t>clob</t>
  </si>
  <si>
    <t>nvarchar</t>
  </si>
  <si>
    <t>varying character</t>
  </si>
  <si>
    <t>nchar</t>
  </si>
  <si>
    <t>native character</t>
  </si>
  <si>
    <t>If the declared type contains the string "INT" then it is assigned INTEGER affinity</t>
  </si>
  <si>
    <t>If the declared type of the column contains any of the strings "CHAR", "CLOB", or "TEXT" then that column has TEXT affinity. Notice that the type VARCHAR contains the string "CHAR" and is thus assigned TEXT affinity.</t>
  </si>
  <si>
    <t>If the declared type for a column contains the string "BLOB" or if no type is specified then the column has affinity BLOB.</t>
  </si>
  <si>
    <t>If the declared type for a column contains any of the strings "REAL", "FLOA", or "DOUB" then the column has REAL affinity.</t>
  </si>
  <si>
    <t>If no rule applies, the affinity is NUMERIC.</t>
  </si>
  <si>
    <t>Using a `length` is only useful to allow backward determination of intended length.</t>
  </si>
  <si>
    <t>Using a `precision/scale` is only useful to allow backward determination of intended precision/scale.</t>
  </si>
  <si>
    <t>nchar({0})</t>
  </si>
  <si>
    <t>nvarchar({0})</t>
  </si>
  <si>
    <t>varying character({0})</t>
  </si>
  <si>
    <t>native character({0})</t>
  </si>
  <si>
    <t>private static readonly DotnetTypeToSqlTypeMap[] DefaultDotnetToSqlTypeMap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</si>
</sst>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10"/>
      <color theme="1"/>
      <name val="Courier New"/>
      <family val="3"/>
    </font>
    <font>
      <sz val="10"/>
      <color theme="1"/>
      <name val="Courier New"/>
      <family val="3"/>
    </font>
    <font>
      <b/>
      <i/>
      <sz val="10"/>
      <color theme="1"/>
      <name val="Courier New"/>
      <family val="3"/>
    </font>
  </fonts>
  <fills count="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6" tint="0.39997558519241921"/>
        <bgColor indexed="64"/>
      </patternFill>
    </fill>
  </fills>
  <borders count="5">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45">
    <xf numFmtId="0" fontId="0" fillId="0" borderId="0" xfId="0"/>
    <xf numFmtId="0" fontId="1" fillId="0" borderId="0" xfId="0" applyFont="1"/>
    <xf numFmtId="0" fontId="1" fillId="0" borderId="0" xfId="0" applyFont="1" applyAlignment="1">
      <alignment horizontal="center" vertical="center" textRotation="90" wrapText="1"/>
    </xf>
    <xf numFmtId="0" fontId="2" fillId="0" borderId="0" xfId="0" applyFont="1" applyAlignment="1">
      <alignment horizontal="center" vertical="center"/>
    </xf>
    <xf numFmtId="0" fontId="3" fillId="0" borderId="0" xfId="0" applyFont="1"/>
    <xf numFmtId="0" fontId="3" fillId="0" borderId="0" xfId="0" applyFont="1" applyAlignment="1">
      <alignment horizontal="center" vertical="center"/>
    </xf>
    <xf numFmtId="0" fontId="2" fillId="0" borderId="1" xfId="0" applyFont="1" applyBorder="1"/>
    <xf numFmtId="0" fontId="3" fillId="0" borderId="1" xfId="0" applyFont="1" applyBorder="1" applyAlignment="1">
      <alignment horizontal="center" vertical="center"/>
    </xf>
    <xf numFmtId="0" fontId="2" fillId="0" borderId="0" xfId="0" applyFont="1" applyAlignment="1">
      <alignment horizontal="center"/>
    </xf>
    <xf numFmtId="0" fontId="3" fillId="0" borderId="0" xfId="0" applyFont="1" applyAlignment="1">
      <alignment horizontal="center"/>
    </xf>
    <xf numFmtId="0" fontId="3" fillId="0" borderId="1" xfId="0" applyFont="1" applyBorder="1" applyAlignment="1">
      <alignment horizontal="center"/>
    </xf>
    <xf numFmtId="0" fontId="2" fillId="0" borderId="2" xfId="0" applyFont="1" applyBorder="1" applyAlignment="1">
      <alignment horizontal="center" vertical="center"/>
    </xf>
    <xf numFmtId="0" fontId="2" fillId="0" borderId="2" xfId="0" applyFont="1" applyBorder="1"/>
    <xf numFmtId="0" fontId="2" fillId="0" borderId="4" xfId="0" applyFont="1" applyBorder="1"/>
    <xf numFmtId="49" fontId="3" fillId="0" borderId="0" xfId="0" applyNumberFormat="1" applyFont="1"/>
    <xf numFmtId="49" fontId="3" fillId="0" borderId="0" xfId="0" quotePrefix="1" applyNumberFormat="1" applyFont="1" applyAlignment="1">
      <alignment horizontal="left" vertical="center"/>
    </xf>
    <xf numFmtId="0" fontId="1" fillId="5" borderId="0" xfId="0" applyFont="1" applyFill="1"/>
    <xf numFmtId="0" fontId="3" fillId="0" borderId="0" xfId="0" applyFont="1" applyAlignment="1">
      <alignment horizontal="left" vertical="center"/>
    </xf>
    <xf numFmtId="0" fontId="2" fillId="0" borderId="0" xfId="0" applyFont="1"/>
    <xf numFmtId="0" fontId="3" fillId="0" borderId="0" xfId="0" quotePrefix="1" applyFont="1"/>
    <xf numFmtId="0" fontId="3" fillId="0" borderId="0" xfId="0" applyFont="1" applyAlignment="1">
      <alignment vertical="center" textRotation="90"/>
    </xf>
    <xf numFmtId="0" fontId="3" fillId="0" borderId="0" xfId="0" quotePrefix="1" applyFont="1" applyAlignment="1">
      <alignment horizontal="left" vertical="center"/>
    </xf>
    <xf numFmtId="0" fontId="3" fillId="6" borderId="0" xfId="0" applyFont="1" applyFill="1"/>
    <xf numFmtId="0" fontId="3" fillId="7" borderId="0" xfId="0" applyFont="1" applyFill="1"/>
    <xf numFmtId="0" fontId="3" fillId="6" borderId="0" xfId="0" applyFont="1" applyFill="1" applyAlignment="1">
      <alignment horizontal="left" vertical="center"/>
    </xf>
    <xf numFmtId="49" fontId="2" fillId="0" borderId="1" xfId="0" applyNumberFormat="1" applyFont="1" applyBorder="1" applyAlignment="1">
      <alignment horizontal="left" vertical="center"/>
    </xf>
    <xf numFmtId="49" fontId="4" fillId="0" borderId="0" xfId="0" applyNumberFormat="1" applyFont="1"/>
    <xf numFmtId="0" fontId="3" fillId="0" borderId="0" xfId="0" applyFont="1" applyAlignment="1">
      <alignment horizontal="right"/>
    </xf>
    <xf numFmtId="0" fontId="1" fillId="2" borderId="0" xfId="0" applyFont="1" applyFill="1" applyAlignment="1">
      <alignment horizontal="center" vertical="center" textRotation="90" wrapText="1"/>
    </xf>
    <xf numFmtId="0" fontId="1" fillId="4" borderId="0" xfId="0" applyFont="1" applyFill="1" applyAlignment="1">
      <alignment horizontal="center" vertical="center" textRotation="90" wrapText="1"/>
    </xf>
    <xf numFmtId="0" fontId="1" fillId="3" borderId="0" xfId="0" applyFont="1" applyFill="1" applyAlignment="1">
      <alignment horizontal="center" vertical="center" textRotation="90" wrapText="1"/>
    </xf>
    <xf numFmtId="0" fontId="3" fillId="0" borderId="0" xfId="0" applyFont="1" applyAlignment="1">
      <alignment horizontal="center" vertical="center" textRotation="90"/>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0" borderId="1" xfId="0" applyFont="1" applyBorder="1" applyAlignment="1">
      <alignment horizontal="center"/>
    </xf>
    <xf numFmtId="0" fontId="3" fillId="0" borderId="1" xfId="0" applyFont="1" applyBorder="1" applyAlignment="1">
      <alignment horizontal="center" vertic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2" fillId="0" borderId="1" xfId="0" applyFont="1" applyBorder="1" applyAlignment="1">
      <alignment horizont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FC264-383E-4A64-9A8D-06EFF479105C}">
  <dimension ref="B2:G37"/>
  <sheetViews>
    <sheetView workbookViewId="0">
      <selection activeCell="G4" sqref="G4:G28"/>
    </sheetView>
  </sheetViews>
  <sheetFormatPr defaultRowHeight="15" x14ac:dyDescent="0.25"/>
  <cols>
    <col min="2" max="2" width="10.42578125" style="1" customWidth="1"/>
    <col min="3" max="3" width="17.42578125" customWidth="1"/>
    <col min="4" max="4" width="25.5703125" customWidth="1"/>
  </cols>
  <sheetData>
    <row r="2" spans="2:7" x14ac:dyDescent="0.25">
      <c r="C2" s="1" t="s">
        <v>34</v>
      </c>
      <c r="G2" s="1" t="s">
        <v>156</v>
      </c>
    </row>
    <row r="4" spans="2:7" ht="15" customHeight="1" x14ac:dyDescent="0.25">
      <c r="B4" s="1" t="s">
        <v>0</v>
      </c>
      <c r="C4" s="1" t="s">
        <v>1</v>
      </c>
      <c r="D4" s="1" t="s">
        <v>3</v>
      </c>
      <c r="G4" t="s">
        <v>182</v>
      </c>
    </row>
    <row r="5" spans="2:7" x14ac:dyDescent="0.25">
      <c r="B5" s="28" t="s">
        <v>25</v>
      </c>
      <c r="C5" t="s">
        <v>2</v>
      </c>
      <c r="D5" t="s">
        <v>5</v>
      </c>
      <c r="G5" t="s">
        <v>146</v>
      </c>
    </row>
    <row r="6" spans="2:7" x14ac:dyDescent="0.25">
      <c r="B6" s="28"/>
      <c r="C6" t="s">
        <v>2</v>
      </c>
      <c r="D6" t="s">
        <v>6</v>
      </c>
      <c r="G6" t="s">
        <v>147</v>
      </c>
    </row>
    <row r="7" spans="2:7" x14ac:dyDescent="0.25">
      <c r="B7" s="28"/>
      <c r="C7" t="s">
        <v>2</v>
      </c>
      <c r="D7" t="s">
        <v>7</v>
      </c>
      <c r="G7" t="s">
        <v>148</v>
      </c>
    </row>
    <row r="8" spans="2:7" x14ac:dyDescent="0.25">
      <c r="B8" s="28"/>
      <c r="C8" t="s">
        <v>2</v>
      </c>
      <c r="D8" t="s">
        <v>8</v>
      </c>
      <c r="G8" t="s">
        <v>145</v>
      </c>
    </row>
    <row r="9" spans="2:7" x14ac:dyDescent="0.25">
      <c r="B9" s="28"/>
      <c r="C9" t="s">
        <v>9</v>
      </c>
      <c r="D9" t="s">
        <v>4</v>
      </c>
    </row>
    <row r="10" spans="2:7" x14ac:dyDescent="0.25">
      <c r="B10" s="28"/>
      <c r="C10" t="s">
        <v>11</v>
      </c>
      <c r="D10" t="s">
        <v>12</v>
      </c>
      <c r="G10" t="s">
        <v>183</v>
      </c>
    </row>
    <row r="11" spans="2:7" x14ac:dyDescent="0.25">
      <c r="B11" s="28"/>
      <c r="C11" t="s">
        <v>11</v>
      </c>
      <c r="D11" t="s">
        <v>13</v>
      </c>
      <c r="G11" t="s">
        <v>147</v>
      </c>
    </row>
    <row r="12" spans="2:7" x14ac:dyDescent="0.25">
      <c r="B12" s="28"/>
      <c r="C12" t="s">
        <v>11</v>
      </c>
      <c r="D12" t="s">
        <v>14</v>
      </c>
      <c r="G12" t="s">
        <v>146</v>
      </c>
    </row>
    <row r="13" spans="2:7" x14ac:dyDescent="0.25">
      <c r="B13" s="28"/>
      <c r="C13" t="s">
        <v>40</v>
      </c>
      <c r="D13" t="s">
        <v>40</v>
      </c>
      <c r="G13" t="s">
        <v>149</v>
      </c>
    </row>
    <row r="14" spans="2:7" x14ac:dyDescent="0.25">
      <c r="B14" s="28"/>
      <c r="C14" t="s">
        <v>40</v>
      </c>
      <c r="D14" t="s">
        <v>41</v>
      </c>
      <c r="G14" t="s">
        <v>145</v>
      </c>
    </row>
    <row r="15" spans="2:7" x14ac:dyDescent="0.25">
      <c r="B15" s="28"/>
      <c r="C15" t="s">
        <v>40</v>
      </c>
      <c r="D15" t="s">
        <v>42</v>
      </c>
    </row>
    <row r="16" spans="2:7" x14ac:dyDescent="0.25">
      <c r="B16" s="28"/>
      <c r="C16" t="s">
        <v>15</v>
      </c>
      <c r="D16" t="s">
        <v>16</v>
      </c>
      <c r="G16" t="s">
        <v>150</v>
      </c>
    </row>
    <row r="17" spans="2:7" x14ac:dyDescent="0.25">
      <c r="B17" s="28"/>
      <c r="C17" t="s">
        <v>15</v>
      </c>
      <c r="D17" t="s">
        <v>17</v>
      </c>
      <c r="G17" t="s">
        <v>147</v>
      </c>
    </row>
    <row r="18" spans="2:7" x14ac:dyDescent="0.25">
      <c r="B18" s="28"/>
      <c r="C18" t="s">
        <v>18</v>
      </c>
      <c r="D18" t="s">
        <v>19</v>
      </c>
      <c r="G18" t="s">
        <v>184</v>
      </c>
    </row>
    <row r="19" spans="2:7" x14ac:dyDescent="0.25">
      <c r="B19" s="28"/>
      <c r="C19" t="s">
        <v>18</v>
      </c>
      <c r="D19" t="s">
        <v>30</v>
      </c>
      <c r="G19" t="s">
        <v>185</v>
      </c>
    </row>
    <row r="20" spans="2:7" ht="15" customHeight="1" x14ac:dyDescent="0.25">
      <c r="B20" s="2"/>
      <c r="G20" t="s">
        <v>186</v>
      </c>
    </row>
    <row r="21" spans="2:7" ht="15" customHeight="1" x14ac:dyDescent="0.25">
      <c r="B21" s="30" t="s">
        <v>27</v>
      </c>
      <c r="C21" t="s">
        <v>28</v>
      </c>
      <c r="D21" t="s">
        <v>31</v>
      </c>
      <c r="G21" t="s">
        <v>187</v>
      </c>
    </row>
    <row r="22" spans="2:7" ht="15" customHeight="1" x14ac:dyDescent="0.25">
      <c r="B22" s="30"/>
      <c r="C22" t="s">
        <v>28</v>
      </c>
      <c r="D22" t="s">
        <v>29</v>
      </c>
      <c r="G22" t="s">
        <v>188</v>
      </c>
    </row>
    <row r="23" spans="2:7" ht="15" customHeight="1" x14ac:dyDescent="0.25">
      <c r="B23" s="30"/>
      <c r="G23" t="s">
        <v>151</v>
      </c>
    </row>
    <row r="24" spans="2:7" ht="15" customHeight="1" x14ac:dyDescent="0.25">
      <c r="B24" s="30"/>
      <c r="G24" t="s">
        <v>152</v>
      </c>
    </row>
    <row r="25" spans="2:7" ht="15" customHeight="1" x14ac:dyDescent="0.25">
      <c r="B25" s="30"/>
      <c r="G25" t="s">
        <v>153</v>
      </c>
    </row>
    <row r="26" spans="2:7" ht="15" customHeight="1" x14ac:dyDescent="0.25">
      <c r="B26" s="30"/>
      <c r="G26" t="s">
        <v>154</v>
      </c>
    </row>
    <row r="27" spans="2:7" x14ac:dyDescent="0.25">
      <c r="G27" t="s">
        <v>155</v>
      </c>
    </row>
    <row r="28" spans="2:7" x14ac:dyDescent="0.25">
      <c r="B28" s="29" t="s">
        <v>26</v>
      </c>
      <c r="C28" t="s">
        <v>20</v>
      </c>
      <c r="D28" t="s">
        <v>22</v>
      </c>
      <c r="G28" t="s">
        <v>145</v>
      </c>
    </row>
    <row r="29" spans="2:7" x14ac:dyDescent="0.25">
      <c r="B29" s="29"/>
      <c r="C29" t="s">
        <v>20</v>
      </c>
      <c r="D29" t="s">
        <v>23</v>
      </c>
    </row>
    <row r="30" spans="2:7" x14ac:dyDescent="0.25">
      <c r="B30" s="29"/>
      <c r="C30" t="s">
        <v>20</v>
      </c>
      <c r="D30" t="s">
        <v>21</v>
      </c>
    </row>
    <row r="31" spans="2:7" x14ac:dyDescent="0.25">
      <c r="B31" s="29"/>
      <c r="C31" t="s">
        <v>20</v>
      </c>
      <c r="D31" t="s">
        <v>24</v>
      </c>
    </row>
    <row r="32" spans="2:7" x14ac:dyDescent="0.25">
      <c r="B32" s="29"/>
    </row>
    <row r="33" spans="2:4" x14ac:dyDescent="0.25">
      <c r="B33" s="29"/>
    </row>
    <row r="34" spans="2:4" x14ac:dyDescent="0.25">
      <c r="B34" s="29"/>
    </row>
    <row r="35" spans="2:4" x14ac:dyDescent="0.25">
      <c r="B35" s="29"/>
    </row>
    <row r="37" spans="2:4" x14ac:dyDescent="0.25">
      <c r="B37" s="16"/>
      <c r="C37" t="s">
        <v>115</v>
      </c>
      <c r="D37" t="s">
        <v>17</v>
      </c>
    </row>
  </sheetData>
  <mergeCells count="3">
    <mergeCell ref="B5:B19"/>
    <mergeCell ref="B28:B35"/>
    <mergeCell ref="B21:B2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30E15-F5ED-45C5-A45A-AE25F9AC4955}">
  <dimension ref="A2:AO339"/>
  <sheetViews>
    <sheetView zoomScale="85" zoomScaleNormal="85" workbookViewId="0">
      <pane xSplit="6" ySplit="10" topLeftCell="G11" activePane="bottomRight" state="frozen"/>
      <selection pane="topRight" activeCell="C1" sqref="C1"/>
      <selection pane="bottomLeft" activeCell="A10" sqref="A10"/>
      <selection pane="bottomRight" activeCell="A10" sqref="A10"/>
    </sheetView>
  </sheetViews>
  <sheetFormatPr defaultRowHeight="13.5" x14ac:dyDescent="0.25"/>
  <cols>
    <col min="1" max="1" width="13.42578125" style="4" customWidth="1"/>
    <col min="2" max="2" width="19" style="4" customWidth="1"/>
    <col min="3" max="3" width="27.5703125" style="4" customWidth="1"/>
    <col min="4" max="4" width="39.28515625" style="4" customWidth="1"/>
    <col min="5" max="5" width="4.7109375" style="4" customWidth="1"/>
    <col min="6" max="6" width="22.85546875" style="4" bestFit="1" customWidth="1"/>
    <col min="7" max="7" width="40.85546875" style="14" customWidth="1"/>
    <col min="8" max="8" width="23.140625" style="4" customWidth="1"/>
    <col min="9" max="9" width="27.140625" style="4" customWidth="1"/>
    <col min="10" max="11" width="9.140625" style="4" customWidth="1"/>
    <col min="12" max="12" width="27.140625" style="4" customWidth="1"/>
    <col min="13" max="13" width="12.140625" style="4" customWidth="1"/>
    <col min="14" max="14" width="30.42578125" style="4" customWidth="1"/>
    <col min="15" max="15" width="7.42578125" style="4" customWidth="1"/>
    <col min="16" max="17" width="3.42578125" style="4" bestFit="1" customWidth="1"/>
    <col min="18" max="18" width="11.42578125" style="4" customWidth="1"/>
    <col min="19" max="19" width="11" style="4" customWidth="1"/>
    <col min="20" max="20" width="13.7109375" style="4" customWidth="1"/>
    <col min="21" max="41" width="17.85546875" style="5" customWidth="1"/>
    <col min="42" max="16384" width="9.140625" style="4"/>
  </cols>
  <sheetData>
    <row r="2" spans="1:39" x14ac:dyDescent="0.25">
      <c r="B2" s="3" t="s">
        <v>80</v>
      </c>
      <c r="C2" s="4" t="s">
        <v>91</v>
      </c>
      <c r="R2" s="3"/>
    </row>
    <row r="3" spans="1:39" ht="15" customHeight="1" x14ac:dyDescent="0.25">
      <c r="B3" s="3" t="s">
        <v>32</v>
      </c>
      <c r="C3" s="4" t="s">
        <v>92</v>
      </c>
      <c r="G3" s="26"/>
      <c r="P3" s="44" t="s">
        <v>84</v>
      </c>
      <c r="Q3" s="44" t="s">
        <v>86</v>
      </c>
      <c r="R3" s="3"/>
    </row>
    <row r="4" spans="1:39" x14ac:dyDescent="0.25">
      <c r="B4" s="3" t="s">
        <v>81</v>
      </c>
      <c r="C4" s="4" t="s">
        <v>82</v>
      </c>
      <c r="P4" s="44"/>
      <c r="Q4" s="44"/>
      <c r="R4" s="3"/>
    </row>
    <row r="5" spans="1:39" x14ac:dyDescent="0.25">
      <c r="A5" s="19"/>
      <c r="B5" s="3" t="s">
        <v>87</v>
      </c>
      <c r="C5" s="4" t="s">
        <v>180</v>
      </c>
      <c r="P5" s="44"/>
      <c r="Q5" s="44"/>
      <c r="R5" s="3"/>
    </row>
    <row r="6" spans="1:39" x14ac:dyDescent="0.25">
      <c r="B6" s="3" t="s">
        <v>88</v>
      </c>
      <c r="C6" s="4" t="s">
        <v>89</v>
      </c>
      <c r="P6" s="44"/>
      <c r="Q6" s="44"/>
      <c r="R6" s="3"/>
    </row>
    <row r="7" spans="1:39" x14ac:dyDescent="0.25">
      <c r="B7" s="3" t="s">
        <v>33</v>
      </c>
      <c r="C7" s="4" t="s">
        <v>90</v>
      </c>
      <c r="P7" s="44"/>
      <c r="Q7" s="44"/>
      <c r="R7" s="3"/>
    </row>
    <row r="8" spans="1:39" x14ac:dyDescent="0.25">
      <c r="P8" s="44"/>
      <c r="Q8" s="44"/>
      <c r="R8" s="13" t="s">
        <v>0</v>
      </c>
      <c r="S8" s="36" t="s">
        <v>25</v>
      </c>
      <c r="T8" s="37"/>
      <c r="U8" s="37"/>
      <c r="V8" s="37"/>
      <c r="W8" s="37"/>
      <c r="X8" s="37"/>
      <c r="Y8" s="37"/>
      <c r="Z8" s="37"/>
      <c r="AA8" s="37"/>
      <c r="AB8" s="37"/>
      <c r="AC8" s="37"/>
      <c r="AD8" s="37"/>
      <c r="AE8" s="37"/>
      <c r="AF8" s="37"/>
      <c r="AG8" s="38"/>
      <c r="AH8" s="32" t="s">
        <v>27</v>
      </c>
      <c r="AI8" s="32"/>
      <c r="AJ8" s="33" t="s">
        <v>26</v>
      </c>
      <c r="AK8" s="33"/>
      <c r="AL8" s="33"/>
      <c r="AM8" s="33"/>
    </row>
    <row r="9" spans="1:39" x14ac:dyDescent="0.25">
      <c r="F9" s="39" t="s">
        <v>36</v>
      </c>
      <c r="G9" s="39"/>
      <c r="H9" s="39"/>
      <c r="I9" s="39"/>
      <c r="J9" s="39"/>
      <c r="K9" s="39"/>
      <c r="L9" s="39"/>
      <c r="M9" s="40"/>
      <c r="N9" s="40"/>
      <c r="O9" s="11"/>
      <c r="P9" s="44"/>
      <c r="Q9" s="44"/>
      <c r="R9" s="13" t="s">
        <v>1</v>
      </c>
      <c r="S9" s="34" t="s">
        <v>2</v>
      </c>
      <c r="T9" s="34"/>
      <c r="U9" s="34"/>
      <c r="V9" s="34"/>
      <c r="W9" s="10" t="s">
        <v>9</v>
      </c>
      <c r="X9" s="34" t="s">
        <v>11</v>
      </c>
      <c r="Y9" s="34"/>
      <c r="Z9" s="34"/>
      <c r="AA9" s="41" t="s">
        <v>40</v>
      </c>
      <c r="AB9" s="42"/>
      <c r="AC9" s="43"/>
      <c r="AD9" s="34" t="s">
        <v>15</v>
      </c>
      <c r="AE9" s="34"/>
      <c r="AF9" s="34" t="s">
        <v>18</v>
      </c>
      <c r="AG9" s="34"/>
      <c r="AH9" s="35" t="s">
        <v>28</v>
      </c>
      <c r="AI9" s="35"/>
      <c r="AJ9" s="35" t="s">
        <v>20</v>
      </c>
      <c r="AK9" s="35"/>
      <c r="AL9" s="35"/>
      <c r="AM9" s="35"/>
    </row>
    <row r="10" spans="1:39" x14ac:dyDescent="0.25">
      <c r="A10" s="18" t="s">
        <v>176</v>
      </c>
      <c r="B10" s="18" t="s">
        <v>174</v>
      </c>
      <c r="C10" s="18" t="s">
        <v>168</v>
      </c>
      <c r="D10" s="18" t="s">
        <v>167</v>
      </c>
      <c r="F10" s="6" t="s">
        <v>3</v>
      </c>
      <c r="G10" s="25" t="s">
        <v>128</v>
      </c>
      <c r="H10" s="6" t="s">
        <v>51</v>
      </c>
      <c r="I10" s="6" t="s">
        <v>37</v>
      </c>
      <c r="J10" s="6" t="s">
        <v>159</v>
      </c>
      <c r="K10" s="6" t="s">
        <v>169</v>
      </c>
      <c r="L10" s="6" t="s">
        <v>38</v>
      </c>
      <c r="M10" s="12" t="s">
        <v>160</v>
      </c>
      <c r="N10" s="12" t="s">
        <v>39</v>
      </c>
      <c r="O10" s="12" t="s">
        <v>161</v>
      </c>
      <c r="P10" s="44"/>
      <c r="Q10" s="44"/>
      <c r="R10" s="13" t="s">
        <v>35</v>
      </c>
      <c r="S10" s="10" t="s">
        <v>8</v>
      </c>
      <c r="T10" s="10" t="s">
        <v>7</v>
      </c>
      <c r="U10" s="10" t="s">
        <v>5</v>
      </c>
      <c r="V10" s="10" t="s">
        <v>6</v>
      </c>
      <c r="W10" s="10" t="s">
        <v>4</v>
      </c>
      <c r="X10" s="10" t="s">
        <v>12</v>
      </c>
      <c r="Y10" s="10" t="s">
        <v>13</v>
      </c>
      <c r="Z10" s="10" t="s">
        <v>14</v>
      </c>
      <c r="AA10" s="10" t="s">
        <v>40</v>
      </c>
      <c r="AB10" s="10" t="s">
        <v>41</v>
      </c>
      <c r="AC10" s="10" t="s">
        <v>42</v>
      </c>
      <c r="AD10" s="10" t="s">
        <v>16</v>
      </c>
      <c r="AE10" s="10" t="s">
        <v>17</v>
      </c>
      <c r="AF10" s="10" t="s">
        <v>19</v>
      </c>
      <c r="AG10" s="10" t="s">
        <v>30</v>
      </c>
      <c r="AH10" s="7" t="s">
        <v>31</v>
      </c>
      <c r="AI10" s="7" t="s">
        <v>29</v>
      </c>
      <c r="AJ10" s="7" t="s">
        <v>22</v>
      </c>
      <c r="AK10" s="7" t="s">
        <v>23</v>
      </c>
      <c r="AL10" s="7" t="s">
        <v>21</v>
      </c>
      <c r="AM10" s="7" t="s">
        <v>178</v>
      </c>
    </row>
    <row r="11" spans="1:39" x14ac:dyDescent="0.25">
      <c r="A11" s="23" t="str">
        <f t="shared" ref="A11" si="0">IF(B11="","",CONCATENATE("new ProviderSqlType(""",F11,""", ",IF(H11="","null",CONCATENATE("""",H11,"""")),", ",IF(I11="","null",CONCATENATE("""",I11,"""")),", ",IF(L11="","null",CONCATENATE("""",L11,"""")),", ",IF(N11="","null",CONCATENATE("""",N11,"""")),", ",IF(K11="","null",CONCATENATE("""",K11,"""")),", ",IF(P11="Y", "true", "false"),", ",IF(Q11="Y", "true", "false"),", ",IF(J11="", "null", J11),", ",IF(M11="", "null", M11),", ",IF(O11="", "null", O11),"), "))</f>
        <v xml:space="preserve">new ProviderSqlType("tinyint", null, null, "tinyint({0})", null, null, true, false, null, 4, null), </v>
      </c>
      <c r="B11" s="22" t="str">
        <f t="shared" ref="B11" si="1">IF(F11="","",CONCATENATE("new SqlTypeToDotnetTypeMap(""",F11,""", ",C11,", [",D11,"]),"))</f>
        <v>new SqlTypeToDotnetTypeMap("tinyint", typeof(byte), [typeof(byte), typeof(short), typeof(int), typeof(long), typeof(bool), typeof(float), typeof(double), typeof(decimal), typeof(string)]),</v>
      </c>
      <c r="C11" s="4" t="str" cm="1">
        <f t="array" ref="C11">IF(F11="","",CONCATENATE("typeof(",INDEX($S$10:$AM$10,1,MATCH(TRUE,ISNUMBER(SEARCH("T",$S11:$AM11)),0)),")"))</f>
        <v>typeof(byte)</v>
      </c>
      <c r="D11" s="4" t="str" cm="1">
        <f t="array" ref="D11">IFERROR(_xlfn.TEXTJOIN(", ",TRUE,CONCATENATE("typeof(",_xlfn._xlws.FILTER($S$10:$AM$10, (ISNUMBER(SEARCH("Z", $S11:$AM11)) + ISNUMBER(SEARCH("S", $S11:$AM11)) + ISNUMBER(SEARCH("T", $S11:$AM11)) + ISNUMBER(SEARCH("R", $S11:$AM11))) &gt; 0),")")),"")</f>
        <v>typeof(byte), typeof(short), typeof(int), typeof(long), typeof(bool), typeof(float), typeof(double), typeof(decimal), typeof(string)</v>
      </c>
      <c r="E11" s="31" t="s">
        <v>2</v>
      </c>
      <c r="F11" s="4" t="s">
        <v>53</v>
      </c>
      <c r="G11" s="14" t="s">
        <v>134</v>
      </c>
      <c r="L11" s="4" t="s">
        <v>57</v>
      </c>
      <c r="M11" s="4">
        <v>4</v>
      </c>
      <c r="P11" s="5" t="s">
        <v>85</v>
      </c>
      <c r="Q11" s="5"/>
      <c r="S11" s="8" t="s">
        <v>83</v>
      </c>
      <c r="T11" s="9" t="s">
        <v>88</v>
      </c>
      <c r="U11" s="9" t="s">
        <v>88</v>
      </c>
      <c r="V11" s="9" t="s">
        <v>88</v>
      </c>
      <c r="W11" s="8" t="s">
        <v>33</v>
      </c>
      <c r="X11" s="9" t="s">
        <v>88</v>
      </c>
      <c r="Y11" s="9" t="s">
        <v>88</v>
      </c>
      <c r="Z11" s="9" t="s">
        <v>88</v>
      </c>
      <c r="AA11" s="9"/>
      <c r="AB11" s="9"/>
      <c r="AC11" s="9"/>
      <c r="AD11" s="9"/>
      <c r="AE11" s="9"/>
      <c r="AF11" s="9" t="s">
        <v>88</v>
      </c>
      <c r="AG11" s="9"/>
    </row>
    <row r="12" spans="1:39" x14ac:dyDescent="0.25">
      <c r="A12" s="23" t="str">
        <f t="shared" ref="A12:A57" si="2">IF(B12="","",CONCATENATE("new ProviderSqlType(""",F12,""", ",IF(H12="","null",CONCATENATE("""",H12,"""")),", ",IF(I12="","null",CONCATENATE("""",I12,"""")),", ",IF(L12="","null",CONCATENATE("""",L12,"""")),", ",IF(N12="","null",CONCATENATE("""",N12,"""")),", ",IF(K12="","null",CONCATENATE("""",K12,"""")),", ",IF(P12="Y", "true", "false"),", ",IF(Q12="Y", "true", "false"),", ",IF(J12="", "null", J12),", ",IF(M12="", "null", M12),", ",IF(O12="", "null", O12),"), "))</f>
        <v xml:space="preserve">new ProviderSqlType("smallint", null, null, "smallint({0})", null, null, true, false, null, 5, null), </v>
      </c>
      <c r="B12" s="22" t="str">
        <f t="shared" ref="B12:B57" si="3">IF(F12="","",CONCATENATE("new SqlTypeToDotnetTypeMap(""",F12,""", ",C12,", [",D12,"]),"))</f>
        <v>new SqlTypeToDotnetTypeMap("smallint", typeof(short), [typeof(byte), typeof(short), typeof(int), typeof(long), typeof(bool), typeof(float), typeof(double), typeof(decimal), typeof(string)]),</v>
      </c>
      <c r="C12" s="4" t="str" cm="1">
        <f t="array" ref="C12">IF(F12="","",CONCATENATE("typeof(",INDEX($S$10:$AM$10,1,MATCH(TRUE,ISNUMBER(SEARCH("T",$S12:$AM12)),0)),")"))</f>
        <v>typeof(short)</v>
      </c>
      <c r="D12" s="4" t="str" cm="1">
        <f t="array" ref="D12">IFERROR(_xlfn.TEXTJOIN(", ",TRUE,CONCATENATE("typeof(",_xlfn._xlws.FILTER($S$10:$AM$10, (ISNUMBER(SEARCH("Z", $S12:$AM12)) + ISNUMBER(SEARCH("S", $S12:$AM12)) + ISNUMBER(SEARCH("T", $S12:$AM12)) + ISNUMBER(SEARCH("R", $S12:$AM12))) &gt; 0),")")),"")</f>
        <v>typeof(byte), typeof(short), typeof(int), typeof(long), typeof(bool), typeof(float), typeof(double), typeof(decimal), typeof(string)</v>
      </c>
      <c r="E12" s="31"/>
      <c r="F12" s="4" t="s">
        <v>45</v>
      </c>
      <c r="G12" s="14" t="s">
        <v>135</v>
      </c>
      <c r="L12" s="4" t="s">
        <v>63</v>
      </c>
      <c r="M12" s="4">
        <v>5</v>
      </c>
      <c r="P12" s="5" t="s">
        <v>85</v>
      </c>
      <c r="Q12" s="5"/>
      <c r="S12" s="9" t="s">
        <v>33</v>
      </c>
      <c r="T12" s="8" t="s">
        <v>83</v>
      </c>
      <c r="U12" s="9" t="s">
        <v>88</v>
      </c>
      <c r="V12" s="9" t="s">
        <v>88</v>
      </c>
      <c r="W12" s="9" t="s">
        <v>33</v>
      </c>
      <c r="X12" s="9" t="s">
        <v>88</v>
      </c>
      <c r="Y12" s="9" t="s">
        <v>88</v>
      </c>
      <c r="Z12" s="9" t="s">
        <v>88</v>
      </c>
      <c r="AA12" s="9"/>
      <c r="AB12" s="9"/>
      <c r="AC12" s="9"/>
      <c r="AD12" s="9"/>
      <c r="AE12" s="9"/>
      <c r="AF12" s="9" t="s">
        <v>88</v>
      </c>
      <c r="AG12" s="9"/>
    </row>
    <row r="13" spans="1:39" x14ac:dyDescent="0.25">
      <c r="A13" s="23" t="str">
        <f t="shared" si="2"/>
        <v xml:space="preserve">new ProviderSqlType("integer", null, null, "integer({0})", null, null, true, false, null, 11, null), </v>
      </c>
      <c r="B13" s="22" t="str">
        <f t="shared" si="3"/>
        <v>new SqlTypeToDotnetTypeMap("integer", typeof(int), [typeof(byte), typeof(short), typeof(int), typeof(long), typeof(bool), typeof(float), typeof(double), typeof(decimal), typeof(string)]),</v>
      </c>
      <c r="C13" s="4" t="str" cm="1">
        <f t="array" ref="C13">IF(F13="","",CONCATENATE("typeof(",INDEX($S$10:$AM$10,1,MATCH(TRUE,ISNUMBER(SEARCH("T",$S13:$AM13)),0)),")"))</f>
        <v>typeof(int)</v>
      </c>
      <c r="D13" s="4" t="str" cm="1">
        <f t="array" ref="D13">IFERROR(_xlfn.TEXTJOIN(", ",TRUE,CONCATENATE("typeof(",_xlfn._xlws.FILTER($S$10:$AM$10, (ISNUMBER(SEARCH("Z", $S13:$AM13)) + ISNUMBER(SEARCH("S", $S13:$AM13)) + ISNUMBER(SEARCH("T", $S13:$AM13)) + ISNUMBER(SEARCH("R", $S13:$AM13))) &gt; 0),")")),"")</f>
        <v>typeof(byte), typeof(short), typeof(int), typeof(long), typeof(bool), typeof(float), typeof(double), typeof(decimal), typeof(string)</v>
      </c>
      <c r="E13" s="31"/>
      <c r="F13" s="4" t="s">
        <v>44</v>
      </c>
      <c r="G13" s="14" t="s">
        <v>136</v>
      </c>
      <c r="L13" s="4" t="s">
        <v>181</v>
      </c>
      <c r="M13" s="4">
        <v>11</v>
      </c>
      <c r="P13" s="5" t="s">
        <v>85</v>
      </c>
      <c r="Q13" s="5"/>
      <c r="S13" s="9" t="s">
        <v>33</v>
      </c>
      <c r="T13" s="9" t="s">
        <v>33</v>
      </c>
      <c r="U13" s="8" t="s">
        <v>83</v>
      </c>
      <c r="V13" s="9" t="s">
        <v>88</v>
      </c>
      <c r="W13" s="9" t="s">
        <v>33</v>
      </c>
      <c r="X13" s="9" t="s">
        <v>88</v>
      </c>
      <c r="Y13" s="9" t="s">
        <v>88</v>
      </c>
      <c r="Z13" s="9" t="s">
        <v>88</v>
      </c>
      <c r="AA13" s="9"/>
      <c r="AB13" s="9"/>
      <c r="AC13" s="9"/>
      <c r="AD13" s="9"/>
      <c r="AE13" s="9"/>
      <c r="AF13" s="9" t="s">
        <v>88</v>
      </c>
      <c r="AG13" s="9"/>
    </row>
    <row r="14" spans="1:39" x14ac:dyDescent="0.25">
      <c r="A14" s="23" t="str">
        <f t="shared" si="2"/>
        <v xml:space="preserve">new ProviderSqlType("int", "integer", null, "int({0})", null, null, true, false, null, 11, null), </v>
      </c>
      <c r="B14" s="22" t="str">
        <f t="shared" si="3"/>
        <v>new SqlTypeToDotnetTypeMap("int", typeof(int), [typeof(byte), typeof(short), typeof(int), typeof(long), typeof(bool), typeof(float), typeof(double), typeof(decimal), typeof(string)]),</v>
      </c>
      <c r="C14" s="4" t="str" cm="1">
        <f t="array" ref="C14">IF(F14="","",CONCATENATE("typeof(",INDEX($S$10:$AM$10,1,MATCH(TRUE,ISNUMBER(SEARCH("T",$S14:$AM14)),0)),")"))</f>
        <v>typeof(int)</v>
      </c>
      <c r="D14" s="4" t="str" cm="1">
        <f t="array" ref="D14">IFERROR(_xlfn.TEXTJOIN(", ",TRUE,CONCATENATE("typeof(",_xlfn._xlws.FILTER($S$10:$AM$10, (ISNUMBER(SEARCH("Z", $S14:$AM14)) + ISNUMBER(SEARCH("S", $S14:$AM14)) + ISNUMBER(SEARCH("T", $S14:$AM14)) + ISNUMBER(SEARCH("R", $S14:$AM14))) &gt; 0),")")),"")</f>
        <v>typeof(byte), typeof(short), typeof(int), typeof(long), typeof(bool), typeof(float), typeof(double), typeof(decimal), typeof(string)</v>
      </c>
      <c r="E14" s="31"/>
      <c r="F14" s="4" t="s">
        <v>5</v>
      </c>
      <c r="G14" s="14" t="s">
        <v>136</v>
      </c>
      <c r="H14" s="4" t="s">
        <v>44</v>
      </c>
      <c r="L14" s="4" t="s">
        <v>64</v>
      </c>
      <c r="M14" s="4">
        <v>11</v>
      </c>
      <c r="P14" s="5" t="s">
        <v>85</v>
      </c>
      <c r="Q14" s="5"/>
      <c r="S14" s="9" t="s">
        <v>33</v>
      </c>
      <c r="T14" s="9" t="s">
        <v>33</v>
      </c>
      <c r="U14" s="8" t="s">
        <v>80</v>
      </c>
      <c r="V14" s="9" t="s">
        <v>88</v>
      </c>
      <c r="W14" s="9" t="s">
        <v>33</v>
      </c>
      <c r="X14" s="9" t="s">
        <v>88</v>
      </c>
      <c r="Y14" s="9" t="s">
        <v>88</v>
      </c>
      <c r="Z14" s="9" t="s">
        <v>88</v>
      </c>
      <c r="AA14" s="9"/>
      <c r="AB14" s="9"/>
      <c r="AC14" s="9"/>
      <c r="AD14" s="9"/>
      <c r="AE14" s="9"/>
      <c r="AF14" s="9" t="s">
        <v>88</v>
      </c>
      <c r="AG14" s="9"/>
    </row>
    <row r="15" spans="1:39" x14ac:dyDescent="0.25">
      <c r="A15" s="23" t="str">
        <f t="shared" si="2"/>
        <v xml:space="preserve">new ProviderSqlType("mediumint", null, null, "mediumint({0})", null, null, true, false, null, 7, null), </v>
      </c>
      <c r="B15" s="22" t="str">
        <f t="shared" si="3"/>
        <v>new SqlTypeToDotnetTypeMap("mediumint", typeof(int), [typeof(byte), typeof(short), typeof(int), typeof(long), typeof(bool), typeof(float), typeof(double), typeof(decimal), typeof(string)]),</v>
      </c>
      <c r="C15" s="4" t="str" cm="1">
        <f t="array" ref="C15">IF(F15="","",CONCATENATE("typeof(",INDEX($S$10:$AM$10,1,MATCH(TRUE,ISNUMBER(SEARCH("T",$S15:$AM15)),0)),")"))</f>
        <v>typeof(int)</v>
      </c>
      <c r="D15" s="4" t="str" cm="1">
        <f t="array" ref="D15">IFERROR(_xlfn.TEXTJOIN(", ",TRUE,CONCATENATE("typeof(",_xlfn._xlws.FILTER($S$10:$AM$10, (ISNUMBER(SEARCH("Z", $S15:$AM15)) + ISNUMBER(SEARCH("S", $S15:$AM15)) + ISNUMBER(SEARCH("T", $S15:$AM15)) + ISNUMBER(SEARCH("R", $S15:$AM15))) &gt; 0),")")),"")</f>
        <v>typeof(byte), typeof(short), typeof(int), typeof(long), typeof(bool), typeof(float), typeof(double), typeof(decimal), typeof(string)</v>
      </c>
      <c r="E15" s="31"/>
      <c r="F15" s="4" t="s">
        <v>54</v>
      </c>
      <c r="G15" s="14" t="s">
        <v>137</v>
      </c>
      <c r="L15" s="4" t="s">
        <v>58</v>
      </c>
      <c r="M15" s="4">
        <v>7</v>
      </c>
      <c r="P15" s="5" t="s">
        <v>85</v>
      </c>
      <c r="Q15" s="5"/>
      <c r="S15" s="9" t="s">
        <v>33</v>
      </c>
      <c r="T15" s="9" t="s">
        <v>33</v>
      </c>
      <c r="U15" s="8" t="s">
        <v>80</v>
      </c>
      <c r="V15" s="9" t="s">
        <v>88</v>
      </c>
      <c r="W15" s="9" t="s">
        <v>33</v>
      </c>
      <c r="X15" s="9" t="s">
        <v>88</v>
      </c>
      <c r="Y15" s="9" t="s">
        <v>88</v>
      </c>
      <c r="Z15" s="9" t="s">
        <v>88</v>
      </c>
      <c r="AA15" s="9"/>
      <c r="AB15" s="9"/>
      <c r="AC15" s="9"/>
      <c r="AD15" s="9"/>
      <c r="AE15" s="9"/>
      <c r="AF15" s="9" t="s">
        <v>88</v>
      </c>
      <c r="AG15" s="9"/>
    </row>
    <row r="16" spans="1:39" x14ac:dyDescent="0.25">
      <c r="A16" s="23" t="str">
        <f t="shared" si="2"/>
        <v xml:space="preserve">new ProviderSqlType("bigint", null, null, "bigint({0})", null, null, true, false, null, 19, null), </v>
      </c>
      <c r="B16" s="22" t="str">
        <f t="shared" si="3"/>
        <v>new SqlTypeToDotnetTypeMap("bigint", typeof(long), [typeof(byte), typeof(short), typeof(int), typeof(long), typeof(bool), typeof(float), typeof(double), typeof(decimal), typeof(string)]),</v>
      </c>
      <c r="C16" s="4" t="str" cm="1">
        <f t="array" ref="C16">IF(F16="","",CONCATENATE("typeof(",INDEX($S$10:$AM$10,1,MATCH(TRUE,ISNUMBER(SEARCH("T",$S16:$AM16)),0)),")"))</f>
        <v>typeof(long)</v>
      </c>
      <c r="D16" s="4" t="str" cm="1">
        <f t="array" ref="D16">IFERROR(_xlfn.TEXTJOIN(", ",TRUE,CONCATENATE("typeof(",_xlfn._xlws.FILTER($S$10:$AM$10, (ISNUMBER(SEARCH("Z", $S16:$AM16)) + ISNUMBER(SEARCH("S", $S16:$AM16)) + ISNUMBER(SEARCH("T", $S16:$AM16)) + ISNUMBER(SEARCH("R", $S16:$AM16))) &gt; 0),")")),"")</f>
        <v>typeof(byte), typeof(short), typeof(int), typeof(long), typeof(bool), typeof(float), typeof(double), typeof(decimal), typeof(string)</v>
      </c>
      <c r="E16" s="31"/>
      <c r="F16" s="4" t="s">
        <v>55</v>
      </c>
      <c r="G16" s="14" t="s">
        <v>138</v>
      </c>
      <c r="L16" s="4" t="s">
        <v>59</v>
      </c>
      <c r="M16" s="4">
        <v>19</v>
      </c>
      <c r="P16" s="5" t="s">
        <v>85</v>
      </c>
      <c r="Q16" s="5"/>
      <c r="S16" s="9" t="s">
        <v>33</v>
      </c>
      <c r="T16" s="9" t="s">
        <v>33</v>
      </c>
      <c r="U16" s="9" t="s">
        <v>33</v>
      </c>
      <c r="V16" s="8" t="s">
        <v>83</v>
      </c>
      <c r="W16" s="9" t="s">
        <v>33</v>
      </c>
      <c r="X16" s="9" t="s">
        <v>88</v>
      </c>
      <c r="Y16" s="9" t="s">
        <v>88</v>
      </c>
      <c r="Z16" s="9" t="s">
        <v>88</v>
      </c>
      <c r="AA16" s="9"/>
      <c r="AB16" s="9"/>
      <c r="AC16" s="9"/>
      <c r="AD16" s="9"/>
      <c r="AE16" s="9"/>
      <c r="AF16" s="9" t="s">
        <v>88</v>
      </c>
      <c r="AG16" s="9"/>
    </row>
    <row r="17" spans="1:33" x14ac:dyDescent="0.25">
      <c r="A17" s="23" t="str">
        <f t="shared" si="2"/>
        <v xml:space="preserve">new ProviderSqlType("serial", "bigint", null, null, null, null, false, true, null, null, null), </v>
      </c>
      <c r="B17" s="22" t="str">
        <f t="shared" si="3"/>
        <v>new SqlTypeToDotnetTypeMap("serial", typeof(int), [typeof(byte), typeof(short), typeof(int), typeof(long), typeof(bool), typeof(float), typeof(double), typeof(decimal), typeof(string)]),</v>
      </c>
      <c r="C17" s="4" t="str" cm="1">
        <f t="array" ref="C17">IF(F17="","",CONCATENATE("typeof(",INDEX($S$10:$AM$10,1,MATCH(TRUE,ISNUMBER(SEARCH("T",$S17:$AM17)),0)),")"))</f>
        <v>typeof(int)</v>
      </c>
      <c r="D17" s="4" t="str" cm="1">
        <f t="array" ref="D17">IFERROR(_xlfn.TEXTJOIN(", ",TRUE,CONCATENATE("typeof(",_xlfn._xlws.FILTER($S$10:$AM$10, (ISNUMBER(SEARCH("Z", $S17:$AM17)) + ISNUMBER(SEARCH("S", $S17:$AM17)) + ISNUMBER(SEARCH("T", $S17:$AM17)) + ISNUMBER(SEARCH("R", $S17:$AM17))) &gt; 0),")")),"")</f>
        <v>typeof(byte), typeof(short), typeof(int), typeof(long), typeof(bool), typeof(float), typeof(double), typeof(decimal), typeof(string)</v>
      </c>
      <c r="E17" s="31"/>
      <c r="F17" s="4" t="s">
        <v>62</v>
      </c>
      <c r="H17" s="4" t="s">
        <v>55</v>
      </c>
      <c r="P17" s="5"/>
      <c r="Q17" s="5" t="s">
        <v>85</v>
      </c>
      <c r="S17" s="8" t="s">
        <v>177</v>
      </c>
      <c r="T17" s="8" t="s">
        <v>177</v>
      </c>
      <c r="U17" s="8" t="s">
        <v>179</v>
      </c>
      <c r="V17" s="8" t="s">
        <v>177</v>
      </c>
      <c r="W17" s="9" t="s">
        <v>33</v>
      </c>
      <c r="X17" s="9" t="s">
        <v>88</v>
      </c>
      <c r="Y17" s="9" t="s">
        <v>88</v>
      </c>
      <c r="Z17" s="9" t="s">
        <v>88</v>
      </c>
      <c r="AA17" s="9"/>
      <c r="AB17" s="9"/>
      <c r="AC17" s="9"/>
      <c r="AD17" s="9"/>
      <c r="AE17" s="9"/>
      <c r="AF17" s="9" t="s">
        <v>88</v>
      </c>
      <c r="AG17" s="9"/>
    </row>
    <row r="18" spans="1:33" x14ac:dyDescent="0.25">
      <c r="A18" s="23" t="str">
        <f t="shared" si="2"/>
        <v xml:space="preserve">new ProviderSqlType("decimal", null, null, "decimal({0})", "decimal({0},{1})", null, false, false, null, 12, 2), </v>
      </c>
      <c r="B18" s="22" t="str">
        <f t="shared" si="3"/>
        <v>new SqlTypeToDotnetTypeMap("decimal", typeof(decimal), [typeof(byte), typeof(short), typeof(int), typeof(long), typeof(bool), typeof(float), typeof(double), typeof(decimal), typeof(string)]),</v>
      </c>
      <c r="C18" s="4" t="str" cm="1">
        <f t="array" ref="C18">IF(F18="","",CONCATENATE("typeof(",INDEX($S$10:$AM$10,1,MATCH(TRUE,ISNUMBER(SEARCH("T",$S18:$AM18)),0)),")"))</f>
        <v>typeof(decimal)</v>
      </c>
      <c r="D18" s="4" t="str" cm="1">
        <f t="array" ref="D18">IFERROR(_xlfn.TEXTJOIN(", ",TRUE,CONCATENATE("typeof(",_xlfn._xlws.FILTER($S$10:$AM$10, (ISNUMBER(SEARCH("Z", $S18:$AM18)) + ISNUMBER(SEARCH("S", $S18:$AM18)) + ISNUMBER(SEARCH("T", $S18:$AM18)) + ISNUMBER(SEARCH("R", $S18:$AM18))) &gt; 0),")")),"")</f>
        <v>typeof(byte), typeof(short), typeof(int), typeof(long), typeof(bool), typeof(float), typeof(double), typeof(decimal), typeof(string)</v>
      </c>
      <c r="E18" s="31" t="s">
        <v>11</v>
      </c>
      <c r="F18" s="4" t="s">
        <v>14</v>
      </c>
      <c r="G18" s="14" t="s">
        <v>139</v>
      </c>
      <c r="L18" s="4" t="s">
        <v>66</v>
      </c>
      <c r="M18" s="4">
        <v>12</v>
      </c>
      <c r="N18" s="4" t="s">
        <v>72</v>
      </c>
      <c r="O18" s="4">
        <v>2</v>
      </c>
      <c r="P18" s="5"/>
      <c r="Q18" s="5"/>
      <c r="S18" s="9" t="s">
        <v>33</v>
      </c>
      <c r="T18" s="9" t="s">
        <v>33</v>
      </c>
      <c r="U18" s="9" t="s">
        <v>33</v>
      </c>
      <c r="V18" s="9" t="s">
        <v>33</v>
      </c>
      <c r="W18" s="9" t="s">
        <v>33</v>
      </c>
      <c r="X18" s="9" t="s">
        <v>33</v>
      </c>
      <c r="Y18" s="9" t="s">
        <v>33</v>
      </c>
      <c r="Z18" s="8" t="s">
        <v>83</v>
      </c>
      <c r="AA18" s="9"/>
      <c r="AB18" s="9"/>
      <c r="AC18" s="9"/>
      <c r="AD18" s="9"/>
      <c r="AE18" s="9"/>
      <c r="AF18" s="9" t="s">
        <v>88</v>
      </c>
      <c r="AG18" s="9"/>
    </row>
    <row r="19" spans="1:33" x14ac:dyDescent="0.25">
      <c r="A19" s="23" t="str">
        <f t="shared" si="2"/>
        <v xml:space="preserve">new ProviderSqlType("dec", "decimal", null, "dec({0})", "dec({0},{1})", null, false, false, null, 12, 2), </v>
      </c>
      <c r="B19" s="22" t="str">
        <f t="shared" si="3"/>
        <v>new SqlTypeToDotnetTypeMap("dec", typeof(decimal), [typeof(byte), typeof(short), typeof(int), typeof(long), typeof(bool), typeof(float), typeof(double), typeof(decimal), typeof(string)]),</v>
      </c>
      <c r="C19" s="4" t="str" cm="1">
        <f t="array" ref="C19">IF(F19="","",CONCATENATE("typeof(",INDEX($S$10:$AM$10,1,MATCH(TRUE,ISNUMBER(SEARCH("T",$S19:$AM19)),0)),")"))</f>
        <v>typeof(decimal)</v>
      </c>
      <c r="D19" s="4" t="str" cm="1">
        <f t="array" ref="D19">IFERROR(_xlfn.TEXTJOIN(", ",TRUE,CONCATENATE("typeof(",_xlfn._xlws.FILTER($S$10:$AM$10, (ISNUMBER(SEARCH("Z", $S19:$AM19)) + ISNUMBER(SEARCH("S", $S19:$AM19)) + ISNUMBER(SEARCH("T", $S19:$AM19)) + ISNUMBER(SEARCH("R", $S19:$AM19))) &gt; 0),")")),"")</f>
        <v>typeof(byte), typeof(short), typeof(int), typeof(long), typeof(bool), typeof(float), typeof(double), typeof(decimal), typeof(string)</v>
      </c>
      <c r="E19" s="31"/>
      <c r="F19" s="4" t="s">
        <v>49</v>
      </c>
      <c r="G19" s="14" t="s">
        <v>139</v>
      </c>
      <c r="H19" s="4" t="s">
        <v>14</v>
      </c>
      <c r="L19" s="4" t="s">
        <v>67</v>
      </c>
      <c r="M19" s="4">
        <v>12</v>
      </c>
      <c r="N19" s="4" t="s">
        <v>73</v>
      </c>
      <c r="O19" s="4">
        <v>2</v>
      </c>
      <c r="P19" s="5"/>
      <c r="Q19" s="5"/>
      <c r="S19" s="9" t="s">
        <v>33</v>
      </c>
      <c r="T19" s="9" t="s">
        <v>33</v>
      </c>
      <c r="U19" s="9" t="s">
        <v>33</v>
      </c>
      <c r="V19" s="9" t="s">
        <v>33</v>
      </c>
      <c r="W19" s="9" t="s">
        <v>33</v>
      </c>
      <c r="X19" s="9" t="s">
        <v>33</v>
      </c>
      <c r="Y19" s="9" t="s">
        <v>33</v>
      </c>
      <c r="Z19" s="8" t="s">
        <v>80</v>
      </c>
      <c r="AA19" s="9"/>
      <c r="AB19" s="9"/>
      <c r="AC19" s="9"/>
      <c r="AD19" s="9"/>
      <c r="AE19" s="9"/>
      <c r="AF19" s="9" t="s">
        <v>88</v>
      </c>
      <c r="AG19" s="9"/>
    </row>
    <row r="20" spans="1:33" x14ac:dyDescent="0.25">
      <c r="A20" s="23" t="str">
        <f t="shared" si="2"/>
        <v xml:space="preserve">new ProviderSqlType("fixed", "decimal", null, "fixed({0})", "fixed({0},{1})", null, false, false, null, 12, 2), </v>
      </c>
      <c r="B20" s="22" t="str">
        <f t="shared" si="3"/>
        <v>new SqlTypeToDotnetTypeMap("fixed", typeof(decimal), [typeof(byte), typeof(short), typeof(int), typeof(long), typeof(bool), typeof(float), typeof(double), typeof(decimal), typeof(string)]),</v>
      </c>
      <c r="C20" s="4" t="str" cm="1">
        <f t="array" ref="C20">IF(F20="","",CONCATENATE("typeof(",INDEX($S$10:$AM$10,1,MATCH(TRUE,ISNUMBER(SEARCH("T",$S20:$AM20)),0)),")"))</f>
        <v>typeof(decimal)</v>
      </c>
      <c r="D20" s="4" t="str" cm="1">
        <f t="array" ref="D20">IFERROR(_xlfn.TEXTJOIN(", ",TRUE,CONCATENATE("typeof(",_xlfn._xlws.FILTER($S$10:$AM$10, (ISNUMBER(SEARCH("Z", $S20:$AM20)) + ISNUMBER(SEARCH("S", $S20:$AM20)) + ISNUMBER(SEARCH("T", $S20:$AM20)) + ISNUMBER(SEARCH("R", $S20:$AM20))) &gt; 0),")")),"")</f>
        <v>typeof(byte), typeof(short), typeof(int), typeof(long), typeof(bool), typeof(float), typeof(double), typeof(decimal), typeof(string)</v>
      </c>
      <c r="E20" s="31"/>
      <c r="F20" s="4" t="s">
        <v>50</v>
      </c>
      <c r="H20" s="4" t="s">
        <v>14</v>
      </c>
      <c r="L20" s="4" t="s">
        <v>68</v>
      </c>
      <c r="M20" s="4">
        <v>12</v>
      </c>
      <c r="N20" s="4" t="s">
        <v>74</v>
      </c>
      <c r="O20" s="4">
        <v>2</v>
      </c>
      <c r="P20" s="5"/>
      <c r="Q20" s="5"/>
      <c r="S20" s="9" t="s">
        <v>33</v>
      </c>
      <c r="T20" s="9" t="s">
        <v>33</v>
      </c>
      <c r="U20" s="9" t="s">
        <v>33</v>
      </c>
      <c r="V20" s="9" t="s">
        <v>33</v>
      </c>
      <c r="W20" s="9" t="s">
        <v>33</v>
      </c>
      <c r="X20" s="9" t="s">
        <v>33</v>
      </c>
      <c r="Y20" s="9" t="s">
        <v>33</v>
      </c>
      <c r="Z20" s="8" t="s">
        <v>80</v>
      </c>
      <c r="AA20" s="9"/>
      <c r="AB20" s="9"/>
      <c r="AC20" s="9"/>
      <c r="AD20" s="9"/>
      <c r="AE20" s="9"/>
      <c r="AF20" s="9" t="s">
        <v>88</v>
      </c>
      <c r="AG20" s="9"/>
    </row>
    <row r="21" spans="1:33" x14ac:dyDescent="0.25">
      <c r="A21" s="23" t="str">
        <f t="shared" si="2"/>
        <v xml:space="preserve">new ProviderSqlType("numeric", null, null, "numeric({0})", "numeric({0},{1})", null, false, false, null, 12, 2), </v>
      </c>
      <c r="B21" s="22" t="str">
        <f t="shared" si="3"/>
        <v>new SqlTypeToDotnetTypeMap("numeric", typeof(decimal), [typeof(byte), typeof(short), typeof(int), typeof(long), typeof(bool), typeof(float), typeof(double), typeof(decimal), typeof(string)]),</v>
      </c>
      <c r="C21" s="4" t="str" cm="1">
        <f t="array" ref="C21">IF(F21="","",CONCATENATE("typeof(",INDEX($S$10:$AM$10,1,MATCH(TRUE,ISNUMBER(SEARCH("T",$S21:$AM21)),0)),")"))</f>
        <v>typeof(decimal)</v>
      </c>
      <c r="D21" s="4" t="str" cm="1">
        <f t="array" ref="D21">IFERROR(_xlfn.TEXTJOIN(", ",TRUE,CONCATENATE("typeof(",_xlfn._xlws.FILTER($S$10:$AM$10, (ISNUMBER(SEARCH("Z", $S21:$AM21)) + ISNUMBER(SEARCH("S", $S21:$AM21)) + ISNUMBER(SEARCH("T", $S21:$AM21)) + ISNUMBER(SEARCH("R", $S21:$AM21))) &gt; 0),")")),"")</f>
        <v>typeof(byte), typeof(short), typeof(int), typeof(long), typeof(bool), typeof(float), typeof(double), typeof(decimal), typeof(string)</v>
      </c>
      <c r="E21" s="31"/>
      <c r="F21" s="4" t="s">
        <v>46</v>
      </c>
      <c r="L21" s="4" t="s">
        <v>60</v>
      </c>
      <c r="M21" s="4">
        <v>12</v>
      </c>
      <c r="N21" s="4" t="s">
        <v>75</v>
      </c>
      <c r="O21" s="4">
        <v>2</v>
      </c>
      <c r="P21" s="5"/>
      <c r="Q21" s="5"/>
      <c r="S21" s="9" t="s">
        <v>33</v>
      </c>
      <c r="T21" s="9" t="s">
        <v>33</v>
      </c>
      <c r="U21" s="9" t="s">
        <v>33</v>
      </c>
      <c r="V21" s="9" t="s">
        <v>33</v>
      </c>
      <c r="W21" s="9" t="s">
        <v>33</v>
      </c>
      <c r="X21" s="9" t="s">
        <v>33</v>
      </c>
      <c r="Y21" s="9" t="s">
        <v>33</v>
      </c>
      <c r="Z21" s="8" t="s">
        <v>80</v>
      </c>
      <c r="AA21" s="9"/>
      <c r="AB21" s="9"/>
      <c r="AC21" s="9"/>
      <c r="AD21" s="9"/>
      <c r="AE21" s="9"/>
      <c r="AF21" s="9" t="s">
        <v>88</v>
      </c>
      <c r="AG21" s="9"/>
    </row>
    <row r="22" spans="1:33" x14ac:dyDescent="0.25">
      <c r="A22" s="23" t="str">
        <f t="shared" si="2"/>
        <v xml:space="preserve">new ProviderSqlType("float", "double precision", null, "float({0})", "float({0},{1})", null, false, false, null, 12, 2), </v>
      </c>
      <c r="B22" s="22" t="str">
        <f t="shared" si="3"/>
        <v>new SqlTypeToDotnetTypeMap("float", typeof(float), [typeof(byte), typeof(short), typeof(int), typeof(long), typeof(bool), typeof(float), typeof(double), typeof(decimal), typeof(string)]),</v>
      </c>
      <c r="C22" s="4" t="str" cm="1">
        <f t="array" ref="C22">IF(F22="","",CONCATENATE("typeof(",INDEX($S$10:$AM$10,1,MATCH(TRUE,ISNUMBER(SEARCH("T",$S22:$AM22)),0)),")"))</f>
        <v>typeof(float)</v>
      </c>
      <c r="D22" s="4" t="str" cm="1">
        <f t="array" ref="D22">IFERROR(_xlfn.TEXTJOIN(", ",TRUE,CONCATENATE("typeof(",_xlfn._xlws.FILTER($S$10:$AM$10, (ISNUMBER(SEARCH("Z", $S22:$AM22)) + ISNUMBER(SEARCH("S", $S22:$AM22)) + ISNUMBER(SEARCH("T", $S22:$AM22)) + ISNUMBER(SEARCH("R", $S22:$AM22))) &gt; 0),")")),"")</f>
        <v>typeof(byte), typeof(short), typeof(int), typeof(long), typeof(bool), typeof(float), typeof(double), typeof(decimal), typeof(string)</v>
      </c>
      <c r="E22" s="31"/>
      <c r="F22" s="4" t="s">
        <v>12</v>
      </c>
      <c r="H22" s="4" t="s">
        <v>48</v>
      </c>
      <c r="L22" s="4" t="s">
        <v>69</v>
      </c>
      <c r="M22" s="4">
        <v>12</v>
      </c>
      <c r="N22" s="4" t="s">
        <v>76</v>
      </c>
      <c r="O22" s="4">
        <v>2</v>
      </c>
      <c r="P22" s="5"/>
      <c r="Q22" s="5"/>
      <c r="S22" s="9" t="s">
        <v>33</v>
      </c>
      <c r="T22" s="9" t="s">
        <v>33</v>
      </c>
      <c r="U22" s="9" t="s">
        <v>33</v>
      </c>
      <c r="V22" s="9" t="s">
        <v>33</v>
      </c>
      <c r="W22" s="9" t="s">
        <v>33</v>
      </c>
      <c r="X22" s="8" t="s">
        <v>83</v>
      </c>
      <c r="Y22" s="9" t="s">
        <v>33</v>
      </c>
      <c r="Z22" s="9" t="s">
        <v>33</v>
      </c>
      <c r="AA22" s="9"/>
      <c r="AB22" s="9"/>
      <c r="AC22" s="9"/>
      <c r="AD22" s="9"/>
      <c r="AE22" s="9"/>
      <c r="AF22" s="9" t="s">
        <v>88</v>
      </c>
      <c r="AG22" s="9"/>
    </row>
    <row r="23" spans="1:33" x14ac:dyDescent="0.25">
      <c r="A23" s="23" t="str">
        <f t="shared" si="2"/>
        <v xml:space="preserve">new ProviderSqlType("real", "double precision", null, "real({0})", "real({0},{1})", null, false, false, null, 12, 2), </v>
      </c>
      <c r="B23" s="22" t="str">
        <f t="shared" si="3"/>
        <v>new SqlTypeToDotnetTypeMap("real", typeof(float), [typeof(byte), typeof(short), typeof(int), typeof(long), typeof(bool), typeof(float), typeof(double), typeof(decimal), typeof(string)]),</v>
      </c>
      <c r="C23" s="4" t="str" cm="1">
        <f t="array" ref="C23">IF(F23="","",CONCATENATE("typeof(",INDEX($S$10:$AM$10,1,MATCH(TRUE,ISNUMBER(SEARCH("T",$S23:$AM23)),0)),")"))</f>
        <v>typeof(float)</v>
      </c>
      <c r="D23" s="4" t="str" cm="1">
        <f t="array" ref="D23">IFERROR(_xlfn.TEXTJOIN(", ",TRUE,CONCATENATE("typeof(",_xlfn._xlws.FILTER($S$10:$AM$10, (ISNUMBER(SEARCH("Z", $S23:$AM23)) + ISNUMBER(SEARCH("S", $S23:$AM23)) + ISNUMBER(SEARCH("T", $S23:$AM23)) + ISNUMBER(SEARCH("R", $S23:$AM23))) &gt; 0),")")),"")</f>
        <v>typeof(byte), typeof(short), typeof(int), typeof(long), typeof(bool), typeof(float), typeof(double), typeof(decimal), typeof(string)</v>
      </c>
      <c r="E23" s="31"/>
      <c r="F23" s="4" t="s">
        <v>47</v>
      </c>
      <c r="H23" s="4" t="s">
        <v>48</v>
      </c>
      <c r="L23" s="4" t="s">
        <v>70</v>
      </c>
      <c r="M23" s="4">
        <v>12</v>
      </c>
      <c r="N23" s="4" t="s">
        <v>77</v>
      </c>
      <c r="O23" s="4">
        <v>2</v>
      </c>
      <c r="P23" s="5"/>
      <c r="Q23" s="5"/>
      <c r="S23" s="9" t="s">
        <v>33</v>
      </c>
      <c r="T23" s="9" t="s">
        <v>33</v>
      </c>
      <c r="U23" s="9" t="s">
        <v>33</v>
      </c>
      <c r="V23" s="9" t="s">
        <v>33</v>
      </c>
      <c r="W23" s="9" t="s">
        <v>33</v>
      </c>
      <c r="X23" s="8" t="s">
        <v>80</v>
      </c>
      <c r="Y23" s="9" t="s">
        <v>33</v>
      </c>
      <c r="Z23" s="9" t="s">
        <v>33</v>
      </c>
      <c r="AA23" s="9"/>
      <c r="AB23" s="9"/>
      <c r="AC23" s="9"/>
      <c r="AD23" s="9"/>
      <c r="AE23" s="9"/>
      <c r="AF23" s="9" t="s">
        <v>88</v>
      </c>
      <c r="AG23" s="9"/>
    </row>
    <row r="24" spans="1:33" x14ac:dyDescent="0.25">
      <c r="A24" s="23" t="str">
        <f t="shared" si="2"/>
        <v xml:space="preserve">new ProviderSqlType("double precision", null, null, "double precision({0})", "double precision({0},{1})", null, false, false, null, 12, 2), </v>
      </c>
      <c r="B24" s="22" t="str">
        <f t="shared" si="3"/>
        <v>new SqlTypeToDotnetTypeMap("double precision", typeof(double), [typeof(byte), typeof(short), typeof(int), typeof(long), typeof(bool), typeof(float), typeof(double), typeof(decimal), typeof(string)]),</v>
      </c>
      <c r="C24" s="4" t="str" cm="1">
        <f t="array" ref="C24">IF(F24="","",CONCATENATE("typeof(",INDEX($S$10:$AM$10,1,MATCH(TRUE,ISNUMBER(SEARCH("T",$S24:$AM24)),0)),")"))</f>
        <v>typeof(double)</v>
      </c>
      <c r="D24" s="4" t="str" cm="1">
        <f t="array" ref="D24">IFERROR(_xlfn.TEXTJOIN(", ",TRUE,CONCATENATE("typeof(",_xlfn._xlws.FILTER($S$10:$AM$10, (ISNUMBER(SEARCH("Z", $S24:$AM24)) + ISNUMBER(SEARCH("S", $S24:$AM24)) + ISNUMBER(SEARCH("T", $S24:$AM24)) + ISNUMBER(SEARCH("R", $S24:$AM24))) &gt; 0),")")),"")</f>
        <v>typeof(byte), typeof(short), typeof(int), typeof(long), typeof(bool), typeof(float), typeof(double), typeof(decimal), typeof(string)</v>
      </c>
      <c r="E24" s="31"/>
      <c r="F24" s="4" t="s">
        <v>48</v>
      </c>
      <c r="L24" s="4" t="s">
        <v>71</v>
      </c>
      <c r="M24" s="4">
        <v>12</v>
      </c>
      <c r="N24" s="4" t="s">
        <v>78</v>
      </c>
      <c r="O24" s="4">
        <v>2</v>
      </c>
      <c r="P24" s="5"/>
      <c r="Q24" s="5"/>
      <c r="S24" s="9" t="s">
        <v>33</v>
      </c>
      <c r="T24" s="9" t="s">
        <v>33</v>
      </c>
      <c r="U24" s="9" t="s">
        <v>33</v>
      </c>
      <c r="V24" s="9" t="s">
        <v>33</v>
      </c>
      <c r="W24" s="9" t="s">
        <v>33</v>
      </c>
      <c r="X24" s="9" t="s">
        <v>33</v>
      </c>
      <c r="Y24" s="8" t="s">
        <v>83</v>
      </c>
      <c r="Z24" s="9" t="s">
        <v>33</v>
      </c>
      <c r="AA24" s="9"/>
      <c r="AB24" s="9"/>
      <c r="AC24" s="9"/>
      <c r="AD24" s="9"/>
      <c r="AE24" s="9"/>
      <c r="AF24" s="9" t="s">
        <v>88</v>
      </c>
      <c r="AG24" s="9"/>
    </row>
    <row r="25" spans="1:33" x14ac:dyDescent="0.25">
      <c r="A25" s="23" t="str">
        <f t="shared" si="2"/>
        <v xml:space="preserve">new ProviderSqlType("double", "double precision", null, "double({0})", "double({0},{1})", null, false, false, null, 12, 2), </v>
      </c>
      <c r="B25" s="22" t="str">
        <f t="shared" si="3"/>
        <v>new SqlTypeToDotnetTypeMap("double", typeof(double), [typeof(byte), typeof(short), typeof(int), typeof(long), typeof(bool), typeof(float), typeof(double), typeof(decimal), typeof(string)]),</v>
      </c>
      <c r="C25" s="4" t="str" cm="1">
        <f t="array" ref="C25">IF(F25="","",CONCATENATE("typeof(",INDEX($S$10:$AM$10,1,MATCH(TRUE,ISNUMBER(SEARCH("T",$S25:$AM25)),0)),")"))</f>
        <v>typeof(double)</v>
      </c>
      <c r="D25" s="4" t="str" cm="1">
        <f t="array" ref="D25">IFERROR(_xlfn.TEXTJOIN(", ",TRUE,CONCATENATE("typeof(",_xlfn._xlws.FILTER($S$10:$AM$10, (ISNUMBER(SEARCH("Z", $S25:$AM25)) + ISNUMBER(SEARCH("S", $S25:$AM25)) + ISNUMBER(SEARCH("T", $S25:$AM25)) + ISNUMBER(SEARCH("R", $S25:$AM25))) &gt; 0),")")),"")</f>
        <v>typeof(byte), typeof(short), typeof(int), typeof(long), typeof(bool), typeof(float), typeof(double), typeof(decimal), typeof(string)</v>
      </c>
      <c r="E25" s="31"/>
      <c r="F25" s="4" t="s">
        <v>13</v>
      </c>
      <c r="H25" s="4" t="s">
        <v>48</v>
      </c>
      <c r="L25" s="4" t="s">
        <v>65</v>
      </c>
      <c r="M25" s="4">
        <v>12</v>
      </c>
      <c r="N25" s="4" t="s">
        <v>79</v>
      </c>
      <c r="O25" s="4">
        <v>2</v>
      </c>
      <c r="P25" s="5"/>
      <c r="Q25" s="5"/>
      <c r="S25" s="9" t="s">
        <v>33</v>
      </c>
      <c r="T25" s="9" t="s">
        <v>33</v>
      </c>
      <c r="U25" s="9" t="s">
        <v>33</v>
      </c>
      <c r="V25" s="9" t="s">
        <v>33</v>
      </c>
      <c r="W25" s="9" t="s">
        <v>33</v>
      </c>
      <c r="X25" s="9" t="s">
        <v>33</v>
      </c>
      <c r="Y25" s="8" t="s">
        <v>80</v>
      </c>
      <c r="Z25" s="9" t="s">
        <v>33</v>
      </c>
      <c r="AA25" s="9"/>
      <c r="AB25" s="9"/>
      <c r="AC25" s="9"/>
      <c r="AD25" s="9"/>
      <c r="AE25" s="9"/>
      <c r="AF25" s="9" t="s">
        <v>88</v>
      </c>
      <c r="AG25" s="9"/>
    </row>
    <row r="26" spans="1:33" x14ac:dyDescent="0.25">
      <c r="A26" s="23" t="str">
        <f t="shared" si="2"/>
        <v xml:space="preserve">new ProviderSqlType("bit", null, null, "bit({0})", null, null, false, false, null, 1, null), </v>
      </c>
      <c r="B26" s="22" t="str">
        <f t="shared" si="3"/>
        <v>new SqlTypeToDotnetTypeMap("bit", typeof(byte), [typeof(byte), typeof(short), typeof(int), typeof(long), typeof(bool), typeof(string)]),</v>
      </c>
      <c r="C26" s="4" t="str" cm="1">
        <f t="array" ref="C26">IF(F26="","",CONCATENATE("typeof(",INDEX($S$10:$AM$10,1,MATCH(TRUE,ISNUMBER(SEARCH("T",$S26:$AM26)),0)),")"))</f>
        <v>typeof(byte)</v>
      </c>
      <c r="D26" s="4" t="str" cm="1">
        <f t="array" ref="D26">IFERROR(_xlfn.TEXTJOIN(", ",TRUE,CONCATENATE("typeof(",_xlfn._xlws.FILTER($S$10:$AM$10, (ISNUMBER(SEARCH("Z", $S26:$AM26)) + ISNUMBER(SEARCH("S", $S26:$AM26)) + ISNUMBER(SEARCH("T", $S26:$AM26)) + ISNUMBER(SEARCH("R", $S26:$AM26))) &gt; 0),")")),"")</f>
        <v>typeof(byte), typeof(short), typeof(int), typeof(long), typeof(bool), typeof(string)</v>
      </c>
      <c r="E26" s="31" t="s">
        <v>9</v>
      </c>
      <c r="F26" s="4" t="s">
        <v>52</v>
      </c>
      <c r="L26" s="4" t="s">
        <v>56</v>
      </c>
      <c r="M26" s="4">
        <v>1</v>
      </c>
      <c r="P26" s="5"/>
      <c r="Q26" s="5"/>
      <c r="S26" s="8" t="s">
        <v>80</v>
      </c>
      <c r="T26" s="9" t="s">
        <v>88</v>
      </c>
      <c r="U26" s="9" t="s">
        <v>88</v>
      </c>
      <c r="V26" s="9" t="s">
        <v>88</v>
      </c>
      <c r="W26" s="9" t="s">
        <v>33</v>
      </c>
      <c r="X26" s="9"/>
      <c r="Y26" s="9"/>
      <c r="Z26" s="9"/>
      <c r="AA26" s="9"/>
      <c r="AB26" s="9"/>
      <c r="AC26" s="9"/>
      <c r="AD26" s="9"/>
      <c r="AE26" s="9"/>
      <c r="AF26" s="9" t="s">
        <v>88</v>
      </c>
      <c r="AG26" s="9"/>
    </row>
    <row r="27" spans="1:33" x14ac:dyDescent="0.25">
      <c r="A27" s="23" t="str">
        <f t="shared" si="2"/>
        <v xml:space="preserve">new ProviderSqlType("bool", "tinyint(1)", null, null, null, null, false, false, null, null, null), </v>
      </c>
      <c r="B27" s="22" t="str">
        <f t="shared" si="3"/>
        <v>new SqlTypeToDotnetTypeMap("bool", typeof(bool), [typeof(byte), typeof(short), typeof(int), typeof(long), typeof(bool), typeof(string)]),</v>
      </c>
      <c r="C27" s="4" t="str" cm="1">
        <f t="array" ref="C27">IF(F27="","",CONCATENATE("typeof(",INDEX($S$10:$AM$10,1,MATCH(TRUE,ISNUMBER(SEARCH("T",$S27:$AM27)),0)),")"))</f>
        <v>typeof(bool)</v>
      </c>
      <c r="D27" s="4" t="str" cm="1">
        <f t="array" ref="D27">IFERROR(_xlfn.TEXTJOIN(", ",TRUE,CONCATENATE("typeof(",_xlfn._xlws.FILTER($S$10:$AM$10, (ISNUMBER(SEARCH("Z", $S27:$AM27)) + ISNUMBER(SEARCH("S", $S27:$AM27)) + ISNUMBER(SEARCH("T", $S27:$AM27)) + ISNUMBER(SEARCH("R", $S27:$AM27))) &gt; 0),")")),"")</f>
        <v>typeof(byte), typeof(short), typeof(int), typeof(long), typeof(bool), typeof(string)</v>
      </c>
      <c r="E27" s="31"/>
      <c r="F27" s="4" t="s">
        <v>4</v>
      </c>
      <c r="H27" s="4" t="s">
        <v>61</v>
      </c>
      <c r="P27" s="5"/>
      <c r="Q27" s="5"/>
      <c r="S27" s="9" t="s">
        <v>33</v>
      </c>
      <c r="T27" s="9" t="s">
        <v>88</v>
      </c>
      <c r="U27" s="9" t="s">
        <v>88</v>
      </c>
      <c r="V27" s="9" t="s">
        <v>88</v>
      </c>
      <c r="W27" s="8" t="s">
        <v>80</v>
      </c>
      <c r="X27" s="9"/>
      <c r="Y27" s="9"/>
      <c r="Z27" s="9"/>
      <c r="AA27" s="9"/>
      <c r="AB27" s="9"/>
      <c r="AC27" s="9"/>
      <c r="AD27" s="9"/>
      <c r="AE27" s="9"/>
      <c r="AF27" s="9" t="s">
        <v>88</v>
      </c>
      <c r="AG27" s="9"/>
    </row>
    <row r="28" spans="1:33" x14ac:dyDescent="0.25">
      <c r="A28" s="23" t="str">
        <f t="shared" si="2"/>
        <v xml:space="preserve">new ProviderSqlType("boolean", "tinyint(1)", null, null, null, null, false, false, null, null, null), </v>
      </c>
      <c r="B28" s="22" t="str">
        <f t="shared" si="3"/>
        <v>new SqlTypeToDotnetTypeMap("boolean", typeof(bool), [typeof(byte), typeof(short), typeof(int), typeof(long), typeof(bool), typeof(string)]),</v>
      </c>
      <c r="C28" s="4" t="str" cm="1">
        <f t="array" ref="C28">IF(F28="","",CONCATENATE("typeof(",INDEX($S$10:$AM$10,1,MATCH(TRUE,ISNUMBER(SEARCH("T",$S28:$AM28)),0)),")"))</f>
        <v>typeof(bool)</v>
      </c>
      <c r="D28" s="4" t="str" cm="1">
        <f t="array" ref="D28">IFERROR(_xlfn.TEXTJOIN(", ",TRUE,CONCATENATE("typeof(",_xlfn._xlws.FILTER($S$10:$AM$10, (ISNUMBER(SEARCH("Z", $S28:$AM28)) + ISNUMBER(SEARCH("S", $S28:$AM28)) + ISNUMBER(SEARCH("T", $S28:$AM28)) + ISNUMBER(SEARCH("R", $S28:$AM28))) &gt; 0),")")),"")</f>
        <v>typeof(byte), typeof(short), typeof(int), typeof(long), typeof(bool), typeof(string)</v>
      </c>
      <c r="E28" s="31"/>
      <c r="F28" s="4" t="s">
        <v>10</v>
      </c>
      <c r="H28" s="4" t="s">
        <v>61</v>
      </c>
      <c r="P28" s="5"/>
      <c r="Q28" s="5"/>
      <c r="S28" s="9" t="s">
        <v>33</v>
      </c>
      <c r="T28" s="9" t="s">
        <v>88</v>
      </c>
      <c r="U28" s="9" t="s">
        <v>88</v>
      </c>
      <c r="V28" s="9" t="s">
        <v>88</v>
      </c>
      <c r="W28" s="8" t="s">
        <v>83</v>
      </c>
      <c r="X28" s="9"/>
      <c r="Y28" s="9"/>
      <c r="Z28" s="9"/>
      <c r="AA28" s="9"/>
      <c r="AB28" s="9"/>
      <c r="AC28" s="9"/>
      <c r="AD28" s="9"/>
      <c r="AE28" s="9"/>
      <c r="AF28" s="9" t="s">
        <v>88</v>
      </c>
      <c r="AG28" s="9"/>
    </row>
    <row r="29" spans="1:33" ht="13.5" customHeight="1" x14ac:dyDescent="0.25">
      <c r="A29" s="23" t="str">
        <f t="shared" si="2"/>
        <v xml:space="preserve">new ProviderSqlType("datetime", null, null, "datetime({0})", null, null, false, false, null, 6, null), </v>
      </c>
      <c r="B29" s="22" t="str">
        <f t="shared" si="3"/>
        <v>new SqlTypeToDotnetTypeMap("datetime", typeof(DateTime), [typeof(DateTime), typeof(DateTimeOffset), typeof(string)]),</v>
      </c>
      <c r="C29" s="4" t="str" cm="1">
        <f t="array" ref="C29">IF(F29="","",CONCATENATE("typeof(",INDEX($S$10:$AM$10,1,MATCH(TRUE,ISNUMBER(SEARCH("T",$S29:$AM29)),0)),")"))</f>
        <v>typeof(DateTime)</v>
      </c>
      <c r="D29" s="4" t="str" cm="1">
        <f t="array" ref="D29">IFERROR(_xlfn.TEXTJOIN(", ",TRUE,CONCATENATE("typeof(",_xlfn._xlws.FILTER($S$10:$AM$10, (ISNUMBER(SEARCH("Z", $S29:$AM29)) + ISNUMBER(SEARCH("S", $S29:$AM29)) + ISNUMBER(SEARCH("T", $S29:$AM29)) + ISNUMBER(SEARCH("R", $S29:$AM29))) &gt; 0),")")),"")</f>
        <v>typeof(DateTime), typeof(DateTimeOffset), typeof(string)</v>
      </c>
      <c r="E29" s="31" t="s">
        <v>40</v>
      </c>
      <c r="F29" s="4" t="s">
        <v>93</v>
      </c>
      <c r="G29" s="15" t="s">
        <v>130</v>
      </c>
      <c r="L29" s="4" t="s">
        <v>132</v>
      </c>
      <c r="M29" s="4">
        <v>6</v>
      </c>
      <c r="P29" s="5"/>
      <c r="Q29" s="5"/>
      <c r="S29" s="9"/>
      <c r="T29" s="9"/>
      <c r="U29" s="9"/>
      <c r="V29" s="9"/>
      <c r="W29" s="9"/>
      <c r="X29" s="9"/>
      <c r="Y29" s="9"/>
      <c r="Z29" s="9"/>
      <c r="AA29" s="8" t="s">
        <v>83</v>
      </c>
      <c r="AB29" s="9" t="s">
        <v>33</v>
      </c>
      <c r="AC29" s="9"/>
      <c r="AD29" s="9"/>
      <c r="AE29" s="9"/>
      <c r="AF29" s="9" t="s">
        <v>88</v>
      </c>
      <c r="AG29" s="9"/>
    </row>
    <row r="30" spans="1:33" x14ac:dyDescent="0.25">
      <c r="A30" s="23" t="str">
        <f t="shared" si="2"/>
        <v xml:space="preserve">new ProviderSqlType("timestamp", null, null, "timestamp({0})", null, null, false, false, null, 6, null), </v>
      </c>
      <c r="B30" s="22" t="str">
        <f t="shared" si="3"/>
        <v>new SqlTypeToDotnetTypeMap("timestamp", typeof(DateTimeOffset), [typeof(DateTime), typeof(DateTimeOffset), typeof(string)]),</v>
      </c>
      <c r="C30" s="4" t="str" cm="1">
        <f t="array" ref="C30">IF(F30="","",CONCATENATE("typeof(",INDEX($S$10:$AM$10,1,MATCH(TRUE,ISNUMBER(SEARCH("T",$S30:$AM30)),0)),")"))</f>
        <v>typeof(DateTimeOffset)</v>
      </c>
      <c r="D30" s="4" t="str" cm="1">
        <f t="array" ref="D30">IFERROR(_xlfn.TEXTJOIN(", ",TRUE,CONCATENATE("typeof(",_xlfn._xlws.FILTER($S$10:$AM$10, (ISNUMBER(SEARCH("Z", $S30:$AM30)) + ISNUMBER(SEARCH("S", $S30:$AM30)) + ISNUMBER(SEARCH("T", $S30:$AM30)) + ISNUMBER(SEARCH("R", $S30:$AM30))) &gt; 0),")")),"")</f>
        <v>typeof(DateTime), typeof(DateTimeOffset), typeof(string)</v>
      </c>
      <c r="E30" s="31"/>
      <c r="F30" s="4" t="s">
        <v>94</v>
      </c>
      <c r="G30" s="15" t="s">
        <v>130</v>
      </c>
      <c r="L30" s="4" t="s">
        <v>131</v>
      </c>
      <c r="M30" s="4">
        <v>6</v>
      </c>
      <c r="P30" s="5"/>
      <c r="Q30" s="5"/>
      <c r="S30" s="9"/>
      <c r="T30" s="9"/>
      <c r="U30" s="9"/>
      <c r="V30" s="9"/>
      <c r="W30" s="9"/>
      <c r="X30" s="9"/>
      <c r="Y30" s="9"/>
      <c r="Z30" s="9"/>
      <c r="AA30" s="9" t="s">
        <v>33</v>
      </c>
      <c r="AB30" s="8" t="s">
        <v>83</v>
      </c>
      <c r="AC30" s="9"/>
      <c r="AD30" s="9"/>
      <c r="AE30" s="9"/>
      <c r="AF30" s="9" t="s">
        <v>88</v>
      </c>
      <c r="AG30" s="9"/>
    </row>
    <row r="31" spans="1:33" x14ac:dyDescent="0.25">
      <c r="A31" s="23" t="str">
        <f t="shared" si="2"/>
        <v xml:space="preserve">new ProviderSqlType("time", null, null, "time({0})", null, null, false, false, null, 6, null), </v>
      </c>
      <c r="B31" s="22" t="str">
        <f t="shared" si="3"/>
        <v>new SqlTypeToDotnetTypeMap("time", typeof(TimeSpan), [typeof(DateTime), typeof(DateTimeOffset), typeof(TimeSpan), typeof(string)]),</v>
      </c>
      <c r="C31" s="4" t="str" cm="1">
        <f t="array" ref="C31">IF(F31="","",CONCATENATE("typeof(",INDEX($S$10:$AM$10,1,MATCH(TRUE,ISNUMBER(SEARCH("T",$S31:$AM31)),0)),")"))</f>
        <v>typeof(TimeSpan)</v>
      </c>
      <c r="D31" s="4" t="str" cm="1">
        <f t="array" ref="D31">IFERROR(_xlfn.TEXTJOIN(", ",TRUE,CONCATENATE("typeof(",_xlfn._xlws.FILTER($S$10:$AM$10, (ISNUMBER(SEARCH("Z", $S31:$AM31)) + ISNUMBER(SEARCH("S", $S31:$AM31)) + ISNUMBER(SEARCH("T", $S31:$AM31)) + ISNUMBER(SEARCH("R", $S31:$AM31))) &gt; 0),")")),"")</f>
        <v>typeof(DateTime), typeof(DateTimeOffset), typeof(TimeSpan), typeof(string)</v>
      </c>
      <c r="E31" s="31"/>
      <c r="F31" s="4" t="s">
        <v>95</v>
      </c>
      <c r="G31" s="14" t="s">
        <v>129</v>
      </c>
      <c r="L31" s="4" t="s">
        <v>162</v>
      </c>
      <c r="M31" s="4">
        <v>6</v>
      </c>
      <c r="P31" s="5"/>
      <c r="Q31" s="5"/>
      <c r="S31" s="9"/>
      <c r="T31" s="9"/>
      <c r="U31" s="9"/>
      <c r="V31" s="9"/>
      <c r="W31" s="9"/>
      <c r="X31" s="9"/>
      <c r="Y31" s="9"/>
      <c r="Z31" s="9"/>
      <c r="AA31" s="9" t="s">
        <v>88</v>
      </c>
      <c r="AB31" s="9" t="s">
        <v>88</v>
      </c>
      <c r="AC31" s="8" t="s">
        <v>83</v>
      </c>
      <c r="AD31" s="9"/>
      <c r="AE31" s="9"/>
      <c r="AF31" s="9" t="s">
        <v>88</v>
      </c>
      <c r="AG31" s="9"/>
    </row>
    <row r="32" spans="1:33" x14ac:dyDescent="0.25">
      <c r="A32" s="23" t="str">
        <f t="shared" si="2"/>
        <v xml:space="preserve">new ProviderSqlType("date", null, null, null, null, null, false, false, null, null, null), </v>
      </c>
      <c r="B32" s="22" t="str">
        <f t="shared" si="3"/>
        <v>new SqlTypeToDotnetTypeMap("date", typeof(DateTime), [typeof(DateTime), typeof(DateTimeOffset), typeof(string)]),</v>
      </c>
      <c r="C32" s="4" t="str" cm="1">
        <f t="array" ref="C32">IF(F32="","",CONCATENATE("typeof(",INDEX($S$10:$AM$10,1,MATCH(TRUE,ISNUMBER(SEARCH("T",$S32:$AM32)),0)),")"))</f>
        <v>typeof(DateTime)</v>
      </c>
      <c r="D32" s="4" t="str" cm="1">
        <f t="array" ref="D32">IFERROR(_xlfn.TEXTJOIN(", ",TRUE,CONCATENATE("typeof(",_xlfn._xlws.FILTER($S$10:$AM$10, (ISNUMBER(SEARCH("Z", $S32:$AM32)) + ISNUMBER(SEARCH("S", $S32:$AM32)) + ISNUMBER(SEARCH("T", $S32:$AM32)) + ISNUMBER(SEARCH("R", $S32:$AM32))) &gt; 0),")")),"")</f>
        <v>typeof(DateTime), typeof(DateTimeOffset), typeof(string)</v>
      </c>
      <c r="E32" s="31"/>
      <c r="F32" s="4" t="s">
        <v>96</v>
      </c>
      <c r="G32" s="14" t="s">
        <v>126</v>
      </c>
      <c r="P32" s="5"/>
      <c r="Q32" s="5"/>
      <c r="S32" s="9"/>
      <c r="T32" s="9"/>
      <c r="U32" s="9"/>
      <c r="V32" s="9"/>
      <c r="W32" s="9"/>
      <c r="X32" s="9"/>
      <c r="Y32" s="9"/>
      <c r="Z32" s="9"/>
      <c r="AA32" s="8" t="s">
        <v>80</v>
      </c>
      <c r="AB32" s="9" t="s">
        <v>88</v>
      </c>
      <c r="AC32" s="9"/>
      <c r="AD32" s="9"/>
      <c r="AE32" s="9"/>
      <c r="AF32" s="9" t="s">
        <v>88</v>
      </c>
      <c r="AG32" s="9"/>
    </row>
    <row r="33" spans="1:39" x14ac:dyDescent="0.25">
      <c r="A33" s="23" t="str">
        <f t="shared" si="2"/>
        <v xml:space="preserve">new ProviderSqlType("year", null, null, null, null, null, false, false, null, null, null), </v>
      </c>
      <c r="B33" s="22" t="str">
        <f t="shared" si="3"/>
        <v>new SqlTypeToDotnetTypeMap("year", typeof(DateTime), [typeof(short), typeof(int), typeof(long), typeof(DateTime), typeof(DateTimeOffset), typeof(TimeSpan), typeof(string)]),</v>
      </c>
      <c r="C33" s="4" t="str" cm="1">
        <f t="array" ref="C33">IF(F33="","",CONCATENATE("typeof(",INDEX($S$10:$AM$10,1,MATCH(TRUE,ISNUMBER(SEARCH("T",$S33:$AM33)),0)),")"))</f>
        <v>typeof(DateTime)</v>
      </c>
      <c r="D33" s="4" t="str" cm="1">
        <f t="array" ref="D33">IFERROR(_xlfn.TEXTJOIN(", ",TRUE,CONCATENATE("typeof(",_xlfn._xlws.FILTER($S$10:$AM$10, (ISNUMBER(SEARCH("Z", $S33:$AM33)) + ISNUMBER(SEARCH("S", $S33:$AM33)) + ISNUMBER(SEARCH("T", $S33:$AM33)) + ISNUMBER(SEARCH("R", $S33:$AM33))) &gt; 0),")")),"")</f>
        <v>typeof(short), typeof(int), typeof(long), typeof(DateTime), typeof(DateTimeOffset), typeof(TimeSpan), typeof(string)</v>
      </c>
      <c r="E33" s="31"/>
      <c r="F33" s="4" t="s">
        <v>97</v>
      </c>
      <c r="G33" s="14" t="s">
        <v>127</v>
      </c>
      <c r="P33" s="5"/>
      <c r="Q33" s="5"/>
      <c r="S33" s="9"/>
      <c r="T33" s="9" t="s">
        <v>88</v>
      </c>
      <c r="U33" s="9" t="s">
        <v>88</v>
      </c>
      <c r="V33" s="9" t="s">
        <v>88</v>
      </c>
      <c r="W33" s="9"/>
      <c r="X33" s="9"/>
      <c r="Y33" s="9"/>
      <c r="Z33" s="9"/>
      <c r="AA33" s="8" t="s">
        <v>80</v>
      </c>
      <c r="AB33" s="9" t="s">
        <v>88</v>
      </c>
      <c r="AC33" s="9" t="s">
        <v>88</v>
      </c>
      <c r="AD33" s="9"/>
      <c r="AE33" s="9"/>
      <c r="AF33" s="9" t="s">
        <v>88</v>
      </c>
      <c r="AG33" s="9"/>
    </row>
    <row r="34" spans="1:39" x14ac:dyDescent="0.25">
      <c r="A34" s="23" t="str">
        <f t="shared" si="2"/>
        <v xml:space="preserve">new ProviderSqlType("char", null, "char({0})", null, null, "char(255)", false, false, 64, null, null), </v>
      </c>
      <c r="B34" s="22" t="str">
        <f t="shared" si="3"/>
        <v>new SqlTypeToDotnetTypeMap("char", typeof(string), [typeof(string), typeof(Guid)]),</v>
      </c>
      <c r="C34" s="4" t="str" cm="1">
        <f t="array" ref="C34">IF(F34="","",CONCATENATE("typeof(",INDEX($S$10:$AM$10,1,MATCH(TRUE,ISNUMBER(SEARCH("T",$S34:$AM34)),0)),")"))</f>
        <v>typeof(string)</v>
      </c>
      <c r="D34" s="4" t="str" cm="1">
        <f t="array" ref="D34">IFERROR(_xlfn.TEXTJOIN(", ",TRUE,CONCATENATE("typeof(",_xlfn._xlws.FILTER($S$10:$AM$10, (ISNUMBER(SEARCH("Z", $S34:$AM34)) + ISNUMBER(SEARCH("S", $S34:$AM34)) + ISNUMBER(SEARCH("T", $S34:$AM34)) + ISNUMBER(SEARCH("R", $S34:$AM34))) &gt; 0),")")),"")</f>
        <v>typeof(string), typeof(Guid)</v>
      </c>
      <c r="E34" s="31" t="s">
        <v>18</v>
      </c>
      <c r="F34" s="4" t="s">
        <v>98</v>
      </c>
      <c r="G34" s="14" t="s">
        <v>144</v>
      </c>
      <c r="I34" s="4" t="s">
        <v>116</v>
      </c>
      <c r="J34" s="4">
        <v>64</v>
      </c>
      <c r="K34" s="4" t="s">
        <v>170</v>
      </c>
      <c r="P34" s="5"/>
      <c r="Q34" s="5"/>
      <c r="S34" s="9"/>
      <c r="W34" s="9"/>
      <c r="X34" s="9"/>
      <c r="Y34" s="9"/>
      <c r="Z34" s="9"/>
      <c r="AA34" s="9"/>
      <c r="AB34" s="9"/>
      <c r="AC34" s="9"/>
      <c r="AD34" s="9"/>
      <c r="AE34" s="9"/>
      <c r="AF34" s="8" t="s">
        <v>80</v>
      </c>
      <c r="AG34" s="9" t="s">
        <v>33</v>
      </c>
    </row>
    <row r="35" spans="1:39" x14ac:dyDescent="0.25">
      <c r="A35" s="23" t="str">
        <f t="shared" si="2"/>
        <v xml:space="preserve">new ProviderSqlType("varchar", null, "varchar({0})", null, null, "varchar(8000)", false, false, 255, null, null), </v>
      </c>
      <c r="B35" s="22" t="str">
        <f t="shared" si="3"/>
        <v>new SqlTypeToDotnetTypeMap("varchar", typeof(string), [typeof(DateTime), typeof(DateTimeOffset), typeof(TimeSpan), typeof(string), typeof(Guid), typeof(IDictionary&lt;,&gt;), typeof(Dictionary&lt;,&gt;), typeof(IEnumerable&lt;&gt;), typeof(ICollection&lt;&gt;), typeof(List&lt;&gt;), typeof(object[])]),</v>
      </c>
      <c r="C35" s="4" t="str" cm="1">
        <f t="array" ref="C35">IF(F35="","",CONCATENATE("typeof(",INDEX($S$10:$AM$10,1,MATCH(TRUE,ISNUMBER(SEARCH("T",$S35:$AM35)),0)),")"))</f>
        <v>typeof(string)</v>
      </c>
      <c r="D35" s="4" t="str" cm="1">
        <f t="array" ref="D35">IFERROR(_xlfn.TEXTJOIN(", ",TRUE,CONCATENATE("typeof(",_xlfn._xlws.FILTER($S$10:$AM$10, (ISNUMBER(SEARCH("Z", $S35:$AM35)) + ISNUMBER(SEARCH("S", $S35:$AM35)) + ISNUMBER(SEARCH("T", $S35:$AM35)) + ISNUMBER(SEARCH("R", $S35:$AM35))) &gt; 0),")")),"")</f>
        <v>typeof(DateTime), typeof(DateTimeOffset), typeof(TimeSpan), typeof(string), typeof(Guid), typeof(IDictionary&lt;,&gt;), typeof(Dictionary&lt;,&gt;), typeof(IEnumerable&lt;&gt;), typeof(ICollection&lt;&gt;), typeof(List&lt;&gt;), typeof(object[])</v>
      </c>
      <c r="E35" s="31"/>
      <c r="F35" s="4" t="s">
        <v>43</v>
      </c>
      <c r="I35" s="4" t="s">
        <v>117</v>
      </c>
      <c r="J35" s="4">
        <v>255</v>
      </c>
      <c r="K35" s="4" t="s">
        <v>171</v>
      </c>
      <c r="P35" s="5"/>
      <c r="Q35" s="5"/>
      <c r="S35" s="9"/>
      <c r="T35" s="9"/>
      <c r="U35" s="9"/>
      <c r="V35" s="9"/>
      <c r="W35" s="9"/>
      <c r="X35" s="9"/>
      <c r="Y35" s="9"/>
      <c r="Z35" s="9"/>
      <c r="AA35" s="9" t="s">
        <v>33</v>
      </c>
      <c r="AB35" s="9" t="s">
        <v>33</v>
      </c>
      <c r="AC35" s="9" t="s">
        <v>33</v>
      </c>
      <c r="AD35" s="9"/>
      <c r="AE35" s="9"/>
      <c r="AF35" s="8" t="s">
        <v>83</v>
      </c>
      <c r="AG35" s="8" t="s">
        <v>32</v>
      </c>
      <c r="AH35" s="9" t="s">
        <v>33</v>
      </c>
      <c r="AI35" s="9" t="s">
        <v>33</v>
      </c>
      <c r="AJ35" s="9" t="s">
        <v>33</v>
      </c>
      <c r="AK35" s="9" t="s">
        <v>33</v>
      </c>
      <c r="AL35" s="9" t="s">
        <v>33</v>
      </c>
      <c r="AM35" s="9" t="s">
        <v>33</v>
      </c>
    </row>
    <row r="36" spans="1:39" x14ac:dyDescent="0.25">
      <c r="A36" s="23" t="str">
        <f t="shared" si="2"/>
        <v xml:space="preserve">new ProviderSqlType("tinytext", null, null, null, null, null, false, false, null, null, null), </v>
      </c>
      <c r="B36" s="22" t="str">
        <f t="shared" si="3"/>
        <v>new SqlTypeToDotnetTypeMap("tinytext", typeof(string), [typeof(string)]),</v>
      </c>
      <c r="C36" s="4" t="str" cm="1">
        <f t="array" ref="C36">IF(F36="","",CONCATENATE("typeof(",INDEX($S$10:$AM$10,1,MATCH(TRUE,ISNUMBER(SEARCH("T",$S36:$AM36)),0)),")"))</f>
        <v>typeof(string)</v>
      </c>
      <c r="D36" s="4" t="str" cm="1">
        <f t="array" ref="D36">IFERROR(_xlfn.TEXTJOIN(", ",TRUE,CONCATENATE("typeof(",_xlfn._xlws.FILTER($S$10:$AM$10, (ISNUMBER(SEARCH("Z", $S36:$AM36)) + ISNUMBER(SEARCH("S", $S36:$AM36)) + ISNUMBER(SEARCH("T", $S36:$AM36)) + ISNUMBER(SEARCH("R", $S36:$AM36))) &gt; 0),")")),"")</f>
        <v>typeof(string)</v>
      </c>
      <c r="E36" s="31"/>
      <c r="F36" s="4" t="s">
        <v>120</v>
      </c>
      <c r="G36" s="14" t="s">
        <v>140</v>
      </c>
      <c r="P36" s="5"/>
      <c r="Q36" s="5"/>
      <c r="S36" s="9"/>
      <c r="T36" s="9"/>
      <c r="U36" s="9"/>
      <c r="V36" s="9"/>
      <c r="W36" s="9"/>
      <c r="X36" s="9"/>
      <c r="Y36" s="9"/>
      <c r="Z36" s="9"/>
      <c r="AA36" s="9"/>
      <c r="AB36" s="9"/>
      <c r="AC36" s="9"/>
      <c r="AD36" s="9"/>
      <c r="AE36" s="9"/>
      <c r="AF36" s="8" t="s">
        <v>80</v>
      </c>
      <c r="AG36" s="8"/>
    </row>
    <row r="37" spans="1:39" x14ac:dyDescent="0.25">
      <c r="A37" s="23" t="str">
        <f t="shared" si="2"/>
        <v xml:space="preserve">new ProviderSqlType("text", null, null, null, null, null, false, false, null, null, null), </v>
      </c>
      <c r="B37" s="22" t="str">
        <f t="shared" si="3"/>
        <v>new SqlTypeToDotnetTypeMap("text", typeof(string), [typeof(DateTime), typeof(DateTimeOffset), typeof(TimeSpan), typeof(object), typeof(string), typeof(Guid), typeof(IDictionary&lt;,&gt;), typeof(Dictionary&lt;,&gt;), typeof(IEnumerable&lt;&gt;), typeof(ICollection&lt;&gt;), typeof(List&lt;&gt;), typeof(object[])]),</v>
      </c>
      <c r="C37" s="4" t="str" cm="1">
        <f t="array" ref="C37">IF(F37="","",CONCATENATE("typeof(",INDEX($S$10:$AM$10,1,MATCH(TRUE,ISNUMBER(SEARCH("T",$S37:$AM37)),0)),")"))</f>
        <v>typeof(string)</v>
      </c>
      <c r="D37" s="4" t="str" cm="1">
        <f t="array" ref="D37">IFERROR(_xlfn.TEXTJOIN(", ",TRUE,CONCATENATE("typeof(",_xlfn._xlws.FILTER($S$10:$AM$10, (ISNUMBER(SEARCH("Z", $S37:$AM37)) + ISNUMBER(SEARCH("S", $S37:$AM37)) + ISNUMBER(SEARCH("T", $S37:$AM37)) + ISNUMBER(SEARCH("R", $S37:$AM37))) &gt; 0),")")),"")</f>
        <v>typeof(DateTime), typeof(DateTimeOffset), typeof(TimeSpan), typeof(object), typeof(string), typeof(Guid), typeof(IDictionary&lt;,&gt;), typeof(Dictionary&lt;,&gt;), typeof(IEnumerable&lt;&gt;), typeof(ICollection&lt;&gt;), typeof(List&lt;&gt;), typeof(object[])</v>
      </c>
      <c r="E37" s="31"/>
      <c r="F37" s="4" t="s">
        <v>99</v>
      </c>
      <c r="G37" s="14" t="s">
        <v>141</v>
      </c>
      <c r="P37" s="5"/>
      <c r="Q37" s="5"/>
      <c r="S37" s="9"/>
      <c r="T37" s="9"/>
      <c r="U37" s="9"/>
      <c r="V37" s="9"/>
      <c r="W37" s="9"/>
      <c r="X37" s="9"/>
      <c r="Y37" s="9"/>
      <c r="Z37" s="9"/>
      <c r="AA37" s="9" t="s">
        <v>33</v>
      </c>
      <c r="AB37" s="9" t="s">
        <v>33</v>
      </c>
      <c r="AC37" s="9" t="s">
        <v>33</v>
      </c>
      <c r="AD37" s="9"/>
      <c r="AE37" s="8" t="s">
        <v>32</v>
      </c>
      <c r="AF37" s="8" t="s">
        <v>166</v>
      </c>
      <c r="AG37" s="9" t="s">
        <v>33</v>
      </c>
      <c r="AH37" s="3" t="s">
        <v>32</v>
      </c>
      <c r="AI37" s="3" t="s">
        <v>32</v>
      </c>
      <c r="AJ37" s="3" t="s">
        <v>32</v>
      </c>
      <c r="AK37" s="3" t="s">
        <v>32</v>
      </c>
      <c r="AL37" s="3" t="s">
        <v>32</v>
      </c>
      <c r="AM37" s="3" t="s">
        <v>32</v>
      </c>
    </row>
    <row r="38" spans="1:39" x14ac:dyDescent="0.25">
      <c r="A38" s="23" t="str">
        <f t="shared" si="2"/>
        <v xml:space="preserve">new ProviderSqlType("mediumtext", null, null, null, null, null, false, false, null, null, null), </v>
      </c>
      <c r="B38" s="22" t="str">
        <f t="shared" si="3"/>
        <v>new SqlTypeToDotnetTypeMap("mediumtext", typeof(string), [typeof(DateTime), typeof(DateTimeOffset), typeof(TimeSpan), typeof(string), typeof(Guid), typeof(IDictionary&lt;,&gt;), typeof(Dictionary&lt;,&gt;), typeof(IEnumerable&lt;&gt;), typeof(ICollection&lt;&gt;), typeof(List&lt;&gt;), typeof(object[])]),</v>
      </c>
      <c r="C38" s="4" t="str" cm="1">
        <f t="array" ref="C38">IF(F38="","",CONCATENATE("typeof(",INDEX($S$10:$AM$10,1,MATCH(TRUE,ISNUMBER(SEARCH("T",$S38:$AM38)),0)),")"))</f>
        <v>typeof(string)</v>
      </c>
      <c r="D38" s="4" t="str" cm="1">
        <f t="array" ref="D38">IFERROR(_xlfn.TEXTJOIN(", ",TRUE,CONCATENATE("typeof(",_xlfn._xlws.FILTER($S$10:$AM$10, (ISNUMBER(SEARCH("Z", $S38:$AM38)) + ISNUMBER(SEARCH("S", $S38:$AM38)) + ISNUMBER(SEARCH("T", $S38:$AM38)) + ISNUMBER(SEARCH("R", $S38:$AM38))) &gt; 0),")")),"")</f>
        <v>typeof(DateTime), typeof(DateTimeOffset), typeof(TimeSpan), typeof(string), typeof(Guid), typeof(IDictionary&lt;,&gt;), typeof(Dictionary&lt;,&gt;), typeof(IEnumerable&lt;&gt;), typeof(ICollection&lt;&gt;), typeof(List&lt;&gt;), typeof(object[])</v>
      </c>
      <c r="E38" s="31"/>
      <c r="F38" s="4" t="s">
        <v>121</v>
      </c>
      <c r="G38" s="14" t="s">
        <v>142</v>
      </c>
      <c r="P38" s="5"/>
      <c r="Q38" s="5"/>
      <c r="S38" s="9"/>
      <c r="T38" s="9"/>
      <c r="U38" s="9"/>
      <c r="V38" s="9"/>
      <c r="W38" s="9"/>
      <c r="X38" s="9"/>
      <c r="Y38" s="9"/>
      <c r="Z38" s="9"/>
      <c r="AA38" s="9" t="s">
        <v>33</v>
      </c>
      <c r="AB38" s="9" t="s">
        <v>33</v>
      </c>
      <c r="AC38" s="9" t="s">
        <v>33</v>
      </c>
      <c r="AD38" s="9"/>
      <c r="AE38" s="9"/>
      <c r="AF38" s="8" t="s">
        <v>80</v>
      </c>
      <c r="AG38" s="9" t="s">
        <v>33</v>
      </c>
      <c r="AH38" s="9" t="s">
        <v>33</v>
      </c>
      <c r="AI38" s="9" t="s">
        <v>33</v>
      </c>
      <c r="AJ38" s="9" t="s">
        <v>33</v>
      </c>
      <c r="AK38" s="9" t="s">
        <v>33</v>
      </c>
      <c r="AL38" s="9" t="s">
        <v>33</v>
      </c>
      <c r="AM38" s="9" t="s">
        <v>33</v>
      </c>
    </row>
    <row r="39" spans="1:39" x14ac:dyDescent="0.25">
      <c r="A39" s="23" t="str">
        <f t="shared" si="2"/>
        <v xml:space="preserve">new ProviderSqlType("longtext", null, null, null, null, null, false, false, null, null, null), </v>
      </c>
      <c r="B39" s="22" t="str">
        <f t="shared" si="3"/>
        <v>new SqlTypeToDotnetTypeMap("longtext", typeof(string), [typeof(DateTime), typeof(DateTimeOffset), typeof(TimeSpan), typeof(string), typeof(Guid), typeof(IDictionary&lt;,&gt;), typeof(Dictionary&lt;,&gt;), typeof(IEnumerable&lt;&gt;), typeof(ICollection&lt;&gt;), typeof(List&lt;&gt;), typeof(object[])]),</v>
      </c>
      <c r="C39" s="4" t="str" cm="1">
        <f t="array" ref="C39">IF(F39="","",CONCATENATE("typeof(",INDEX($S$10:$AM$10,1,MATCH(TRUE,ISNUMBER(SEARCH("T",$S39:$AM39)),0)),")"))</f>
        <v>typeof(string)</v>
      </c>
      <c r="D39" s="4" t="str" cm="1">
        <f t="array" ref="D39">IFERROR(_xlfn.TEXTJOIN(", ",TRUE,CONCATENATE("typeof(",_xlfn._xlws.FILTER($S$10:$AM$10, (ISNUMBER(SEARCH("Z", $S39:$AM39)) + ISNUMBER(SEARCH("S", $S39:$AM39)) + ISNUMBER(SEARCH("T", $S39:$AM39)) + ISNUMBER(SEARCH("R", $S39:$AM39))) &gt; 0),")")),"")</f>
        <v>typeof(DateTime), typeof(DateTimeOffset), typeof(TimeSpan), typeof(string), typeof(Guid), typeof(IDictionary&lt;,&gt;), typeof(Dictionary&lt;,&gt;), typeof(IEnumerable&lt;&gt;), typeof(ICollection&lt;&gt;), typeof(List&lt;&gt;), typeof(object[])</v>
      </c>
      <c r="E39" s="31"/>
      <c r="F39" s="4" t="s">
        <v>122</v>
      </c>
      <c r="G39" s="14" t="s">
        <v>143</v>
      </c>
      <c r="P39" s="5"/>
      <c r="Q39" s="5"/>
      <c r="S39" s="9"/>
      <c r="T39" s="9"/>
      <c r="U39" s="9"/>
      <c r="V39" s="9"/>
      <c r="W39" s="9"/>
      <c r="X39" s="9"/>
      <c r="Y39" s="9"/>
      <c r="Z39" s="9"/>
      <c r="AA39" s="9" t="s">
        <v>33</v>
      </c>
      <c r="AB39" s="9" t="s">
        <v>33</v>
      </c>
      <c r="AC39" s="9" t="s">
        <v>33</v>
      </c>
      <c r="AD39" s="9"/>
      <c r="AE39" s="9"/>
      <c r="AF39" s="8" t="s">
        <v>80</v>
      </c>
      <c r="AG39" s="9" t="s">
        <v>33</v>
      </c>
      <c r="AH39" s="9" t="s">
        <v>33</v>
      </c>
      <c r="AI39" s="9" t="s">
        <v>33</v>
      </c>
      <c r="AJ39" s="9" t="s">
        <v>33</v>
      </c>
      <c r="AK39" s="9" t="s">
        <v>33</v>
      </c>
      <c r="AL39" s="9" t="s">
        <v>33</v>
      </c>
      <c r="AM39" s="9" t="s">
        <v>33</v>
      </c>
    </row>
    <row r="40" spans="1:39" x14ac:dyDescent="0.25">
      <c r="A40" s="23" t="str">
        <f t="shared" si="2"/>
        <v xml:space="preserve">new ProviderSqlType("enum", null, null, null, null, null, false, false, null, null, null), </v>
      </c>
      <c r="B40" s="22" t="str">
        <f t="shared" si="3"/>
        <v>new SqlTypeToDotnetTypeMap("enum", typeof(string), [typeof(string)]),</v>
      </c>
      <c r="C40" s="4" t="str" cm="1">
        <f t="array" ref="C40">IF(F40="","",CONCATENATE("typeof(",INDEX($S$10:$AM$10,1,MATCH(TRUE,ISNUMBER(SEARCH("T",$S40:$AM40)),0)),")"))</f>
        <v>typeof(string)</v>
      </c>
      <c r="D40" s="4" t="str" cm="1">
        <f t="array" ref="D40">IFERROR(_xlfn.TEXTJOIN(", ",TRUE,CONCATENATE("typeof(",_xlfn._xlws.FILTER($S$10:$AM$10, (ISNUMBER(SEARCH("Z", $S40:$AM40)) + ISNUMBER(SEARCH("S", $S40:$AM40)) + ISNUMBER(SEARCH("T", $S40:$AM40)) + ISNUMBER(SEARCH("R", $S40:$AM40))) &gt; 0),")")),"")</f>
        <v>typeof(string)</v>
      </c>
      <c r="E40" s="31"/>
      <c r="F40" s="4" t="s">
        <v>157</v>
      </c>
      <c r="P40" s="5"/>
      <c r="Q40" s="5"/>
      <c r="S40" s="9"/>
      <c r="T40" s="9"/>
      <c r="U40" s="9"/>
      <c r="V40" s="9"/>
      <c r="W40" s="9"/>
      <c r="X40" s="9"/>
      <c r="Y40" s="9"/>
      <c r="Z40" s="9"/>
      <c r="AA40" s="9"/>
      <c r="AB40" s="9"/>
      <c r="AC40" s="9"/>
      <c r="AD40" s="9"/>
      <c r="AE40" s="9"/>
      <c r="AF40" s="8" t="s">
        <v>80</v>
      </c>
      <c r="AG40" s="9"/>
    </row>
    <row r="41" spans="1:39" x14ac:dyDescent="0.25">
      <c r="A41" s="23" t="str">
        <f t="shared" si="2"/>
        <v xml:space="preserve">new ProviderSqlType("set", null, null, null, null, null, false, false, null, null, null), </v>
      </c>
      <c r="B41" s="22" t="str">
        <f t="shared" si="3"/>
        <v>new SqlTypeToDotnetTypeMap("set", typeof(string), [typeof(string)]),</v>
      </c>
      <c r="C41" s="4" t="str" cm="1">
        <f t="array" ref="C41">IF(F41="","",CONCATENATE("typeof(",INDEX($S$10:$AM$10,1,MATCH(TRUE,ISNUMBER(SEARCH("T",$S41:$AM41)),0)),")"))</f>
        <v>typeof(string)</v>
      </c>
      <c r="D41" s="4" t="str" cm="1">
        <f t="array" ref="D41">IFERROR(_xlfn.TEXTJOIN(", ",TRUE,CONCATENATE("typeof(",_xlfn._xlws.FILTER($S$10:$AM$10, (ISNUMBER(SEARCH("Z", $S41:$AM41)) + ISNUMBER(SEARCH("S", $S41:$AM41)) + ISNUMBER(SEARCH("T", $S41:$AM41)) + ISNUMBER(SEARCH("R", $S41:$AM41))) &gt; 0),")")),"")</f>
        <v>typeof(string)</v>
      </c>
      <c r="E41" s="31"/>
      <c r="F41" s="4" t="s">
        <v>158</v>
      </c>
      <c r="P41" s="5"/>
      <c r="Q41" s="5"/>
      <c r="S41" s="9"/>
      <c r="T41" s="9"/>
      <c r="U41" s="9"/>
      <c r="V41" s="9"/>
      <c r="W41" s="9"/>
      <c r="X41" s="9"/>
      <c r="Y41" s="9"/>
      <c r="Z41" s="9"/>
      <c r="AA41" s="9"/>
      <c r="AB41" s="9"/>
      <c r="AC41" s="9"/>
      <c r="AD41" s="9"/>
      <c r="AE41" s="9"/>
      <c r="AF41" s="8" t="s">
        <v>80</v>
      </c>
      <c r="AG41" s="9"/>
    </row>
    <row r="42" spans="1:39" ht="15" customHeight="1" x14ac:dyDescent="0.25">
      <c r="A42" s="23" t="str">
        <f t="shared" si="2"/>
        <v xml:space="preserve">new ProviderSqlType("binary", null, "binary({0})", null, null, "binary(255)", false, false, 64, null, null), </v>
      </c>
      <c r="B42" s="22" t="str">
        <f t="shared" si="3"/>
        <v>new SqlTypeToDotnetTypeMap("binary", typeof(byte[]), [typeof(byte[])]),</v>
      </c>
      <c r="C42" s="4" t="str" cm="1">
        <f t="array" ref="C42">IF(F42="","",CONCATENATE("typeof(",INDEX($S$10:$AM$10,1,MATCH(TRUE,ISNUMBER(SEARCH("T",$S42:$AM42)),0)),")"))</f>
        <v>typeof(byte[])</v>
      </c>
      <c r="D42" s="4" t="str" cm="1">
        <f t="array" ref="D42">IFERROR(_xlfn.TEXTJOIN(", ",TRUE,CONCATENATE("typeof(",_xlfn._xlws.FILTER($S$10:$AM$10, (ISNUMBER(SEARCH("Z", $S42:$AM42)) + ISNUMBER(SEARCH("S", $S42:$AM42)) + ISNUMBER(SEARCH("T", $S42:$AM42)) + ISNUMBER(SEARCH("R", $S42:$AM42))) &gt; 0),")")),"")</f>
        <v>typeof(byte[])</v>
      </c>
      <c r="E42" s="31" t="s">
        <v>103</v>
      </c>
      <c r="F42" s="4" t="s">
        <v>100</v>
      </c>
      <c r="G42" s="14" t="s">
        <v>144</v>
      </c>
      <c r="I42" s="4" t="s">
        <v>118</v>
      </c>
      <c r="J42" s="4">
        <v>64</v>
      </c>
      <c r="K42" s="4" t="s">
        <v>172</v>
      </c>
      <c r="P42" s="5"/>
      <c r="Q42" s="5"/>
      <c r="S42" s="9"/>
      <c r="T42" s="9"/>
      <c r="U42" s="9"/>
      <c r="V42" s="9"/>
      <c r="W42" s="9"/>
      <c r="X42" s="9"/>
      <c r="Y42" s="9"/>
      <c r="Z42" s="9"/>
      <c r="AA42" s="9"/>
      <c r="AB42" s="9"/>
      <c r="AC42" s="9"/>
      <c r="AD42" s="8" t="s">
        <v>80</v>
      </c>
      <c r="AE42" s="9"/>
      <c r="AF42" s="9"/>
      <c r="AG42" s="9"/>
    </row>
    <row r="43" spans="1:39" x14ac:dyDescent="0.25">
      <c r="A43" s="23" t="str">
        <f t="shared" si="2"/>
        <v xml:space="preserve">new ProviderSqlType("varbinary", null, "varbinary({0})", null, null, "varbinary(8000)", false, false, 4000, null, null), </v>
      </c>
      <c r="B43" s="22" t="str">
        <f t="shared" si="3"/>
        <v>new SqlTypeToDotnetTypeMap("varbinary", typeof(byte[]), [typeof(byte[])]),</v>
      </c>
      <c r="C43" s="4" t="str" cm="1">
        <f t="array" ref="C43">IF(F43="","",CONCATENATE("typeof(",INDEX($S$10:$AM$10,1,MATCH(TRUE,ISNUMBER(SEARCH("T",$S43:$AM43)),0)),")"))</f>
        <v>typeof(byte[])</v>
      </c>
      <c r="D43" s="4" t="str" cm="1">
        <f t="array" ref="D43">IFERROR(_xlfn.TEXTJOIN(", ",TRUE,CONCATENATE("typeof(",_xlfn._xlws.FILTER($S$10:$AM$10, (ISNUMBER(SEARCH("Z", $S43:$AM43)) + ISNUMBER(SEARCH("S", $S43:$AM43)) + ISNUMBER(SEARCH("T", $S43:$AM43)) + ISNUMBER(SEARCH("R", $S43:$AM43))) &gt; 0),")")),"")</f>
        <v>typeof(byte[])</v>
      </c>
      <c r="E43" s="31"/>
      <c r="F43" s="4" t="s">
        <v>101</v>
      </c>
      <c r="I43" s="4" t="s">
        <v>119</v>
      </c>
      <c r="J43" s="4">
        <v>4000</v>
      </c>
      <c r="K43" s="4" t="s">
        <v>173</v>
      </c>
      <c r="P43" s="5"/>
      <c r="Q43" s="5"/>
      <c r="S43" s="9"/>
      <c r="T43" s="9"/>
      <c r="U43" s="9"/>
      <c r="V43" s="9"/>
      <c r="W43" s="9"/>
      <c r="X43" s="9"/>
      <c r="Y43" s="9"/>
      <c r="Z43" s="9"/>
      <c r="AA43" s="9"/>
      <c r="AB43" s="9"/>
      <c r="AC43" s="9"/>
      <c r="AD43" s="8" t="s">
        <v>83</v>
      </c>
      <c r="AE43" s="9"/>
      <c r="AF43" s="9"/>
      <c r="AG43" s="9"/>
    </row>
    <row r="44" spans="1:39" x14ac:dyDescent="0.25">
      <c r="A44" s="23" t="str">
        <f t="shared" si="2"/>
        <v xml:space="preserve">new ProviderSqlType("tinyblob", null, null, null, null, null, false, false, null, null, null), </v>
      </c>
      <c r="B44" s="22" t="str">
        <f t="shared" si="3"/>
        <v>new SqlTypeToDotnetTypeMap("tinyblob", typeof(byte[]), [typeof(byte[])]),</v>
      </c>
      <c r="C44" s="4" t="str" cm="1">
        <f t="array" ref="C44">IF(F44="","",CONCATENATE("typeof(",INDEX($S$10:$AM$10,1,MATCH(TRUE,ISNUMBER(SEARCH("T",$S44:$AM44)),0)),")"))</f>
        <v>typeof(byte[])</v>
      </c>
      <c r="D44" s="4" t="str" cm="1">
        <f t="array" ref="D44">IFERROR(_xlfn.TEXTJOIN(", ",TRUE,CONCATENATE("typeof(",_xlfn._xlws.FILTER($S$10:$AM$10, (ISNUMBER(SEARCH("Z", $S44:$AM44)) + ISNUMBER(SEARCH("S", $S44:$AM44)) + ISNUMBER(SEARCH("T", $S44:$AM44)) + ISNUMBER(SEARCH("R", $S44:$AM44))) &gt; 0),")")),"")</f>
        <v>typeof(byte[])</v>
      </c>
      <c r="E44" s="31"/>
      <c r="F44" s="4" t="s">
        <v>123</v>
      </c>
      <c r="G44" s="14" t="s">
        <v>140</v>
      </c>
      <c r="S44" s="9"/>
      <c r="T44" s="9"/>
      <c r="U44" s="9"/>
      <c r="V44" s="9"/>
      <c r="W44" s="9"/>
      <c r="X44" s="9"/>
      <c r="Y44" s="9"/>
      <c r="Z44" s="9"/>
      <c r="AA44" s="9"/>
      <c r="AB44" s="9"/>
      <c r="AC44" s="9"/>
      <c r="AD44" s="8" t="s">
        <v>80</v>
      </c>
      <c r="AE44" s="9"/>
      <c r="AF44" s="9"/>
      <c r="AG44" s="9"/>
    </row>
    <row r="45" spans="1:39" x14ac:dyDescent="0.25">
      <c r="A45" s="23" t="str">
        <f t="shared" si="2"/>
        <v xml:space="preserve">new ProviderSqlType("blob", null, null, null, null, null, false, false, null, null, null), </v>
      </c>
      <c r="B45" s="22" t="str">
        <f t="shared" si="3"/>
        <v>new SqlTypeToDotnetTypeMap("blob", typeof(byte[]), [typeof(byte[])]),</v>
      </c>
      <c r="C45" s="4" t="str" cm="1">
        <f t="array" ref="C45">IF(F45="","",CONCATENATE("typeof(",INDEX($S$10:$AM$10,1,MATCH(TRUE,ISNUMBER(SEARCH("T",$S45:$AM45)),0)),")"))</f>
        <v>typeof(byte[])</v>
      </c>
      <c r="D45" s="4" t="str" cm="1">
        <f t="array" ref="D45">IFERROR(_xlfn.TEXTJOIN(", ",TRUE,CONCATENATE("typeof(",_xlfn._xlws.FILTER($S$10:$AM$10, (ISNUMBER(SEARCH("Z", $S45:$AM45)) + ISNUMBER(SEARCH("S", $S45:$AM45)) + ISNUMBER(SEARCH("T", $S45:$AM45)) + ISNUMBER(SEARCH("R", $S45:$AM45))) &gt; 0),")")),"")</f>
        <v>typeof(byte[])</v>
      </c>
      <c r="E45" s="31"/>
      <c r="F45" s="4" t="s">
        <v>102</v>
      </c>
      <c r="G45" s="14" t="s">
        <v>165</v>
      </c>
      <c r="S45" s="9"/>
      <c r="T45" s="9"/>
      <c r="U45" s="9"/>
      <c r="V45" s="9"/>
      <c r="W45" s="9"/>
      <c r="X45" s="9"/>
      <c r="Y45" s="9"/>
      <c r="Z45" s="9"/>
      <c r="AA45" s="9"/>
      <c r="AB45" s="9"/>
      <c r="AC45" s="9"/>
      <c r="AD45" s="8" t="s">
        <v>80</v>
      </c>
      <c r="AE45" s="9"/>
      <c r="AF45" s="9"/>
      <c r="AG45" s="9"/>
      <c r="AH45" s="9"/>
      <c r="AI45" s="9"/>
      <c r="AJ45" s="9"/>
      <c r="AK45" s="9"/>
      <c r="AL45" s="9"/>
      <c r="AM45" s="9"/>
    </row>
    <row r="46" spans="1:39" x14ac:dyDescent="0.25">
      <c r="A46" s="23" t="str">
        <f t="shared" si="2"/>
        <v xml:space="preserve">new ProviderSqlType("mediumblob", null, null, null, null, null, false, false, null, null, null), </v>
      </c>
      <c r="B46" s="22" t="str">
        <f t="shared" si="3"/>
        <v>new SqlTypeToDotnetTypeMap("mediumblob", typeof(byte[]), [typeof(byte[])]),</v>
      </c>
      <c r="C46" s="4" t="str" cm="1">
        <f t="array" ref="C46">IF(F46="","",CONCATENATE("typeof(",INDEX($S$10:$AM$10,1,MATCH(TRUE,ISNUMBER(SEARCH("T",$S46:$AM46)),0)),")"))</f>
        <v>typeof(byte[])</v>
      </c>
      <c r="D46" s="4" t="str" cm="1">
        <f t="array" ref="D46">IFERROR(_xlfn.TEXTJOIN(", ",TRUE,CONCATENATE("typeof(",_xlfn._xlws.FILTER($S$10:$AM$10, (ISNUMBER(SEARCH("Z", $S46:$AM46)) + ISNUMBER(SEARCH("S", $S46:$AM46)) + ISNUMBER(SEARCH("T", $S46:$AM46)) + ISNUMBER(SEARCH("R", $S46:$AM46))) &gt; 0),")")),"")</f>
        <v>typeof(byte[])</v>
      </c>
      <c r="E46" s="31"/>
      <c r="F46" s="4" t="s">
        <v>124</v>
      </c>
      <c r="G46" s="14" t="s">
        <v>164</v>
      </c>
      <c r="S46" s="9"/>
      <c r="T46" s="9"/>
      <c r="U46" s="9"/>
      <c r="V46" s="9"/>
      <c r="W46" s="9"/>
      <c r="X46" s="9"/>
      <c r="Y46" s="9"/>
      <c r="Z46" s="9"/>
      <c r="AA46" s="9"/>
      <c r="AB46" s="9"/>
      <c r="AC46" s="9"/>
      <c r="AD46" s="8" t="s">
        <v>80</v>
      </c>
      <c r="AE46" s="9"/>
      <c r="AF46" s="9"/>
      <c r="AG46" s="9"/>
      <c r="AH46" s="9"/>
      <c r="AI46" s="9"/>
      <c r="AJ46" s="9"/>
      <c r="AK46" s="9"/>
      <c r="AL46" s="9"/>
      <c r="AM46" s="9"/>
    </row>
    <row r="47" spans="1:39" x14ac:dyDescent="0.25">
      <c r="A47" s="23" t="str">
        <f t="shared" si="2"/>
        <v xml:space="preserve">new ProviderSqlType("longblob", null, null, null, null, null, false, false, null, null, null), </v>
      </c>
      <c r="B47" s="22" t="str">
        <f t="shared" si="3"/>
        <v>new SqlTypeToDotnetTypeMap("longblob", typeof(byte[]), [typeof(byte[])]),</v>
      </c>
      <c r="C47" s="4" t="str" cm="1">
        <f t="array" ref="C47">IF(F47="","",CONCATENATE("typeof(",INDEX($S$10:$AM$10,1,MATCH(TRUE,ISNUMBER(SEARCH("T",$S47:$AM47)),0)),")"))</f>
        <v>typeof(byte[])</v>
      </c>
      <c r="D47" s="4" t="str" cm="1">
        <f t="array" ref="D47">IFERROR(_xlfn.TEXTJOIN(", ",TRUE,CONCATENATE("typeof(",_xlfn._xlws.FILTER($S$10:$AM$10, (ISNUMBER(SEARCH("Z", $S47:$AM47)) + ISNUMBER(SEARCH("S", $S47:$AM47)) + ISNUMBER(SEARCH("T", $S47:$AM47)) + ISNUMBER(SEARCH("R", $S47:$AM47))) &gt; 0),")")),"")</f>
        <v>typeof(byte[])</v>
      </c>
      <c r="E47" s="31"/>
      <c r="F47" s="4" t="s">
        <v>125</v>
      </c>
      <c r="G47" s="14" t="s">
        <v>163</v>
      </c>
      <c r="S47" s="9"/>
      <c r="T47" s="9"/>
      <c r="U47" s="9"/>
      <c r="V47" s="9"/>
      <c r="W47" s="9"/>
      <c r="X47" s="9"/>
      <c r="Y47" s="9"/>
      <c r="Z47" s="9"/>
      <c r="AA47" s="9"/>
      <c r="AB47" s="9"/>
      <c r="AC47" s="9"/>
      <c r="AD47" s="8" t="s">
        <v>80</v>
      </c>
      <c r="AE47" s="9"/>
      <c r="AF47" s="9"/>
      <c r="AG47" s="9"/>
      <c r="AH47" s="9"/>
      <c r="AI47" s="9"/>
      <c r="AJ47" s="9"/>
      <c r="AK47" s="9"/>
      <c r="AL47" s="9"/>
      <c r="AM47" s="9"/>
    </row>
    <row r="48" spans="1:39" ht="15" customHeight="1" x14ac:dyDescent="0.25">
      <c r="A48" s="23" t="str">
        <f t="shared" si="2"/>
        <v xml:space="preserve">new ProviderSqlType("geometry", null, null, null, null, null, false, false, null, null, null), </v>
      </c>
      <c r="B48" s="22" t="str">
        <f t="shared" si="3"/>
        <v>new SqlTypeToDotnetTypeMap("geometry", typeof(string), [typeof(object), typeof(string)]),</v>
      </c>
      <c r="C48" s="4" t="str" cm="1">
        <f t="array" ref="C48">IF(F48="","",CONCATENATE("typeof(",INDEX($S$10:$AM$10,1,MATCH(TRUE,ISNUMBER(SEARCH("T",$S48:$AM48)),0)),")"))</f>
        <v>typeof(string)</v>
      </c>
      <c r="D48" s="4" t="str" cm="1">
        <f t="array" ref="D48">IFERROR(_xlfn.TEXTJOIN(", ",TRUE,CONCATENATE("typeof(",_xlfn._xlws.FILTER($S$10:$AM$10, (ISNUMBER(SEARCH("Z", $S48:$AM48)) + ISNUMBER(SEARCH("S", $S48:$AM48)) + ISNUMBER(SEARCH("T", $S48:$AM48)) + ISNUMBER(SEARCH("R", $S48:$AM48))) &gt; 0),")")),"")</f>
        <v>typeof(object), typeof(string)</v>
      </c>
      <c r="E48" s="31" t="s">
        <v>113</v>
      </c>
      <c r="F48" s="4" t="s">
        <v>104</v>
      </c>
      <c r="S48" s="9"/>
      <c r="T48" s="9"/>
      <c r="U48" s="9"/>
      <c r="V48" s="9"/>
      <c r="W48" s="9"/>
      <c r="X48" s="9"/>
      <c r="Y48" s="9"/>
      <c r="Z48" s="9"/>
      <c r="AA48" s="9"/>
      <c r="AB48" s="9"/>
      <c r="AC48" s="9"/>
      <c r="AD48" s="9"/>
      <c r="AE48" s="9" t="s">
        <v>88</v>
      </c>
      <c r="AF48" s="8" t="s">
        <v>80</v>
      </c>
      <c r="AG48" s="9"/>
    </row>
    <row r="49" spans="1:39" x14ac:dyDescent="0.25">
      <c r="A49" s="23" t="str">
        <f t="shared" si="2"/>
        <v xml:space="preserve">new ProviderSqlType("point", null, null, null, null, null, false, false, null, null, null), </v>
      </c>
      <c r="B49" s="22" t="str">
        <f t="shared" si="3"/>
        <v>new SqlTypeToDotnetTypeMap("point", typeof(string), [typeof(object), typeof(string)]),</v>
      </c>
      <c r="C49" s="4" t="str" cm="1">
        <f t="array" ref="C49">IF(F49="","",CONCATENATE("typeof(",INDEX($S$10:$AM$10,1,MATCH(TRUE,ISNUMBER(SEARCH("T",$S49:$AM49)),0)),")"))</f>
        <v>typeof(string)</v>
      </c>
      <c r="D49" s="4" t="str" cm="1">
        <f t="array" ref="D49">IFERROR(_xlfn.TEXTJOIN(", ",TRUE,CONCATENATE("typeof(",_xlfn._xlws.FILTER($S$10:$AM$10, (ISNUMBER(SEARCH("Z", $S49:$AM49)) + ISNUMBER(SEARCH("S", $S49:$AM49)) + ISNUMBER(SEARCH("T", $S49:$AM49)) + ISNUMBER(SEARCH("R", $S49:$AM49))) &gt; 0),")")),"")</f>
        <v>typeof(object), typeof(string)</v>
      </c>
      <c r="E49" s="31"/>
      <c r="F49" s="4" t="s">
        <v>105</v>
      </c>
      <c r="S49" s="9"/>
      <c r="T49" s="9"/>
      <c r="U49" s="9"/>
      <c r="V49" s="9"/>
      <c r="W49" s="9"/>
      <c r="X49" s="9"/>
      <c r="Y49" s="9"/>
      <c r="Z49" s="9"/>
      <c r="AA49" s="9"/>
      <c r="AB49" s="9"/>
      <c r="AC49" s="9"/>
      <c r="AD49" s="9"/>
      <c r="AE49" s="9" t="s">
        <v>88</v>
      </c>
      <c r="AF49" s="8" t="s">
        <v>80</v>
      </c>
      <c r="AG49" s="9"/>
    </row>
    <row r="50" spans="1:39" x14ac:dyDescent="0.25">
      <c r="A50" s="23" t="str">
        <f t="shared" si="2"/>
        <v xml:space="preserve">new ProviderSqlType("linestring", null, null, null, null, null, false, false, null, null, null), </v>
      </c>
      <c r="B50" s="22" t="str">
        <f t="shared" si="3"/>
        <v>new SqlTypeToDotnetTypeMap("linestring", typeof(string), [typeof(object), typeof(string)]),</v>
      </c>
      <c r="C50" s="4" t="str" cm="1">
        <f t="array" ref="C50">IF(F50="","",CONCATENATE("typeof(",INDEX($S$10:$AM$10,1,MATCH(TRUE,ISNUMBER(SEARCH("T",$S50:$AM50)),0)),")"))</f>
        <v>typeof(string)</v>
      </c>
      <c r="D50" s="4" t="str" cm="1">
        <f t="array" ref="D50">IFERROR(_xlfn.TEXTJOIN(", ",TRUE,CONCATENATE("typeof(",_xlfn._xlws.FILTER($S$10:$AM$10, (ISNUMBER(SEARCH("Z", $S50:$AM50)) + ISNUMBER(SEARCH("S", $S50:$AM50)) + ISNUMBER(SEARCH("T", $S50:$AM50)) + ISNUMBER(SEARCH("R", $S50:$AM50))) &gt; 0),")")),"")</f>
        <v>typeof(object), typeof(string)</v>
      </c>
      <c r="E50" s="31"/>
      <c r="F50" s="4" t="s">
        <v>106</v>
      </c>
      <c r="S50" s="9"/>
      <c r="T50" s="9"/>
      <c r="U50" s="9"/>
      <c r="V50" s="9"/>
      <c r="W50" s="9"/>
      <c r="X50" s="9"/>
      <c r="Y50" s="9"/>
      <c r="Z50" s="9"/>
      <c r="AA50" s="9"/>
      <c r="AB50" s="9"/>
      <c r="AC50" s="9"/>
      <c r="AD50" s="9"/>
      <c r="AE50" s="9" t="s">
        <v>88</v>
      </c>
      <c r="AF50" s="8" t="s">
        <v>80</v>
      </c>
      <c r="AG50" s="9"/>
    </row>
    <row r="51" spans="1:39" x14ac:dyDescent="0.25">
      <c r="A51" s="23" t="str">
        <f t="shared" si="2"/>
        <v xml:space="preserve">new ProviderSqlType("polygon", null, null, null, null, null, false, false, null, null, null), </v>
      </c>
      <c r="B51" s="22" t="str">
        <f t="shared" si="3"/>
        <v>new SqlTypeToDotnetTypeMap("polygon", typeof(string), [typeof(object), typeof(string)]),</v>
      </c>
      <c r="C51" s="4" t="str" cm="1">
        <f t="array" ref="C51">IF(F51="","",CONCATENATE("typeof(",INDEX($S$10:$AM$10,1,MATCH(TRUE,ISNUMBER(SEARCH("T",$S51:$AM51)),0)),")"))</f>
        <v>typeof(string)</v>
      </c>
      <c r="D51" s="4" t="str" cm="1">
        <f t="array" ref="D51">IFERROR(_xlfn.TEXTJOIN(", ",TRUE,CONCATENATE("typeof(",_xlfn._xlws.FILTER($S$10:$AM$10, (ISNUMBER(SEARCH("Z", $S51:$AM51)) + ISNUMBER(SEARCH("S", $S51:$AM51)) + ISNUMBER(SEARCH("T", $S51:$AM51)) + ISNUMBER(SEARCH("R", $S51:$AM51))) &gt; 0),")")),"")</f>
        <v>typeof(object), typeof(string)</v>
      </c>
      <c r="E51" s="31"/>
      <c r="F51" s="4" t="s">
        <v>107</v>
      </c>
      <c r="S51" s="9"/>
      <c r="T51" s="9"/>
      <c r="U51" s="9"/>
      <c r="V51" s="9"/>
      <c r="W51" s="9"/>
      <c r="X51" s="9"/>
      <c r="Y51" s="9"/>
      <c r="Z51" s="9"/>
      <c r="AA51" s="9"/>
      <c r="AB51" s="9"/>
      <c r="AC51" s="9"/>
      <c r="AD51" s="9"/>
      <c r="AE51" s="9" t="s">
        <v>88</v>
      </c>
      <c r="AF51" s="8" t="s">
        <v>80</v>
      </c>
      <c r="AG51" s="9"/>
    </row>
    <row r="52" spans="1:39" x14ac:dyDescent="0.25">
      <c r="A52" s="23" t="str">
        <f t="shared" si="2"/>
        <v xml:space="preserve">new ProviderSqlType("multipoint", null, null, null, null, null, false, false, null, null, null), </v>
      </c>
      <c r="B52" s="22" t="str">
        <f t="shared" si="3"/>
        <v>new SqlTypeToDotnetTypeMap("multipoint", typeof(string), [typeof(object), typeof(string)]),</v>
      </c>
      <c r="C52" s="4" t="str" cm="1">
        <f t="array" ref="C52">IF(F52="","",CONCATENATE("typeof(",INDEX($S$10:$AM$10,1,MATCH(TRUE,ISNUMBER(SEARCH("T",$S52:$AM52)),0)),")"))</f>
        <v>typeof(string)</v>
      </c>
      <c r="D52" s="4" t="str" cm="1">
        <f t="array" ref="D52">IFERROR(_xlfn.TEXTJOIN(", ",TRUE,CONCATENATE("typeof(",_xlfn._xlws.FILTER($S$10:$AM$10, (ISNUMBER(SEARCH("Z", $S52:$AM52)) + ISNUMBER(SEARCH("S", $S52:$AM52)) + ISNUMBER(SEARCH("T", $S52:$AM52)) + ISNUMBER(SEARCH("R", $S52:$AM52))) &gt; 0),")")),"")</f>
        <v>typeof(object), typeof(string)</v>
      </c>
      <c r="E52" s="31"/>
      <c r="F52" s="4" t="s">
        <v>108</v>
      </c>
      <c r="S52" s="9"/>
      <c r="T52" s="9"/>
      <c r="U52" s="9"/>
      <c r="V52" s="9"/>
      <c r="W52" s="9"/>
      <c r="X52" s="9"/>
      <c r="Y52" s="9"/>
      <c r="Z52" s="9"/>
      <c r="AA52" s="9"/>
      <c r="AB52" s="9"/>
      <c r="AC52" s="9"/>
      <c r="AD52" s="9"/>
      <c r="AE52" s="9" t="s">
        <v>88</v>
      </c>
      <c r="AF52" s="8" t="s">
        <v>80</v>
      </c>
      <c r="AG52" s="9"/>
    </row>
    <row r="53" spans="1:39" x14ac:dyDescent="0.25">
      <c r="A53" s="23" t="str">
        <f t="shared" si="2"/>
        <v xml:space="preserve">new ProviderSqlType("multilinestring", null, null, null, null, null, false, false, null, null, null), </v>
      </c>
      <c r="B53" s="22" t="str">
        <f t="shared" si="3"/>
        <v>new SqlTypeToDotnetTypeMap("multilinestring", typeof(string), [typeof(object), typeof(string)]),</v>
      </c>
      <c r="C53" s="4" t="str" cm="1">
        <f t="array" ref="C53">IF(F53="","",CONCATENATE("typeof(",INDEX($S$10:$AM$10,1,MATCH(TRUE,ISNUMBER(SEARCH("T",$S53:$AM53)),0)),")"))</f>
        <v>typeof(string)</v>
      </c>
      <c r="D53" s="4" t="str" cm="1">
        <f t="array" ref="D53">IFERROR(_xlfn.TEXTJOIN(", ",TRUE,CONCATENATE("typeof(",_xlfn._xlws.FILTER($S$10:$AM$10, (ISNUMBER(SEARCH("Z", $S53:$AM53)) + ISNUMBER(SEARCH("S", $S53:$AM53)) + ISNUMBER(SEARCH("T", $S53:$AM53)) + ISNUMBER(SEARCH("R", $S53:$AM53))) &gt; 0),")")),"")</f>
        <v>typeof(object), typeof(string)</v>
      </c>
      <c r="E53" s="31"/>
      <c r="F53" s="4" t="s">
        <v>109</v>
      </c>
      <c r="S53" s="9"/>
      <c r="T53" s="9"/>
      <c r="U53" s="9"/>
      <c r="V53" s="9"/>
      <c r="W53" s="9"/>
      <c r="X53" s="9"/>
      <c r="Y53" s="9"/>
      <c r="Z53" s="9"/>
      <c r="AA53" s="9"/>
      <c r="AB53" s="9"/>
      <c r="AC53" s="9"/>
      <c r="AD53" s="9"/>
      <c r="AE53" s="9" t="s">
        <v>88</v>
      </c>
      <c r="AF53" s="8" t="s">
        <v>80</v>
      </c>
      <c r="AG53" s="9"/>
    </row>
    <row r="54" spans="1:39" x14ac:dyDescent="0.25">
      <c r="A54" s="23" t="str">
        <f t="shared" si="2"/>
        <v xml:space="preserve">new ProviderSqlType("multipolygon", null, null, null, null, null, false, false, null, null, null), </v>
      </c>
      <c r="B54" s="22" t="str">
        <f t="shared" si="3"/>
        <v>new SqlTypeToDotnetTypeMap("multipolygon", typeof(string), [typeof(object), typeof(string)]),</v>
      </c>
      <c r="C54" s="4" t="str" cm="1">
        <f t="array" ref="C54">IF(F54="","",CONCATENATE("typeof(",INDEX($S$10:$AM$10,1,MATCH(TRUE,ISNUMBER(SEARCH("T",$S54:$AM54)),0)),")"))</f>
        <v>typeof(string)</v>
      </c>
      <c r="D54" s="4" t="str" cm="1">
        <f t="array" ref="D54">IFERROR(_xlfn.TEXTJOIN(", ",TRUE,CONCATENATE("typeof(",_xlfn._xlws.FILTER($S$10:$AM$10, (ISNUMBER(SEARCH("Z", $S54:$AM54)) + ISNUMBER(SEARCH("S", $S54:$AM54)) + ISNUMBER(SEARCH("T", $S54:$AM54)) + ISNUMBER(SEARCH("R", $S54:$AM54))) &gt; 0),")")),"")</f>
        <v>typeof(object), typeof(string)</v>
      </c>
      <c r="E54" s="31"/>
      <c r="F54" s="4" t="s">
        <v>110</v>
      </c>
      <c r="S54" s="9"/>
      <c r="T54" s="9"/>
      <c r="U54" s="9"/>
      <c r="V54" s="9"/>
      <c r="W54" s="9"/>
      <c r="X54" s="9"/>
      <c r="Y54" s="9"/>
      <c r="Z54" s="9"/>
      <c r="AA54" s="9"/>
      <c r="AB54" s="9"/>
      <c r="AC54" s="9"/>
      <c r="AD54" s="9"/>
      <c r="AE54" s="9" t="s">
        <v>88</v>
      </c>
      <c r="AF54" s="8" t="s">
        <v>80</v>
      </c>
      <c r="AG54" s="9"/>
    </row>
    <row r="55" spans="1:39" x14ac:dyDescent="0.25">
      <c r="A55" s="23" t="str">
        <f t="shared" si="2"/>
        <v xml:space="preserve">new ProviderSqlType("geomcollection", null, null, null, null, null, false, false, null, null, null), </v>
      </c>
      <c r="B55" s="22" t="str">
        <f t="shared" si="3"/>
        <v>new SqlTypeToDotnetTypeMap("geomcollection", typeof(string), [typeof(object), typeof(string)]),</v>
      </c>
      <c r="C55" s="4" t="str" cm="1">
        <f t="array" ref="C55">IF(F55="","",CONCATENATE("typeof(",INDEX($S$10:$AM$10,1,MATCH(TRUE,ISNUMBER(SEARCH("T",$S55:$AM55)),0)),")"))</f>
        <v>typeof(string)</v>
      </c>
      <c r="D55" s="4" t="str" cm="1">
        <f t="array" ref="D55">IFERROR(_xlfn.TEXTJOIN(", ",TRUE,CONCATENATE("typeof(",_xlfn._xlws.FILTER($S$10:$AM$10, (ISNUMBER(SEARCH("Z", $S55:$AM55)) + ISNUMBER(SEARCH("S", $S55:$AM55)) + ISNUMBER(SEARCH("T", $S55:$AM55)) + ISNUMBER(SEARCH("R", $S55:$AM55))) &gt; 0),")")),"")</f>
        <v>typeof(object), typeof(string)</v>
      </c>
      <c r="E55" s="31"/>
      <c r="F55" s="4" t="s">
        <v>112</v>
      </c>
      <c r="S55" s="9"/>
      <c r="T55" s="9"/>
      <c r="U55" s="9"/>
      <c r="V55" s="9"/>
      <c r="W55" s="9"/>
      <c r="X55" s="9"/>
      <c r="Y55" s="9"/>
      <c r="Z55" s="9"/>
      <c r="AA55" s="9"/>
      <c r="AB55" s="9"/>
      <c r="AC55" s="9"/>
      <c r="AD55" s="9"/>
      <c r="AE55" s="9" t="s">
        <v>88</v>
      </c>
      <c r="AF55" s="8" t="s">
        <v>80</v>
      </c>
      <c r="AG55" s="9"/>
    </row>
    <row r="56" spans="1:39" x14ac:dyDescent="0.25">
      <c r="A56" s="23" t="str">
        <f t="shared" si="2"/>
        <v xml:space="preserve">new ProviderSqlType("geometrycollection", "geomcollection", null, null, null, null, false, false, null, null, null), </v>
      </c>
      <c r="B56" s="22" t="str">
        <f t="shared" si="3"/>
        <v>new SqlTypeToDotnetTypeMap("geometrycollection", typeof(string), [typeof(object), typeof(string)]),</v>
      </c>
      <c r="C56" s="4" t="str" cm="1">
        <f t="array" ref="C56">IF(F56="","",CONCATENATE("typeof(",INDEX($S$10:$AM$10,1,MATCH(TRUE,ISNUMBER(SEARCH("T",$S56:$AM56)),0)),")"))</f>
        <v>typeof(string)</v>
      </c>
      <c r="D56" s="4" t="str" cm="1">
        <f t="array" ref="D56">IFERROR(_xlfn.TEXTJOIN(", ",TRUE,CONCATENATE("typeof(",_xlfn._xlws.FILTER($S$10:$AM$10, (ISNUMBER(SEARCH("Z", $S56:$AM56)) + ISNUMBER(SEARCH("S", $S56:$AM56)) + ISNUMBER(SEARCH("T", $S56:$AM56)) + ISNUMBER(SEARCH("R", $S56:$AM56))) &gt; 0),")")),"")</f>
        <v>typeof(object), typeof(string)</v>
      </c>
      <c r="E56" s="31"/>
      <c r="F56" s="4" t="s">
        <v>111</v>
      </c>
      <c r="H56" s="4" t="s">
        <v>112</v>
      </c>
      <c r="S56" s="9"/>
      <c r="T56" s="9"/>
      <c r="U56" s="9"/>
      <c r="V56" s="9"/>
      <c r="W56" s="9"/>
      <c r="X56" s="9"/>
      <c r="Y56" s="9"/>
      <c r="Z56" s="9"/>
      <c r="AA56" s="9"/>
      <c r="AB56" s="9"/>
      <c r="AC56" s="9"/>
      <c r="AD56" s="9"/>
      <c r="AE56" s="9" t="s">
        <v>88</v>
      </c>
      <c r="AF56" s="8" t="s">
        <v>80</v>
      </c>
      <c r="AG56" s="9"/>
    </row>
    <row r="57" spans="1:39" ht="35.25" customHeight="1" x14ac:dyDescent="0.25">
      <c r="A57" s="23" t="str">
        <f t="shared" si="2"/>
        <v xml:space="preserve">new ProviderSqlType("json", null, null, null, null, null, false, false, null, null, null), </v>
      </c>
      <c r="B57" s="22" t="str">
        <f t="shared" si="3"/>
        <v>new SqlTypeToDotnetTypeMap("json", typeof(string), [typeof(string), typeof(IDictionary&lt;,&gt;), typeof(Dictionary&lt;,&gt;), typeof(IEnumerable&lt;&gt;), typeof(ICollection&lt;&gt;), typeof(List&lt;&gt;), typeof(object[])]),</v>
      </c>
      <c r="C57" s="4" t="str" cm="1">
        <f t="array" ref="C57">IF(F57="","",CONCATENATE("typeof(",INDEX($S$10:$AM$10,1,MATCH(TRUE,ISNUMBER(SEARCH("T",$S57:$AM57)),0)),")"))</f>
        <v>typeof(string)</v>
      </c>
      <c r="D57" s="4" t="str" cm="1">
        <f t="array" ref="D57">IFERROR(_xlfn.TEXTJOIN(", ",TRUE,CONCATENATE("typeof(",_xlfn._xlws.FILTER($S$10:$AM$10, (ISNUMBER(SEARCH("Z", $S57:$AM57)) + ISNUMBER(SEARCH("S", $S57:$AM57)) + ISNUMBER(SEARCH("T", $S57:$AM57)) + ISNUMBER(SEARCH("R", $S57:$AM57))) &gt; 0),")")),"")</f>
        <v>typeof(string), typeof(IDictionary&lt;,&gt;), typeof(Dictionary&lt;,&gt;), typeof(IEnumerable&lt;&gt;), typeof(ICollection&lt;&gt;), typeof(List&lt;&gt;), typeof(object[])</v>
      </c>
      <c r="E57" s="20" t="s">
        <v>115</v>
      </c>
      <c r="F57" s="4" t="s">
        <v>114</v>
      </c>
      <c r="G57" s="14" t="s">
        <v>133</v>
      </c>
      <c r="S57" s="9"/>
      <c r="T57" s="9"/>
      <c r="U57" s="9"/>
      <c r="V57" s="9"/>
      <c r="W57" s="9"/>
      <c r="X57" s="9"/>
      <c r="Y57" s="9"/>
      <c r="Z57" s="9"/>
      <c r="AA57" s="9"/>
      <c r="AB57" s="9"/>
      <c r="AC57" s="9"/>
      <c r="AF57" s="3" t="s">
        <v>80</v>
      </c>
      <c r="AG57" s="9"/>
      <c r="AH57" s="5" t="s">
        <v>33</v>
      </c>
      <c r="AI57" s="5" t="s">
        <v>33</v>
      </c>
      <c r="AJ57" s="5" t="s">
        <v>33</v>
      </c>
      <c r="AK57" s="5" t="s">
        <v>33</v>
      </c>
      <c r="AL57" s="5" t="s">
        <v>33</v>
      </c>
      <c r="AM57" s="5" t="s">
        <v>33</v>
      </c>
    </row>
    <row r="58" spans="1:39" x14ac:dyDescent="0.25">
      <c r="A58" s="4" t="s">
        <v>175</v>
      </c>
      <c r="B58" s="4" t="s">
        <v>175</v>
      </c>
      <c r="E58" s="20"/>
      <c r="S58" s="17" t="str" cm="1">
        <f t="array" ref="S58">CONCATENATE("""",INDEX($F$11:$F$57,MATCH(TRUE,ISNUMBER(SEARCH("R",S$11:S$57)),0),1),"""")</f>
        <v>"tinyint"</v>
      </c>
      <c r="T58" s="17" t="str" cm="1">
        <f t="array" ref="T58">CONCATENATE("""",INDEX($F$11:$F$57,MATCH(TRUE,ISNUMBER(SEARCH("R",T$11:T$57)),0),1),"""")</f>
        <v>"smallint"</v>
      </c>
      <c r="U58" s="17" t="str" cm="1">
        <f t="array" ref="U58">CONCATENATE("""",INDEX($F$11:$F$57,MATCH(TRUE,ISNUMBER(SEARCH("R",U$11:U$57)),0),1),"""")</f>
        <v>"integer"</v>
      </c>
      <c r="V58" s="17" t="str" cm="1">
        <f t="array" ref="V58">CONCATENATE("""",INDEX($F$11:$F$57,MATCH(TRUE,ISNUMBER(SEARCH("R",V$11:V$57)),0),1),"""")</f>
        <v>"bigint"</v>
      </c>
      <c r="W58" s="17" t="str" cm="1">
        <f t="array" ref="W58">CONCATENATE("""",INDEX($F$11:$F$57,MATCH(TRUE,ISNUMBER(SEARCH("R",W$11:W$57)),0),1),"""")</f>
        <v>"boolean"</v>
      </c>
      <c r="X58" s="17" t="str" cm="1">
        <f t="array" ref="X58">CONCATENATE("""",INDEX($F$11:$F$57,MATCH(TRUE,ISNUMBER(SEARCH("R",X$11:X$57)),0),1),"""")</f>
        <v>"float"</v>
      </c>
      <c r="Y58" s="17" t="str" cm="1">
        <f t="array" ref="Y58">CONCATENATE("""",INDEX($F$11:$F$57,MATCH(TRUE,ISNUMBER(SEARCH("R",Y$11:Y$57)),0),1),"""")</f>
        <v>"double precision"</v>
      </c>
      <c r="Z58" s="17" t="str" cm="1">
        <f t="array" ref="Z58">CONCATENATE("""",INDEX($F$11:$F$57,MATCH(TRUE,ISNUMBER(SEARCH("R",Z$11:Z$57)),0),1),"""")</f>
        <v>"decimal"</v>
      </c>
      <c r="AA58" s="17" t="str" cm="1">
        <f t="array" ref="AA58">CONCATENATE("""",INDEX($F$11:$F$57,MATCH(TRUE,ISNUMBER(SEARCH("R",AA$11:AA$57)),0),1),"""")</f>
        <v>"datetime"</v>
      </c>
      <c r="AB58" s="17" t="str" cm="1">
        <f t="array" ref="AB58">CONCATENATE("""",INDEX($F$11:$F$57,MATCH(TRUE,ISNUMBER(SEARCH("R",AB$11:AB$57)),0),1),"""")</f>
        <v>"timestamp"</v>
      </c>
      <c r="AC58" s="17" t="str" cm="1">
        <f t="array" ref="AC58">CONCATENATE("""",INDEX($F$11:$F$57,MATCH(TRUE,ISNUMBER(SEARCH("R",AC$11:AC$57)),0),1),"""")</f>
        <v>"time"</v>
      </c>
      <c r="AD58" s="17" t="str" cm="1">
        <f t="array" ref="AD58">CONCATENATE("""",INDEX($F$11:$F$57,MATCH(TRUE,ISNUMBER(SEARCH("R",AD$11:AD$57)),0),1),"""")</f>
        <v>"varbinary"</v>
      </c>
      <c r="AE58" s="17" t="str" cm="1">
        <f t="array" ref="AE58">CONCATENATE("""",INDEX($F$11:$F$57,MATCH(TRUE,ISNUMBER(SEARCH("R",AE$11:AE$57)),0),1),"""")</f>
        <v>"text"</v>
      </c>
      <c r="AF58" s="17" t="str" cm="1">
        <f t="array" ref="AF58">CONCATENATE("""",INDEX($F$11:$F$57,MATCH(TRUE,ISNUMBER(SEARCH("R",AF$11:AF$57)),0),1),"""")</f>
        <v>"varchar"</v>
      </c>
      <c r="AG58" s="17" t="str" cm="1">
        <f t="array" ref="AG58">CONCATENATE("""",INDEX($F$11:$F$57,MATCH(TRUE,ISNUMBER(SEARCH("R",AG$11:AG$57)),0),1),"""")</f>
        <v>"varchar"</v>
      </c>
      <c r="AH58" s="17" t="str" cm="1">
        <f t="array" ref="AH58">CONCATENATE("""",INDEX($F$11:$F$57,MATCH(TRUE,ISNUMBER(SEARCH("R",AH$11:AH$57)),0),1),"""")</f>
        <v>"text"</v>
      </c>
      <c r="AI58" s="17" t="str" cm="1">
        <f t="array" ref="AI58">CONCATENATE("""",INDEX($F$11:$F$57,MATCH(TRUE,ISNUMBER(SEARCH("R",AI$11:AI$57)),0),1),"""")</f>
        <v>"text"</v>
      </c>
      <c r="AJ58" s="17" t="str" cm="1">
        <f t="array" ref="AJ58">CONCATENATE("""",INDEX($F$11:$F$57,MATCH(TRUE,ISNUMBER(SEARCH("R",AJ$11:AJ$57)),0),1),"""")</f>
        <v>"text"</v>
      </c>
      <c r="AK58" s="17" t="str" cm="1">
        <f t="array" ref="AK58">CONCATENATE("""",INDEX($F$11:$F$57,MATCH(TRUE,ISNUMBER(SEARCH("R",AK$11:AK$57)),0),1),"""")</f>
        <v>"text"</v>
      </c>
      <c r="AL58" s="17" t="str" cm="1">
        <f t="array" ref="AL58">CONCATENATE("""",INDEX($F$11:$F$57,MATCH(TRUE,ISNUMBER(SEARCH("R",AL$11:AL$57)),0),1),"""")</f>
        <v>"text"</v>
      </c>
      <c r="AM58" s="17" t="str" cm="1">
        <f t="array" ref="AM58">CONCATENATE("""",INDEX($F$11:$F$57,MATCH(TRUE,ISNUMBER(SEARCH("R",AM$11:AM$57)),0),1),"""")</f>
        <v>"text"</v>
      </c>
    </row>
    <row r="59" spans="1:39" x14ac:dyDescent="0.25">
      <c r="S59" s="17" t="str" cm="1">
        <f t="array" ref="S59">IFERROR(_xlfn.TEXTJOIN(", ",TRUE,CONCATENATE("""",_xlfn._xlws.FILTER($F$11:$F$57, ISNUMBER(SEARCH("S", S$11:S$57))),"""")),"")</f>
        <v>"smallint", "integer", "int", "mediumint", "bigint", "serial", "decimal", "dec", "fixed", "numeric", "float", "real", "double precision", "double", "bool", "boolean"</v>
      </c>
      <c r="T59" s="17" t="str" cm="1">
        <f t="array" ref="T59">IFERROR(_xlfn.TEXTJOIN(", ",TRUE,CONCATENATE("""",_xlfn._xlws.FILTER($F$11:$F$57, ISNUMBER(SEARCH("S", T$11:T$57))),"""")),"")</f>
        <v>"integer", "int", "mediumint", "bigint", "serial", "decimal", "dec", "fixed", "numeric", "float", "real", "double precision", "double"</v>
      </c>
      <c r="U59" s="17" t="str" cm="1">
        <f t="array" ref="U59">IFERROR(_xlfn.TEXTJOIN(", ",TRUE,CONCATENATE("""",_xlfn._xlws.FILTER($F$11:$F$57, ISNUMBER(SEARCH("S", U$11:U$57))),"""")),"")</f>
        <v>"bigint", "serial", "decimal", "dec", "fixed", "numeric", "float", "real", "double precision", "double"</v>
      </c>
      <c r="V59" s="17" t="str" cm="1">
        <f t="array" ref="V59">IFERROR(_xlfn.TEXTJOIN(", ",TRUE,CONCATENATE("""",_xlfn._xlws.FILTER($F$11:$F$57, ISNUMBER(SEARCH("S", V$11:V$57))),"""")),"")</f>
        <v>"serial", "decimal", "dec", "fixed", "numeric", "float", "real", "double precision", "double"</v>
      </c>
      <c r="W59" s="17" t="str" cm="1">
        <f t="array" ref="W59">IFERROR(_xlfn.TEXTJOIN(", ",TRUE,CONCATENATE("""",_xlfn._xlws.FILTER($F$11:$F$57, ISNUMBER(SEARCH("S", W$11:W$57))),"""")),"")</f>
        <v>"tinyint", "smallint", "integer", "int", "mediumint", "bigint", "serial", "decimal", "dec", "fixed", "numeric", "float", "real", "double precision", "double", "bit"</v>
      </c>
      <c r="X59" s="17" t="str" cm="1">
        <f t="array" ref="X59">IFERROR(_xlfn.TEXTJOIN(", ",TRUE,CONCATENATE("""",_xlfn._xlws.FILTER($F$11:$F$57, ISNUMBER(SEARCH("S", X$11:X$57))),"""")),"")</f>
        <v>"decimal", "dec", "fixed", "numeric", "double precision", "double"</v>
      </c>
      <c r="Y59" s="17" t="str" cm="1">
        <f t="array" ref="Y59">IFERROR(_xlfn.TEXTJOIN(", ",TRUE,CONCATENATE("""",_xlfn._xlws.FILTER($F$11:$F$57, ISNUMBER(SEARCH("S", Y$11:Y$57))),"""")),"")</f>
        <v>"decimal", "dec", "fixed", "numeric", "float", "real"</v>
      </c>
      <c r="Z59" s="17" t="str" cm="1">
        <f t="array" ref="Z59">IFERROR(_xlfn.TEXTJOIN(", ",TRUE,CONCATENATE("""",_xlfn._xlws.FILTER($F$11:$F$57, ISNUMBER(SEARCH("S", Z$11:Z$57))),"""")),"")</f>
        <v>"float", "real", "double precision", "double"</v>
      </c>
      <c r="AA59" s="17" t="str" cm="1">
        <f t="array" ref="AA59">IFERROR(_xlfn.TEXTJOIN(", ",TRUE,CONCATENATE("""",_xlfn._xlws.FILTER($F$11:$F$57, ISNUMBER(SEARCH("S", AA$11:AA$57))),"""")),"")</f>
        <v>"timestamp", "varchar", "text", "mediumtext", "longtext"</v>
      </c>
      <c r="AB59" s="17" t="str" cm="1">
        <f t="array" ref="AB59">IFERROR(_xlfn.TEXTJOIN(", ",TRUE,CONCATENATE("""",_xlfn._xlws.FILTER($F$11:$F$57, ISNUMBER(SEARCH("S", AB$11:AB$57))),"""")),"")</f>
        <v>"datetime", "varchar", "text", "mediumtext", "longtext"</v>
      </c>
      <c r="AC59" s="17" t="str" cm="1">
        <f t="array" ref="AC59">IFERROR(_xlfn.TEXTJOIN(", ",TRUE,CONCATENATE("""",_xlfn._xlws.FILTER($F$11:$F$57, ISNUMBER(SEARCH("S", AC$11:AC$57))),"""")),"")</f>
        <v>"varchar", "text", "mediumtext", "longtext"</v>
      </c>
      <c r="AD59" s="17" t="str" cm="1">
        <f t="array" ref="AD59">IFERROR(_xlfn.TEXTJOIN(", ",TRUE,CONCATENATE("""",_xlfn._xlws.FILTER($F$11:$F$57, ISNUMBER(SEARCH("S", AD$11:AD$57))),"""")),"")</f>
        <v/>
      </c>
      <c r="AE59" s="17" t="str" cm="1">
        <f t="array" ref="AE59">IFERROR(_xlfn.TEXTJOIN(", ",TRUE,CONCATENATE("""",_xlfn._xlws.FILTER($F$11:$F$57, ISNUMBER(SEARCH("S", AE$11:AE$57))),"""")),"")</f>
        <v/>
      </c>
      <c r="AF59" s="17" t="str" cm="1">
        <f t="array" ref="AF59">IFERROR(_xlfn.TEXTJOIN(", ",TRUE,CONCATENATE("""",_xlfn._xlws.FILTER($F$11:$F$57, ISNUMBER(SEARCH("S", AF$11:AF$57))),"""")),"")</f>
        <v/>
      </c>
      <c r="AG59" s="17" t="str" cm="1">
        <f t="array" ref="AG59">IFERROR(_xlfn.TEXTJOIN(", ",TRUE,CONCATENATE("""",_xlfn._xlws.FILTER($F$11:$F$57, ISNUMBER(SEARCH("S", AG$11:AG$57))),"""")),"")</f>
        <v>"char", "text", "mediumtext", "longtext"</v>
      </c>
      <c r="AH59" s="17" t="str" cm="1">
        <f t="array" ref="AH59">IFERROR(_xlfn.TEXTJOIN(", ",TRUE,CONCATENATE("""",_xlfn._xlws.FILTER($F$11:$F$57, ISNUMBER(SEARCH("S", AH$11:AH$57))),"""")),"")</f>
        <v>"varchar", "mediumtext", "longtext", "json"</v>
      </c>
      <c r="AI59" s="17" t="str" cm="1">
        <f t="array" ref="AI59">IFERROR(_xlfn.TEXTJOIN(", ",TRUE,CONCATENATE("""",_xlfn._xlws.FILTER($F$11:$F$57, ISNUMBER(SEARCH("S", AI$11:AI$57))),"""")),"")</f>
        <v>"varchar", "mediumtext", "longtext", "json"</v>
      </c>
      <c r="AJ59" s="17" t="str" cm="1">
        <f t="array" ref="AJ59">IFERROR(_xlfn.TEXTJOIN(", ",TRUE,CONCATENATE("""",_xlfn._xlws.FILTER($F$11:$F$57, ISNUMBER(SEARCH("S", AJ$11:AJ$57))),"""")),"")</f>
        <v>"varchar", "mediumtext", "longtext", "json"</v>
      </c>
      <c r="AK59" s="17" t="str" cm="1">
        <f t="array" ref="AK59">IFERROR(_xlfn.TEXTJOIN(", ",TRUE,CONCATENATE("""",_xlfn._xlws.FILTER($F$11:$F$57, ISNUMBER(SEARCH("S", AK$11:AK$57))),"""")),"")</f>
        <v>"varchar", "mediumtext", "longtext", "json"</v>
      </c>
      <c r="AL59" s="17" t="str" cm="1">
        <f t="array" ref="AL59">IFERROR(_xlfn.TEXTJOIN(", ",TRUE,CONCATENATE("""",_xlfn._xlws.FILTER($F$11:$F$57, ISNUMBER(SEARCH("S", AL$11:AL$57))),"""")),"")</f>
        <v>"varchar", "mediumtext", "longtext", "json"</v>
      </c>
      <c r="AM59" s="17" t="str" cm="1">
        <f t="array" ref="AM59">IFERROR(_xlfn.TEXTJOIN(", ",TRUE,CONCATENATE("""",_xlfn._xlws.FILTER($F$11:$F$57, ISNUMBER(SEARCH("S", AM$11:AM$57))),"""")),"")</f>
        <v>"varchar", "mediumtext", "longtext", "json"</v>
      </c>
    </row>
    <row r="60" spans="1:39" x14ac:dyDescent="0.25">
      <c r="S60" s="24" t="str">
        <f>CONCATENATE("new DotnetTypeToSqlTypeMap(typeof(",S$10,"), ",S$58,", [",S$58,", ",S$59,"]),")</f>
        <v>new DotnetTypeToSqlTypeMap(typeof(byte), "tinyint", ["tinyint", "smallint", "integer", "int", "mediumint", "bigint", "serial", "decimal", "dec", "fixed", "numeric", "float", "real", "double precision", "double", "bool", "boolean"]),</v>
      </c>
      <c r="T60" s="24" t="str">
        <f t="shared" ref="T60:AM60" si="4">CONCATENATE("new DotnetTypeToSqlTypeMap(typeof(",T$10,"), ",T$58,", [",T$58,", ",T$59,"]),")</f>
        <v>new DotnetTypeToSqlTypeMap(typeof(short), "smallint", ["smallint", "integer", "int", "mediumint", "bigint", "serial", "decimal", "dec", "fixed", "numeric", "float", "real", "double precision", "double"]),</v>
      </c>
      <c r="U60" s="24" t="str">
        <f t="shared" si="4"/>
        <v>new DotnetTypeToSqlTypeMap(typeof(int), "integer", ["integer", "bigint", "serial", "decimal", "dec", "fixed", "numeric", "float", "real", "double precision", "double"]),</v>
      </c>
      <c r="V60" s="24" t="str">
        <f t="shared" si="4"/>
        <v>new DotnetTypeToSqlTypeMap(typeof(long), "bigint", ["bigint", "serial", "decimal", "dec", "fixed", "numeric", "float", "real", "double precision", "double"]),</v>
      </c>
      <c r="W60" s="24" t="str">
        <f t="shared" si="4"/>
        <v>new DotnetTypeToSqlTypeMap(typeof(bool), "boolean", ["boolean", "tinyint", "smallint", "integer", "int", "mediumint", "bigint", "serial", "decimal", "dec", "fixed", "numeric", "float", "real", "double precision", "double", "bit"]),</v>
      </c>
      <c r="X60" s="24" t="str">
        <f t="shared" si="4"/>
        <v>new DotnetTypeToSqlTypeMap(typeof(float), "float", ["float", "decimal", "dec", "fixed", "numeric", "double precision", "double"]),</v>
      </c>
      <c r="Y60" s="24" t="str">
        <f t="shared" si="4"/>
        <v>new DotnetTypeToSqlTypeMap(typeof(double), "double precision", ["double precision", "decimal", "dec", "fixed", "numeric", "float", "real"]),</v>
      </c>
      <c r="Z60" s="24" t="str">
        <f t="shared" si="4"/>
        <v>new DotnetTypeToSqlTypeMap(typeof(decimal), "decimal", ["decimal", "float", "real", "double precision", "double"]),</v>
      </c>
      <c r="AA60" s="24" t="str">
        <f t="shared" si="4"/>
        <v>new DotnetTypeToSqlTypeMap(typeof(DateTime), "datetime", ["datetime", "timestamp", "varchar", "text", "mediumtext", "longtext"]),</v>
      </c>
      <c r="AB60" s="24" t="str">
        <f t="shared" si="4"/>
        <v>new DotnetTypeToSqlTypeMap(typeof(DateTimeOffset), "timestamp", ["timestamp", "datetime", "varchar", "text", "mediumtext", "longtext"]),</v>
      </c>
      <c r="AC60" s="24" t="str">
        <f t="shared" si="4"/>
        <v>new DotnetTypeToSqlTypeMap(typeof(TimeSpan), "time", ["time", "varchar", "text", "mediumtext", "longtext"]),</v>
      </c>
      <c r="AD60" s="24" t="str">
        <f t="shared" si="4"/>
        <v>new DotnetTypeToSqlTypeMap(typeof(byte[]), "varbinary", ["varbinary", ]),</v>
      </c>
      <c r="AE60" s="24" t="str">
        <f t="shared" si="4"/>
        <v>new DotnetTypeToSqlTypeMap(typeof(object), "text", ["text", ]),</v>
      </c>
      <c r="AF60" s="24" t="str">
        <f t="shared" si="4"/>
        <v>new DotnetTypeToSqlTypeMap(typeof(string), "varchar", ["varchar", ]),</v>
      </c>
      <c r="AG60" s="24" t="str">
        <f t="shared" si="4"/>
        <v>new DotnetTypeToSqlTypeMap(typeof(Guid), "varchar", ["varchar", "char", "text", "mediumtext", "longtext"]),</v>
      </c>
      <c r="AH60" s="24" t="str">
        <f t="shared" si="4"/>
        <v>new DotnetTypeToSqlTypeMap(typeof(IDictionary&lt;,&gt;), "text", ["text", "varchar", "mediumtext", "longtext", "json"]),</v>
      </c>
      <c r="AI60" s="24" t="str">
        <f t="shared" si="4"/>
        <v>new DotnetTypeToSqlTypeMap(typeof(Dictionary&lt;,&gt;), "text", ["text", "varchar", "mediumtext", "longtext", "json"]),</v>
      </c>
      <c r="AJ60" s="24" t="str">
        <f t="shared" si="4"/>
        <v>new DotnetTypeToSqlTypeMap(typeof(IEnumerable&lt;&gt;), "text", ["text", "varchar", "mediumtext", "longtext", "json"]),</v>
      </c>
      <c r="AK60" s="24" t="str">
        <f t="shared" si="4"/>
        <v>new DotnetTypeToSqlTypeMap(typeof(ICollection&lt;&gt;), "text", ["text", "varchar", "mediumtext", "longtext", "json"]),</v>
      </c>
      <c r="AL60" s="24" t="str">
        <f t="shared" si="4"/>
        <v>new DotnetTypeToSqlTypeMap(typeof(List&lt;&gt;), "text", ["text", "varchar", "mediumtext", "longtext", "json"]),</v>
      </c>
      <c r="AM60" s="24" t="str">
        <f t="shared" si="4"/>
        <v>new DotnetTypeToSqlTypeMap(typeof(object[]), "text", ["text", "varchar", "mediumtext", "longtext", "json"]),</v>
      </c>
    </row>
    <row r="61" spans="1:39" ht="15" x14ac:dyDescent="0.25">
      <c r="G61"/>
      <c r="S61" s="17"/>
      <c r="T61" s="9"/>
      <c r="U61" s="9"/>
      <c r="V61" s="9"/>
      <c r="W61" s="9"/>
      <c r="X61" s="9"/>
      <c r="Y61" s="9"/>
      <c r="Z61" s="9"/>
      <c r="AA61" s="9"/>
      <c r="AB61" s="9"/>
      <c r="AC61" s="9"/>
      <c r="AD61" s="9"/>
      <c r="AE61" s="9"/>
      <c r="AF61" s="9"/>
      <c r="AG61" s="9"/>
    </row>
    <row r="62" spans="1:39" ht="15" x14ac:dyDescent="0.25">
      <c r="G62"/>
      <c r="S62" s="21"/>
      <c r="T62" s="9"/>
      <c r="U62" s="9"/>
      <c r="V62" s="9"/>
      <c r="W62" s="9"/>
      <c r="X62" s="9"/>
      <c r="Y62" s="9"/>
      <c r="Z62" s="9"/>
      <c r="AA62" s="9"/>
      <c r="AB62" s="9"/>
      <c r="AC62" s="9"/>
      <c r="AD62" s="9"/>
      <c r="AE62" s="9"/>
      <c r="AF62" s="9"/>
      <c r="AG62" s="9"/>
    </row>
    <row r="63" spans="1:39" ht="15" x14ac:dyDescent="0.25">
      <c r="G63"/>
      <c r="S63" s="9"/>
      <c r="T63" s="9"/>
      <c r="U63" s="9"/>
      <c r="V63" s="9"/>
      <c r="W63" s="9"/>
      <c r="X63" s="9"/>
      <c r="Y63" s="9"/>
      <c r="Z63" s="9"/>
      <c r="AA63" s="9"/>
      <c r="AB63" s="9"/>
      <c r="AC63" s="9"/>
      <c r="AD63" s="9"/>
      <c r="AE63" s="9"/>
      <c r="AF63" s="9"/>
      <c r="AG63" s="9"/>
    </row>
    <row r="64" spans="1:39" ht="15" x14ac:dyDescent="0.25">
      <c r="G64"/>
      <c r="S64" s="9"/>
      <c r="T64" s="9"/>
      <c r="U64" s="9"/>
      <c r="V64" s="9"/>
      <c r="W64" s="9"/>
      <c r="X64" s="9"/>
      <c r="Y64" s="9"/>
      <c r="Z64" s="9"/>
      <c r="AA64" s="9"/>
      <c r="AB64" s="9"/>
      <c r="AC64" s="9"/>
      <c r="AD64" s="9"/>
      <c r="AE64" s="9"/>
      <c r="AF64" s="9"/>
      <c r="AG64" s="9"/>
    </row>
    <row r="65" spans="7:33" ht="15" x14ac:dyDescent="0.25">
      <c r="G65"/>
      <c r="S65" s="9"/>
      <c r="T65" s="9"/>
      <c r="U65" s="9"/>
      <c r="V65" s="9"/>
      <c r="W65" s="9"/>
      <c r="X65" s="9"/>
      <c r="Y65" s="9"/>
      <c r="Z65" s="9"/>
      <c r="AA65" s="9"/>
      <c r="AB65" s="9"/>
      <c r="AC65" s="9"/>
      <c r="AD65" s="9"/>
      <c r="AE65" s="9"/>
      <c r="AF65" s="9"/>
      <c r="AG65" s="9"/>
    </row>
    <row r="66" spans="7:33" ht="15" x14ac:dyDescent="0.25">
      <c r="G66"/>
      <c r="S66" s="9"/>
      <c r="T66" s="9"/>
      <c r="U66" s="9"/>
      <c r="V66" s="9"/>
      <c r="W66" s="9"/>
      <c r="X66" s="9"/>
      <c r="Y66" s="9"/>
      <c r="Z66" s="9"/>
      <c r="AA66" s="9"/>
      <c r="AB66" s="9"/>
      <c r="AC66" s="9"/>
      <c r="AD66" s="9"/>
      <c r="AE66" s="9"/>
      <c r="AF66" s="9"/>
      <c r="AG66" s="9"/>
    </row>
    <row r="67" spans="7:33" ht="15" x14ac:dyDescent="0.25">
      <c r="G67"/>
      <c r="S67" s="9"/>
      <c r="T67" s="9"/>
      <c r="U67" s="9"/>
      <c r="V67" s="9"/>
      <c r="W67" s="9"/>
      <c r="X67" s="9"/>
      <c r="Y67" s="9"/>
      <c r="Z67" s="9"/>
      <c r="AA67" s="9"/>
      <c r="AB67" s="9"/>
      <c r="AC67" s="9"/>
      <c r="AD67" s="9"/>
      <c r="AE67" s="9"/>
      <c r="AF67" s="9"/>
      <c r="AG67" s="9"/>
    </row>
    <row r="68" spans="7:33" ht="15" x14ac:dyDescent="0.25">
      <c r="G68"/>
      <c r="S68" s="9"/>
      <c r="T68" s="9"/>
      <c r="U68" s="9"/>
      <c r="V68" s="9"/>
      <c r="W68" s="9"/>
      <c r="X68" s="9"/>
      <c r="Y68" s="9"/>
      <c r="Z68" s="9"/>
      <c r="AA68" s="9"/>
      <c r="AB68" s="9"/>
      <c r="AC68" s="9"/>
      <c r="AD68" s="9"/>
      <c r="AE68" s="9"/>
      <c r="AF68" s="9"/>
      <c r="AG68" s="9"/>
    </row>
    <row r="69" spans="7:33" ht="15" x14ac:dyDescent="0.25">
      <c r="G69"/>
      <c r="S69" s="9"/>
      <c r="T69" s="9"/>
      <c r="U69" s="9"/>
      <c r="V69" s="9"/>
      <c r="W69" s="9"/>
      <c r="X69" s="9"/>
      <c r="Y69" s="9"/>
      <c r="Z69" s="9"/>
      <c r="AA69" s="9"/>
      <c r="AB69" s="9"/>
      <c r="AC69" s="9"/>
      <c r="AD69" s="9"/>
      <c r="AE69" s="9"/>
      <c r="AF69" s="9"/>
      <c r="AG69" s="9"/>
    </row>
    <row r="70" spans="7:33" ht="15" x14ac:dyDescent="0.25">
      <c r="G70"/>
      <c r="S70" s="9"/>
      <c r="T70" s="9"/>
      <c r="U70" s="9"/>
      <c r="V70" s="9"/>
      <c r="W70" s="9"/>
      <c r="X70" s="9"/>
      <c r="Y70" s="9"/>
      <c r="Z70" s="9"/>
      <c r="AA70" s="9"/>
      <c r="AB70" s="9"/>
      <c r="AC70" s="9"/>
      <c r="AD70" s="9"/>
      <c r="AE70" s="9"/>
      <c r="AF70" s="9"/>
      <c r="AG70" s="9"/>
    </row>
    <row r="71" spans="7:33" ht="15" x14ac:dyDescent="0.25">
      <c r="G71"/>
      <c r="S71" s="9"/>
      <c r="T71" s="9"/>
      <c r="U71" s="9"/>
      <c r="V71" s="9"/>
      <c r="W71" s="9"/>
      <c r="X71" s="9"/>
      <c r="Y71" s="9"/>
      <c r="Z71" s="9"/>
      <c r="AA71" s="9"/>
      <c r="AB71" s="9"/>
      <c r="AC71" s="9"/>
      <c r="AD71" s="9"/>
      <c r="AE71" s="9"/>
      <c r="AF71" s="9"/>
      <c r="AG71" s="9"/>
    </row>
    <row r="72" spans="7:33" ht="15" x14ac:dyDescent="0.25">
      <c r="G72"/>
      <c r="S72" s="9"/>
      <c r="T72" s="9"/>
      <c r="U72" s="9"/>
      <c r="V72" s="9"/>
      <c r="W72" s="9"/>
      <c r="X72" s="9"/>
      <c r="Y72" s="9"/>
      <c r="Z72" s="9"/>
      <c r="AA72" s="9"/>
      <c r="AB72" s="9"/>
      <c r="AC72" s="9"/>
      <c r="AD72" s="9"/>
      <c r="AE72" s="9"/>
      <c r="AF72" s="9"/>
      <c r="AG72" s="9"/>
    </row>
    <row r="73" spans="7:33" ht="15" x14ac:dyDescent="0.25">
      <c r="G73"/>
      <c r="S73" s="9"/>
      <c r="T73" s="9"/>
      <c r="U73" s="9"/>
      <c r="V73" s="9"/>
      <c r="W73" s="9"/>
      <c r="X73" s="9"/>
      <c r="Y73" s="9"/>
      <c r="Z73" s="9"/>
      <c r="AA73" s="9"/>
      <c r="AB73" s="9"/>
      <c r="AC73" s="9"/>
      <c r="AD73" s="9"/>
      <c r="AE73" s="9"/>
      <c r="AF73" s="9"/>
      <c r="AG73" s="9"/>
    </row>
    <row r="74" spans="7:33" ht="15" x14ac:dyDescent="0.25">
      <c r="G74"/>
      <c r="S74" s="9"/>
      <c r="T74" s="9"/>
      <c r="U74" s="9"/>
      <c r="V74" s="9"/>
      <c r="W74" s="9"/>
      <c r="X74" s="9"/>
      <c r="Y74" s="9"/>
      <c r="Z74" s="9"/>
      <c r="AA74" s="9"/>
      <c r="AB74" s="9"/>
      <c r="AC74" s="9"/>
      <c r="AD74" s="9"/>
      <c r="AE74" s="9"/>
      <c r="AF74" s="9"/>
      <c r="AG74" s="9"/>
    </row>
    <row r="75" spans="7:33" ht="15" x14ac:dyDescent="0.25">
      <c r="G75"/>
      <c r="S75" s="9"/>
      <c r="T75" s="9"/>
      <c r="U75" s="9"/>
      <c r="V75" s="9"/>
      <c r="W75" s="9"/>
      <c r="X75" s="9"/>
      <c r="Y75" s="9"/>
      <c r="Z75" s="9"/>
      <c r="AA75" s="9"/>
      <c r="AB75" s="9"/>
      <c r="AC75" s="9"/>
      <c r="AD75" s="9"/>
      <c r="AE75" s="9"/>
      <c r="AF75" s="9"/>
      <c r="AG75" s="9"/>
    </row>
    <row r="76" spans="7:33" ht="15" x14ac:dyDescent="0.25">
      <c r="G76"/>
      <c r="S76" s="9"/>
      <c r="T76" s="9"/>
      <c r="U76" s="9"/>
      <c r="V76" s="9"/>
      <c r="W76" s="9"/>
      <c r="X76" s="9"/>
      <c r="Y76" s="9"/>
      <c r="Z76" s="9"/>
      <c r="AA76" s="9"/>
      <c r="AB76" s="9"/>
      <c r="AC76" s="9"/>
      <c r="AD76" s="9"/>
      <c r="AE76" s="9"/>
      <c r="AF76" s="9"/>
      <c r="AG76" s="9"/>
    </row>
    <row r="77" spans="7:33" ht="15" x14ac:dyDescent="0.25">
      <c r="G77"/>
      <c r="S77" s="9"/>
      <c r="T77" s="9"/>
      <c r="U77" s="9"/>
      <c r="V77" s="9"/>
      <c r="W77" s="9"/>
      <c r="X77" s="9"/>
      <c r="Y77" s="9"/>
      <c r="Z77" s="9"/>
      <c r="AA77" s="9"/>
      <c r="AB77" s="9"/>
      <c r="AC77" s="9"/>
      <c r="AD77" s="9"/>
      <c r="AE77" s="9"/>
      <c r="AF77" s="9"/>
      <c r="AG77" s="9"/>
    </row>
    <row r="78" spans="7:33" ht="15" x14ac:dyDescent="0.25">
      <c r="G78"/>
      <c r="S78" s="9"/>
      <c r="T78" s="9"/>
      <c r="U78" s="9"/>
      <c r="V78" s="9"/>
      <c r="W78" s="9"/>
      <c r="X78" s="9"/>
      <c r="Y78" s="9"/>
      <c r="Z78" s="9"/>
      <c r="AA78" s="9"/>
      <c r="AB78" s="9"/>
      <c r="AC78" s="9"/>
      <c r="AD78" s="9"/>
      <c r="AE78" s="9"/>
      <c r="AF78" s="9"/>
      <c r="AG78" s="9"/>
    </row>
    <row r="79" spans="7:33" ht="15" x14ac:dyDescent="0.25">
      <c r="G79"/>
      <c r="S79" s="9"/>
      <c r="T79" s="9"/>
      <c r="U79" s="9"/>
      <c r="V79" s="9"/>
      <c r="W79" s="9"/>
      <c r="X79" s="9"/>
      <c r="Y79" s="9"/>
      <c r="Z79" s="9"/>
      <c r="AA79" s="9"/>
      <c r="AB79" s="9"/>
      <c r="AC79" s="9"/>
      <c r="AD79" s="9"/>
      <c r="AE79" s="9"/>
      <c r="AF79" s="9"/>
      <c r="AG79" s="9"/>
    </row>
    <row r="80" spans="7:33" ht="15" x14ac:dyDescent="0.25">
      <c r="G80"/>
      <c r="S80" s="9"/>
      <c r="T80" s="9"/>
      <c r="U80" s="9"/>
      <c r="V80" s="9"/>
      <c r="W80" s="9"/>
      <c r="X80" s="9"/>
      <c r="Y80" s="9"/>
      <c r="Z80" s="9"/>
      <c r="AA80" s="9"/>
      <c r="AB80" s="9"/>
      <c r="AC80" s="9"/>
      <c r="AD80" s="9"/>
      <c r="AE80" s="9"/>
      <c r="AF80" s="9"/>
      <c r="AG80" s="9"/>
    </row>
    <row r="81" spans="7:33" ht="15" x14ac:dyDescent="0.25">
      <c r="G81"/>
      <c r="S81" s="9"/>
      <c r="T81" s="9"/>
      <c r="U81" s="9"/>
      <c r="V81" s="9"/>
      <c r="W81" s="9"/>
      <c r="X81" s="9"/>
      <c r="Y81" s="9"/>
      <c r="Z81" s="9"/>
      <c r="AA81" s="9"/>
      <c r="AB81" s="9"/>
      <c r="AC81" s="9"/>
      <c r="AD81" s="9"/>
      <c r="AE81" s="9"/>
      <c r="AF81" s="9"/>
      <c r="AG81" s="9"/>
    </row>
    <row r="82" spans="7:33" ht="15" x14ac:dyDescent="0.25">
      <c r="G82"/>
      <c r="S82" s="9"/>
      <c r="T82" s="9"/>
      <c r="U82" s="9"/>
      <c r="V82" s="9"/>
      <c r="W82" s="9"/>
      <c r="X82" s="9"/>
      <c r="Y82" s="9"/>
      <c r="Z82" s="9"/>
      <c r="AA82" s="9"/>
      <c r="AB82" s="9"/>
      <c r="AC82" s="9"/>
      <c r="AD82" s="9"/>
      <c r="AE82" s="9"/>
      <c r="AF82" s="9"/>
      <c r="AG82" s="9"/>
    </row>
    <row r="83" spans="7:33" ht="15" x14ac:dyDescent="0.25">
      <c r="G83"/>
      <c r="S83" s="9"/>
      <c r="T83" s="9"/>
      <c r="U83" s="9"/>
      <c r="V83" s="9"/>
      <c r="W83" s="9"/>
      <c r="X83" s="9"/>
      <c r="Y83" s="9"/>
      <c r="Z83" s="9"/>
      <c r="AA83" s="9"/>
      <c r="AB83" s="9"/>
      <c r="AC83" s="9"/>
      <c r="AD83" s="9"/>
      <c r="AE83" s="9"/>
      <c r="AF83" s="9"/>
      <c r="AG83" s="9"/>
    </row>
    <row r="84" spans="7:33" ht="15" x14ac:dyDescent="0.25">
      <c r="G84"/>
      <c r="S84" s="9"/>
      <c r="T84" s="9"/>
      <c r="U84" s="9"/>
      <c r="V84" s="9"/>
      <c r="W84" s="9"/>
      <c r="X84" s="9"/>
      <c r="Y84" s="9"/>
      <c r="Z84" s="9"/>
      <c r="AA84" s="9"/>
      <c r="AB84" s="9"/>
      <c r="AC84" s="9"/>
      <c r="AD84" s="9"/>
      <c r="AE84" s="9"/>
      <c r="AF84" s="9"/>
      <c r="AG84" s="9"/>
    </row>
    <row r="85" spans="7:33" x14ac:dyDescent="0.25">
      <c r="S85" s="9"/>
      <c r="T85" s="9"/>
      <c r="U85" s="9"/>
      <c r="V85" s="9"/>
      <c r="W85" s="9"/>
      <c r="X85" s="9"/>
      <c r="Y85" s="9"/>
      <c r="Z85" s="9"/>
      <c r="AA85" s="9"/>
      <c r="AB85" s="9"/>
      <c r="AC85" s="9"/>
      <c r="AD85" s="9"/>
      <c r="AE85" s="9"/>
      <c r="AF85" s="9"/>
      <c r="AG85" s="9"/>
    </row>
    <row r="86" spans="7:33" x14ac:dyDescent="0.25">
      <c r="S86" s="9"/>
      <c r="T86" s="9"/>
      <c r="U86" s="9"/>
      <c r="V86" s="9"/>
      <c r="W86" s="9"/>
      <c r="X86" s="9"/>
      <c r="Y86" s="9"/>
      <c r="Z86" s="9"/>
      <c r="AA86" s="9"/>
      <c r="AB86" s="9"/>
      <c r="AC86" s="9"/>
      <c r="AD86" s="9"/>
      <c r="AE86" s="9"/>
      <c r="AF86" s="9"/>
      <c r="AG86" s="9"/>
    </row>
    <row r="87" spans="7:33" x14ac:dyDescent="0.25">
      <c r="S87" s="9"/>
      <c r="T87" s="9"/>
      <c r="U87" s="9"/>
      <c r="V87" s="9"/>
      <c r="W87" s="9"/>
      <c r="X87" s="9"/>
      <c r="Y87" s="9"/>
      <c r="Z87" s="9"/>
      <c r="AA87" s="9"/>
      <c r="AB87" s="9"/>
      <c r="AC87" s="9"/>
      <c r="AD87" s="9"/>
      <c r="AE87" s="9"/>
      <c r="AF87" s="9"/>
      <c r="AG87" s="9"/>
    </row>
    <row r="88" spans="7:33" x14ac:dyDescent="0.25">
      <c r="S88" s="9"/>
      <c r="T88" s="9"/>
      <c r="U88" s="9"/>
      <c r="V88" s="9"/>
      <c r="W88" s="9"/>
      <c r="X88" s="9"/>
      <c r="Y88" s="9"/>
      <c r="Z88" s="9"/>
      <c r="AA88" s="9"/>
      <c r="AB88" s="9"/>
      <c r="AC88" s="9"/>
      <c r="AD88" s="9"/>
      <c r="AE88" s="9"/>
      <c r="AF88" s="9"/>
      <c r="AG88" s="9"/>
    </row>
    <row r="89" spans="7:33" x14ac:dyDescent="0.25">
      <c r="S89" s="9"/>
      <c r="T89" s="9"/>
      <c r="U89" s="9"/>
      <c r="V89" s="9"/>
      <c r="W89" s="9"/>
      <c r="X89" s="9"/>
      <c r="Y89" s="9"/>
      <c r="Z89" s="9"/>
      <c r="AA89" s="9"/>
      <c r="AB89" s="9"/>
      <c r="AC89" s="9"/>
      <c r="AD89" s="9"/>
      <c r="AE89" s="9"/>
      <c r="AF89" s="9"/>
      <c r="AG89" s="9"/>
    </row>
    <row r="90" spans="7:33" x14ac:dyDescent="0.25">
      <c r="S90" s="9"/>
      <c r="T90" s="9"/>
      <c r="U90" s="9"/>
      <c r="V90" s="9"/>
      <c r="W90" s="9"/>
      <c r="X90" s="9"/>
      <c r="Y90" s="9"/>
      <c r="Z90" s="9"/>
      <c r="AA90" s="9"/>
      <c r="AB90" s="9"/>
      <c r="AC90" s="9"/>
      <c r="AD90" s="9"/>
      <c r="AE90" s="9"/>
      <c r="AF90" s="9"/>
      <c r="AG90" s="9"/>
    </row>
    <row r="91" spans="7:33" x14ac:dyDescent="0.25">
      <c r="S91" s="9"/>
      <c r="T91" s="9"/>
      <c r="U91" s="9"/>
      <c r="V91" s="9"/>
      <c r="W91" s="9"/>
      <c r="X91" s="9"/>
      <c r="Y91" s="9"/>
      <c r="Z91" s="9"/>
      <c r="AA91" s="9"/>
      <c r="AB91" s="9"/>
      <c r="AC91" s="9"/>
      <c r="AD91" s="9"/>
      <c r="AE91" s="9"/>
      <c r="AF91" s="9"/>
      <c r="AG91" s="9"/>
    </row>
    <row r="92" spans="7:33" x14ac:dyDescent="0.25">
      <c r="S92" s="9"/>
      <c r="T92" s="9"/>
      <c r="U92" s="9"/>
      <c r="V92" s="9"/>
      <c r="W92" s="9"/>
      <c r="X92" s="9"/>
      <c r="Y92" s="9"/>
      <c r="Z92" s="9"/>
      <c r="AA92" s="9"/>
      <c r="AB92" s="9"/>
      <c r="AC92" s="9"/>
      <c r="AD92" s="9"/>
      <c r="AE92" s="9"/>
      <c r="AF92" s="9"/>
      <c r="AG92" s="9"/>
    </row>
    <row r="93" spans="7:33" x14ac:dyDescent="0.25">
      <c r="S93" s="9"/>
      <c r="T93" s="9"/>
      <c r="U93" s="9"/>
      <c r="V93" s="9"/>
      <c r="W93" s="9"/>
      <c r="X93" s="9"/>
      <c r="Y93" s="9"/>
      <c r="Z93" s="9"/>
      <c r="AA93" s="9"/>
      <c r="AB93" s="9"/>
      <c r="AC93" s="9"/>
      <c r="AD93" s="9"/>
      <c r="AE93" s="9"/>
      <c r="AF93" s="9"/>
      <c r="AG93" s="9"/>
    </row>
    <row r="94" spans="7:33" x14ac:dyDescent="0.25">
      <c r="S94" s="9"/>
      <c r="T94" s="9"/>
      <c r="U94" s="9"/>
      <c r="V94" s="9"/>
      <c r="W94" s="9"/>
      <c r="X94" s="9"/>
      <c r="Y94" s="9"/>
      <c r="Z94" s="9"/>
      <c r="AA94" s="9"/>
      <c r="AB94" s="9"/>
      <c r="AC94" s="9"/>
      <c r="AD94" s="9"/>
      <c r="AE94" s="9"/>
      <c r="AF94" s="9"/>
      <c r="AG94" s="9"/>
    </row>
    <row r="95" spans="7:33" x14ac:dyDescent="0.25">
      <c r="S95" s="9"/>
      <c r="T95" s="9"/>
      <c r="U95" s="9"/>
      <c r="V95" s="9"/>
      <c r="W95" s="9"/>
      <c r="X95" s="9"/>
      <c r="Y95" s="9"/>
      <c r="Z95" s="9"/>
      <c r="AA95" s="9"/>
      <c r="AB95" s="9"/>
      <c r="AC95" s="9"/>
      <c r="AD95" s="9"/>
      <c r="AE95" s="9"/>
      <c r="AF95" s="9"/>
      <c r="AG95" s="9"/>
    </row>
    <row r="96" spans="7:33" x14ac:dyDescent="0.25">
      <c r="S96" s="9"/>
      <c r="T96" s="9"/>
      <c r="U96" s="9"/>
      <c r="V96" s="9"/>
      <c r="W96" s="9"/>
      <c r="X96" s="9"/>
      <c r="Y96" s="9"/>
      <c r="Z96" s="9"/>
      <c r="AA96" s="9"/>
      <c r="AB96" s="9"/>
      <c r="AC96" s="9"/>
      <c r="AD96" s="9"/>
      <c r="AE96" s="9"/>
      <c r="AF96" s="9"/>
      <c r="AG96" s="9"/>
    </row>
    <row r="97" spans="19:33" x14ac:dyDescent="0.25">
      <c r="S97" s="9"/>
      <c r="T97" s="9"/>
      <c r="U97" s="9"/>
      <c r="V97" s="9"/>
      <c r="W97" s="9"/>
      <c r="X97" s="9"/>
      <c r="Y97" s="9"/>
      <c r="Z97" s="9"/>
      <c r="AA97" s="9"/>
      <c r="AB97" s="9"/>
      <c r="AC97" s="9"/>
      <c r="AD97" s="9"/>
      <c r="AE97" s="9"/>
      <c r="AF97" s="9"/>
      <c r="AG97" s="9"/>
    </row>
    <row r="98" spans="19:33" x14ac:dyDescent="0.25">
      <c r="S98" s="9"/>
      <c r="T98" s="9"/>
      <c r="U98" s="9"/>
      <c r="V98" s="9"/>
      <c r="W98" s="9"/>
      <c r="X98" s="9"/>
      <c r="Y98" s="9"/>
      <c r="Z98" s="9"/>
      <c r="AA98" s="9"/>
      <c r="AB98" s="9"/>
      <c r="AC98" s="9"/>
      <c r="AD98" s="9"/>
      <c r="AE98" s="9"/>
      <c r="AF98" s="9"/>
      <c r="AG98" s="9"/>
    </row>
    <row r="99" spans="19:33" x14ac:dyDescent="0.25">
      <c r="S99" s="9"/>
      <c r="T99" s="9"/>
      <c r="U99" s="9"/>
      <c r="V99" s="9"/>
      <c r="W99" s="9"/>
      <c r="X99" s="9"/>
      <c r="Y99" s="9"/>
      <c r="Z99" s="9"/>
      <c r="AA99" s="9"/>
      <c r="AB99" s="9"/>
      <c r="AC99" s="9"/>
      <c r="AD99" s="9"/>
      <c r="AE99" s="9"/>
      <c r="AF99" s="9"/>
      <c r="AG99" s="9"/>
    </row>
    <row r="100" spans="19:33" x14ac:dyDescent="0.25">
      <c r="S100" s="9"/>
      <c r="T100" s="9"/>
      <c r="U100" s="9"/>
      <c r="V100" s="9"/>
      <c r="W100" s="9"/>
      <c r="X100" s="9"/>
      <c r="Y100" s="9"/>
      <c r="Z100" s="9"/>
      <c r="AA100" s="9"/>
      <c r="AB100" s="9"/>
      <c r="AC100" s="9"/>
      <c r="AD100" s="9"/>
      <c r="AE100" s="9"/>
      <c r="AF100" s="9"/>
      <c r="AG100" s="9"/>
    </row>
    <row r="101" spans="19:33" x14ac:dyDescent="0.25">
      <c r="S101" s="9"/>
      <c r="T101" s="9"/>
      <c r="U101" s="9"/>
      <c r="V101" s="9"/>
      <c r="W101" s="9"/>
      <c r="X101" s="9"/>
      <c r="Y101" s="9"/>
      <c r="Z101" s="9"/>
      <c r="AA101" s="9"/>
      <c r="AB101" s="9"/>
      <c r="AC101" s="9"/>
      <c r="AD101" s="9"/>
      <c r="AE101" s="9"/>
      <c r="AF101" s="9"/>
      <c r="AG101" s="9"/>
    </row>
    <row r="102" spans="19:33" x14ac:dyDescent="0.25">
      <c r="S102" s="9"/>
      <c r="T102" s="9"/>
      <c r="U102" s="9"/>
      <c r="V102" s="9"/>
      <c r="W102" s="9"/>
      <c r="X102" s="9"/>
      <c r="Y102" s="9"/>
      <c r="Z102" s="9"/>
      <c r="AA102" s="9"/>
      <c r="AB102" s="9"/>
      <c r="AC102" s="9"/>
      <c r="AD102" s="9"/>
      <c r="AE102" s="9"/>
      <c r="AF102" s="9"/>
      <c r="AG102" s="9"/>
    </row>
    <row r="103" spans="19:33" x14ac:dyDescent="0.25">
      <c r="S103" s="9"/>
      <c r="T103" s="9"/>
      <c r="U103" s="9"/>
      <c r="V103" s="9"/>
      <c r="W103" s="9"/>
      <c r="X103" s="9"/>
      <c r="Y103" s="9"/>
      <c r="Z103" s="9"/>
      <c r="AA103" s="9"/>
      <c r="AB103" s="9"/>
      <c r="AC103" s="9"/>
      <c r="AD103" s="9"/>
      <c r="AE103" s="9"/>
      <c r="AF103" s="9"/>
      <c r="AG103" s="9"/>
    </row>
    <row r="104" spans="19:33" x14ac:dyDescent="0.25">
      <c r="S104" s="9"/>
      <c r="T104" s="9"/>
      <c r="U104" s="9"/>
      <c r="V104" s="9"/>
      <c r="W104" s="9"/>
      <c r="X104" s="9"/>
      <c r="Y104" s="9"/>
      <c r="Z104" s="9"/>
      <c r="AA104" s="9"/>
      <c r="AB104" s="9"/>
      <c r="AC104" s="9"/>
      <c r="AD104" s="9"/>
      <c r="AE104" s="9"/>
      <c r="AF104" s="9"/>
      <c r="AG104" s="9"/>
    </row>
    <row r="105" spans="19:33" x14ac:dyDescent="0.25">
      <c r="S105" s="9"/>
      <c r="T105" s="9"/>
      <c r="U105" s="9"/>
      <c r="V105" s="9"/>
      <c r="W105" s="9"/>
      <c r="X105" s="9"/>
      <c r="Y105" s="9"/>
      <c r="Z105" s="9"/>
      <c r="AA105" s="9"/>
      <c r="AB105" s="9"/>
      <c r="AC105" s="9"/>
      <c r="AD105" s="9"/>
      <c r="AE105" s="9"/>
      <c r="AF105" s="9"/>
      <c r="AG105" s="9"/>
    </row>
    <row r="106" spans="19:33" x14ac:dyDescent="0.25">
      <c r="S106" s="9"/>
      <c r="T106" s="9"/>
      <c r="U106" s="9"/>
      <c r="V106" s="9"/>
      <c r="W106" s="9"/>
      <c r="X106" s="9"/>
      <c r="Y106" s="9"/>
      <c r="Z106" s="9"/>
      <c r="AA106" s="9"/>
      <c r="AB106" s="9"/>
      <c r="AC106" s="9"/>
      <c r="AD106" s="9"/>
      <c r="AE106" s="9"/>
      <c r="AF106" s="9"/>
      <c r="AG106" s="9"/>
    </row>
    <row r="107" spans="19:33" x14ac:dyDescent="0.25">
      <c r="S107" s="9"/>
      <c r="T107" s="9"/>
      <c r="U107" s="9"/>
      <c r="V107" s="9"/>
      <c r="W107" s="9"/>
      <c r="X107" s="9"/>
      <c r="Y107" s="9"/>
      <c r="Z107" s="9"/>
      <c r="AA107" s="9"/>
      <c r="AB107" s="9"/>
      <c r="AC107" s="9"/>
      <c r="AD107" s="9"/>
      <c r="AE107" s="9"/>
      <c r="AF107" s="9"/>
      <c r="AG107" s="9"/>
    </row>
    <row r="108" spans="19:33" x14ac:dyDescent="0.25">
      <c r="S108" s="9"/>
      <c r="T108" s="9"/>
      <c r="U108" s="9"/>
      <c r="V108" s="9"/>
      <c r="W108" s="9"/>
      <c r="X108" s="9"/>
      <c r="Y108" s="9"/>
      <c r="Z108" s="9"/>
      <c r="AA108" s="9"/>
      <c r="AB108" s="9"/>
      <c r="AC108" s="9"/>
      <c r="AD108" s="9"/>
      <c r="AE108" s="9"/>
      <c r="AF108" s="9"/>
      <c r="AG108" s="9"/>
    </row>
    <row r="109" spans="19:33" x14ac:dyDescent="0.25">
      <c r="S109" s="9"/>
      <c r="T109" s="9"/>
      <c r="U109" s="9"/>
      <c r="V109" s="9"/>
      <c r="W109" s="9"/>
      <c r="X109" s="9"/>
      <c r="Y109" s="9"/>
      <c r="Z109" s="9"/>
      <c r="AA109" s="9"/>
      <c r="AB109" s="9"/>
      <c r="AC109" s="9"/>
      <c r="AD109" s="9"/>
      <c r="AE109" s="9"/>
      <c r="AF109" s="9"/>
      <c r="AG109" s="9"/>
    </row>
    <row r="110" spans="19:33" x14ac:dyDescent="0.25">
      <c r="S110" s="9"/>
      <c r="T110" s="9"/>
      <c r="U110" s="9"/>
      <c r="V110" s="9"/>
      <c r="W110" s="9"/>
      <c r="X110" s="9"/>
      <c r="Y110" s="9"/>
      <c r="Z110" s="9"/>
      <c r="AA110" s="9"/>
      <c r="AB110" s="9"/>
      <c r="AC110" s="9"/>
      <c r="AD110" s="9"/>
      <c r="AE110" s="9"/>
      <c r="AF110" s="9"/>
      <c r="AG110" s="9"/>
    </row>
    <row r="111" spans="19:33" x14ac:dyDescent="0.25">
      <c r="S111" s="9"/>
      <c r="T111" s="9"/>
      <c r="U111" s="9"/>
      <c r="V111" s="9"/>
      <c r="W111" s="9"/>
      <c r="X111" s="9"/>
      <c r="Y111" s="9"/>
      <c r="Z111" s="9"/>
      <c r="AA111" s="9"/>
      <c r="AB111" s="9"/>
      <c r="AC111" s="9"/>
      <c r="AD111" s="9"/>
      <c r="AE111" s="9"/>
      <c r="AF111" s="9"/>
      <c r="AG111" s="9"/>
    </row>
    <row r="112" spans="19:33" x14ac:dyDescent="0.25">
      <c r="S112" s="9"/>
      <c r="T112" s="9"/>
      <c r="U112" s="9"/>
      <c r="V112" s="9"/>
      <c r="W112" s="9"/>
      <c r="X112" s="9"/>
      <c r="Y112" s="9"/>
      <c r="Z112" s="9"/>
      <c r="AA112" s="9"/>
      <c r="AB112" s="9"/>
      <c r="AC112" s="9"/>
      <c r="AD112" s="9"/>
      <c r="AE112" s="9"/>
      <c r="AF112" s="9"/>
      <c r="AG112" s="9"/>
    </row>
    <row r="113" spans="19:33" x14ac:dyDescent="0.25">
      <c r="S113" s="9"/>
      <c r="T113" s="9"/>
      <c r="U113" s="9"/>
      <c r="V113" s="9"/>
      <c r="W113" s="9"/>
      <c r="X113" s="9"/>
      <c r="Y113" s="9"/>
      <c r="Z113" s="9"/>
      <c r="AA113" s="9"/>
      <c r="AB113" s="9"/>
      <c r="AC113" s="9"/>
      <c r="AD113" s="9"/>
      <c r="AE113" s="9"/>
      <c r="AF113" s="9"/>
      <c r="AG113" s="9"/>
    </row>
    <row r="114" spans="19:33" x14ac:dyDescent="0.25">
      <c r="S114" s="9"/>
      <c r="T114" s="9"/>
      <c r="U114" s="9"/>
      <c r="V114" s="9"/>
      <c r="W114" s="9"/>
      <c r="X114" s="9"/>
      <c r="Y114" s="9"/>
      <c r="Z114" s="9"/>
      <c r="AA114" s="9"/>
      <c r="AB114" s="9"/>
      <c r="AC114" s="9"/>
      <c r="AD114" s="9"/>
      <c r="AE114" s="9"/>
      <c r="AF114" s="9"/>
      <c r="AG114" s="9"/>
    </row>
    <row r="115" spans="19:33" x14ac:dyDescent="0.25">
      <c r="S115" s="9"/>
      <c r="T115" s="9"/>
      <c r="U115" s="9"/>
      <c r="V115" s="9"/>
      <c r="W115" s="9"/>
      <c r="X115" s="9"/>
      <c r="Y115" s="9"/>
      <c r="Z115" s="9"/>
      <c r="AA115" s="9"/>
      <c r="AB115" s="9"/>
      <c r="AC115" s="9"/>
      <c r="AD115" s="9"/>
      <c r="AE115" s="9"/>
      <c r="AF115" s="9"/>
      <c r="AG115" s="9"/>
    </row>
    <row r="116" spans="19:33" x14ac:dyDescent="0.25">
      <c r="S116" s="9"/>
      <c r="T116" s="9"/>
      <c r="U116" s="9"/>
      <c r="V116" s="9"/>
      <c r="W116" s="9"/>
      <c r="X116" s="9"/>
      <c r="Y116" s="9"/>
      <c r="Z116" s="9"/>
      <c r="AA116" s="9"/>
      <c r="AB116" s="9"/>
      <c r="AC116" s="9"/>
      <c r="AD116" s="9"/>
      <c r="AE116" s="9"/>
      <c r="AF116" s="9"/>
      <c r="AG116" s="9"/>
    </row>
    <row r="117" spans="19:33" x14ac:dyDescent="0.25">
      <c r="S117" s="9"/>
      <c r="T117" s="9"/>
      <c r="U117" s="9"/>
      <c r="V117" s="9"/>
      <c r="W117" s="9"/>
      <c r="X117" s="9"/>
      <c r="Y117" s="9"/>
      <c r="Z117" s="9"/>
      <c r="AA117" s="9"/>
      <c r="AB117" s="9"/>
      <c r="AC117" s="9"/>
      <c r="AD117" s="9"/>
      <c r="AE117" s="9"/>
      <c r="AF117" s="9"/>
      <c r="AG117" s="9"/>
    </row>
    <row r="118" spans="19:33" x14ac:dyDescent="0.25">
      <c r="S118" s="9"/>
      <c r="T118" s="9"/>
      <c r="U118" s="9"/>
      <c r="V118" s="9"/>
      <c r="W118" s="9"/>
      <c r="X118" s="9"/>
      <c r="Y118" s="9"/>
      <c r="Z118" s="9"/>
      <c r="AA118" s="9"/>
      <c r="AB118" s="9"/>
      <c r="AC118" s="9"/>
      <c r="AD118" s="9"/>
      <c r="AE118" s="9"/>
      <c r="AF118" s="9"/>
      <c r="AG118" s="9"/>
    </row>
    <row r="119" spans="19:33" x14ac:dyDescent="0.25">
      <c r="S119" s="9"/>
      <c r="T119" s="9"/>
      <c r="U119" s="9"/>
      <c r="V119" s="9"/>
      <c r="W119" s="9"/>
      <c r="X119" s="9"/>
      <c r="Y119" s="9"/>
      <c r="Z119" s="9"/>
      <c r="AA119" s="9"/>
      <c r="AB119" s="9"/>
      <c r="AC119" s="9"/>
      <c r="AD119" s="9"/>
      <c r="AE119" s="9"/>
      <c r="AF119" s="9"/>
      <c r="AG119" s="9"/>
    </row>
    <row r="120" spans="19:33" x14ac:dyDescent="0.25">
      <c r="S120" s="9"/>
      <c r="T120" s="9"/>
      <c r="U120" s="9"/>
      <c r="V120" s="9"/>
      <c r="W120" s="9"/>
      <c r="X120" s="9"/>
      <c r="Y120" s="9"/>
      <c r="Z120" s="9"/>
      <c r="AA120" s="9"/>
      <c r="AB120" s="9"/>
      <c r="AC120" s="9"/>
      <c r="AD120" s="9"/>
      <c r="AE120" s="9"/>
      <c r="AF120" s="9"/>
      <c r="AG120" s="9"/>
    </row>
    <row r="121" spans="19:33" x14ac:dyDescent="0.25">
      <c r="S121" s="9"/>
      <c r="T121" s="9"/>
      <c r="U121" s="9"/>
      <c r="V121" s="9"/>
      <c r="W121" s="9"/>
      <c r="X121" s="9"/>
      <c r="Y121" s="9"/>
      <c r="Z121" s="9"/>
      <c r="AA121" s="9"/>
      <c r="AB121" s="9"/>
      <c r="AC121" s="9"/>
      <c r="AD121" s="9"/>
      <c r="AE121" s="9"/>
      <c r="AF121" s="9"/>
      <c r="AG121" s="9"/>
    </row>
    <row r="122" spans="19:33" x14ac:dyDescent="0.25">
      <c r="S122" s="9"/>
      <c r="T122" s="9"/>
      <c r="U122" s="9"/>
      <c r="V122" s="9"/>
      <c r="W122" s="9"/>
      <c r="X122" s="9"/>
      <c r="Y122" s="9"/>
      <c r="Z122" s="9"/>
      <c r="AA122" s="9"/>
      <c r="AB122" s="9"/>
      <c r="AC122" s="9"/>
      <c r="AD122" s="9"/>
      <c r="AE122" s="9"/>
      <c r="AF122" s="9"/>
      <c r="AG122" s="9"/>
    </row>
    <row r="123" spans="19:33" x14ac:dyDescent="0.25">
      <c r="S123" s="9"/>
      <c r="T123" s="9"/>
      <c r="U123" s="9"/>
      <c r="V123" s="9"/>
      <c r="W123" s="9"/>
      <c r="X123" s="9"/>
      <c r="Y123" s="9"/>
      <c r="Z123" s="9"/>
      <c r="AA123" s="9"/>
      <c r="AB123" s="9"/>
      <c r="AC123" s="9"/>
      <c r="AD123" s="9"/>
      <c r="AE123" s="9"/>
      <c r="AF123" s="9"/>
      <c r="AG123" s="9"/>
    </row>
    <row r="124" spans="19:33" x14ac:dyDescent="0.25">
      <c r="S124" s="9"/>
      <c r="T124" s="9"/>
      <c r="U124" s="9"/>
      <c r="V124" s="9"/>
      <c r="W124" s="9"/>
      <c r="X124" s="9"/>
      <c r="Y124" s="9"/>
      <c r="Z124" s="9"/>
      <c r="AA124" s="9"/>
      <c r="AB124" s="9"/>
      <c r="AC124" s="9"/>
      <c r="AD124" s="9"/>
      <c r="AE124" s="9"/>
      <c r="AF124" s="9"/>
      <c r="AG124" s="9"/>
    </row>
    <row r="125" spans="19:33" x14ac:dyDescent="0.25">
      <c r="S125" s="9"/>
      <c r="T125" s="9"/>
      <c r="U125" s="9"/>
      <c r="V125" s="9"/>
      <c r="W125" s="9"/>
      <c r="X125" s="9"/>
      <c r="Y125" s="9"/>
      <c r="Z125" s="9"/>
      <c r="AA125" s="9"/>
      <c r="AB125" s="9"/>
      <c r="AC125" s="9"/>
      <c r="AD125" s="9"/>
      <c r="AE125" s="9"/>
      <c r="AF125" s="9"/>
      <c r="AG125" s="9"/>
    </row>
    <row r="126" spans="19:33" x14ac:dyDescent="0.25">
      <c r="S126" s="9"/>
      <c r="T126" s="9"/>
      <c r="U126" s="9"/>
      <c r="V126" s="9"/>
      <c r="W126" s="9"/>
      <c r="X126" s="9"/>
      <c r="Y126" s="9"/>
      <c r="Z126" s="9"/>
      <c r="AA126" s="9"/>
      <c r="AB126" s="9"/>
      <c r="AC126" s="9"/>
      <c r="AD126" s="9"/>
      <c r="AE126" s="9"/>
      <c r="AF126" s="9"/>
      <c r="AG126" s="9"/>
    </row>
    <row r="127" spans="19:33" x14ac:dyDescent="0.25">
      <c r="S127" s="9"/>
      <c r="T127" s="9"/>
      <c r="U127" s="9"/>
      <c r="V127" s="9"/>
      <c r="W127" s="9"/>
      <c r="X127" s="9"/>
      <c r="Y127" s="9"/>
      <c r="Z127" s="9"/>
      <c r="AA127" s="9"/>
      <c r="AB127" s="9"/>
      <c r="AC127" s="9"/>
      <c r="AD127" s="9"/>
      <c r="AE127" s="9"/>
      <c r="AF127" s="9"/>
      <c r="AG127" s="9"/>
    </row>
    <row r="128" spans="19:33" x14ac:dyDescent="0.25">
      <c r="S128" s="9"/>
      <c r="T128" s="9"/>
      <c r="U128" s="9"/>
      <c r="V128" s="9"/>
      <c r="W128" s="9"/>
      <c r="X128" s="9"/>
      <c r="Y128" s="9"/>
      <c r="Z128" s="9"/>
      <c r="AA128" s="9"/>
      <c r="AB128" s="9"/>
      <c r="AC128" s="9"/>
      <c r="AD128" s="9"/>
      <c r="AE128" s="9"/>
      <c r="AF128" s="9"/>
      <c r="AG128" s="9"/>
    </row>
    <row r="129" spans="19:33" x14ac:dyDescent="0.25">
      <c r="S129" s="9"/>
      <c r="T129" s="9"/>
      <c r="U129" s="9"/>
      <c r="V129" s="9"/>
      <c r="W129" s="9"/>
      <c r="X129" s="9"/>
      <c r="Y129" s="9"/>
      <c r="Z129" s="9"/>
      <c r="AA129" s="9"/>
      <c r="AB129" s="9"/>
      <c r="AC129" s="9"/>
      <c r="AD129" s="9"/>
      <c r="AE129" s="9"/>
      <c r="AF129" s="9"/>
      <c r="AG129" s="9"/>
    </row>
    <row r="130" spans="19:33" x14ac:dyDescent="0.25">
      <c r="S130" s="9"/>
      <c r="T130" s="9"/>
      <c r="U130" s="9"/>
      <c r="V130" s="9"/>
      <c r="W130" s="9"/>
      <c r="X130" s="9"/>
      <c r="Y130" s="9"/>
      <c r="Z130" s="9"/>
      <c r="AA130" s="9"/>
      <c r="AB130" s="9"/>
      <c r="AC130" s="9"/>
      <c r="AD130" s="9"/>
      <c r="AE130" s="9"/>
      <c r="AF130" s="9"/>
      <c r="AG130" s="9"/>
    </row>
    <row r="131" spans="19:33" x14ac:dyDescent="0.25">
      <c r="S131" s="9"/>
      <c r="T131" s="9"/>
      <c r="U131" s="9"/>
      <c r="V131" s="9"/>
      <c r="W131" s="9"/>
      <c r="X131" s="9"/>
      <c r="Y131" s="9"/>
      <c r="Z131" s="9"/>
      <c r="AA131" s="9"/>
      <c r="AB131" s="9"/>
      <c r="AC131" s="9"/>
      <c r="AD131" s="9"/>
      <c r="AE131" s="9"/>
      <c r="AF131" s="9"/>
      <c r="AG131" s="9"/>
    </row>
    <row r="132" spans="19:33" x14ac:dyDescent="0.25">
      <c r="S132" s="9"/>
      <c r="T132" s="9"/>
      <c r="U132" s="9"/>
      <c r="V132" s="9"/>
      <c r="W132" s="9"/>
      <c r="X132" s="9"/>
      <c r="Y132" s="9"/>
      <c r="Z132" s="9"/>
      <c r="AA132" s="9"/>
      <c r="AB132" s="9"/>
      <c r="AC132" s="9"/>
      <c r="AD132" s="9"/>
      <c r="AE132" s="9"/>
      <c r="AF132" s="9"/>
      <c r="AG132" s="9"/>
    </row>
    <row r="133" spans="19:33" x14ac:dyDescent="0.25">
      <c r="S133" s="9"/>
      <c r="T133" s="9"/>
      <c r="U133" s="9"/>
      <c r="V133" s="9"/>
      <c r="W133" s="9"/>
      <c r="X133" s="9"/>
      <c r="Y133" s="9"/>
      <c r="Z133" s="9"/>
      <c r="AA133" s="9"/>
      <c r="AB133" s="9"/>
      <c r="AC133" s="9"/>
      <c r="AD133" s="9"/>
      <c r="AE133" s="9"/>
      <c r="AF133" s="9"/>
      <c r="AG133" s="9"/>
    </row>
    <row r="134" spans="19:33" x14ac:dyDescent="0.25">
      <c r="S134" s="9"/>
      <c r="T134" s="9"/>
      <c r="U134" s="9"/>
      <c r="V134" s="9"/>
      <c r="W134" s="9"/>
      <c r="X134" s="9"/>
      <c r="Y134" s="9"/>
      <c r="Z134" s="9"/>
      <c r="AA134" s="9"/>
      <c r="AB134" s="9"/>
      <c r="AC134" s="9"/>
      <c r="AD134" s="9"/>
      <c r="AE134" s="9"/>
      <c r="AF134" s="9"/>
      <c r="AG134" s="9"/>
    </row>
    <row r="135" spans="19:33" x14ac:dyDescent="0.25">
      <c r="S135" s="9"/>
      <c r="T135" s="9"/>
      <c r="U135" s="9"/>
      <c r="V135" s="9"/>
      <c r="W135" s="9"/>
      <c r="X135" s="9"/>
      <c r="Y135" s="9"/>
      <c r="Z135" s="9"/>
      <c r="AA135" s="9"/>
      <c r="AB135" s="9"/>
      <c r="AC135" s="9"/>
      <c r="AD135" s="9"/>
      <c r="AE135" s="9"/>
      <c r="AF135" s="9"/>
      <c r="AG135" s="9"/>
    </row>
    <row r="136" spans="19:33" x14ac:dyDescent="0.25">
      <c r="S136" s="9"/>
      <c r="T136" s="9"/>
      <c r="U136" s="9"/>
      <c r="V136" s="9"/>
      <c r="W136" s="9"/>
      <c r="X136" s="9"/>
      <c r="Y136" s="9"/>
      <c r="Z136" s="9"/>
      <c r="AA136" s="9"/>
      <c r="AB136" s="9"/>
      <c r="AC136" s="9"/>
      <c r="AD136" s="9"/>
      <c r="AE136" s="9"/>
      <c r="AF136" s="9"/>
      <c r="AG136" s="9"/>
    </row>
    <row r="137" spans="19:33" x14ac:dyDescent="0.25">
      <c r="S137" s="9"/>
      <c r="T137" s="9"/>
      <c r="U137" s="9"/>
      <c r="V137" s="9"/>
      <c r="W137" s="9"/>
      <c r="X137" s="9"/>
      <c r="Y137" s="9"/>
      <c r="Z137" s="9"/>
      <c r="AA137" s="9"/>
      <c r="AB137" s="9"/>
      <c r="AC137" s="9"/>
      <c r="AD137" s="9"/>
      <c r="AE137" s="9"/>
      <c r="AF137" s="9"/>
      <c r="AG137" s="9"/>
    </row>
    <row r="138" spans="19:33" x14ac:dyDescent="0.25">
      <c r="S138" s="9"/>
      <c r="T138" s="9"/>
      <c r="U138" s="9"/>
      <c r="V138" s="9"/>
      <c r="W138" s="9"/>
      <c r="X138" s="9"/>
      <c r="Y138" s="9"/>
      <c r="Z138" s="9"/>
      <c r="AA138" s="9"/>
      <c r="AB138" s="9"/>
      <c r="AC138" s="9"/>
      <c r="AD138" s="9"/>
      <c r="AE138" s="9"/>
      <c r="AF138" s="9"/>
      <c r="AG138" s="9"/>
    </row>
    <row r="139" spans="19:33" x14ac:dyDescent="0.25">
      <c r="S139" s="9"/>
      <c r="T139" s="9"/>
      <c r="U139" s="9"/>
      <c r="V139" s="9"/>
      <c r="W139" s="9"/>
      <c r="X139" s="9"/>
      <c r="Y139" s="9"/>
      <c r="Z139" s="9"/>
      <c r="AA139" s="9"/>
      <c r="AB139" s="9"/>
      <c r="AC139" s="9"/>
      <c r="AD139" s="9"/>
      <c r="AE139" s="9"/>
      <c r="AF139" s="9"/>
      <c r="AG139" s="9"/>
    </row>
    <row r="140" spans="19:33" x14ac:dyDescent="0.25">
      <c r="S140" s="9"/>
      <c r="T140" s="9"/>
      <c r="U140" s="9"/>
      <c r="V140" s="9"/>
      <c r="W140" s="9"/>
      <c r="X140" s="9"/>
      <c r="Y140" s="9"/>
      <c r="Z140" s="9"/>
      <c r="AA140" s="9"/>
      <c r="AB140" s="9"/>
      <c r="AC140" s="9"/>
      <c r="AD140" s="9"/>
      <c r="AE140" s="9"/>
      <c r="AF140" s="9"/>
      <c r="AG140" s="9"/>
    </row>
    <row r="141" spans="19:33" x14ac:dyDescent="0.25">
      <c r="S141" s="9"/>
      <c r="T141" s="9"/>
      <c r="U141" s="9"/>
      <c r="V141" s="9"/>
      <c r="W141" s="9"/>
      <c r="X141" s="9"/>
      <c r="Y141" s="9"/>
      <c r="Z141" s="9"/>
      <c r="AA141" s="9"/>
      <c r="AB141" s="9"/>
      <c r="AC141" s="9"/>
      <c r="AD141" s="9"/>
      <c r="AE141" s="9"/>
      <c r="AF141" s="9"/>
      <c r="AG141" s="9"/>
    </row>
    <row r="142" spans="19:33" x14ac:dyDescent="0.25">
      <c r="S142" s="9"/>
      <c r="T142" s="9"/>
      <c r="U142" s="9"/>
      <c r="V142" s="9"/>
      <c r="W142" s="9"/>
      <c r="X142" s="9"/>
      <c r="Y142" s="9"/>
      <c r="Z142" s="9"/>
      <c r="AA142" s="9"/>
      <c r="AB142" s="9"/>
      <c r="AC142" s="9"/>
      <c r="AD142" s="9"/>
      <c r="AE142" s="9"/>
      <c r="AF142" s="9"/>
      <c r="AG142" s="9"/>
    </row>
    <row r="143" spans="19:33" x14ac:dyDescent="0.25">
      <c r="S143" s="9"/>
      <c r="T143" s="9"/>
      <c r="U143" s="9"/>
      <c r="V143" s="9"/>
      <c r="W143" s="9"/>
      <c r="X143" s="9"/>
      <c r="Y143" s="9"/>
      <c r="Z143" s="9"/>
      <c r="AA143" s="9"/>
      <c r="AB143" s="9"/>
      <c r="AC143" s="9"/>
      <c r="AD143" s="9"/>
      <c r="AE143" s="9"/>
      <c r="AF143" s="9"/>
      <c r="AG143" s="9"/>
    </row>
    <row r="144" spans="19:33" x14ac:dyDescent="0.25">
      <c r="S144" s="9"/>
      <c r="T144" s="9"/>
      <c r="U144" s="9"/>
      <c r="V144" s="9"/>
      <c r="W144" s="9"/>
      <c r="X144" s="9"/>
      <c r="Y144" s="9"/>
      <c r="Z144" s="9"/>
      <c r="AA144" s="9"/>
      <c r="AB144" s="9"/>
      <c r="AC144" s="9"/>
      <c r="AD144" s="9"/>
      <c r="AE144" s="9"/>
      <c r="AF144" s="9"/>
      <c r="AG144" s="9"/>
    </row>
    <row r="145" spans="19:33" x14ac:dyDescent="0.25">
      <c r="S145" s="9"/>
      <c r="T145" s="9"/>
      <c r="U145" s="9"/>
      <c r="V145" s="9"/>
      <c r="W145" s="9"/>
      <c r="X145" s="9"/>
      <c r="Y145" s="9"/>
      <c r="Z145" s="9"/>
      <c r="AA145" s="9"/>
      <c r="AB145" s="9"/>
      <c r="AC145" s="9"/>
      <c r="AD145" s="9"/>
      <c r="AE145" s="9"/>
      <c r="AF145" s="9"/>
      <c r="AG145" s="9"/>
    </row>
    <row r="146" spans="19:33" x14ac:dyDescent="0.25">
      <c r="S146" s="9"/>
      <c r="T146" s="9"/>
      <c r="U146" s="9"/>
      <c r="V146" s="9"/>
      <c r="W146" s="9"/>
      <c r="X146" s="9"/>
      <c r="Y146" s="9"/>
      <c r="Z146" s="9"/>
      <c r="AA146" s="9"/>
      <c r="AB146" s="9"/>
      <c r="AC146" s="9"/>
      <c r="AD146" s="9"/>
      <c r="AE146" s="9"/>
      <c r="AF146" s="9"/>
      <c r="AG146" s="9"/>
    </row>
    <row r="147" spans="19:33" x14ac:dyDescent="0.25">
      <c r="S147" s="9"/>
      <c r="T147" s="9"/>
      <c r="U147" s="9"/>
      <c r="V147" s="9"/>
      <c r="W147" s="9"/>
      <c r="X147" s="9"/>
      <c r="Y147" s="9"/>
      <c r="Z147" s="9"/>
      <c r="AA147" s="9"/>
      <c r="AB147" s="9"/>
      <c r="AC147" s="9"/>
      <c r="AD147" s="9"/>
      <c r="AE147" s="9"/>
      <c r="AF147" s="9"/>
      <c r="AG147" s="9"/>
    </row>
    <row r="148" spans="19:33" x14ac:dyDescent="0.25">
      <c r="S148" s="9"/>
      <c r="T148" s="9"/>
      <c r="U148" s="9"/>
      <c r="V148" s="9"/>
      <c r="W148" s="9"/>
      <c r="X148" s="9"/>
      <c r="Y148" s="9"/>
      <c r="Z148" s="9"/>
      <c r="AA148" s="9"/>
      <c r="AB148" s="9"/>
      <c r="AC148" s="9"/>
      <c r="AD148" s="9"/>
      <c r="AE148" s="9"/>
      <c r="AF148" s="9"/>
      <c r="AG148" s="9"/>
    </row>
    <row r="149" spans="19:33" x14ac:dyDescent="0.25">
      <c r="S149" s="9"/>
      <c r="T149" s="9"/>
      <c r="U149" s="9"/>
      <c r="V149" s="9"/>
      <c r="W149" s="9"/>
      <c r="X149" s="9"/>
      <c r="Y149" s="9"/>
      <c r="Z149" s="9"/>
      <c r="AA149" s="9"/>
      <c r="AB149" s="9"/>
      <c r="AC149" s="9"/>
      <c r="AD149" s="9"/>
      <c r="AE149" s="9"/>
      <c r="AF149" s="9"/>
      <c r="AG149" s="9"/>
    </row>
    <row r="150" spans="19:33" x14ac:dyDescent="0.25">
      <c r="S150" s="9"/>
      <c r="T150" s="9"/>
      <c r="U150" s="9"/>
      <c r="V150" s="9"/>
      <c r="W150" s="9"/>
      <c r="X150" s="9"/>
      <c r="Y150" s="9"/>
      <c r="Z150" s="9"/>
      <c r="AA150" s="9"/>
      <c r="AB150" s="9"/>
      <c r="AC150" s="9"/>
      <c r="AD150" s="9"/>
      <c r="AE150" s="9"/>
      <c r="AF150" s="9"/>
      <c r="AG150" s="9"/>
    </row>
    <row r="151" spans="19:33" x14ac:dyDescent="0.25">
      <c r="S151" s="9"/>
      <c r="T151" s="9"/>
      <c r="U151" s="9"/>
      <c r="V151" s="9"/>
      <c r="W151" s="9"/>
      <c r="X151" s="9"/>
      <c r="Y151" s="9"/>
      <c r="Z151" s="9"/>
      <c r="AA151" s="9"/>
      <c r="AB151" s="9"/>
      <c r="AC151" s="9"/>
      <c r="AD151" s="9"/>
      <c r="AE151" s="9"/>
      <c r="AF151" s="9"/>
      <c r="AG151" s="9"/>
    </row>
    <row r="152" spans="19:33" x14ac:dyDescent="0.25">
      <c r="S152" s="9"/>
      <c r="T152" s="9"/>
      <c r="U152" s="9"/>
      <c r="V152" s="9"/>
      <c r="W152" s="9"/>
      <c r="X152" s="9"/>
      <c r="Y152" s="9"/>
      <c r="Z152" s="9"/>
      <c r="AA152" s="9"/>
      <c r="AB152" s="9"/>
      <c r="AC152" s="9"/>
      <c r="AD152" s="9"/>
      <c r="AE152" s="9"/>
      <c r="AF152" s="9"/>
      <c r="AG152" s="9"/>
    </row>
    <row r="153" spans="19:33" x14ac:dyDescent="0.25">
      <c r="S153" s="9"/>
      <c r="T153" s="9"/>
      <c r="U153" s="9"/>
      <c r="V153" s="9"/>
      <c r="W153" s="9"/>
      <c r="X153" s="9"/>
      <c r="Y153" s="9"/>
      <c r="Z153" s="9"/>
      <c r="AA153" s="9"/>
      <c r="AB153" s="9"/>
      <c r="AC153" s="9"/>
      <c r="AD153" s="9"/>
      <c r="AE153" s="9"/>
      <c r="AF153" s="9"/>
      <c r="AG153" s="9"/>
    </row>
    <row r="154" spans="19:33" x14ac:dyDescent="0.25">
      <c r="S154" s="9"/>
      <c r="T154" s="9"/>
      <c r="U154" s="9"/>
      <c r="V154" s="9"/>
      <c r="W154" s="9"/>
      <c r="X154" s="9"/>
      <c r="Y154" s="9"/>
      <c r="Z154" s="9"/>
      <c r="AA154" s="9"/>
      <c r="AB154" s="9"/>
      <c r="AC154" s="9"/>
      <c r="AD154" s="9"/>
      <c r="AE154" s="9"/>
      <c r="AF154" s="9"/>
      <c r="AG154" s="9"/>
    </row>
    <row r="155" spans="19:33" x14ac:dyDescent="0.25">
      <c r="S155" s="9"/>
      <c r="T155" s="9"/>
      <c r="U155" s="9"/>
      <c r="V155" s="9"/>
      <c r="W155" s="9"/>
      <c r="X155" s="9"/>
      <c r="Y155" s="9"/>
      <c r="Z155" s="9"/>
      <c r="AA155" s="9"/>
      <c r="AB155" s="9"/>
      <c r="AC155" s="9"/>
      <c r="AD155" s="9"/>
      <c r="AE155" s="9"/>
      <c r="AF155" s="9"/>
      <c r="AG155" s="9"/>
    </row>
    <row r="156" spans="19:33" x14ac:dyDescent="0.25">
      <c r="S156" s="9"/>
      <c r="T156" s="9"/>
      <c r="U156" s="9"/>
      <c r="V156" s="9"/>
      <c r="W156" s="9"/>
      <c r="X156" s="9"/>
      <c r="Y156" s="9"/>
      <c r="Z156" s="9"/>
      <c r="AA156" s="9"/>
      <c r="AB156" s="9"/>
      <c r="AC156" s="9"/>
      <c r="AD156" s="9"/>
      <c r="AE156" s="9"/>
      <c r="AF156" s="9"/>
      <c r="AG156" s="9"/>
    </row>
    <row r="157" spans="19:33" x14ac:dyDescent="0.25">
      <c r="S157" s="9"/>
      <c r="T157" s="9"/>
      <c r="U157" s="9"/>
      <c r="V157" s="9"/>
      <c r="W157" s="9"/>
      <c r="X157" s="9"/>
      <c r="Y157" s="9"/>
      <c r="Z157" s="9"/>
      <c r="AA157" s="9"/>
      <c r="AB157" s="9"/>
      <c r="AC157" s="9"/>
      <c r="AD157" s="9"/>
      <c r="AE157" s="9"/>
      <c r="AF157" s="9"/>
      <c r="AG157" s="9"/>
    </row>
    <row r="158" spans="19:33" x14ac:dyDescent="0.25">
      <c r="S158" s="9"/>
      <c r="T158" s="9"/>
      <c r="U158" s="9"/>
      <c r="V158" s="9"/>
      <c r="W158" s="9"/>
      <c r="X158" s="9"/>
      <c r="Y158" s="9"/>
      <c r="Z158" s="9"/>
      <c r="AA158" s="9"/>
      <c r="AB158" s="9"/>
      <c r="AC158" s="9"/>
      <c r="AD158" s="9"/>
      <c r="AE158" s="9"/>
      <c r="AF158" s="9"/>
      <c r="AG158" s="9"/>
    </row>
    <row r="159" spans="19:33" x14ac:dyDescent="0.25">
      <c r="S159" s="9"/>
      <c r="T159" s="9"/>
      <c r="U159" s="9"/>
      <c r="V159" s="9"/>
      <c r="W159" s="9"/>
      <c r="X159" s="9"/>
      <c r="Y159" s="9"/>
      <c r="Z159" s="9"/>
      <c r="AA159" s="9"/>
      <c r="AB159" s="9"/>
      <c r="AC159" s="9"/>
      <c r="AD159" s="9"/>
      <c r="AE159" s="9"/>
      <c r="AF159" s="9"/>
      <c r="AG159" s="9"/>
    </row>
    <row r="160" spans="19:33" x14ac:dyDescent="0.25">
      <c r="S160" s="9"/>
      <c r="T160" s="9"/>
      <c r="U160" s="9"/>
      <c r="V160" s="9"/>
      <c r="W160" s="9"/>
      <c r="X160" s="9"/>
      <c r="Y160" s="9"/>
      <c r="Z160" s="9"/>
      <c r="AA160" s="9"/>
      <c r="AB160" s="9"/>
      <c r="AC160" s="9"/>
      <c r="AD160" s="9"/>
      <c r="AE160" s="9"/>
      <c r="AF160" s="9"/>
      <c r="AG160" s="9"/>
    </row>
    <row r="161" spans="19:33" x14ac:dyDescent="0.25">
      <c r="S161" s="9"/>
      <c r="T161" s="9"/>
      <c r="U161" s="9"/>
      <c r="V161" s="9"/>
      <c r="W161" s="9"/>
      <c r="X161" s="9"/>
      <c r="Y161" s="9"/>
      <c r="Z161" s="9"/>
      <c r="AA161" s="9"/>
      <c r="AB161" s="9"/>
      <c r="AC161" s="9"/>
      <c r="AD161" s="9"/>
      <c r="AE161" s="9"/>
      <c r="AF161" s="9"/>
      <c r="AG161" s="9"/>
    </row>
    <row r="162" spans="19:33" x14ac:dyDescent="0.25">
      <c r="S162" s="9"/>
      <c r="T162" s="9"/>
      <c r="U162" s="9"/>
      <c r="V162" s="9"/>
      <c r="W162" s="9"/>
      <c r="X162" s="9"/>
      <c r="Y162" s="9"/>
      <c r="Z162" s="9"/>
      <c r="AA162" s="9"/>
      <c r="AB162" s="9"/>
      <c r="AC162" s="9"/>
      <c r="AD162" s="9"/>
      <c r="AE162" s="9"/>
      <c r="AF162" s="9"/>
      <c r="AG162" s="9"/>
    </row>
    <row r="163" spans="19:33" x14ac:dyDescent="0.25">
      <c r="S163" s="9"/>
      <c r="T163" s="9"/>
      <c r="U163" s="9"/>
      <c r="V163" s="9"/>
      <c r="W163" s="9"/>
      <c r="X163" s="9"/>
      <c r="Y163" s="9"/>
      <c r="Z163" s="9"/>
      <c r="AA163" s="9"/>
      <c r="AB163" s="9"/>
      <c r="AC163" s="9"/>
      <c r="AD163" s="9"/>
      <c r="AE163" s="9"/>
      <c r="AF163" s="9"/>
      <c r="AG163" s="9"/>
    </row>
    <row r="164" spans="19:33" x14ac:dyDescent="0.25">
      <c r="S164" s="9"/>
      <c r="T164" s="9"/>
      <c r="U164" s="9"/>
      <c r="V164" s="9"/>
      <c r="W164" s="9"/>
      <c r="X164" s="9"/>
      <c r="Y164" s="9"/>
      <c r="Z164" s="9"/>
      <c r="AA164" s="9"/>
      <c r="AB164" s="9"/>
      <c r="AC164" s="9"/>
      <c r="AD164" s="9"/>
      <c r="AE164" s="9"/>
      <c r="AF164" s="9"/>
      <c r="AG164" s="9"/>
    </row>
    <row r="165" spans="19:33" x14ac:dyDescent="0.25">
      <c r="S165" s="9"/>
      <c r="T165" s="9"/>
      <c r="U165" s="9"/>
      <c r="V165" s="9"/>
      <c r="W165" s="9"/>
      <c r="X165" s="9"/>
      <c r="Y165" s="9"/>
      <c r="Z165" s="9"/>
      <c r="AA165" s="9"/>
      <c r="AB165" s="9"/>
      <c r="AC165" s="9"/>
      <c r="AD165" s="9"/>
      <c r="AE165" s="9"/>
      <c r="AF165" s="9"/>
      <c r="AG165" s="9"/>
    </row>
    <row r="166" spans="19:33" x14ac:dyDescent="0.25">
      <c r="S166" s="9"/>
      <c r="T166" s="9"/>
      <c r="U166" s="9"/>
      <c r="V166" s="9"/>
      <c r="W166" s="9"/>
      <c r="X166" s="9"/>
      <c r="Y166" s="9"/>
      <c r="Z166" s="9"/>
      <c r="AA166" s="9"/>
      <c r="AB166" s="9"/>
      <c r="AC166" s="9"/>
      <c r="AD166" s="9"/>
      <c r="AE166" s="9"/>
      <c r="AF166" s="9"/>
      <c r="AG166" s="9"/>
    </row>
    <row r="167" spans="19:33" x14ac:dyDescent="0.25">
      <c r="S167" s="9"/>
      <c r="T167" s="9"/>
      <c r="U167" s="9"/>
      <c r="V167" s="9"/>
      <c r="W167" s="9"/>
      <c r="X167" s="9"/>
      <c r="Y167" s="9"/>
      <c r="Z167" s="9"/>
      <c r="AA167" s="9"/>
      <c r="AB167" s="9"/>
      <c r="AC167" s="9"/>
      <c r="AD167" s="9"/>
      <c r="AE167" s="9"/>
      <c r="AF167" s="9"/>
      <c r="AG167" s="9"/>
    </row>
    <row r="168" spans="19:33" x14ac:dyDescent="0.25">
      <c r="S168" s="9"/>
      <c r="T168" s="9"/>
      <c r="U168" s="9"/>
      <c r="V168" s="9"/>
      <c r="W168" s="9"/>
      <c r="X168" s="9"/>
      <c r="Y168" s="9"/>
      <c r="Z168" s="9"/>
      <c r="AA168" s="9"/>
      <c r="AB168" s="9"/>
      <c r="AC168" s="9"/>
      <c r="AD168" s="9"/>
      <c r="AE168" s="9"/>
      <c r="AF168" s="9"/>
      <c r="AG168" s="9"/>
    </row>
    <row r="169" spans="19:33" x14ac:dyDescent="0.25">
      <c r="S169" s="9"/>
      <c r="T169" s="9"/>
      <c r="U169" s="9"/>
      <c r="V169" s="9"/>
      <c r="W169" s="9"/>
      <c r="X169" s="9"/>
      <c r="Y169" s="9"/>
      <c r="Z169" s="9"/>
      <c r="AA169" s="9"/>
      <c r="AB169" s="9"/>
      <c r="AC169" s="9"/>
      <c r="AD169" s="9"/>
      <c r="AE169" s="9"/>
      <c r="AF169" s="9"/>
      <c r="AG169" s="9"/>
    </row>
    <row r="170" spans="19:33" x14ac:dyDescent="0.25">
      <c r="S170" s="9"/>
      <c r="T170" s="9"/>
      <c r="U170" s="9"/>
      <c r="V170" s="9"/>
      <c r="W170" s="9"/>
      <c r="X170" s="9"/>
      <c r="Y170" s="9"/>
      <c r="Z170" s="9"/>
      <c r="AA170" s="9"/>
      <c r="AB170" s="9"/>
      <c r="AC170" s="9"/>
      <c r="AD170" s="9"/>
      <c r="AE170" s="9"/>
      <c r="AF170" s="9"/>
      <c r="AG170" s="9"/>
    </row>
    <row r="171" spans="19:33" x14ac:dyDescent="0.25">
      <c r="S171" s="9"/>
      <c r="T171" s="9"/>
      <c r="U171" s="9"/>
      <c r="V171" s="9"/>
      <c r="W171" s="9"/>
      <c r="X171" s="9"/>
      <c r="Y171" s="9"/>
      <c r="Z171" s="9"/>
      <c r="AA171" s="9"/>
      <c r="AB171" s="9"/>
      <c r="AC171" s="9"/>
      <c r="AD171" s="9"/>
      <c r="AE171" s="9"/>
      <c r="AF171" s="9"/>
      <c r="AG171" s="9"/>
    </row>
    <row r="172" spans="19:33" x14ac:dyDescent="0.25">
      <c r="S172" s="9"/>
      <c r="T172" s="9"/>
      <c r="U172" s="9"/>
      <c r="V172" s="9"/>
      <c r="W172" s="9"/>
      <c r="X172" s="9"/>
      <c r="Y172" s="9"/>
      <c r="Z172" s="9"/>
      <c r="AA172" s="9"/>
      <c r="AB172" s="9"/>
      <c r="AC172" s="9"/>
      <c r="AD172" s="9"/>
      <c r="AE172" s="9"/>
      <c r="AF172" s="9"/>
      <c r="AG172" s="9"/>
    </row>
    <row r="173" spans="19:33" x14ac:dyDescent="0.25">
      <c r="S173" s="9"/>
      <c r="T173" s="9"/>
      <c r="U173" s="9"/>
      <c r="V173" s="9"/>
      <c r="W173" s="9"/>
      <c r="X173" s="9"/>
      <c r="Y173" s="9"/>
      <c r="Z173" s="9"/>
      <c r="AA173" s="9"/>
      <c r="AB173" s="9"/>
      <c r="AC173" s="9"/>
      <c r="AD173" s="9"/>
      <c r="AE173" s="9"/>
      <c r="AF173" s="9"/>
      <c r="AG173" s="9"/>
    </row>
    <row r="174" spans="19:33" x14ac:dyDescent="0.25">
      <c r="S174" s="9"/>
      <c r="T174" s="9"/>
      <c r="U174" s="9"/>
      <c r="V174" s="9"/>
      <c r="W174" s="9"/>
      <c r="X174" s="9"/>
      <c r="Y174" s="9"/>
      <c r="Z174" s="9"/>
      <c r="AA174" s="9"/>
      <c r="AB174" s="9"/>
      <c r="AC174" s="9"/>
      <c r="AD174" s="9"/>
      <c r="AE174" s="9"/>
      <c r="AF174" s="9"/>
      <c r="AG174" s="9"/>
    </row>
    <row r="175" spans="19:33" x14ac:dyDescent="0.25">
      <c r="S175" s="9"/>
      <c r="T175" s="9"/>
      <c r="U175" s="9"/>
      <c r="V175" s="9"/>
      <c r="W175" s="9"/>
      <c r="X175" s="9"/>
      <c r="Y175" s="9"/>
      <c r="Z175" s="9"/>
      <c r="AA175" s="9"/>
      <c r="AB175" s="9"/>
      <c r="AC175" s="9"/>
      <c r="AD175" s="9"/>
      <c r="AE175" s="9"/>
      <c r="AF175" s="9"/>
      <c r="AG175" s="9"/>
    </row>
    <row r="176" spans="19:33" x14ac:dyDescent="0.25">
      <c r="S176" s="9"/>
      <c r="T176" s="9"/>
      <c r="U176" s="9"/>
      <c r="V176" s="9"/>
      <c r="W176" s="9"/>
      <c r="X176" s="9"/>
      <c r="Y176" s="9"/>
      <c r="Z176" s="9"/>
      <c r="AA176" s="9"/>
      <c r="AB176" s="9"/>
      <c r="AC176" s="9"/>
      <c r="AD176" s="9"/>
      <c r="AE176" s="9"/>
      <c r="AF176" s="9"/>
      <c r="AG176" s="9"/>
    </row>
    <row r="177" spans="19:33" x14ac:dyDescent="0.25">
      <c r="S177" s="9"/>
      <c r="T177" s="9"/>
      <c r="U177" s="9"/>
      <c r="V177" s="9"/>
      <c r="W177" s="9"/>
      <c r="X177" s="9"/>
      <c r="Y177" s="9"/>
      <c r="Z177" s="9"/>
      <c r="AA177" s="9"/>
      <c r="AB177" s="9"/>
      <c r="AC177" s="9"/>
      <c r="AD177" s="9"/>
      <c r="AE177" s="9"/>
      <c r="AF177" s="9"/>
      <c r="AG177" s="9"/>
    </row>
    <row r="178" spans="19:33" x14ac:dyDescent="0.25">
      <c r="S178" s="9"/>
      <c r="T178" s="9"/>
      <c r="U178" s="9"/>
      <c r="V178" s="9"/>
      <c r="W178" s="9"/>
      <c r="X178" s="9"/>
      <c r="Y178" s="9"/>
      <c r="Z178" s="9"/>
      <c r="AA178" s="9"/>
      <c r="AB178" s="9"/>
      <c r="AC178" s="9"/>
      <c r="AD178" s="9"/>
      <c r="AE178" s="9"/>
      <c r="AF178" s="9"/>
      <c r="AG178" s="9"/>
    </row>
    <row r="179" spans="19:33" x14ac:dyDescent="0.25">
      <c r="S179" s="9"/>
      <c r="T179" s="9"/>
      <c r="U179" s="9"/>
      <c r="V179" s="9"/>
      <c r="W179" s="9"/>
      <c r="X179" s="9"/>
      <c r="Y179" s="9"/>
      <c r="Z179" s="9"/>
      <c r="AA179" s="9"/>
      <c r="AB179" s="9"/>
      <c r="AC179" s="9"/>
      <c r="AD179" s="9"/>
      <c r="AE179" s="9"/>
      <c r="AF179" s="9"/>
      <c r="AG179" s="9"/>
    </row>
    <row r="180" spans="19:33" x14ac:dyDescent="0.25">
      <c r="S180" s="9"/>
      <c r="T180" s="9"/>
      <c r="U180" s="9"/>
      <c r="V180" s="9"/>
      <c r="W180" s="9"/>
      <c r="X180" s="9"/>
      <c r="Y180" s="9"/>
      <c r="Z180" s="9"/>
      <c r="AA180" s="9"/>
      <c r="AB180" s="9"/>
      <c r="AC180" s="9"/>
      <c r="AD180" s="9"/>
      <c r="AE180" s="9"/>
      <c r="AF180" s="9"/>
      <c r="AG180" s="9"/>
    </row>
    <row r="181" spans="19:33" x14ac:dyDescent="0.25">
      <c r="S181" s="9"/>
      <c r="T181" s="9"/>
      <c r="U181" s="9"/>
      <c r="V181" s="9"/>
      <c r="W181" s="9"/>
      <c r="X181" s="9"/>
      <c r="Y181" s="9"/>
      <c r="Z181" s="9"/>
      <c r="AA181" s="9"/>
      <c r="AB181" s="9"/>
      <c r="AC181" s="9"/>
      <c r="AD181" s="9"/>
      <c r="AE181" s="9"/>
      <c r="AF181" s="9"/>
      <c r="AG181" s="9"/>
    </row>
    <row r="182" spans="19:33" x14ac:dyDescent="0.25">
      <c r="S182" s="9"/>
      <c r="T182" s="9"/>
      <c r="U182" s="9"/>
      <c r="V182" s="9"/>
      <c r="W182" s="9"/>
      <c r="X182" s="9"/>
      <c r="Y182" s="9"/>
      <c r="Z182" s="9"/>
      <c r="AA182" s="9"/>
      <c r="AB182" s="9"/>
      <c r="AC182" s="9"/>
      <c r="AD182" s="9"/>
      <c r="AE182" s="9"/>
      <c r="AF182" s="9"/>
      <c r="AG182" s="9"/>
    </row>
    <row r="183" spans="19:33" x14ac:dyDescent="0.25">
      <c r="S183" s="9"/>
      <c r="T183" s="9"/>
      <c r="U183" s="9"/>
      <c r="V183" s="9"/>
      <c r="W183" s="9"/>
      <c r="X183" s="9"/>
      <c r="Y183" s="9"/>
      <c r="Z183" s="9"/>
      <c r="AA183" s="9"/>
      <c r="AB183" s="9"/>
      <c r="AC183" s="9"/>
      <c r="AD183" s="9"/>
      <c r="AE183" s="9"/>
      <c r="AF183" s="9"/>
      <c r="AG183" s="9"/>
    </row>
    <row r="184" spans="19:33" x14ac:dyDescent="0.25">
      <c r="S184" s="9"/>
      <c r="T184" s="9"/>
      <c r="U184" s="9"/>
      <c r="V184" s="9"/>
      <c r="W184" s="9"/>
      <c r="X184" s="9"/>
      <c r="Y184" s="9"/>
      <c r="Z184" s="9"/>
      <c r="AA184" s="9"/>
      <c r="AB184" s="9"/>
      <c r="AC184" s="9"/>
      <c r="AD184" s="9"/>
      <c r="AE184" s="9"/>
      <c r="AF184" s="9"/>
      <c r="AG184" s="9"/>
    </row>
    <row r="185" spans="19:33" x14ac:dyDescent="0.25">
      <c r="S185" s="9"/>
      <c r="T185" s="9"/>
      <c r="U185" s="9"/>
      <c r="V185" s="9"/>
      <c r="W185" s="9"/>
      <c r="X185" s="9"/>
      <c r="Y185" s="9"/>
      <c r="Z185" s="9"/>
      <c r="AA185" s="9"/>
      <c r="AB185" s="9"/>
      <c r="AC185" s="9"/>
      <c r="AD185" s="9"/>
      <c r="AE185" s="9"/>
      <c r="AF185" s="9"/>
      <c r="AG185" s="9"/>
    </row>
    <row r="186" spans="19:33" x14ac:dyDescent="0.25">
      <c r="S186" s="9"/>
      <c r="T186" s="9"/>
      <c r="U186" s="9"/>
      <c r="V186" s="9"/>
      <c r="W186" s="9"/>
      <c r="X186" s="9"/>
      <c r="Y186" s="9"/>
      <c r="Z186" s="9"/>
      <c r="AA186" s="9"/>
      <c r="AB186" s="9"/>
      <c r="AC186" s="9"/>
      <c r="AD186" s="9"/>
      <c r="AE186" s="9"/>
      <c r="AF186" s="9"/>
      <c r="AG186" s="9"/>
    </row>
    <row r="187" spans="19:33" x14ac:dyDescent="0.25">
      <c r="S187" s="9"/>
      <c r="T187" s="9"/>
      <c r="U187" s="9"/>
      <c r="V187" s="9"/>
      <c r="W187" s="9"/>
      <c r="X187" s="9"/>
      <c r="Y187" s="9"/>
      <c r="Z187" s="9"/>
      <c r="AA187" s="9"/>
      <c r="AB187" s="9"/>
      <c r="AC187" s="9"/>
      <c r="AD187" s="9"/>
      <c r="AE187" s="9"/>
      <c r="AF187" s="9"/>
      <c r="AG187" s="9"/>
    </row>
    <row r="188" spans="19:33" x14ac:dyDescent="0.25">
      <c r="S188" s="9"/>
      <c r="T188" s="9"/>
      <c r="U188" s="9"/>
      <c r="V188" s="9"/>
      <c r="W188" s="9"/>
      <c r="X188" s="9"/>
      <c r="Y188" s="9"/>
      <c r="Z188" s="9"/>
      <c r="AA188" s="9"/>
      <c r="AB188" s="9"/>
      <c r="AC188" s="9"/>
      <c r="AD188" s="9"/>
      <c r="AE188" s="9"/>
      <c r="AF188" s="9"/>
      <c r="AG188" s="9"/>
    </row>
    <row r="189" spans="19:33" x14ac:dyDescent="0.25">
      <c r="S189" s="9"/>
      <c r="T189" s="9"/>
      <c r="U189" s="9"/>
      <c r="V189" s="9"/>
      <c r="W189" s="9"/>
      <c r="X189" s="9"/>
      <c r="Y189" s="9"/>
      <c r="Z189" s="9"/>
      <c r="AA189" s="9"/>
      <c r="AB189" s="9"/>
      <c r="AC189" s="9"/>
      <c r="AD189" s="9"/>
      <c r="AE189" s="9"/>
      <c r="AF189" s="9"/>
      <c r="AG189" s="9"/>
    </row>
    <row r="190" spans="19:33" x14ac:dyDescent="0.25">
      <c r="S190" s="9"/>
      <c r="T190" s="9"/>
      <c r="U190" s="9"/>
      <c r="V190" s="9"/>
      <c r="W190" s="9"/>
      <c r="X190" s="9"/>
      <c r="Y190" s="9"/>
      <c r="Z190" s="9"/>
      <c r="AA190" s="9"/>
      <c r="AB190" s="9"/>
      <c r="AC190" s="9"/>
      <c r="AD190" s="9"/>
      <c r="AE190" s="9"/>
      <c r="AF190" s="9"/>
      <c r="AG190" s="9"/>
    </row>
    <row r="191" spans="19:33" x14ac:dyDescent="0.25">
      <c r="S191" s="9"/>
      <c r="T191" s="9"/>
      <c r="U191" s="9"/>
      <c r="V191" s="9"/>
      <c r="W191" s="9"/>
      <c r="X191" s="9"/>
      <c r="Y191" s="9"/>
      <c r="Z191" s="9"/>
      <c r="AA191" s="9"/>
      <c r="AB191" s="9"/>
      <c r="AC191" s="9"/>
      <c r="AD191" s="9"/>
      <c r="AE191" s="9"/>
      <c r="AF191" s="9"/>
      <c r="AG191" s="9"/>
    </row>
    <row r="192" spans="19:33" x14ac:dyDescent="0.25">
      <c r="S192" s="9"/>
      <c r="T192" s="9"/>
      <c r="U192" s="9"/>
      <c r="V192" s="9"/>
      <c r="W192" s="9"/>
      <c r="X192" s="9"/>
      <c r="Y192" s="9"/>
      <c r="Z192" s="9"/>
      <c r="AA192" s="9"/>
      <c r="AB192" s="9"/>
      <c r="AC192" s="9"/>
      <c r="AD192" s="9"/>
      <c r="AE192" s="9"/>
      <c r="AF192" s="9"/>
      <c r="AG192" s="9"/>
    </row>
    <row r="193" spans="19:33" x14ac:dyDescent="0.25">
      <c r="S193" s="9"/>
      <c r="T193" s="9"/>
      <c r="U193" s="9"/>
      <c r="V193" s="9"/>
      <c r="W193" s="9"/>
      <c r="X193" s="9"/>
      <c r="Y193" s="9"/>
      <c r="Z193" s="9"/>
      <c r="AA193" s="9"/>
      <c r="AB193" s="9"/>
      <c r="AC193" s="9"/>
      <c r="AD193" s="9"/>
      <c r="AE193" s="9"/>
      <c r="AF193" s="9"/>
      <c r="AG193" s="9"/>
    </row>
    <row r="194" spans="19:33" x14ac:dyDescent="0.25">
      <c r="S194" s="9"/>
      <c r="T194" s="9"/>
      <c r="U194" s="9"/>
      <c r="V194" s="9"/>
      <c r="W194" s="9"/>
      <c r="X194" s="9"/>
      <c r="Y194" s="9"/>
      <c r="Z194" s="9"/>
      <c r="AA194" s="9"/>
      <c r="AB194" s="9"/>
      <c r="AC194" s="9"/>
      <c r="AD194" s="9"/>
      <c r="AE194" s="9"/>
      <c r="AF194" s="9"/>
      <c r="AG194" s="9"/>
    </row>
    <row r="195" spans="19:33" x14ac:dyDescent="0.25">
      <c r="S195" s="9"/>
      <c r="T195" s="9"/>
      <c r="U195" s="9"/>
      <c r="V195" s="9"/>
      <c r="W195" s="9"/>
      <c r="X195" s="9"/>
      <c r="Y195" s="9"/>
      <c r="Z195" s="9"/>
      <c r="AA195" s="9"/>
      <c r="AB195" s="9"/>
      <c r="AC195" s="9"/>
      <c r="AD195" s="9"/>
      <c r="AE195" s="9"/>
      <c r="AF195" s="9"/>
      <c r="AG195" s="9"/>
    </row>
    <row r="196" spans="19:33" x14ac:dyDescent="0.25">
      <c r="S196" s="9"/>
      <c r="T196" s="9"/>
      <c r="U196" s="9"/>
      <c r="V196" s="9"/>
      <c r="W196" s="9"/>
      <c r="X196" s="9"/>
      <c r="Y196" s="9"/>
      <c r="Z196" s="9"/>
      <c r="AA196" s="9"/>
      <c r="AB196" s="9"/>
      <c r="AC196" s="9"/>
      <c r="AD196" s="9"/>
      <c r="AE196" s="9"/>
      <c r="AF196" s="9"/>
      <c r="AG196" s="9"/>
    </row>
    <row r="197" spans="19:33" x14ac:dyDescent="0.25">
      <c r="S197" s="9"/>
      <c r="T197" s="9"/>
      <c r="U197" s="9"/>
      <c r="V197" s="9"/>
      <c r="W197" s="9"/>
      <c r="X197" s="9"/>
      <c r="Y197" s="9"/>
      <c r="Z197" s="9"/>
      <c r="AA197" s="9"/>
      <c r="AB197" s="9"/>
      <c r="AC197" s="9"/>
      <c r="AD197" s="9"/>
      <c r="AE197" s="9"/>
      <c r="AF197" s="9"/>
      <c r="AG197" s="9"/>
    </row>
    <row r="198" spans="19:33" x14ac:dyDescent="0.25">
      <c r="S198" s="9"/>
      <c r="T198" s="9"/>
      <c r="U198" s="9"/>
      <c r="V198" s="9"/>
      <c r="W198" s="9"/>
      <c r="X198" s="9"/>
      <c r="Y198" s="9"/>
      <c r="Z198" s="9"/>
      <c r="AA198" s="9"/>
      <c r="AB198" s="9"/>
      <c r="AC198" s="9"/>
      <c r="AD198" s="9"/>
      <c r="AE198" s="9"/>
      <c r="AF198" s="9"/>
      <c r="AG198" s="9"/>
    </row>
    <row r="199" spans="19:33" x14ac:dyDescent="0.25">
      <c r="S199" s="9"/>
      <c r="T199" s="9"/>
      <c r="U199" s="9"/>
      <c r="V199" s="9"/>
      <c r="W199" s="9"/>
      <c r="X199" s="9"/>
      <c r="Y199" s="9"/>
      <c r="Z199" s="9"/>
      <c r="AA199" s="9"/>
      <c r="AB199" s="9"/>
      <c r="AC199" s="9"/>
      <c r="AD199" s="9"/>
      <c r="AE199" s="9"/>
      <c r="AF199" s="9"/>
      <c r="AG199" s="9"/>
    </row>
    <row r="200" spans="19:33" x14ac:dyDescent="0.25">
      <c r="S200" s="9"/>
      <c r="T200" s="9"/>
      <c r="U200" s="9"/>
      <c r="V200" s="9"/>
      <c r="W200" s="9"/>
      <c r="X200" s="9"/>
      <c r="Y200" s="9"/>
      <c r="Z200" s="9"/>
      <c r="AA200" s="9"/>
      <c r="AB200" s="9"/>
      <c r="AC200" s="9"/>
      <c r="AD200" s="9"/>
      <c r="AE200" s="9"/>
      <c r="AF200" s="9"/>
      <c r="AG200" s="9"/>
    </row>
    <row r="201" spans="19:33" x14ac:dyDescent="0.25">
      <c r="S201" s="9"/>
      <c r="T201" s="9"/>
      <c r="U201" s="9"/>
      <c r="V201" s="9"/>
      <c r="W201" s="9"/>
      <c r="X201" s="9"/>
      <c r="Y201" s="9"/>
      <c r="Z201" s="9"/>
      <c r="AA201" s="9"/>
      <c r="AB201" s="9"/>
      <c r="AC201" s="9"/>
      <c r="AD201" s="9"/>
      <c r="AE201" s="9"/>
      <c r="AF201" s="9"/>
      <c r="AG201" s="9"/>
    </row>
    <row r="202" spans="19:33" x14ac:dyDescent="0.25">
      <c r="S202" s="9"/>
      <c r="T202" s="9"/>
      <c r="U202" s="9"/>
      <c r="V202" s="9"/>
      <c r="W202" s="9"/>
      <c r="X202" s="9"/>
      <c r="Y202" s="9"/>
      <c r="Z202" s="9"/>
      <c r="AA202" s="9"/>
      <c r="AB202" s="9"/>
      <c r="AC202" s="9"/>
      <c r="AD202" s="9"/>
      <c r="AE202" s="9"/>
      <c r="AF202" s="9"/>
      <c r="AG202" s="9"/>
    </row>
    <row r="203" spans="19:33" x14ac:dyDescent="0.25">
      <c r="S203" s="9"/>
      <c r="T203" s="9"/>
      <c r="U203" s="9"/>
      <c r="V203" s="9"/>
      <c r="W203" s="9"/>
      <c r="X203" s="9"/>
      <c r="Y203" s="9"/>
      <c r="Z203" s="9"/>
      <c r="AA203" s="9"/>
      <c r="AB203" s="9"/>
      <c r="AC203" s="9"/>
      <c r="AD203" s="9"/>
      <c r="AE203" s="9"/>
      <c r="AF203" s="9"/>
      <c r="AG203" s="9"/>
    </row>
    <row r="204" spans="19:33" x14ac:dyDescent="0.25">
      <c r="S204" s="9"/>
      <c r="T204" s="9"/>
      <c r="U204" s="9"/>
      <c r="V204" s="9"/>
      <c r="W204" s="9"/>
      <c r="X204" s="9"/>
      <c r="Y204" s="9"/>
      <c r="Z204" s="9"/>
      <c r="AA204" s="9"/>
      <c r="AB204" s="9"/>
      <c r="AC204" s="9"/>
      <c r="AD204" s="9"/>
      <c r="AE204" s="9"/>
      <c r="AF204" s="9"/>
      <c r="AG204" s="9"/>
    </row>
    <row r="205" spans="19:33" x14ac:dyDescent="0.25">
      <c r="S205" s="9"/>
      <c r="T205" s="9"/>
      <c r="U205" s="9"/>
      <c r="V205" s="9"/>
      <c r="W205" s="9"/>
      <c r="X205" s="9"/>
      <c r="Y205" s="9"/>
      <c r="Z205" s="9"/>
      <c r="AA205" s="9"/>
      <c r="AB205" s="9"/>
      <c r="AC205" s="9"/>
      <c r="AD205" s="9"/>
      <c r="AE205" s="9"/>
      <c r="AF205" s="9"/>
      <c r="AG205" s="9"/>
    </row>
    <row r="206" spans="19:33" x14ac:dyDescent="0.25">
      <c r="S206" s="9"/>
      <c r="T206" s="9"/>
      <c r="U206" s="9"/>
      <c r="V206" s="9"/>
      <c r="W206" s="9"/>
      <c r="X206" s="9"/>
      <c r="Y206" s="9"/>
      <c r="Z206" s="9"/>
      <c r="AA206" s="9"/>
      <c r="AB206" s="9"/>
      <c r="AC206" s="9"/>
      <c r="AD206" s="9"/>
      <c r="AE206" s="9"/>
      <c r="AF206" s="9"/>
      <c r="AG206" s="9"/>
    </row>
    <row r="207" spans="19:33" x14ac:dyDescent="0.25">
      <c r="S207" s="9"/>
      <c r="T207" s="9"/>
      <c r="U207" s="9"/>
      <c r="V207" s="9"/>
      <c r="W207" s="9"/>
      <c r="X207" s="9"/>
      <c r="Y207" s="9"/>
      <c r="Z207" s="9"/>
      <c r="AA207" s="9"/>
      <c r="AB207" s="9"/>
      <c r="AC207" s="9"/>
      <c r="AD207" s="9"/>
      <c r="AE207" s="9"/>
      <c r="AF207" s="9"/>
      <c r="AG207" s="9"/>
    </row>
    <row r="208" spans="19:33" x14ac:dyDescent="0.25">
      <c r="S208" s="9"/>
      <c r="T208" s="9"/>
      <c r="U208" s="9"/>
      <c r="V208" s="9"/>
      <c r="W208" s="9"/>
      <c r="X208" s="9"/>
      <c r="Y208" s="9"/>
      <c r="Z208" s="9"/>
      <c r="AA208" s="9"/>
      <c r="AB208" s="9"/>
      <c r="AC208" s="9"/>
      <c r="AD208" s="9"/>
      <c r="AE208" s="9"/>
      <c r="AF208" s="9"/>
      <c r="AG208" s="9"/>
    </row>
    <row r="209" spans="19:33" x14ac:dyDescent="0.25">
      <c r="S209" s="9"/>
      <c r="T209" s="9"/>
      <c r="U209" s="9"/>
      <c r="V209" s="9"/>
      <c r="W209" s="9"/>
      <c r="X209" s="9"/>
      <c r="Y209" s="9"/>
      <c r="Z209" s="9"/>
      <c r="AA209" s="9"/>
      <c r="AB209" s="9"/>
      <c r="AC209" s="9"/>
      <c r="AD209" s="9"/>
      <c r="AE209" s="9"/>
      <c r="AF209" s="9"/>
      <c r="AG209" s="9"/>
    </row>
    <row r="210" spans="19:33" x14ac:dyDescent="0.25">
      <c r="S210" s="9"/>
      <c r="T210" s="9"/>
      <c r="U210" s="9"/>
      <c r="V210" s="9"/>
      <c r="W210" s="9"/>
      <c r="X210" s="9"/>
      <c r="Y210" s="9"/>
      <c r="Z210" s="9"/>
      <c r="AA210" s="9"/>
      <c r="AB210" s="9"/>
      <c r="AC210" s="9"/>
      <c r="AD210" s="9"/>
      <c r="AE210" s="9"/>
      <c r="AF210" s="9"/>
      <c r="AG210" s="9"/>
    </row>
    <row r="211" spans="19:33" x14ac:dyDescent="0.25">
      <c r="S211" s="9"/>
      <c r="T211" s="9"/>
      <c r="U211" s="9"/>
      <c r="V211" s="9"/>
      <c r="W211" s="9"/>
      <c r="X211" s="9"/>
      <c r="Y211" s="9"/>
      <c r="Z211" s="9"/>
      <c r="AA211" s="9"/>
      <c r="AB211" s="9"/>
      <c r="AC211" s="9"/>
      <c r="AD211" s="9"/>
      <c r="AE211" s="9"/>
      <c r="AF211" s="9"/>
      <c r="AG211" s="9"/>
    </row>
    <row r="212" spans="19:33" x14ac:dyDescent="0.25">
      <c r="S212" s="9"/>
      <c r="T212" s="9"/>
      <c r="U212" s="9"/>
      <c r="V212" s="9"/>
      <c r="W212" s="9"/>
      <c r="X212" s="9"/>
      <c r="Y212" s="9"/>
      <c r="Z212" s="9"/>
      <c r="AA212" s="9"/>
      <c r="AB212" s="9"/>
      <c r="AC212" s="9"/>
      <c r="AD212" s="9"/>
      <c r="AE212" s="9"/>
      <c r="AF212" s="9"/>
      <c r="AG212" s="9"/>
    </row>
    <row r="213" spans="19:33" x14ac:dyDescent="0.25">
      <c r="S213" s="9"/>
      <c r="T213" s="9"/>
      <c r="U213" s="9"/>
      <c r="V213" s="9"/>
      <c r="W213" s="9"/>
      <c r="X213" s="9"/>
      <c r="Y213" s="9"/>
      <c r="Z213" s="9"/>
      <c r="AA213" s="9"/>
      <c r="AB213" s="9"/>
      <c r="AC213" s="9"/>
      <c r="AD213" s="9"/>
      <c r="AE213" s="9"/>
      <c r="AF213" s="9"/>
      <c r="AG213" s="9"/>
    </row>
    <row r="214" spans="19:33" x14ac:dyDescent="0.25">
      <c r="S214" s="9"/>
      <c r="T214" s="9"/>
      <c r="U214" s="9"/>
      <c r="V214" s="9"/>
      <c r="W214" s="9"/>
      <c r="X214" s="9"/>
      <c r="Y214" s="9"/>
      <c r="Z214" s="9"/>
      <c r="AA214" s="9"/>
      <c r="AB214" s="9"/>
      <c r="AC214" s="9"/>
      <c r="AD214" s="9"/>
      <c r="AE214" s="9"/>
      <c r="AF214" s="9"/>
      <c r="AG214" s="9"/>
    </row>
    <row r="215" spans="19:33" x14ac:dyDescent="0.25">
      <c r="S215" s="9"/>
      <c r="T215" s="9"/>
      <c r="U215" s="9"/>
      <c r="V215" s="9"/>
      <c r="W215" s="9"/>
      <c r="X215" s="9"/>
      <c r="Y215" s="9"/>
      <c r="Z215" s="9"/>
      <c r="AA215" s="9"/>
      <c r="AB215" s="9"/>
      <c r="AC215" s="9"/>
      <c r="AD215" s="9"/>
      <c r="AE215" s="9"/>
      <c r="AF215" s="9"/>
      <c r="AG215" s="9"/>
    </row>
    <row r="216" spans="19:33" x14ac:dyDescent="0.25">
      <c r="S216" s="9"/>
      <c r="T216" s="9"/>
      <c r="U216" s="9"/>
      <c r="V216" s="9"/>
      <c r="W216" s="9"/>
      <c r="X216" s="9"/>
      <c r="Y216" s="9"/>
      <c r="Z216" s="9"/>
      <c r="AA216" s="9"/>
      <c r="AB216" s="9"/>
      <c r="AC216" s="9"/>
      <c r="AD216" s="9"/>
      <c r="AE216" s="9"/>
      <c r="AF216" s="9"/>
      <c r="AG216" s="9"/>
    </row>
    <row r="217" spans="19:33" x14ac:dyDescent="0.25">
      <c r="S217" s="9"/>
      <c r="T217" s="9"/>
      <c r="U217" s="9"/>
      <c r="V217" s="9"/>
      <c r="W217" s="9"/>
      <c r="X217" s="9"/>
      <c r="Y217" s="9"/>
      <c r="Z217" s="9"/>
      <c r="AA217" s="9"/>
      <c r="AB217" s="9"/>
      <c r="AC217" s="9"/>
      <c r="AD217" s="9"/>
      <c r="AE217" s="9"/>
      <c r="AF217" s="9"/>
      <c r="AG217" s="9"/>
    </row>
    <row r="218" spans="19:33" x14ac:dyDescent="0.25">
      <c r="S218" s="9"/>
      <c r="T218" s="9"/>
      <c r="U218" s="9"/>
      <c r="V218" s="9"/>
      <c r="W218" s="9"/>
      <c r="X218" s="9"/>
      <c r="Y218" s="9"/>
      <c r="Z218" s="9"/>
      <c r="AA218" s="9"/>
      <c r="AB218" s="9"/>
      <c r="AC218" s="9"/>
      <c r="AD218" s="9"/>
      <c r="AE218" s="9"/>
      <c r="AF218" s="9"/>
      <c r="AG218" s="9"/>
    </row>
    <row r="219" spans="19:33" x14ac:dyDescent="0.25">
      <c r="S219" s="9"/>
      <c r="T219" s="9"/>
      <c r="U219" s="9"/>
      <c r="V219" s="9"/>
      <c r="W219" s="9"/>
      <c r="X219" s="9"/>
      <c r="Y219" s="9"/>
      <c r="Z219" s="9"/>
      <c r="AA219" s="9"/>
      <c r="AB219" s="9"/>
      <c r="AC219" s="9"/>
      <c r="AD219" s="9"/>
      <c r="AE219" s="9"/>
      <c r="AF219" s="9"/>
      <c r="AG219" s="9"/>
    </row>
    <row r="220" spans="19:33" x14ac:dyDescent="0.25">
      <c r="S220" s="9"/>
      <c r="T220" s="9"/>
      <c r="U220" s="9"/>
      <c r="V220" s="9"/>
      <c r="W220" s="9"/>
      <c r="X220" s="9"/>
      <c r="Y220" s="9"/>
      <c r="Z220" s="9"/>
      <c r="AA220" s="9"/>
      <c r="AB220" s="9"/>
      <c r="AC220" s="9"/>
      <c r="AD220" s="9"/>
      <c r="AE220" s="9"/>
      <c r="AF220" s="9"/>
      <c r="AG220" s="9"/>
    </row>
    <row r="221" spans="19:33" x14ac:dyDescent="0.25">
      <c r="S221" s="9"/>
      <c r="T221" s="9"/>
      <c r="U221" s="9"/>
      <c r="V221" s="9"/>
      <c r="W221" s="9"/>
      <c r="X221" s="9"/>
      <c r="Y221" s="9"/>
      <c r="Z221" s="9"/>
      <c r="AA221" s="9"/>
      <c r="AB221" s="9"/>
      <c r="AC221" s="9"/>
      <c r="AD221" s="9"/>
      <c r="AE221" s="9"/>
      <c r="AF221" s="9"/>
      <c r="AG221" s="9"/>
    </row>
    <row r="222" spans="19:33" x14ac:dyDescent="0.25">
      <c r="S222" s="9"/>
      <c r="T222" s="9"/>
      <c r="U222" s="9"/>
      <c r="V222" s="9"/>
      <c r="W222" s="9"/>
      <c r="X222" s="9"/>
      <c r="Y222" s="9"/>
      <c r="Z222" s="9"/>
      <c r="AA222" s="9"/>
      <c r="AB222" s="9"/>
      <c r="AC222" s="9"/>
      <c r="AD222" s="9"/>
      <c r="AE222" s="9"/>
      <c r="AF222" s="9"/>
      <c r="AG222" s="9"/>
    </row>
    <row r="223" spans="19:33" x14ac:dyDescent="0.25">
      <c r="S223" s="9"/>
      <c r="T223" s="9"/>
      <c r="U223" s="9"/>
      <c r="V223" s="9"/>
      <c r="W223" s="9"/>
      <c r="X223" s="9"/>
      <c r="Y223" s="9"/>
      <c r="Z223" s="9"/>
      <c r="AA223" s="9"/>
      <c r="AB223" s="9"/>
      <c r="AC223" s="9"/>
      <c r="AD223" s="9"/>
      <c r="AE223" s="9"/>
      <c r="AF223" s="9"/>
      <c r="AG223" s="9"/>
    </row>
    <row r="224" spans="19:33" x14ac:dyDescent="0.25">
      <c r="S224" s="9"/>
      <c r="T224" s="9"/>
      <c r="U224" s="9"/>
      <c r="V224" s="9"/>
      <c r="W224" s="9"/>
      <c r="X224" s="9"/>
      <c r="Y224" s="9"/>
      <c r="Z224" s="9"/>
      <c r="AA224" s="9"/>
      <c r="AB224" s="9"/>
      <c r="AC224" s="9"/>
      <c r="AD224" s="9"/>
      <c r="AE224" s="9"/>
      <c r="AF224" s="9"/>
      <c r="AG224" s="9"/>
    </row>
    <row r="225" spans="19:33" x14ac:dyDescent="0.25">
      <c r="S225" s="9"/>
      <c r="T225" s="9"/>
      <c r="U225" s="9"/>
      <c r="V225" s="9"/>
      <c r="W225" s="9"/>
      <c r="X225" s="9"/>
      <c r="Y225" s="9"/>
      <c r="Z225" s="9"/>
      <c r="AA225" s="9"/>
      <c r="AB225" s="9"/>
      <c r="AC225" s="9"/>
      <c r="AD225" s="9"/>
      <c r="AE225" s="9"/>
      <c r="AF225" s="9"/>
      <c r="AG225" s="9"/>
    </row>
    <row r="226" spans="19:33" x14ac:dyDescent="0.25">
      <c r="S226" s="9"/>
      <c r="T226" s="9"/>
      <c r="U226" s="9"/>
      <c r="V226" s="9"/>
      <c r="W226" s="9"/>
      <c r="X226" s="9"/>
      <c r="Y226" s="9"/>
      <c r="Z226" s="9"/>
      <c r="AA226" s="9"/>
      <c r="AB226" s="9"/>
      <c r="AC226" s="9"/>
      <c r="AD226" s="9"/>
      <c r="AE226" s="9"/>
      <c r="AF226" s="9"/>
      <c r="AG226" s="9"/>
    </row>
    <row r="227" spans="19:33" x14ac:dyDescent="0.25">
      <c r="S227" s="9"/>
      <c r="T227" s="9"/>
      <c r="U227" s="9"/>
      <c r="V227" s="9"/>
      <c r="W227" s="9"/>
      <c r="X227" s="9"/>
      <c r="Y227" s="9"/>
      <c r="Z227" s="9"/>
      <c r="AA227" s="9"/>
      <c r="AB227" s="9"/>
      <c r="AC227" s="9"/>
      <c r="AD227" s="9"/>
      <c r="AE227" s="9"/>
      <c r="AF227" s="9"/>
      <c r="AG227" s="9"/>
    </row>
    <row r="228" spans="19:33" x14ac:dyDescent="0.25">
      <c r="S228" s="9"/>
      <c r="T228" s="9"/>
      <c r="U228" s="9"/>
      <c r="V228" s="9"/>
      <c r="W228" s="9"/>
      <c r="X228" s="9"/>
      <c r="Y228" s="9"/>
      <c r="Z228" s="9"/>
      <c r="AA228" s="9"/>
      <c r="AB228" s="9"/>
      <c r="AC228" s="9"/>
      <c r="AD228" s="9"/>
      <c r="AE228" s="9"/>
      <c r="AF228" s="9"/>
      <c r="AG228" s="9"/>
    </row>
    <row r="229" spans="19:33" x14ac:dyDescent="0.25">
      <c r="S229" s="9"/>
      <c r="T229" s="9"/>
      <c r="U229" s="9"/>
      <c r="V229" s="9"/>
      <c r="W229" s="9"/>
      <c r="X229" s="9"/>
      <c r="Y229" s="9"/>
      <c r="Z229" s="9"/>
      <c r="AA229" s="9"/>
      <c r="AB229" s="9"/>
      <c r="AC229" s="9"/>
      <c r="AD229" s="9"/>
      <c r="AE229" s="9"/>
      <c r="AF229" s="9"/>
      <c r="AG229" s="9"/>
    </row>
    <row r="230" spans="19:33" x14ac:dyDescent="0.25">
      <c r="S230" s="9"/>
      <c r="T230" s="9"/>
      <c r="U230" s="9"/>
      <c r="V230" s="9"/>
      <c r="W230" s="9"/>
      <c r="X230" s="9"/>
      <c r="Y230" s="9"/>
      <c r="Z230" s="9"/>
      <c r="AA230" s="9"/>
      <c r="AB230" s="9"/>
      <c r="AC230" s="9"/>
      <c r="AD230" s="9"/>
      <c r="AE230" s="9"/>
      <c r="AF230" s="9"/>
      <c r="AG230" s="9"/>
    </row>
    <row r="231" spans="19:33" x14ac:dyDescent="0.25">
      <c r="S231" s="9"/>
      <c r="T231" s="9"/>
      <c r="U231" s="9"/>
      <c r="V231" s="9"/>
      <c r="W231" s="9"/>
      <c r="X231" s="9"/>
      <c r="Y231" s="9"/>
      <c r="Z231" s="9"/>
      <c r="AA231" s="9"/>
      <c r="AB231" s="9"/>
      <c r="AC231" s="9"/>
      <c r="AD231" s="9"/>
      <c r="AE231" s="9"/>
      <c r="AF231" s="9"/>
      <c r="AG231" s="9"/>
    </row>
    <row r="232" spans="19:33" x14ac:dyDescent="0.25">
      <c r="S232" s="9"/>
      <c r="T232" s="9"/>
      <c r="U232" s="9"/>
      <c r="V232" s="9"/>
      <c r="W232" s="9"/>
      <c r="X232" s="9"/>
      <c r="Y232" s="9"/>
      <c r="Z232" s="9"/>
      <c r="AA232" s="9"/>
      <c r="AB232" s="9"/>
      <c r="AC232" s="9"/>
      <c r="AD232" s="9"/>
      <c r="AE232" s="9"/>
      <c r="AF232" s="9"/>
      <c r="AG232" s="9"/>
    </row>
    <row r="233" spans="19:33" x14ac:dyDescent="0.25">
      <c r="S233" s="9"/>
      <c r="T233" s="9"/>
      <c r="U233" s="9"/>
      <c r="V233" s="9"/>
      <c r="W233" s="9"/>
      <c r="X233" s="9"/>
      <c r="Y233" s="9"/>
      <c r="Z233" s="9"/>
      <c r="AA233" s="9"/>
      <c r="AB233" s="9"/>
      <c r="AC233" s="9"/>
      <c r="AD233" s="9"/>
      <c r="AE233" s="9"/>
      <c r="AF233" s="9"/>
      <c r="AG233" s="9"/>
    </row>
    <row r="234" spans="19:33" x14ac:dyDescent="0.25">
      <c r="S234" s="9"/>
      <c r="T234" s="9"/>
      <c r="U234" s="9"/>
      <c r="V234" s="9"/>
      <c r="W234" s="9"/>
      <c r="X234" s="9"/>
      <c r="Y234" s="9"/>
      <c r="Z234" s="9"/>
      <c r="AA234" s="9"/>
      <c r="AB234" s="9"/>
      <c r="AC234" s="9"/>
      <c r="AD234" s="9"/>
      <c r="AE234" s="9"/>
      <c r="AF234" s="9"/>
      <c r="AG234" s="9"/>
    </row>
    <row r="235" spans="19:33" x14ac:dyDescent="0.25">
      <c r="S235" s="9"/>
      <c r="T235" s="9"/>
      <c r="U235" s="9"/>
      <c r="V235" s="9"/>
      <c r="W235" s="9"/>
      <c r="X235" s="9"/>
      <c r="Y235" s="9"/>
      <c r="Z235" s="9"/>
      <c r="AA235" s="9"/>
      <c r="AB235" s="9"/>
      <c r="AC235" s="9"/>
      <c r="AD235" s="9"/>
      <c r="AE235" s="9"/>
      <c r="AF235" s="9"/>
      <c r="AG235" s="9"/>
    </row>
    <row r="236" spans="19:33" x14ac:dyDescent="0.25">
      <c r="S236" s="9"/>
      <c r="T236" s="9"/>
      <c r="U236" s="9"/>
      <c r="V236" s="9"/>
      <c r="W236" s="9"/>
      <c r="X236" s="9"/>
      <c r="Y236" s="9"/>
      <c r="Z236" s="9"/>
      <c r="AA236" s="9"/>
      <c r="AB236" s="9"/>
      <c r="AC236" s="9"/>
      <c r="AD236" s="9"/>
      <c r="AE236" s="9"/>
      <c r="AF236" s="9"/>
      <c r="AG236" s="9"/>
    </row>
    <row r="237" spans="19:33" x14ac:dyDescent="0.25">
      <c r="S237" s="9"/>
      <c r="T237" s="9"/>
      <c r="U237" s="9"/>
      <c r="V237" s="9"/>
      <c r="W237" s="9"/>
      <c r="X237" s="9"/>
      <c r="Y237" s="9"/>
      <c r="Z237" s="9"/>
      <c r="AA237" s="9"/>
      <c r="AB237" s="9"/>
      <c r="AC237" s="9"/>
      <c r="AD237" s="9"/>
      <c r="AE237" s="9"/>
      <c r="AF237" s="9"/>
      <c r="AG237" s="9"/>
    </row>
    <row r="238" spans="19:33" x14ac:dyDescent="0.25">
      <c r="S238" s="9"/>
      <c r="T238" s="9"/>
      <c r="U238" s="9"/>
      <c r="V238" s="9"/>
      <c r="W238" s="9"/>
      <c r="X238" s="9"/>
      <c r="Y238" s="9"/>
      <c r="Z238" s="9"/>
      <c r="AA238" s="9"/>
      <c r="AB238" s="9"/>
      <c r="AC238" s="9"/>
      <c r="AD238" s="9"/>
      <c r="AE238" s="9"/>
      <c r="AF238" s="9"/>
      <c r="AG238" s="9"/>
    </row>
    <row r="239" spans="19:33" x14ac:dyDescent="0.25">
      <c r="S239" s="9"/>
      <c r="T239" s="9"/>
      <c r="U239" s="9"/>
      <c r="V239" s="9"/>
      <c r="W239" s="9"/>
      <c r="X239" s="9"/>
      <c r="Y239" s="9"/>
      <c r="Z239" s="9"/>
      <c r="AA239" s="9"/>
      <c r="AB239" s="9"/>
      <c r="AC239" s="9"/>
      <c r="AD239" s="9"/>
      <c r="AE239" s="9"/>
      <c r="AF239" s="9"/>
      <c r="AG239" s="9"/>
    </row>
    <row r="240" spans="19:33" x14ac:dyDescent="0.25">
      <c r="S240" s="9"/>
      <c r="T240" s="9"/>
      <c r="U240" s="9"/>
      <c r="V240" s="9"/>
      <c r="W240" s="9"/>
      <c r="X240" s="9"/>
      <c r="Y240" s="9"/>
      <c r="Z240" s="9"/>
      <c r="AA240" s="9"/>
      <c r="AB240" s="9"/>
      <c r="AC240" s="9"/>
      <c r="AD240" s="9"/>
      <c r="AE240" s="9"/>
      <c r="AF240" s="9"/>
      <c r="AG240" s="9"/>
    </row>
    <row r="241" spans="19:33" x14ac:dyDescent="0.25">
      <c r="S241" s="9"/>
      <c r="T241" s="9"/>
      <c r="U241" s="9"/>
      <c r="V241" s="9"/>
      <c r="W241" s="9"/>
      <c r="X241" s="9"/>
      <c r="Y241" s="9"/>
      <c r="Z241" s="9"/>
      <c r="AA241" s="9"/>
      <c r="AB241" s="9"/>
      <c r="AC241" s="9"/>
      <c r="AD241" s="9"/>
      <c r="AE241" s="9"/>
      <c r="AF241" s="9"/>
      <c r="AG241" s="9"/>
    </row>
    <row r="242" spans="19:33" x14ac:dyDescent="0.25">
      <c r="S242" s="9"/>
      <c r="T242" s="9"/>
      <c r="U242" s="9"/>
      <c r="V242" s="9"/>
      <c r="W242" s="9"/>
      <c r="X242" s="9"/>
      <c r="Y242" s="9"/>
      <c r="Z242" s="9"/>
      <c r="AA242" s="9"/>
      <c r="AB242" s="9"/>
      <c r="AC242" s="9"/>
      <c r="AD242" s="9"/>
      <c r="AE242" s="9"/>
      <c r="AF242" s="9"/>
      <c r="AG242" s="9"/>
    </row>
    <row r="243" spans="19:33" x14ac:dyDescent="0.25">
      <c r="S243" s="9"/>
      <c r="T243" s="9"/>
      <c r="U243" s="9"/>
      <c r="V243" s="9"/>
      <c r="W243" s="9"/>
      <c r="X243" s="9"/>
      <c r="Y243" s="9"/>
      <c r="Z243" s="9"/>
      <c r="AA243" s="9"/>
      <c r="AB243" s="9"/>
      <c r="AC243" s="9"/>
      <c r="AD243" s="9"/>
      <c r="AE243" s="9"/>
      <c r="AF243" s="9"/>
      <c r="AG243" s="9"/>
    </row>
    <row r="244" spans="19:33" x14ac:dyDescent="0.25">
      <c r="S244" s="9"/>
      <c r="T244" s="9"/>
      <c r="U244" s="9"/>
      <c r="V244" s="9"/>
      <c r="W244" s="9"/>
      <c r="X244" s="9"/>
      <c r="Y244" s="9"/>
      <c r="Z244" s="9"/>
      <c r="AA244" s="9"/>
      <c r="AB244" s="9"/>
      <c r="AC244" s="9"/>
      <c r="AD244" s="9"/>
      <c r="AE244" s="9"/>
      <c r="AF244" s="9"/>
      <c r="AG244" s="9"/>
    </row>
    <row r="245" spans="19:33" x14ac:dyDescent="0.25">
      <c r="S245" s="9"/>
      <c r="T245" s="9"/>
      <c r="U245" s="9"/>
      <c r="V245" s="9"/>
      <c r="W245" s="9"/>
      <c r="X245" s="9"/>
      <c r="Y245" s="9"/>
      <c r="Z245" s="9"/>
      <c r="AA245" s="9"/>
      <c r="AB245" s="9"/>
      <c r="AC245" s="9"/>
      <c r="AD245" s="9"/>
      <c r="AE245" s="9"/>
      <c r="AF245" s="9"/>
      <c r="AG245" s="9"/>
    </row>
    <row r="246" spans="19:33" x14ac:dyDescent="0.25">
      <c r="S246" s="9"/>
      <c r="T246" s="9"/>
      <c r="U246" s="9"/>
      <c r="V246" s="9"/>
      <c r="W246" s="9"/>
      <c r="X246" s="9"/>
      <c r="Y246" s="9"/>
      <c r="Z246" s="9"/>
      <c r="AA246" s="9"/>
      <c r="AB246" s="9"/>
      <c r="AC246" s="9"/>
      <c r="AD246" s="9"/>
      <c r="AE246" s="9"/>
      <c r="AF246" s="9"/>
      <c r="AG246" s="9"/>
    </row>
    <row r="247" spans="19:33" x14ac:dyDescent="0.25">
      <c r="S247" s="9"/>
      <c r="T247" s="9"/>
      <c r="U247" s="9"/>
      <c r="V247" s="9"/>
      <c r="W247" s="9"/>
      <c r="X247" s="9"/>
      <c r="Y247" s="9"/>
      <c r="Z247" s="9"/>
      <c r="AA247" s="9"/>
      <c r="AB247" s="9"/>
      <c r="AC247" s="9"/>
      <c r="AD247" s="9"/>
      <c r="AE247" s="9"/>
      <c r="AF247" s="9"/>
      <c r="AG247" s="9"/>
    </row>
    <row r="248" spans="19:33" x14ac:dyDescent="0.25">
      <c r="S248" s="9"/>
      <c r="T248" s="9"/>
      <c r="U248" s="9"/>
      <c r="V248" s="9"/>
      <c r="W248" s="9"/>
      <c r="X248" s="9"/>
      <c r="Y248" s="9"/>
      <c r="Z248" s="9"/>
      <c r="AA248" s="9"/>
      <c r="AB248" s="9"/>
      <c r="AC248" s="9"/>
      <c r="AD248" s="9"/>
      <c r="AE248" s="9"/>
      <c r="AF248" s="9"/>
      <c r="AG248" s="9"/>
    </row>
    <row r="249" spans="19:33" x14ac:dyDescent="0.25">
      <c r="S249" s="9"/>
      <c r="T249" s="9"/>
      <c r="U249" s="9"/>
      <c r="V249" s="9"/>
      <c r="W249" s="9"/>
      <c r="X249" s="9"/>
      <c r="Y249" s="9"/>
      <c r="Z249" s="9"/>
      <c r="AA249" s="9"/>
      <c r="AB249" s="9"/>
      <c r="AC249" s="9"/>
      <c r="AD249" s="9"/>
      <c r="AE249" s="9"/>
      <c r="AF249" s="9"/>
      <c r="AG249" s="9"/>
    </row>
    <row r="250" spans="19:33" x14ac:dyDescent="0.25">
      <c r="S250" s="9"/>
      <c r="T250" s="9"/>
      <c r="U250" s="9"/>
      <c r="V250" s="9"/>
      <c r="W250" s="9"/>
      <c r="X250" s="9"/>
      <c r="Y250" s="9"/>
      <c r="Z250" s="9"/>
      <c r="AA250" s="9"/>
      <c r="AB250" s="9"/>
      <c r="AC250" s="9"/>
      <c r="AD250" s="9"/>
      <c r="AE250" s="9"/>
      <c r="AF250" s="9"/>
      <c r="AG250" s="9"/>
    </row>
    <row r="251" spans="19:33" x14ac:dyDescent="0.25">
      <c r="S251" s="9"/>
      <c r="T251" s="9"/>
      <c r="U251" s="9"/>
      <c r="V251" s="9"/>
      <c r="W251" s="9"/>
      <c r="X251" s="9"/>
      <c r="Y251" s="9"/>
      <c r="Z251" s="9"/>
      <c r="AA251" s="9"/>
      <c r="AB251" s="9"/>
      <c r="AC251" s="9"/>
      <c r="AD251" s="9"/>
      <c r="AE251" s="9"/>
      <c r="AF251" s="9"/>
      <c r="AG251" s="9"/>
    </row>
    <row r="252" spans="19:33" x14ac:dyDescent="0.25">
      <c r="S252" s="9"/>
      <c r="T252" s="9"/>
      <c r="U252" s="9"/>
      <c r="V252" s="9"/>
      <c r="W252" s="9"/>
      <c r="X252" s="9"/>
      <c r="Y252" s="9"/>
      <c r="Z252" s="9"/>
      <c r="AA252" s="9"/>
      <c r="AB252" s="9"/>
      <c r="AC252" s="9"/>
      <c r="AD252" s="9"/>
      <c r="AE252" s="9"/>
      <c r="AF252" s="9"/>
      <c r="AG252" s="9"/>
    </row>
    <row r="253" spans="19:33" x14ac:dyDescent="0.25">
      <c r="S253" s="9"/>
      <c r="T253" s="9"/>
      <c r="U253" s="9"/>
      <c r="V253" s="9"/>
      <c r="W253" s="9"/>
      <c r="X253" s="9"/>
      <c r="Y253" s="9"/>
      <c r="Z253" s="9"/>
      <c r="AA253" s="9"/>
      <c r="AB253" s="9"/>
      <c r="AC253" s="9"/>
      <c r="AD253" s="9"/>
      <c r="AE253" s="9"/>
      <c r="AF253" s="9"/>
      <c r="AG253" s="9"/>
    </row>
    <row r="254" spans="19:33" x14ac:dyDescent="0.25">
      <c r="S254" s="9"/>
      <c r="T254" s="9"/>
      <c r="U254" s="9"/>
      <c r="V254" s="9"/>
      <c r="W254" s="9"/>
      <c r="X254" s="9"/>
      <c r="Y254" s="9"/>
      <c r="Z254" s="9"/>
      <c r="AA254" s="9"/>
      <c r="AB254" s="9"/>
      <c r="AC254" s="9"/>
      <c r="AD254" s="9"/>
      <c r="AE254" s="9"/>
      <c r="AF254" s="9"/>
      <c r="AG254" s="9"/>
    </row>
    <row r="255" spans="19:33" x14ac:dyDescent="0.25">
      <c r="S255" s="9"/>
      <c r="T255" s="9"/>
      <c r="U255" s="9"/>
      <c r="V255" s="9"/>
      <c r="W255" s="9"/>
      <c r="X255" s="9"/>
      <c r="Y255" s="9"/>
      <c r="Z255" s="9"/>
      <c r="AA255" s="9"/>
      <c r="AB255" s="9"/>
      <c r="AC255" s="9"/>
      <c r="AD255" s="9"/>
      <c r="AE255" s="9"/>
      <c r="AF255" s="9"/>
      <c r="AG255" s="9"/>
    </row>
    <row r="256" spans="19:33" x14ac:dyDescent="0.25">
      <c r="S256" s="9"/>
      <c r="T256" s="9"/>
      <c r="U256" s="9"/>
      <c r="V256" s="9"/>
      <c r="W256" s="9"/>
      <c r="X256" s="9"/>
      <c r="Y256" s="9"/>
      <c r="Z256" s="9"/>
      <c r="AA256" s="9"/>
      <c r="AB256" s="9"/>
      <c r="AC256" s="9"/>
      <c r="AD256" s="9"/>
      <c r="AE256" s="9"/>
      <c r="AF256" s="9"/>
      <c r="AG256" s="9"/>
    </row>
    <row r="257" spans="19:33" x14ac:dyDescent="0.25">
      <c r="S257" s="9"/>
      <c r="T257" s="9"/>
      <c r="U257" s="9"/>
      <c r="V257" s="9"/>
      <c r="W257" s="9"/>
      <c r="X257" s="9"/>
      <c r="Y257" s="9"/>
      <c r="Z257" s="9"/>
      <c r="AA257" s="9"/>
      <c r="AB257" s="9"/>
      <c r="AC257" s="9"/>
      <c r="AD257" s="9"/>
      <c r="AE257" s="9"/>
      <c r="AF257" s="9"/>
      <c r="AG257" s="9"/>
    </row>
    <row r="258" spans="19:33" x14ac:dyDescent="0.25">
      <c r="S258" s="9"/>
      <c r="T258" s="9"/>
      <c r="U258" s="9"/>
      <c r="V258" s="9"/>
      <c r="W258" s="9"/>
      <c r="X258" s="9"/>
      <c r="Y258" s="9"/>
      <c r="Z258" s="9"/>
      <c r="AA258" s="9"/>
      <c r="AB258" s="9"/>
      <c r="AC258" s="9"/>
      <c r="AD258" s="9"/>
      <c r="AE258" s="9"/>
      <c r="AF258" s="9"/>
      <c r="AG258" s="9"/>
    </row>
    <row r="259" spans="19:33" x14ac:dyDescent="0.25">
      <c r="S259" s="9"/>
      <c r="T259" s="9"/>
      <c r="U259" s="9"/>
      <c r="V259" s="9"/>
      <c r="W259" s="9"/>
      <c r="X259" s="9"/>
      <c r="Y259" s="9"/>
      <c r="Z259" s="9"/>
      <c r="AA259" s="9"/>
      <c r="AB259" s="9"/>
      <c r="AC259" s="9"/>
      <c r="AD259" s="9"/>
      <c r="AE259" s="9"/>
      <c r="AF259" s="9"/>
      <c r="AG259" s="9"/>
    </row>
    <row r="260" spans="19:33" x14ac:dyDescent="0.25">
      <c r="S260" s="9"/>
      <c r="T260" s="9"/>
      <c r="U260" s="9"/>
      <c r="V260" s="9"/>
      <c r="W260" s="9"/>
      <c r="X260" s="9"/>
      <c r="Y260" s="9"/>
      <c r="Z260" s="9"/>
      <c r="AA260" s="9"/>
      <c r="AB260" s="9"/>
      <c r="AC260" s="9"/>
      <c r="AD260" s="9"/>
      <c r="AE260" s="9"/>
      <c r="AF260" s="9"/>
      <c r="AG260" s="9"/>
    </row>
    <row r="261" spans="19:33" x14ac:dyDescent="0.25">
      <c r="S261" s="9"/>
      <c r="T261" s="9"/>
      <c r="U261" s="9"/>
      <c r="V261" s="9"/>
      <c r="W261" s="9"/>
      <c r="X261" s="9"/>
      <c r="Y261" s="9"/>
      <c r="Z261" s="9"/>
      <c r="AA261" s="9"/>
      <c r="AB261" s="9"/>
      <c r="AC261" s="9"/>
      <c r="AD261" s="9"/>
      <c r="AE261" s="9"/>
      <c r="AF261" s="9"/>
      <c r="AG261" s="9"/>
    </row>
    <row r="262" spans="19:33" x14ac:dyDescent="0.25">
      <c r="S262" s="9"/>
      <c r="T262" s="9"/>
      <c r="U262" s="9"/>
      <c r="V262" s="9"/>
      <c r="W262" s="9"/>
      <c r="X262" s="9"/>
      <c r="Y262" s="9"/>
      <c r="Z262" s="9"/>
      <c r="AA262" s="9"/>
      <c r="AB262" s="9"/>
      <c r="AC262" s="9"/>
      <c r="AD262" s="9"/>
      <c r="AE262" s="9"/>
      <c r="AF262" s="9"/>
      <c r="AG262" s="9"/>
    </row>
    <row r="263" spans="19:33" x14ac:dyDescent="0.25">
      <c r="S263" s="9"/>
      <c r="T263" s="9"/>
      <c r="U263" s="9"/>
      <c r="V263" s="9"/>
      <c r="W263" s="9"/>
      <c r="X263" s="9"/>
      <c r="Y263" s="9"/>
      <c r="Z263" s="9"/>
      <c r="AA263" s="9"/>
      <c r="AB263" s="9"/>
      <c r="AC263" s="9"/>
      <c r="AD263" s="9"/>
      <c r="AE263" s="9"/>
      <c r="AF263" s="9"/>
      <c r="AG263" s="9"/>
    </row>
    <row r="264" spans="19:33" x14ac:dyDescent="0.25">
      <c r="S264" s="9"/>
      <c r="T264" s="9"/>
      <c r="U264" s="9"/>
      <c r="V264" s="9"/>
      <c r="W264" s="9"/>
      <c r="X264" s="9"/>
      <c r="Y264" s="9"/>
      <c r="Z264" s="9"/>
      <c r="AA264" s="9"/>
      <c r="AB264" s="9"/>
      <c r="AC264" s="9"/>
      <c r="AD264" s="9"/>
      <c r="AE264" s="9"/>
      <c r="AF264" s="9"/>
      <c r="AG264" s="9"/>
    </row>
    <row r="265" spans="19:33" x14ac:dyDescent="0.25">
      <c r="S265" s="9"/>
      <c r="T265" s="9"/>
      <c r="U265" s="9"/>
      <c r="V265" s="9"/>
      <c r="W265" s="9"/>
      <c r="X265" s="9"/>
      <c r="Y265" s="9"/>
      <c r="Z265" s="9"/>
      <c r="AA265" s="9"/>
      <c r="AB265" s="9"/>
      <c r="AC265" s="9"/>
      <c r="AD265" s="9"/>
      <c r="AE265" s="9"/>
      <c r="AF265" s="9"/>
      <c r="AG265" s="9"/>
    </row>
    <row r="266" spans="19:33" x14ac:dyDescent="0.25">
      <c r="S266" s="9"/>
      <c r="T266" s="9"/>
      <c r="U266" s="9"/>
      <c r="V266" s="9"/>
      <c r="W266" s="9"/>
      <c r="X266" s="9"/>
      <c r="Y266" s="9"/>
      <c r="Z266" s="9"/>
      <c r="AA266" s="9"/>
      <c r="AB266" s="9"/>
      <c r="AC266" s="9"/>
      <c r="AD266" s="9"/>
      <c r="AE266" s="9"/>
      <c r="AF266" s="9"/>
      <c r="AG266" s="9"/>
    </row>
    <row r="267" spans="19:33" x14ac:dyDescent="0.25">
      <c r="S267" s="9"/>
      <c r="T267" s="9"/>
      <c r="U267" s="9"/>
      <c r="V267" s="9"/>
      <c r="W267" s="9"/>
      <c r="X267" s="9"/>
      <c r="Y267" s="9"/>
      <c r="Z267" s="9"/>
      <c r="AA267" s="9"/>
      <c r="AB267" s="9"/>
      <c r="AC267" s="9"/>
      <c r="AD267" s="9"/>
      <c r="AE267" s="9"/>
      <c r="AF267" s="9"/>
      <c r="AG267" s="9"/>
    </row>
    <row r="268" spans="19:33" x14ac:dyDescent="0.25">
      <c r="S268" s="9"/>
      <c r="T268" s="9"/>
      <c r="U268" s="9"/>
      <c r="V268" s="9"/>
      <c r="W268" s="9"/>
      <c r="X268" s="9"/>
      <c r="Y268" s="9"/>
      <c r="Z268" s="9"/>
      <c r="AA268" s="9"/>
      <c r="AB268" s="9"/>
      <c r="AC268" s="9"/>
      <c r="AD268" s="9"/>
      <c r="AE268" s="9"/>
      <c r="AF268" s="9"/>
      <c r="AG268" s="9"/>
    </row>
    <row r="269" spans="19:33" x14ac:dyDescent="0.25">
      <c r="S269" s="9"/>
      <c r="T269" s="9"/>
      <c r="U269" s="9"/>
      <c r="V269" s="9"/>
      <c r="W269" s="9"/>
      <c r="X269" s="9"/>
      <c r="Y269" s="9"/>
      <c r="Z269" s="9"/>
      <c r="AA269" s="9"/>
      <c r="AB269" s="9"/>
      <c r="AC269" s="9"/>
      <c r="AD269" s="9"/>
      <c r="AE269" s="9"/>
      <c r="AF269" s="9"/>
      <c r="AG269" s="9"/>
    </row>
    <row r="270" spans="19:33" x14ac:dyDescent="0.25">
      <c r="S270" s="9"/>
      <c r="T270" s="9"/>
      <c r="U270" s="9"/>
      <c r="V270" s="9"/>
      <c r="W270" s="9"/>
      <c r="X270" s="9"/>
      <c r="Y270" s="9"/>
      <c r="Z270" s="9"/>
      <c r="AA270" s="9"/>
      <c r="AB270" s="9"/>
      <c r="AC270" s="9"/>
      <c r="AD270" s="9"/>
      <c r="AE270" s="9"/>
      <c r="AF270" s="9"/>
      <c r="AG270" s="9"/>
    </row>
    <row r="271" spans="19:33" x14ac:dyDescent="0.25">
      <c r="S271" s="9"/>
      <c r="T271" s="9"/>
      <c r="U271" s="9"/>
      <c r="V271" s="9"/>
      <c r="W271" s="9"/>
      <c r="X271" s="9"/>
      <c r="Y271" s="9"/>
      <c r="Z271" s="9"/>
      <c r="AA271" s="9"/>
      <c r="AB271" s="9"/>
      <c r="AC271" s="9"/>
      <c r="AD271" s="9"/>
      <c r="AE271" s="9"/>
      <c r="AF271" s="9"/>
      <c r="AG271" s="9"/>
    </row>
    <row r="272" spans="19:33" x14ac:dyDescent="0.25">
      <c r="S272" s="9"/>
      <c r="T272" s="9"/>
      <c r="U272" s="9"/>
      <c r="V272" s="9"/>
      <c r="W272" s="9"/>
      <c r="X272" s="9"/>
      <c r="Y272" s="9"/>
      <c r="Z272" s="9"/>
      <c r="AA272" s="9"/>
      <c r="AB272" s="9"/>
      <c r="AC272" s="9"/>
      <c r="AD272" s="9"/>
      <c r="AE272" s="9"/>
      <c r="AF272" s="9"/>
      <c r="AG272" s="9"/>
    </row>
    <row r="273" spans="19:33" x14ac:dyDescent="0.25">
      <c r="S273" s="9"/>
      <c r="T273" s="9"/>
      <c r="U273" s="9"/>
      <c r="V273" s="9"/>
      <c r="W273" s="9"/>
      <c r="X273" s="9"/>
      <c r="Y273" s="9"/>
      <c r="Z273" s="9"/>
      <c r="AA273" s="9"/>
      <c r="AB273" s="9"/>
      <c r="AC273" s="9"/>
      <c r="AD273" s="9"/>
      <c r="AE273" s="9"/>
      <c r="AF273" s="9"/>
      <c r="AG273" s="9"/>
    </row>
    <row r="274" spans="19:33" x14ac:dyDescent="0.25">
      <c r="S274" s="9"/>
      <c r="T274" s="9"/>
      <c r="U274" s="9"/>
      <c r="V274" s="9"/>
      <c r="W274" s="9"/>
      <c r="X274" s="9"/>
      <c r="Y274" s="9"/>
      <c r="Z274" s="9"/>
      <c r="AA274" s="9"/>
      <c r="AB274" s="9"/>
      <c r="AC274" s="9"/>
      <c r="AD274" s="9"/>
      <c r="AE274" s="9"/>
      <c r="AF274" s="9"/>
      <c r="AG274" s="9"/>
    </row>
    <row r="275" spans="19:33" x14ac:dyDescent="0.25">
      <c r="S275" s="9"/>
      <c r="T275" s="9"/>
      <c r="U275" s="9"/>
      <c r="V275" s="9"/>
      <c r="W275" s="9"/>
      <c r="X275" s="9"/>
      <c r="Y275" s="9"/>
      <c r="Z275" s="9"/>
      <c r="AA275" s="9"/>
      <c r="AB275" s="9"/>
      <c r="AC275" s="9"/>
      <c r="AD275" s="9"/>
      <c r="AE275" s="9"/>
      <c r="AF275" s="9"/>
      <c r="AG275" s="9"/>
    </row>
    <row r="276" spans="19:33" x14ac:dyDescent="0.25">
      <c r="S276" s="9"/>
      <c r="T276" s="9"/>
      <c r="U276" s="9"/>
      <c r="V276" s="9"/>
      <c r="W276" s="9"/>
      <c r="X276" s="9"/>
      <c r="Y276" s="9"/>
      <c r="Z276" s="9"/>
      <c r="AA276" s="9"/>
      <c r="AB276" s="9"/>
      <c r="AC276" s="9"/>
      <c r="AD276" s="9"/>
      <c r="AE276" s="9"/>
      <c r="AF276" s="9"/>
      <c r="AG276" s="9"/>
    </row>
    <row r="277" spans="19:33" x14ac:dyDescent="0.25">
      <c r="S277" s="9"/>
      <c r="T277" s="9"/>
      <c r="U277" s="9"/>
      <c r="V277" s="9"/>
      <c r="W277" s="9"/>
      <c r="X277" s="9"/>
      <c r="Y277" s="9"/>
      <c r="Z277" s="9"/>
      <c r="AA277" s="9"/>
      <c r="AB277" s="9"/>
      <c r="AC277" s="9"/>
      <c r="AD277" s="9"/>
      <c r="AE277" s="9"/>
      <c r="AF277" s="9"/>
      <c r="AG277" s="9"/>
    </row>
    <row r="278" spans="19:33" x14ac:dyDescent="0.25">
      <c r="S278" s="9"/>
      <c r="T278" s="9"/>
      <c r="U278" s="9"/>
      <c r="V278" s="9"/>
      <c r="W278" s="9"/>
      <c r="X278" s="9"/>
      <c r="Y278" s="9"/>
      <c r="Z278" s="9"/>
      <c r="AA278" s="9"/>
      <c r="AB278" s="9"/>
      <c r="AC278" s="9"/>
      <c r="AD278" s="9"/>
      <c r="AE278" s="9"/>
      <c r="AF278" s="9"/>
      <c r="AG278" s="9"/>
    </row>
    <row r="279" spans="19:33" x14ac:dyDescent="0.25">
      <c r="S279" s="9"/>
      <c r="T279" s="9"/>
      <c r="U279" s="9"/>
      <c r="V279" s="9"/>
      <c r="W279" s="9"/>
      <c r="X279" s="9"/>
      <c r="Y279" s="9"/>
      <c r="Z279" s="9"/>
      <c r="AA279" s="9"/>
      <c r="AB279" s="9"/>
      <c r="AC279" s="9"/>
      <c r="AD279" s="9"/>
      <c r="AE279" s="9"/>
      <c r="AF279" s="9"/>
      <c r="AG279" s="9"/>
    </row>
    <row r="280" spans="19:33" x14ac:dyDescent="0.25">
      <c r="S280" s="9"/>
      <c r="T280" s="9"/>
      <c r="U280" s="9"/>
      <c r="V280" s="9"/>
      <c r="W280" s="9"/>
      <c r="X280" s="9"/>
      <c r="Y280" s="9"/>
      <c r="Z280" s="9"/>
      <c r="AA280" s="9"/>
      <c r="AB280" s="9"/>
      <c r="AC280" s="9"/>
      <c r="AD280" s="9"/>
      <c r="AE280" s="9"/>
      <c r="AF280" s="9"/>
      <c r="AG280" s="9"/>
    </row>
    <row r="281" spans="19:33" x14ac:dyDescent="0.25">
      <c r="S281" s="9"/>
      <c r="T281" s="9"/>
      <c r="U281" s="9"/>
      <c r="V281" s="9"/>
      <c r="W281" s="9"/>
      <c r="X281" s="9"/>
      <c r="Y281" s="9"/>
      <c r="Z281" s="9"/>
      <c r="AA281" s="9"/>
      <c r="AB281" s="9"/>
      <c r="AC281" s="9"/>
      <c r="AD281" s="9"/>
      <c r="AE281" s="9"/>
      <c r="AF281" s="9"/>
      <c r="AG281" s="9"/>
    </row>
    <row r="282" spans="19:33" x14ac:dyDescent="0.25">
      <c r="S282" s="9"/>
      <c r="T282" s="9"/>
      <c r="U282" s="9"/>
      <c r="V282" s="9"/>
      <c r="W282" s="9"/>
      <c r="X282" s="9"/>
      <c r="Y282" s="9"/>
      <c r="Z282" s="9"/>
      <c r="AA282" s="9"/>
      <c r="AB282" s="9"/>
      <c r="AC282" s="9"/>
      <c r="AD282" s="9"/>
      <c r="AE282" s="9"/>
      <c r="AF282" s="9"/>
      <c r="AG282" s="9"/>
    </row>
    <row r="283" spans="19:33" x14ac:dyDescent="0.25">
      <c r="S283" s="9"/>
      <c r="T283" s="9"/>
      <c r="U283" s="9"/>
      <c r="V283" s="9"/>
      <c r="W283" s="9"/>
      <c r="X283" s="9"/>
      <c r="Y283" s="9"/>
      <c r="Z283" s="9"/>
      <c r="AA283" s="9"/>
      <c r="AB283" s="9"/>
      <c r="AC283" s="9"/>
      <c r="AD283" s="9"/>
      <c r="AE283" s="9"/>
      <c r="AF283" s="9"/>
      <c r="AG283" s="9"/>
    </row>
    <row r="284" spans="19:33" x14ac:dyDescent="0.25">
      <c r="S284" s="9"/>
      <c r="T284" s="9"/>
      <c r="U284" s="9"/>
      <c r="V284" s="9"/>
      <c r="W284" s="9"/>
      <c r="X284" s="9"/>
      <c r="Y284" s="9"/>
      <c r="Z284" s="9"/>
      <c r="AA284" s="9"/>
      <c r="AB284" s="9"/>
      <c r="AC284" s="9"/>
      <c r="AD284" s="9"/>
      <c r="AE284" s="9"/>
      <c r="AF284" s="9"/>
      <c r="AG284" s="9"/>
    </row>
    <row r="285" spans="19:33" x14ac:dyDescent="0.25">
      <c r="S285" s="9"/>
      <c r="T285" s="9"/>
      <c r="U285" s="9"/>
      <c r="V285" s="9"/>
      <c r="W285" s="9"/>
      <c r="X285" s="9"/>
      <c r="Y285" s="9"/>
      <c r="Z285" s="9"/>
      <c r="AA285" s="9"/>
      <c r="AB285" s="9"/>
      <c r="AC285" s="9"/>
      <c r="AD285" s="9"/>
      <c r="AE285" s="9"/>
      <c r="AF285" s="9"/>
      <c r="AG285" s="9"/>
    </row>
    <row r="286" spans="19:33" x14ac:dyDescent="0.25">
      <c r="S286" s="9"/>
      <c r="T286" s="9"/>
      <c r="U286" s="9"/>
      <c r="V286" s="9"/>
      <c r="W286" s="9"/>
      <c r="X286" s="9"/>
      <c r="Y286" s="9"/>
      <c r="Z286" s="9"/>
      <c r="AA286" s="9"/>
      <c r="AB286" s="9"/>
      <c r="AC286" s="9"/>
      <c r="AD286" s="9"/>
      <c r="AE286" s="9"/>
      <c r="AF286" s="9"/>
      <c r="AG286" s="9"/>
    </row>
    <row r="287" spans="19:33" x14ac:dyDescent="0.25">
      <c r="S287" s="9"/>
      <c r="T287" s="9"/>
      <c r="U287" s="9"/>
      <c r="V287" s="9"/>
      <c r="W287" s="9"/>
      <c r="X287" s="9"/>
      <c r="Y287" s="9"/>
      <c r="Z287" s="9"/>
      <c r="AA287" s="9"/>
      <c r="AB287" s="9"/>
      <c r="AC287" s="9"/>
      <c r="AD287" s="9"/>
      <c r="AE287" s="9"/>
      <c r="AF287" s="9"/>
      <c r="AG287" s="9"/>
    </row>
    <row r="288" spans="19:33" x14ac:dyDescent="0.25">
      <c r="S288" s="9"/>
      <c r="T288" s="9"/>
      <c r="U288" s="9"/>
      <c r="V288" s="9"/>
      <c r="W288" s="9"/>
      <c r="X288" s="9"/>
      <c r="Y288" s="9"/>
      <c r="Z288" s="9"/>
      <c r="AA288" s="9"/>
      <c r="AB288" s="9"/>
      <c r="AC288" s="9"/>
      <c r="AD288" s="9"/>
      <c r="AE288" s="9"/>
      <c r="AF288" s="9"/>
      <c r="AG288" s="9"/>
    </row>
    <row r="289" spans="19:33" x14ac:dyDescent="0.25">
      <c r="S289" s="9"/>
      <c r="T289" s="9"/>
      <c r="U289" s="9"/>
      <c r="V289" s="9"/>
      <c r="W289" s="9"/>
      <c r="X289" s="9"/>
      <c r="Y289" s="9"/>
      <c r="Z289" s="9"/>
      <c r="AA289" s="9"/>
      <c r="AB289" s="9"/>
      <c r="AC289" s="9"/>
      <c r="AD289" s="9"/>
      <c r="AE289" s="9"/>
      <c r="AF289" s="9"/>
      <c r="AG289" s="9"/>
    </row>
    <row r="290" spans="19:33" x14ac:dyDescent="0.25">
      <c r="S290" s="9"/>
      <c r="T290" s="9"/>
      <c r="U290" s="9"/>
      <c r="V290" s="9"/>
      <c r="W290" s="9"/>
      <c r="X290" s="9"/>
      <c r="Y290" s="9"/>
      <c r="Z290" s="9"/>
      <c r="AA290" s="9"/>
      <c r="AB290" s="9"/>
      <c r="AC290" s="9"/>
      <c r="AD290" s="9"/>
      <c r="AE290" s="9"/>
      <c r="AF290" s="9"/>
      <c r="AG290" s="9"/>
    </row>
    <row r="291" spans="19:33" x14ac:dyDescent="0.25">
      <c r="S291" s="9"/>
      <c r="T291" s="9"/>
      <c r="U291" s="9"/>
      <c r="V291" s="9"/>
      <c r="W291" s="9"/>
      <c r="X291" s="9"/>
      <c r="Y291" s="9"/>
      <c r="Z291" s="9"/>
      <c r="AA291" s="9"/>
      <c r="AB291" s="9"/>
      <c r="AC291" s="9"/>
      <c r="AD291" s="9"/>
      <c r="AE291" s="9"/>
      <c r="AF291" s="9"/>
      <c r="AG291" s="9"/>
    </row>
    <row r="292" spans="19:33" x14ac:dyDescent="0.25">
      <c r="S292" s="9"/>
      <c r="T292" s="9"/>
      <c r="U292" s="9"/>
      <c r="V292" s="9"/>
      <c r="W292" s="9"/>
      <c r="X292" s="9"/>
      <c r="Y292" s="9"/>
      <c r="Z292" s="9"/>
      <c r="AA292" s="9"/>
      <c r="AB292" s="9"/>
      <c r="AC292" s="9"/>
      <c r="AD292" s="9"/>
      <c r="AE292" s="9"/>
      <c r="AF292" s="9"/>
      <c r="AG292" s="9"/>
    </row>
    <row r="293" spans="19:33" x14ac:dyDescent="0.25">
      <c r="S293" s="9"/>
      <c r="T293" s="9"/>
      <c r="U293" s="9"/>
      <c r="V293" s="9"/>
      <c r="W293" s="9"/>
      <c r="X293" s="9"/>
      <c r="Y293" s="9"/>
      <c r="Z293" s="9"/>
      <c r="AA293" s="9"/>
      <c r="AB293" s="9"/>
      <c r="AC293" s="9"/>
      <c r="AD293" s="9"/>
      <c r="AE293" s="9"/>
      <c r="AF293" s="9"/>
      <c r="AG293" s="9"/>
    </row>
    <row r="294" spans="19:33" x14ac:dyDescent="0.25">
      <c r="S294" s="9"/>
      <c r="T294" s="9"/>
      <c r="U294" s="9"/>
      <c r="V294" s="9"/>
      <c r="W294" s="9"/>
      <c r="X294" s="9"/>
      <c r="Y294" s="9"/>
      <c r="Z294" s="9"/>
      <c r="AA294" s="9"/>
      <c r="AB294" s="9"/>
      <c r="AC294" s="9"/>
      <c r="AD294" s="9"/>
      <c r="AE294" s="9"/>
      <c r="AF294" s="9"/>
      <c r="AG294" s="9"/>
    </row>
    <row r="295" spans="19:33" x14ac:dyDescent="0.25">
      <c r="S295" s="9"/>
      <c r="T295" s="9"/>
      <c r="U295" s="9"/>
      <c r="V295" s="9"/>
      <c r="W295" s="9"/>
      <c r="X295" s="9"/>
      <c r="Y295" s="9"/>
      <c r="Z295" s="9"/>
      <c r="AA295" s="9"/>
      <c r="AB295" s="9"/>
      <c r="AC295" s="9"/>
      <c r="AD295" s="9"/>
      <c r="AE295" s="9"/>
      <c r="AF295" s="9"/>
      <c r="AG295" s="9"/>
    </row>
    <row r="296" spans="19:33" x14ac:dyDescent="0.25">
      <c r="S296" s="9"/>
      <c r="T296" s="9"/>
      <c r="U296" s="9"/>
      <c r="V296" s="9"/>
      <c r="W296" s="9"/>
      <c r="X296" s="9"/>
      <c r="Y296" s="9"/>
      <c r="Z296" s="9"/>
      <c r="AA296" s="9"/>
      <c r="AB296" s="9"/>
      <c r="AC296" s="9"/>
      <c r="AD296" s="9"/>
      <c r="AE296" s="9"/>
      <c r="AF296" s="9"/>
      <c r="AG296" s="9"/>
    </row>
    <row r="297" spans="19:33" x14ac:dyDescent="0.25">
      <c r="S297" s="9"/>
      <c r="T297" s="9"/>
      <c r="U297" s="9"/>
      <c r="V297" s="9"/>
      <c r="W297" s="9"/>
      <c r="X297" s="9"/>
      <c r="Y297" s="9"/>
      <c r="Z297" s="9"/>
      <c r="AA297" s="9"/>
      <c r="AB297" s="9"/>
      <c r="AC297" s="9"/>
      <c r="AD297" s="9"/>
      <c r="AE297" s="9"/>
      <c r="AF297" s="9"/>
      <c r="AG297" s="9"/>
    </row>
    <row r="298" spans="19:33" x14ac:dyDescent="0.25">
      <c r="S298" s="9"/>
      <c r="T298" s="9"/>
      <c r="U298" s="9"/>
      <c r="V298" s="9"/>
      <c r="W298" s="9"/>
      <c r="X298" s="9"/>
      <c r="Y298" s="9"/>
      <c r="Z298" s="9"/>
      <c r="AA298" s="9"/>
      <c r="AB298" s="9"/>
      <c r="AC298" s="9"/>
      <c r="AD298" s="9"/>
      <c r="AE298" s="9"/>
      <c r="AF298" s="9"/>
      <c r="AG298" s="9"/>
    </row>
    <row r="299" spans="19:33" x14ac:dyDescent="0.25">
      <c r="S299" s="9"/>
      <c r="T299" s="9"/>
      <c r="U299" s="9"/>
      <c r="V299" s="9"/>
      <c r="W299" s="9"/>
      <c r="X299" s="9"/>
      <c r="Y299" s="9"/>
      <c r="Z299" s="9"/>
      <c r="AA299" s="9"/>
      <c r="AB299" s="9"/>
      <c r="AC299" s="9"/>
      <c r="AD299" s="9"/>
      <c r="AE299" s="9"/>
      <c r="AF299" s="9"/>
      <c r="AG299" s="9"/>
    </row>
    <row r="300" spans="19:33" x14ac:dyDescent="0.25">
      <c r="S300" s="9"/>
      <c r="T300" s="9"/>
      <c r="U300" s="9"/>
      <c r="V300" s="9"/>
      <c r="W300" s="9"/>
      <c r="X300" s="9"/>
      <c r="Y300" s="9"/>
      <c r="Z300" s="9"/>
      <c r="AA300" s="9"/>
      <c r="AB300" s="9"/>
      <c r="AC300" s="9"/>
      <c r="AD300" s="9"/>
      <c r="AE300" s="9"/>
      <c r="AF300" s="9"/>
      <c r="AG300" s="9"/>
    </row>
    <row r="301" spans="19:33" x14ac:dyDescent="0.25">
      <c r="S301" s="9"/>
      <c r="T301" s="9"/>
      <c r="U301" s="9"/>
      <c r="V301" s="9"/>
      <c r="W301" s="9"/>
      <c r="X301" s="9"/>
      <c r="Y301" s="9"/>
      <c r="Z301" s="9"/>
      <c r="AA301" s="9"/>
      <c r="AB301" s="9"/>
      <c r="AC301" s="9"/>
      <c r="AD301" s="9"/>
      <c r="AE301" s="9"/>
      <c r="AF301" s="9"/>
      <c r="AG301" s="9"/>
    </row>
    <row r="302" spans="19:33" x14ac:dyDescent="0.25">
      <c r="S302" s="9"/>
      <c r="T302" s="9"/>
      <c r="U302" s="9"/>
      <c r="V302" s="9"/>
      <c r="W302" s="9"/>
      <c r="X302" s="9"/>
      <c r="Y302" s="9"/>
      <c r="Z302" s="9"/>
      <c r="AA302" s="9"/>
      <c r="AB302" s="9"/>
      <c r="AC302" s="9"/>
      <c r="AD302" s="9"/>
      <c r="AE302" s="9"/>
      <c r="AF302" s="9"/>
      <c r="AG302" s="9"/>
    </row>
    <row r="303" spans="19:33" x14ac:dyDescent="0.25">
      <c r="S303" s="9"/>
      <c r="T303" s="9"/>
      <c r="U303" s="9"/>
      <c r="V303" s="9"/>
      <c r="W303" s="9"/>
      <c r="X303" s="9"/>
      <c r="Y303" s="9"/>
      <c r="Z303" s="9"/>
      <c r="AA303" s="9"/>
      <c r="AB303" s="9"/>
      <c r="AC303" s="9"/>
      <c r="AD303" s="9"/>
      <c r="AE303" s="9"/>
      <c r="AF303" s="9"/>
      <c r="AG303" s="9"/>
    </row>
    <row r="304" spans="19:33" x14ac:dyDescent="0.25">
      <c r="S304" s="9"/>
      <c r="T304" s="9"/>
      <c r="U304" s="9"/>
      <c r="V304" s="9"/>
      <c r="W304" s="9"/>
      <c r="X304" s="9"/>
      <c r="Y304" s="9"/>
      <c r="Z304" s="9"/>
      <c r="AA304" s="9"/>
      <c r="AB304" s="9"/>
      <c r="AC304" s="9"/>
      <c r="AD304" s="9"/>
      <c r="AE304" s="9"/>
      <c r="AF304" s="9"/>
      <c r="AG304" s="9"/>
    </row>
    <row r="305" spans="19:33" x14ac:dyDescent="0.25">
      <c r="S305" s="9"/>
      <c r="T305" s="9"/>
      <c r="U305" s="9"/>
      <c r="V305" s="9"/>
      <c r="W305" s="9"/>
      <c r="X305" s="9"/>
      <c r="Y305" s="9"/>
      <c r="Z305" s="9"/>
      <c r="AA305" s="9"/>
      <c r="AB305" s="9"/>
      <c r="AC305" s="9"/>
      <c r="AD305" s="9"/>
      <c r="AE305" s="9"/>
      <c r="AF305" s="9"/>
      <c r="AG305" s="9"/>
    </row>
    <row r="306" spans="19:33" x14ac:dyDescent="0.25">
      <c r="S306" s="9"/>
      <c r="T306" s="9"/>
      <c r="U306" s="9"/>
      <c r="V306" s="9"/>
      <c r="W306" s="9"/>
      <c r="X306" s="9"/>
      <c r="Y306" s="9"/>
      <c r="Z306" s="9"/>
      <c r="AA306" s="9"/>
      <c r="AB306" s="9"/>
      <c r="AC306" s="9"/>
      <c r="AD306" s="9"/>
      <c r="AE306" s="9"/>
      <c r="AF306" s="9"/>
      <c r="AG306" s="9"/>
    </row>
    <row r="307" spans="19:33" x14ac:dyDescent="0.25">
      <c r="S307" s="9"/>
      <c r="T307" s="9"/>
      <c r="U307" s="9"/>
      <c r="V307" s="9"/>
      <c r="W307" s="9"/>
      <c r="X307" s="9"/>
      <c r="Y307" s="9"/>
      <c r="Z307" s="9"/>
      <c r="AA307" s="9"/>
      <c r="AB307" s="9"/>
      <c r="AC307" s="9"/>
      <c r="AD307" s="9"/>
      <c r="AE307" s="9"/>
      <c r="AF307" s="9"/>
      <c r="AG307" s="9"/>
    </row>
    <row r="308" spans="19:33" x14ac:dyDescent="0.25">
      <c r="S308" s="9"/>
      <c r="T308" s="9"/>
      <c r="U308" s="9"/>
      <c r="V308" s="9"/>
      <c r="W308" s="9"/>
      <c r="X308" s="9"/>
      <c r="Y308" s="9"/>
      <c r="Z308" s="9"/>
      <c r="AA308" s="9"/>
      <c r="AB308" s="9"/>
      <c r="AC308" s="9"/>
      <c r="AD308" s="9"/>
      <c r="AE308" s="9"/>
      <c r="AF308" s="9"/>
      <c r="AG308" s="9"/>
    </row>
    <row r="309" spans="19:33" x14ac:dyDescent="0.25">
      <c r="S309" s="9"/>
      <c r="T309" s="9"/>
      <c r="U309" s="9"/>
      <c r="V309" s="9"/>
      <c r="W309" s="9"/>
      <c r="X309" s="9"/>
      <c r="Y309" s="9"/>
      <c r="Z309" s="9"/>
      <c r="AA309" s="9"/>
      <c r="AB309" s="9"/>
      <c r="AC309" s="9"/>
      <c r="AD309" s="9"/>
      <c r="AE309" s="9"/>
      <c r="AF309" s="9"/>
      <c r="AG309" s="9"/>
    </row>
    <row r="310" spans="19:33" x14ac:dyDescent="0.25">
      <c r="S310" s="9"/>
      <c r="T310" s="9"/>
      <c r="U310" s="9"/>
      <c r="V310" s="9"/>
      <c r="W310" s="9"/>
      <c r="X310" s="9"/>
      <c r="Y310" s="9"/>
      <c r="Z310" s="9"/>
      <c r="AA310" s="9"/>
      <c r="AB310" s="9"/>
      <c r="AC310" s="9"/>
      <c r="AD310" s="9"/>
      <c r="AE310" s="9"/>
      <c r="AF310" s="9"/>
      <c r="AG310" s="9"/>
    </row>
    <row r="311" spans="19:33" x14ac:dyDescent="0.25">
      <c r="S311" s="9"/>
      <c r="T311" s="9"/>
      <c r="U311" s="9"/>
      <c r="V311" s="9"/>
      <c r="W311" s="9"/>
      <c r="X311" s="9"/>
      <c r="Y311" s="9"/>
      <c r="Z311" s="9"/>
      <c r="AA311" s="9"/>
      <c r="AB311" s="9"/>
      <c r="AC311" s="9"/>
      <c r="AD311" s="9"/>
      <c r="AE311" s="9"/>
      <c r="AF311" s="9"/>
      <c r="AG311" s="9"/>
    </row>
    <row r="312" spans="19:33" x14ac:dyDescent="0.25">
      <c r="S312" s="9"/>
      <c r="T312" s="9"/>
      <c r="U312" s="9"/>
      <c r="V312" s="9"/>
      <c r="W312" s="9"/>
      <c r="X312" s="9"/>
      <c r="Y312" s="9"/>
      <c r="Z312" s="9"/>
      <c r="AA312" s="9"/>
      <c r="AB312" s="9"/>
      <c r="AC312" s="9"/>
      <c r="AD312" s="9"/>
      <c r="AE312" s="9"/>
      <c r="AF312" s="9"/>
      <c r="AG312" s="9"/>
    </row>
    <row r="313" spans="19:33" x14ac:dyDescent="0.25">
      <c r="S313" s="9"/>
      <c r="T313" s="9"/>
      <c r="U313" s="9"/>
      <c r="V313" s="9"/>
      <c r="W313" s="9"/>
      <c r="X313" s="9"/>
      <c r="Y313" s="9"/>
      <c r="Z313" s="9"/>
      <c r="AA313" s="9"/>
      <c r="AB313" s="9"/>
      <c r="AC313" s="9"/>
      <c r="AD313" s="9"/>
      <c r="AE313" s="9"/>
      <c r="AF313" s="9"/>
      <c r="AG313" s="9"/>
    </row>
    <row r="314" spans="19:33" x14ac:dyDescent="0.25">
      <c r="S314" s="9"/>
      <c r="T314" s="9"/>
      <c r="U314" s="9"/>
      <c r="V314" s="9"/>
      <c r="W314" s="9"/>
      <c r="X314" s="9"/>
      <c r="Y314" s="9"/>
      <c r="Z314" s="9"/>
      <c r="AA314" s="9"/>
      <c r="AB314" s="9"/>
      <c r="AC314" s="9"/>
      <c r="AD314" s="9"/>
      <c r="AE314" s="9"/>
      <c r="AF314" s="9"/>
      <c r="AG314" s="9"/>
    </row>
    <row r="315" spans="19:33" x14ac:dyDescent="0.25">
      <c r="S315" s="9"/>
      <c r="T315" s="9"/>
      <c r="U315" s="9"/>
      <c r="V315" s="9"/>
      <c r="W315" s="9"/>
      <c r="X315" s="9"/>
      <c r="Y315" s="9"/>
      <c r="Z315" s="9"/>
      <c r="AA315" s="9"/>
      <c r="AB315" s="9"/>
      <c r="AC315" s="9"/>
      <c r="AD315" s="9"/>
      <c r="AE315" s="9"/>
      <c r="AF315" s="9"/>
      <c r="AG315" s="9"/>
    </row>
    <row r="316" spans="19:33" x14ac:dyDescent="0.25">
      <c r="S316" s="9"/>
      <c r="T316" s="9"/>
      <c r="U316" s="9"/>
      <c r="V316" s="9"/>
      <c r="W316" s="9"/>
      <c r="X316" s="9"/>
      <c r="Y316" s="9"/>
      <c r="Z316" s="9"/>
      <c r="AA316" s="9"/>
      <c r="AB316" s="9"/>
      <c r="AC316" s="9"/>
      <c r="AD316" s="9"/>
      <c r="AE316" s="9"/>
      <c r="AF316" s="9"/>
      <c r="AG316" s="9"/>
    </row>
    <row r="317" spans="19:33" x14ac:dyDescent="0.25">
      <c r="S317" s="9"/>
      <c r="T317" s="9"/>
      <c r="U317" s="9"/>
      <c r="V317" s="9"/>
      <c r="W317" s="9"/>
      <c r="X317" s="9"/>
      <c r="Y317" s="9"/>
      <c r="Z317" s="9"/>
      <c r="AA317" s="9"/>
      <c r="AB317" s="9"/>
      <c r="AC317" s="9"/>
      <c r="AD317" s="9"/>
      <c r="AE317" s="9"/>
      <c r="AF317" s="9"/>
      <c r="AG317" s="9"/>
    </row>
    <row r="318" spans="19:33" x14ac:dyDescent="0.25">
      <c r="S318" s="9"/>
      <c r="T318" s="9"/>
      <c r="U318" s="9"/>
      <c r="V318" s="9"/>
      <c r="W318" s="9"/>
      <c r="X318" s="9"/>
      <c r="Y318" s="9"/>
      <c r="Z318" s="9"/>
      <c r="AA318" s="9"/>
      <c r="AB318" s="9"/>
      <c r="AC318" s="9"/>
      <c r="AD318" s="9"/>
      <c r="AE318" s="9"/>
      <c r="AF318" s="9"/>
      <c r="AG318" s="9"/>
    </row>
    <row r="319" spans="19:33" x14ac:dyDescent="0.25">
      <c r="S319" s="9"/>
      <c r="T319" s="9"/>
      <c r="U319" s="9"/>
      <c r="V319" s="9"/>
      <c r="W319" s="9"/>
      <c r="X319" s="9"/>
      <c r="Y319" s="9"/>
      <c r="Z319" s="9"/>
      <c r="AA319" s="9"/>
      <c r="AB319" s="9"/>
      <c r="AC319" s="9"/>
      <c r="AD319" s="9"/>
      <c r="AE319" s="9"/>
      <c r="AF319" s="9"/>
      <c r="AG319" s="9"/>
    </row>
    <row r="320" spans="19:33" x14ac:dyDescent="0.25">
      <c r="S320" s="9"/>
      <c r="T320" s="9"/>
      <c r="U320" s="9"/>
      <c r="V320" s="9"/>
      <c r="W320" s="9"/>
      <c r="X320" s="9"/>
      <c r="Y320" s="9"/>
      <c r="Z320" s="9"/>
      <c r="AA320" s="9"/>
      <c r="AB320" s="9"/>
      <c r="AC320" s="9"/>
      <c r="AD320" s="9"/>
      <c r="AE320" s="9"/>
      <c r="AF320" s="9"/>
      <c r="AG320" s="9"/>
    </row>
    <row r="321" spans="19:33" x14ac:dyDescent="0.25">
      <c r="S321" s="9"/>
      <c r="T321" s="9"/>
      <c r="U321" s="9"/>
      <c r="V321" s="9"/>
      <c r="W321" s="9"/>
      <c r="X321" s="9"/>
      <c r="Y321" s="9"/>
      <c r="Z321" s="9"/>
      <c r="AA321" s="9"/>
      <c r="AB321" s="9"/>
      <c r="AC321" s="9"/>
      <c r="AD321" s="9"/>
      <c r="AE321" s="9"/>
      <c r="AF321" s="9"/>
      <c r="AG321" s="9"/>
    </row>
    <row r="322" spans="19:33" x14ac:dyDescent="0.25">
      <c r="S322" s="9"/>
      <c r="T322" s="9"/>
      <c r="U322" s="9"/>
      <c r="V322" s="9"/>
      <c r="W322" s="9"/>
      <c r="X322" s="9"/>
      <c r="Y322" s="9"/>
      <c r="Z322" s="9"/>
      <c r="AA322" s="9"/>
      <c r="AB322" s="9"/>
      <c r="AC322" s="9"/>
      <c r="AD322" s="9"/>
      <c r="AE322" s="9"/>
      <c r="AF322" s="9"/>
      <c r="AG322" s="9"/>
    </row>
    <row r="323" spans="19:33" x14ac:dyDescent="0.25">
      <c r="S323" s="9"/>
      <c r="T323" s="9"/>
      <c r="U323" s="9"/>
      <c r="V323" s="9"/>
      <c r="W323" s="9"/>
      <c r="X323" s="9"/>
      <c r="Y323" s="9"/>
      <c r="Z323" s="9"/>
      <c r="AA323" s="9"/>
      <c r="AB323" s="9"/>
      <c r="AC323" s="9"/>
      <c r="AD323" s="9"/>
      <c r="AE323" s="9"/>
      <c r="AF323" s="9"/>
      <c r="AG323" s="9"/>
    </row>
    <row r="324" spans="19:33" x14ac:dyDescent="0.25">
      <c r="S324" s="9"/>
      <c r="T324" s="9"/>
      <c r="U324" s="9"/>
      <c r="V324" s="9"/>
      <c r="W324" s="9"/>
      <c r="X324" s="9"/>
      <c r="Y324" s="9"/>
      <c r="Z324" s="9"/>
      <c r="AA324" s="9"/>
      <c r="AB324" s="9"/>
      <c r="AC324" s="9"/>
      <c r="AD324" s="9"/>
      <c r="AE324" s="9"/>
      <c r="AF324" s="9"/>
      <c r="AG324" s="9"/>
    </row>
    <row r="325" spans="19:33" x14ac:dyDescent="0.25">
      <c r="S325" s="9"/>
      <c r="T325" s="9"/>
      <c r="U325" s="9"/>
      <c r="V325" s="9"/>
      <c r="W325" s="9"/>
      <c r="X325" s="9"/>
      <c r="Y325" s="9"/>
      <c r="Z325" s="9"/>
      <c r="AA325" s="9"/>
      <c r="AB325" s="9"/>
      <c r="AC325" s="9"/>
      <c r="AD325" s="9"/>
      <c r="AE325" s="9"/>
      <c r="AF325" s="9"/>
      <c r="AG325" s="9"/>
    </row>
    <row r="326" spans="19:33" x14ac:dyDescent="0.25">
      <c r="S326" s="9"/>
      <c r="T326" s="9"/>
      <c r="U326" s="9"/>
      <c r="V326" s="9"/>
      <c r="W326" s="9"/>
      <c r="X326" s="9"/>
      <c r="Y326" s="9"/>
      <c r="Z326" s="9"/>
      <c r="AA326" s="9"/>
      <c r="AB326" s="9"/>
      <c r="AC326" s="9"/>
      <c r="AD326" s="9"/>
      <c r="AE326" s="9"/>
      <c r="AF326" s="9"/>
      <c r="AG326" s="9"/>
    </row>
    <row r="327" spans="19:33" x14ac:dyDescent="0.25">
      <c r="S327" s="9"/>
      <c r="T327" s="9"/>
      <c r="U327" s="9"/>
      <c r="V327" s="9"/>
      <c r="W327" s="9"/>
      <c r="X327" s="9"/>
      <c r="Y327" s="9"/>
      <c r="Z327" s="9"/>
      <c r="AA327" s="9"/>
      <c r="AB327" s="9"/>
      <c r="AC327" s="9"/>
      <c r="AD327" s="9"/>
      <c r="AE327" s="9"/>
      <c r="AF327" s="9"/>
      <c r="AG327" s="9"/>
    </row>
    <row r="328" spans="19:33" x14ac:dyDescent="0.25">
      <c r="S328" s="9"/>
      <c r="T328" s="9"/>
      <c r="U328" s="9"/>
      <c r="V328" s="9"/>
      <c r="W328" s="9"/>
      <c r="X328" s="9"/>
      <c r="Y328" s="9"/>
      <c r="Z328" s="9"/>
      <c r="AA328" s="9"/>
      <c r="AB328" s="9"/>
      <c r="AC328" s="9"/>
      <c r="AD328" s="9"/>
      <c r="AE328" s="9"/>
      <c r="AF328" s="9"/>
      <c r="AG328" s="9"/>
    </row>
    <row r="329" spans="19:33" x14ac:dyDescent="0.25">
      <c r="S329" s="9"/>
      <c r="T329" s="9"/>
      <c r="U329" s="9"/>
      <c r="V329" s="9"/>
      <c r="W329" s="9"/>
      <c r="X329" s="9"/>
      <c r="Y329" s="9"/>
      <c r="Z329" s="9"/>
      <c r="AA329" s="9"/>
      <c r="AB329" s="9"/>
      <c r="AC329" s="9"/>
      <c r="AD329" s="9"/>
      <c r="AE329" s="9"/>
      <c r="AF329" s="9"/>
      <c r="AG329" s="9"/>
    </row>
    <row r="330" spans="19:33" x14ac:dyDescent="0.25">
      <c r="S330" s="9"/>
      <c r="T330" s="9"/>
      <c r="U330" s="9"/>
      <c r="V330" s="9"/>
      <c r="W330" s="9"/>
      <c r="X330" s="9"/>
      <c r="Y330" s="9"/>
      <c r="Z330" s="9"/>
      <c r="AA330" s="9"/>
      <c r="AB330" s="9"/>
      <c r="AC330" s="9"/>
      <c r="AD330" s="9"/>
      <c r="AE330" s="9"/>
      <c r="AF330" s="9"/>
      <c r="AG330" s="9"/>
    </row>
    <row r="331" spans="19:33" x14ac:dyDescent="0.25">
      <c r="S331" s="9"/>
      <c r="T331" s="9"/>
      <c r="U331" s="9"/>
      <c r="V331" s="9"/>
      <c r="W331" s="9"/>
      <c r="X331" s="9"/>
      <c r="Y331" s="9"/>
      <c r="Z331" s="9"/>
      <c r="AA331" s="9"/>
      <c r="AB331" s="9"/>
      <c r="AC331" s="9"/>
      <c r="AD331" s="9"/>
      <c r="AE331" s="9"/>
      <c r="AF331" s="9"/>
      <c r="AG331" s="9"/>
    </row>
    <row r="332" spans="19:33" x14ac:dyDescent="0.25">
      <c r="S332" s="9"/>
      <c r="T332" s="9"/>
      <c r="U332" s="9"/>
      <c r="V332" s="9"/>
      <c r="W332" s="9"/>
      <c r="X332" s="9"/>
      <c r="Y332" s="9"/>
      <c r="Z332" s="9"/>
      <c r="AA332" s="9"/>
      <c r="AB332" s="9"/>
      <c r="AC332" s="9"/>
      <c r="AD332" s="9"/>
      <c r="AE332" s="9"/>
      <c r="AF332" s="9"/>
      <c r="AG332" s="9"/>
    </row>
    <row r="333" spans="19:33" x14ac:dyDescent="0.25">
      <c r="S333" s="9"/>
      <c r="T333" s="9"/>
      <c r="U333" s="9"/>
      <c r="V333" s="9"/>
      <c r="W333" s="9"/>
      <c r="X333" s="9"/>
      <c r="Y333" s="9"/>
      <c r="Z333" s="9"/>
      <c r="AA333" s="9"/>
      <c r="AB333" s="9"/>
      <c r="AC333" s="9"/>
      <c r="AD333" s="9"/>
      <c r="AE333" s="9"/>
      <c r="AF333" s="9"/>
      <c r="AG333" s="9"/>
    </row>
    <row r="334" spans="19:33" x14ac:dyDescent="0.25">
      <c r="S334" s="9"/>
      <c r="T334" s="9"/>
      <c r="U334" s="9"/>
      <c r="V334" s="9"/>
      <c r="W334" s="9"/>
      <c r="X334" s="9"/>
      <c r="Y334" s="9"/>
      <c r="Z334" s="9"/>
      <c r="AA334" s="9"/>
      <c r="AB334" s="9"/>
      <c r="AC334" s="9"/>
      <c r="AD334" s="9"/>
      <c r="AE334" s="9"/>
      <c r="AF334" s="9"/>
      <c r="AG334" s="9"/>
    </row>
    <row r="335" spans="19:33" x14ac:dyDescent="0.25">
      <c r="S335" s="9"/>
      <c r="T335" s="9"/>
      <c r="U335" s="9"/>
      <c r="V335" s="9"/>
      <c r="W335" s="9"/>
      <c r="X335" s="9"/>
      <c r="Y335" s="9"/>
      <c r="Z335" s="9"/>
      <c r="AA335" s="9"/>
      <c r="AB335" s="9"/>
      <c r="AC335" s="9"/>
      <c r="AD335" s="9"/>
      <c r="AE335" s="9"/>
      <c r="AF335" s="9"/>
      <c r="AG335" s="9"/>
    </row>
    <row r="336" spans="19:33" x14ac:dyDescent="0.25">
      <c r="S336" s="9"/>
      <c r="T336" s="9"/>
      <c r="U336" s="9"/>
      <c r="V336" s="9"/>
      <c r="W336" s="9"/>
      <c r="X336" s="9"/>
      <c r="Y336" s="9"/>
      <c r="Z336" s="9"/>
      <c r="AA336" s="9"/>
      <c r="AB336" s="9"/>
      <c r="AC336" s="9"/>
      <c r="AD336" s="9"/>
      <c r="AE336" s="9"/>
      <c r="AF336" s="9"/>
      <c r="AG336" s="9"/>
    </row>
    <row r="337" spans="19:33" x14ac:dyDescent="0.25">
      <c r="S337" s="9"/>
      <c r="T337" s="9"/>
      <c r="U337" s="9"/>
      <c r="V337" s="9"/>
      <c r="W337" s="9"/>
      <c r="X337" s="9"/>
      <c r="Y337" s="9"/>
      <c r="Z337" s="9"/>
      <c r="AA337" s="9"/>
      <c r="AB337" s="9"/>
      <c r="AC337" s="9"/>
      <c r="AD337" s="9"/>
      <c r="AE337" s="9"/>
      <c r="AF337" s="9"/>
      <c r="AG337" s="9"/>
    </row>
    <row r="338" spans="19:33" x14ac:dyDescent="0.25">
      <c r="S338" s="9"/>
      <c r="T338" s="9"/>
      <c r="U338" s="9"/>
      <c r="V338" s="9"/>
      <c r="W338" s="9"/>
      <c r="X338" s="9"/>
      <c r="Y338" s="9"/>
      <c r="Z338" s="9"/>
      <c r="AA338" s="9"/>
      <c r="AB338" s="9"/>
      <c r="AC338" s="9"/>
      <c r="AD338" s="9"/>
      <c r="AE338" s="9"/>
      <c r="AF338" s="9"/>
      <c r="AG338" s="9"/>
    </row>
    <row r="339" spans="19:33" x14ac:dyDescent="0.25">
      <c r="S339" s="9"/>
      <c r="T339" s="9"/>
      <c r="U339" s="9"/>
      <c r="V339" s="9"/>
      <c r="W339" s="9"/>
      <c r="X339" s="9"/>
      <c r="Y339" s="9"/>
      <c r="Z339" s="9"/>
      <c r="AA339" s="9"/>
      <c r="AB339" s="9"/>
      <c r="AC339" s="9"/>
      <c r="AD339" s="9"/>
      <c r="AE339" s="9"/>
      <c r="AF339" s="9"/>
      <c r="AG339" s="9"/>
    </row>
  </sheetData>
  <mergeCells count="20">
    <mergeCell ref="E18:E25"/>
    <mergeCell ref="AH8:AI8"/>
    <mergeCell ref="AJ8:AM8"/>
    <mergeCell ref="S9:V9"/>
    <mergeCell ref="X9:Z9"/>
    <mergeCell ref="AD9:AE9"/>
    <mergeCell ref="AJ9:AM9"/>
    <mergeCell ref="AF9:AG9"/>
    <mergeCell ref="AH9:AI9"/>
    <mergeCell ref="S8:AG8"/>
    <mergeCell ref="F9:N9"/>
    <mergeCell ref="AA9:AC9"/>
    <mergeCell ref="P3:P10"/>
    <mergeCell ref="Q3:Q10"/>
    <mergeCell ref="E11:E17"/>
    <mergeCell ref="E48:E56"/>
    <mergeCell ref="E26:E28"/>
    <mergeCell ref="E29:E33"/>
    <mergeCell ref="E34:E41"/>
    <mergeCell ref="E42:E4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92B1F-92F1-47D6-A1ED-C60957E37572}">
  <dimension ref="A2:AO339"/>
  <sheetViews>
    <sheetView zoomScale="85" zoomScaleNormal="85" workbookViewId="0">
      <pane xSplit="6" ySplit="10" topLeftCell="Y11" activePane="bottomRight" state="frozen"/>
      <selection pane="topRight" activeCell="G1" sqref="G1"/>
      <selection pane="bottomLeft" activeCell="A11" sqref="A11"/>
      <selection pane="bottomRight" sqref="A1:XFD1048576"/>
    </sheetView>
  </sheetViews>
  <sheetFormatPr defaultRowHeight="13.5" x14ac:dyDescent="0.25"/>
  <cols>
    <col min="1" max="1" width="13.42578125" style="4" customWidth="1"/>
    <col min="2" max="2" width="19" style="4" customWidth="1"/>
    <col min="3" max="3" width="27.5703125" style="4" customWidth="1"/>
    <col min="4" max="4" width="39.28515625" style="4" customWidth="1"/>
    <col min="5" max="5" width="4.7109375" style="4" customWidth="1"/>
    <col min="6" max="6" width="22.85546875" style="4" bestFit="1" customWidth="1"/>
    <col min="7" max="7" width="40.85546875" style="14" customWidth="1"/>
    <col min="8" max="8" width="23.140625" style="4" customWidth="1"/>
    <col min="9" max="9" width="27.140625" style="4" customWidth="1"/>
    <col min="10" max="11" width="9.140625" style="4"/>
    <col min="12" max="12" width="27.140625" style="4" customWidth="1"/>
    <col min="13" max="13" width="12.140625" style="4" customWidth="1"/>
    <col min="14" max="14" width="30.42578125" style="4" customWidth="1"/>
    <col min="15" max="15" width="7.42578125" style="4" customWidth="1"/>
    <col min="16" max="17" width="3.42578125" style="4" bestFit="1" customWidth="1"/>
    <col min="18" max="18" width="11.42578125" style="4" customWidth="1"/>
    <col min="19" max="19" width="11" style="4" customWidth="1"/>
    <col min="20" max="20" width="13.7109375" style="4" customWidth="1"/>
    <col min="21" max="41" width="17.85546875" style="5" customWidth="1"/>
    <col min="42" max="16384" width="9.140625" style="4"/>
  </cols>
  <sheetData>
    <row r="2" spans="1:39" x14ac:dyDescent="0.25">
      <c r="B2" s="3" t="s">
        <v>80</v>
      </c>
      <c r="C2" s="4" t="s">
        <v>91</v>
      </c>
      <c r="R2" s="3"/>
    </row>
    <row r="3" spans="1:39" ht="15" customHeight="1" x14ac:dyDescent="0.25">
      <c r="B3" s="3" t="s">
        <v>32</v>
      </c>
      <c r="C3" s="4" t="s">
        <v>92</v>
      </c>
      <c r="G3" s="26"/>
      <c r="P3" s="44" t="s">
        <v>84</v>
      </c>
      <c r="Q3" s="44" t="s">
        <v>86</v>
      </c>
      <c r="R3" s="3"/>
    </row>
    <row r="4" spans="1:39" x14ac:dyDescent="0.25">
      <c r="B4" s="3" t="s">
        <v>81</v>
      </c>
      <c r="C4" s="4" t="s">
        <v>82</v>
      </c>
      <c r="P4" s="44"/>
      <c r="Q4" s="44"/>
      <c r="R4" s="3"/>
    </row>
    <row r="5" spans="1:39" x14ac:dyDescent="0.25">
      <c r="A5" s="19"/>
      <c r="B5" s="3" t="s">
        <v>87</v>
      </c>
      <c r="C5" s="4" t="s">
        <v>180</v>
      </c>
      <c r="P5" s="44"/>
      <c r="Q5" s="44"/>
      <c r="R5" s="3"/>
    </row>
    <row r="6" spans="1:39" x14ac:dyDescent="0.25">
      <c r="B6" s="3" t="s">
        <v>88</v>
      </c>
      <c r="C6" s="4" t="s">
        <v>89</v>
      </c>
      <c r="P6" s="44"/>
      <c r="Q6" s="44"/>
      <c r="R6" s="3"/>
    </row>
    <row r="7" spans="1:39" x14ac:dyDescent="0.25">
      <c r="B7" s="3" t="s">
        <v>33</v>
      </c>
      <c r="C7" s="4" t="s">
        <v>90</v>
      </c>
      <c r="P7" s="44"/>
      <c r="Q7" s="44"/>
      <c r="R7" s="3"/>
    </row>
    <row r="8" spans="1:39" x14ac:dyDescent="0.25">
      <c r="P8" s="44"/>
      <c r="Q8" s="44"/>
      <c r="R8" s="13" t="s">
        <v>0</v>
      </c>
      <c r="S8" s="36" t="s">
        <v>25</v>
      </c>
      <c r="T8" s="37"/>
      <c r="U8" s="37"/>
      <c r="V8" s="37"/>
      <c r="W8" s="37"/>
      <c r="X8" s="37"/>
      <c r="Y8" s="37"/>
      <c r="Z8" s="37"/>
      <c r="AA8" s="37"/>
      <c r="AB8" s="37"/>
      <c r="AC8" s="37"/>
      <c r="AD8" s="37"/>
      <c r="AE8" s="37"/>
      <c r="AF8" s="37"/>
      <c r="AG8" s="38"/>
      <c r="AH8" s="32" t="s">
        <v>27</v>
      </c>
      <c r="AI8" s="32"/>
      <c r="AJ8" s="33" t="s">
        <v>26</v>
      </c>
      <c r="AK8" s="33"/>
      <c r="AL8" s="33"/>
      <c r="AM8" s="33"/>
    </row>
    <row r="9" spans="1:39" x14ac:dyDescent="0.25">
      <c r="F9" s="39" t="s">
        <v>36</v>
      </c>
      <c r="G9" s="39"/>
      <c r="H9" s="39"/>
      <c r="I9" s="39"/>
      <c r="J9" s="39"/>
      <c r="K9" s="39"/>
      <c r="L9" s="39"/>
      <c r="M9" s="40"/>
      <c r="N9" s="40"/>
      <c r="O9" s="11"/>
      <c r="P9" s="44"/>
      <c r="Q9" s="44"/>
      <c r="R9" s="13" t="s">
        <v>1</v>
      </c>
      <c r="S9" s="34" t="s">
        <v>2</v>
      </c>
      <c r="T9" s="34"/>
      <c r="U9" s="34"/>
      <c r="V9" s="34"/>
      <c r="W9" s="10" t="s">
        <v>9</v>
      </c>
      <c r="X9" s="34" t="s">
        <v>11</v>
      </c>
      <c r="Y9" s="34"/>
      <c r="Z9" s="34"/>
      <c r="AA9" s="41" t="s">
        <v>40</v>
      </c>
      <c r="AB9" s="42"/>
      <c r="AC9" s="43"/>
      <c r="AD9" s="34" t="s">
        <v>15</v>
      </c>
      <c r="AE9" s="34"/>
      <c r="AF9" s="34" t="s">
        <v>18</v>
      </c>
      <c r="AG9" s="34"/>
      <c r="AH9" s="35" t="s">
        <v>28</v>
      </c>
      <c r="AI9" s="35"/>
      <c r="AJ9" s="35" t="s">
        <v>20</v>
      </c>
      <c r="AK9" s="35"/>
      <c r="AL9" s="35"/>
      <c r="AM9" s="35"/>
    </row>
    <row r="10" spans="1:39" x14ac:dyDescent="0.25">
      <c r="A10" s="18" t="s">
        <v>176</v>
      </c>
      <c r="B10" s="18" t="s">
        <v>174</v>
      </c>
      <c r="C10" s="18" t="s">
        <v>168</v>
      </c>
      <c r="D10" s="18" t="s">
        <v>167</v>
      </c>
      <c r="F10" s="6" t="s">
        <v>3</v>
      </c>
      <c r="G10" s="25" t="s">
        <v>128</v>
      </c>
      <c r="H10" s="6" t="s">
        <v>51</v>
      </c>
      <c r="I10" s="6" t="s">
        <v>37</v>
      </c>
      <c r="J10" s="6" t="s">
        <v>159</v>
      </c>
      <c r="K10" s="6" t="s">
        <v>169</v>
      </c>
      <c r="L10" s="6" t="s">
        <v>38</v>
      </c>
      <c r="M10" s="12" t="s">
        <v>160</v>
      </c>
      <c r="N10" s="12" t="s">
        <v>39</v>
      </c>
      <c r="O10" s="12" t="s">
        <v>161</v>
      </c>
      <c r="P10" s="44"/>
      <c r="Q10" s="44"/>
      <c r="R10" s="13" t="s">
        <v>35</v>
      </c>
      <c r="S10" s="10" t="s">
        <v>8</v>
      </c>
      <c r="T10" s="10" t="s">
        <v>7</v>
      </c>
      <c r="U10" s="10" t="s">
        <v>5</v>
      </c>
      <c r="V10" s="10" t="s">
        <v>6</v>
      </c>
      <c r="W10" s="10" t="s">
        <v>4</v>
      </c>
      <c r="X10" s="10" t="s">
        <v>12</v>
      </c>
      <c r="Y10" s="10" t="s">
        <v>13</v>
      </c>
      <c r="Z10" s="10" t="s">
        <v>14</v>
      </c>
      <c r="AA10" s="10" t="s">
        <v>40</v>
      </c>
      <c r="AB10" s="10" t="s">
        <v>41</v>
      </c>
      <c r="AC10" s="10" t="s">
        <v>42</v>
      </c>
      <c r="AD10" s="10" t="s">
        <v>16</v>
      </c>
      <c r="AE10" s="10" t="s">
        <v>17</v>
      </c>
      <c r="AF10" s="10" t="s">
        <v>19</v>
      </c>
      <c r="AG10" s="10" t="s">
        <v>30</v>
      </c>
      <c r="AH10" s="7" t="s">
        <v>31</v>
      </c>
      <c r="AI10" s="7" t="s">
        <v>29</v>
      </c>
      <c r="AJ10" s="7" t="s">
        <v>22</v>
      </c>
      <c r="AK10" s="7" t="s">
        <v>23</v>
      </c>
      <c r="AL10" s="7" t="s">
        <v>21</v>
      </c>
      <c r="AM10" s="7" t="s">
        <v>178</v>
      </c>
    </row>
    <row r="11" spans="1:39" x14ac:dyDescent="0.25">
      <c r="A11" s="23" t="str">
        <f t="shared" ref="A11:A57" si="0">IF(B11="","",CONCATENATE("new ProviderSqlType(""",F11,""", ",IF(H11="","null",CONCATENATE("""",H11,"""")),", ",IF(I11="","null",CONCATENATE("""",I11,"""")),", ",IF(L11="","null",CONCATENATE("""",L11,"""")),", ",IF(N11="","null",CONCATENATE("""",N11,"""")),", ",IF(K11="","null",CONCATENATE("""",K11,"""")),", ",IF(P11="Y", "true", "false"),", ",IF(Q11="Y", "true", "false"),", ",IF(J11="", "null", J11),", ",IF(M11="", "null", M11),", ",IF(O11="", "null", O11),"), "))</f>
        <v xml:space="preserve">new ProviderSqlType("integer", null, null, null, null, null, true, false, null, null, null), </v>
      </c>
      <c r="B11" s="22" t="str">
        <f t="shared" ref="B11:B57" si="1">IF(F11="","",CONCATENATE("new SqlTypeToDotnetTypeMap(""",F11,""", ",C11,", [",D11,"]),"))</f>
        <v>new SqlTypeToDotnetTypeMap("integer", typeof(int), [typeof(byte), typeof(short), typeof(int), typeof(long), typeof(bool), typeof(float), typeof(double), typeof(decimal), typeof(DateTime), typeof(DateTimeOffset), typeof(TimeSpan), typeof(string)]),</v>
      </c>
      <c r="C11" s="4" t="str" cm="1">
        <f t="array" ref="C11">IF(F11="","",CONCATENATE("typeof(",INDEX($S$10:$AM$10,1,MATCH(TRUE,ISNUMBER(SEARCH("T",$S11:$AM11)),0)),")"))</f>
        <v>typeof(int)</v>
      </c>
      <c r="D11" s="4" t="str" cm="1">
        <f t="array" ref="D11">IFERROR(_xlfn.TEXTJOIN(", ",TRUE,CONCATENATE("typeof(",_xlfn._xlws.FILTER($S$10:$AM$10, (ISNUMBER(SEARCH("Z", $S11:$AM11)) + ISNUMBER(SEARCH("S", $S11:$AM11)) + ISNUMBER(SEARCH("T", $S11:$AM11)) + ISNUMBER(SEARCH("R", $S11:$AM11))) &gt; 0),")")),"")</f>
        <v>typeof(byte), typeof(short), typeof(int), typeof(long), typeof(bool), typeof(float), typeof(double), typeof(decimal), typeof(DateTime), typeof(DateTimeOffset), typeof(TimeSpan), typeof(string)</v>
      </c>
      <c r="E11" s="31" t="s">
        <v>2</v>
      </c>
      <c r="F11" s="4" t="s">
        <v>44</v>
      </c>
      <c r="G11" s="14" t="s">
        <v>194</v>
      </c>
      <c r="P11" s="5" t="s">
        <v>85</v>
      </c>
      <c r="Q11" s="5"/>
      <c r="S11" s="8" t="s">
        <v>32</v>
      </c>
      <c r="T11" s="9" t="s">
        <v>32</v>
      </c>
      <c r="U11" s="9" t="s">
        <v>83</v>
      </c>
      <c r="V11" s="9" t="s">
        <v>32</v>
      </c>
      <c r="W11" s="8" t="s">
        <v>32</v>
      </c>
      <c r="X11" s="9" t="s">
        <v>88</v>
      </c>
      <c r="Y11" s="9" t="s">
        <v>88</v>
      </c>
      <c r="Z11" s="9" t="s">
        <v>88</v>
      </c>
      <c r="AA11" s="9" t="s">
        <v>33</v>
      </c>
      <c r="AB11" s="9" t="s">
        <v>33</v>
      </c>
      <c r="AC11" s="9" t="s">
        <v>33</v>
      </c>
      <c r="AD11" s="9"/>
      <c r="AE11" s="9"/>
      <c r="AF11" s="9" t="s">
        <v>88</v>
      </c>
      <c r="AG11" s="9"/>
    </row>
    <row r="12" spans="1:39" x14ac:dyDescent="0.25">
      <c r="A12" s="23" t="str">
        <f t="shared" si="0"/>
        <v xml:space="preserve">new ProviderSqlType("int", "integer", null, null, null, null, false, false, null, null, null), </v>
      </c>
      <c r="B12" s="22" t="str">
        <f t="shared" si="1"/>
        <v>new SqlTypeToDotnetTypeMap("int", typeof(int), [typeof(byte), typeof(short), typeof(int), typeof(long), typeof(bool), typeof(float), typeof(double), typeof(decimal), typeof(DateTime), typeof(DateTimeOffset), typeof(TimeSpan), typeof(string)]),</v>
      </c>
      <c r="C12" s="4" t="str" cm="1">
        <f t="array" ref="C12">IF(F12="","",CONCATENATE("typeof(",INDEX($S$10:$AM$10,1,MATCH(TRUE,ISNUMBER(SEARCH("T",$S12:$AM12)),0)),")"))</f>
        <v>typeof(int)</v>
      </c>
      <c r="D12" s="4" t="str" cm="1">
        <f t="array" ref="D12">IFERROR(_xlfn.TEXTJOIN(", ",TRUE,CONCATENATE("typeof(",_xlfn._xlws.FILTER($S$10:$AM$10, (ISNUMBER(SEARCH("Z", $S12:$AM12)) + ISNUMBER(SEARCH("S", $S12:$AM12)) + ISNUMBER(SEARCH("T", $S12:$AM12)) + ISNUMBER(SEARCH("R", $S12:$AM12))) &gt; 0),")")),"")</f>
        <v>typeof(byte), typeof(short), typeof(int), typeof(long), typeof(bool), typeof(float), typeof(double), typeof(decimal), typeof(DateTime), typeof(DateTimeOffset), typeof(TimeSpan), typeof(string)</v>
      </c>
      <c r="E12" s="31"/>
      <c r="F12" s="4" t="s">
        <v>5</v>
      </c>
      <c r="H12" s="4" t="s">
        <v>44</v>
      </c>
      <c r="P12" s="5"/>
      <c r="Q12" s="5"/>
      <c r="S12" s="9" t="s">
        <v>33</v>
      </c>
      <c r="T12" s="8" t="s">
        <v>33</v>
      </c>
      <c r="U12" s="9" t="s">
        <v>80</v>
      </c>
      <c r="V12" s="9" t="s">
        <v>33</v>
      </c>
      <c r="W12" s="9" t="s">
        <v>33</v>
      </c>
      <c r="X12" s="9" t="s">
        <v>88</v>
      </c>
      <c r="Y12" s="9" t="s">
        <v>88</v>
      </c>
      <c r="Z12" s="9" t="s">
        <v>88</v>
      </c>
      <c r="AA12" s="9" t="s">
        <v>33</v>
      </c>
      <c r="AB12" s="9" t="s">
        <v>33</v>
      </c>
      <c r="AC12" s="9" t="s">
        <v>33</v>
      </c>
      <c r="AD12" s="9"/>
      <c r="AE12" s="9"/>
      <c r="AF12" s="9" t="s">
        <v>88</v>
      </c>
      <c r="AG12" s="9"/>
    </row>
    <row r="13" spans="1:39" x14ac:dyDescent="0.25">
      <c r="A13" s="23" t="str">
        <f t="shared" si="0"/>
        <v/>
      </c>
      <c r="B13" s="22" t="str">
        <f t="shared" si="1"/>
        <v/>
      </c>
      <c r="C13" s="4" t="str" cm="1">
        <f t="array" ref="C13">IF(F13="","",CONCATENATE("typeof(",INDEX($S$10:$AM$10,1,MATCH(TRUE,ISNUMBER(SEARCH("T",$S13:$AM13)),0)),")"))</f>
        <v/>
      </c>
      <c r="D13" s="4" t="str" cm="1">
        <f t="array" ref="D13">IFERROR(_xlfn.TEXTJOIN(", ",TRUE,CONCATENATE("typeof(",_xlfn._xlws.FILTER($S$10:$AM$10, (ISNUMBER(SEARCH("Z", $S13:$AM13)) + ISNUMBER(SEARCH("S", $S13:$AM13)) + ISNUMBER(SEARCH("T", $S13:$AM13)) + ISNUMBER(SEARCH("R", $S13:$AM13))) &gt; 0),")")),"")</f>
        <v/>
      </c>
      <c r="E13" s="31"/>
      <c r="P13" s="5"/>
      <c r="Q13" s="5"/>
      <c r="S13" s="9"/>
      <c r="T13" s="9"/>
      <c r="U13" s="8"/>
      <c r="V13" s="9"/>
      <c r="W13" s="9"/>
      <c r="X13" s="9"/>
      <c r="Y13" s="9"/>
      <c r="Z13" s="9"/>
      <c r="AA13" s="9"/>
      <c r="AB13" s="9"/>
      <c r="AC13" s="9"/>
      <c r="AD13" s="9"/>
      <c r="AE13" s="9"/>
      <c r="AF13" s="9"/>
      <c r="AG13" s="9"/>
    </row>
    <row r="14" spans="1:39" x14ac:dyDescent="0.25">
      <c r="A14" s="23" t="str">
        <f t="shared" si="0"/>
        <v/>
      </c>
      <c r="B14" s="22" t="str">
        <f t="shared" si="1"/>
        <v/>
      </c>
      <c r="C14" s="4" t="str" cm="1">
        <f t="array" ref="C14">IF(F14="","",CONCATENATE("typeof(",INDEX($S$10:$AM$10,1,MATCH(TRUE,ISNUMBER(SEARCH("T",$S14:$AM14)),0)),")"))</f>
        <v/>
      </c>
      <c r="D14" s="4" t="str" cm="1">
        <f t="array" ref="D14">IFERROR(_xlfn.TEXTJOIN(", ",TRUE,CONCATENATE("typeof(",_xlfn._xlws.FILTER($S$10:$AM$10, (ISNUMBER(SEARCH("Z", $S14:$AM14)) + ISNUMBER(SEARCH("S", $S14:$AM14)) + ISNUMBER(SEARCH("T", $S14:$AM14)) + ISNUMBER(SEARCH("R", $S14:$AM14))) &gt; 0),")")),"")</f>
        <v/>
      </c>
      <c r="E14" s="31"/>
      <c r="P14" s="5"/>
      <c r="Q14" s="5"/>
      <c r="S14" s="9"/>
      <c r="T14" s="9"/>
      <c r="U14" s="8"/>
      <c r="V14" s="9"/>
      <c r="W14" s="9"/>
      <c r="X14" s="9"/>
      <c r="Y14" s="9"/>
      <c r="Z14" s="9"/>
      <c r="AA14" s="9"/>
      <c r="AB14" s="9"/>
      <c r="AC14" s="9"/>
      <c r="AD14" s="9"/>
      <c r="AE14" s="9"/>
      <c r="AF14" s="9"/>
      <c r="AG14" s="9"/>
    </row>
    <row r="15" spans="1:39" x14ac:dyDescent="0.25">
      <c r="A15" s="23" t="str">
        <f t="shared" si="0"/>
        <v/>
      </c>
      <c r="B15" s="22" t="str">
        <f t="shared" si="1"/>
        <v/>
      </c>
      <c r="C15" s="4" t="str" cm="1">
        <f t="array" ref="C15">IF(F15="","",CONCATENATE("typeof(",INDEX($S$10:$AM$10,1,MATCH(TRUE,ISNUMBER(SEARCH("T",$S15:$AM15)),0)),")"))</f>
        <v/>
      </c>
      <c r="D15" s="4" t="str" cm="1">
        <f t="array" ref="D15">IFERROR(_xlfn.TEXTJOIN(", ",TRUE,CONCATENATE("typeof(",_xlfn._xlws.FILTER($S$10:$AM$10, (ISNUMBER(SEARCH("Z", $S15:$AM15)) + ISNUMBER(SEARCH("S", $S15:$AM15)) + ISNUMBER(SEARCH("T", $S15:$AM15)) + ISNUMBER(SEARCH("R", $S15:$AM15))) &gt; 0),")")),"")</f>
        <v/>
      </c>
      <c r="E15" s="31"/>
      <c r="P15" s="5"/>
      <c r="Q15" s="5"/>
      <c r="S15" s="9"/>
      <c r="T15" s="9"/>
      <c r="U15" s="8"/>
      <c r="V15" s="9"/>
      <c r="W15" s="9"/>
      <c r="X15" s="9"/>
      <c r="Y15" s="9"/>
      <c r="Z15" s="9"/>
      <c r="AA15" s="9"/>
      <c r="AB15" s="9"/>
      <c r="AC15" s="9"/>
      <c r="AD15" s="9"/>
      <c r="AE15" s="9"/>
      <c r="AF15" s="9"/>
      <c r="AG15" s="9"/>
    </row>
    <row r="16" spans="1:39" x14ac:dyDescent="0.25">
      <c r="A16" s="23" t="str">
        <f t="shared" si="0"/>
        <v/>
      </c>
      <c r="B16" s="22" t="str">
        <f t="shared" si="1"/>
        <v/>
      </c>
      <c r="C16" s="4" t="str" cm="1">
        <f t="array" ref="C16">IF(F16="","",CONCATENATE("typeof(",INDEX($S$10:$AM$10,1,MATCH(TRUE,ISNUMBER(SEARCH("T",$S16:$AM16)),0)),")"))</f>
        <v/>
      </c>
      <c r="D16" s="4" t="str" cm="1">
        <f t="array" ref="D16">IFERROR(_xlfn.TEXTJOIN(", ",TRUE,CONCATENATE("typeof(",_xlfn._xlws.FILTER($S$10:$AM$10, (ISNUMBER(SEARCH("Z", $S16:$AM16)) + ISNUMBER(SEARCH("S", $S16:$AM16)) + ISNUMBER(SEARCH("T", $S16:$AM16)) + ISNUMBER(SEARCH("R", $S16:$AM16))) &gt; 0),")")),"")</f>
        <v/>
      </c>
      <c r="E16" s="31"/>
      <c r="P16" s="5"/>
      <c r="Q16" s="5"/>
      <c r="S16" s="9"/>
      <c r="T16" s="9"/>
      <c r="U16" s="9"/>
      <c r="V16" s="8"/>
      <c r="W16" s="9"/>
      <c r="X16" s="9"/>
      <c r="Y16" s="9"/>
      <c r="Z16" s="9"/>
      <c r="AA16" s="9"/>
      <c r="AB16" s="9"/>
      <c r="AC16" s="9"/>
      <c r="AD16" s="9"/>
      <c r="AE16" s="9"/>
      <c r="AF16" s="9"/>
      <c r="AG16" s="9"/>
    </row>
    <row r="17" spans="1:33" x14ac:dyDescent="0.25">
      <c r="A17" s="23" t="str">
        <f t="shared" si="0"/>
        <v/>
      </c>
      <c r="B17" s="22" t="str">
        <f t="shared" si="1"/>
        <v/>
      </c>
      <c r="C17" s="4" t="str" cm="1">
        <f t="array" ref="C17">IF(F17="","",CONCATENATE("typeof(",INDEX($S$10:$AM$10,1,MATCH(TRUE,ISNUMBER(SEARCH("T",$S17:$AM17)),0)),")"))</f>
        <v/>
      </c>
      <c r="D17" s="4" t="str" cm="1">
        <f t="array" ref="D17">IFERROR(_xlfn.TEXTJOIN(", ",TRUE,CONCATENATE("typeof(",_xlfn._xlws.FILTER($S$10:$AM$10, (ISNUMBER(SEARCH("Z", $S17:$AM17)) + ISNUMBER(SEARCH("S", $S17:$AM17)) + ISNUMBER(SEARCH("T", $S17:$AM17)) + ISNUMBER(SEARCH("R", $S17:$AM17))) &gt; 0),")")),"")</f>
        <v/>
      </c>
      <c r="E17" s="31"/>
      <c r="P17" s="5"/>
      <c r="Q17" s="5"/>
      <c r="S17" s="8"/>
      <c r="T17" s="8"/>
      <c r="U17" s="8"/>
      <c r="V17" s="8"/>
      <c r="W17" s="9"/>
      <c r="X17" s="9"/>
      <c r="Y17" s="9"/>
      <c r="Z17" s="9"/>
      <c r="AA17" s="9"/>
      <c r="AB17" s="9"/>
      <c r="AC17" s="9"/>
      <c r="AD17" s="9"/>
      <c r="AE17" s="9"/>
      <c r="AF17" s="9"/>
      <c r="AG17" s="9"/>
    </row>
    <row r="18" spans="1:33" x14ac:dyDescent="0.25">
      <c r="A18" s="23" t="str">
        <f t="shared" si="0"/>
        <v xml:space="preserve">new ProviderSqlType("real", null, null, null, null, null, false, false, null, null, null), </v>
      </c>
      <c r="B18" s="22" t="str">
        <f t="shared" si="1"/>
        <v>new SqlTypeToDotnetTypeMap("real", typeof(decimal), [typeof(byte), typeof(short), typeof(int), typeof(long), typeof(bool), typeof(float), typeof(double), typeof(decimal), typeof(DateTime), typeof(DateTimeOffset), typeof(TimeSpan), typeof(string)]),</v>
      </c>
      <c r="C18" s="4" t="str" cm="1">
        <f t="array" ref="C18">IF(F18="","",CONCATENATE("typeof(",INDEX($S$10:$AM$10,1,MATCH(TRUE,ISNUMBER(SEARCH("T",$S18:$AM18)),0)),")"))</f>
        <v>typeof(decimal)</v>
      </c>
      <c r="D18" s="4" t="str" cm="1">
        <f t="array" ref="D18">IFERROR(_xlfn.TEXTJOIN(", ",TRUE,CONCATENATE("typeof(",_xlfn._xlws.FILTER($S$10:$AM$10, (ISNUMBER(SEARCH("Z", $S18:$AM18)) + ISNUMBER(SEARCH("S", $S18:$AM18)) + ISNUMBER(SEARCH("T", $S18:$AM18)) + ISNUMBER(SEARCH("R", $S18:$AM18))) &gt; 0),")")),"")</f>
        <v>typeof(byte), typeof(short), typeof(int), typeof(long), typeof(bool), typeof(float), typeof(double), typeof(decimal), typeof(DateTime), typeof(DateTimeOffset), typeof(TimeSpan), typeof(string)</v>
      </c>
      <c r="E18" s="31" t="s">
        <v>11</v>
      </c>
      <c r="F18" s="4" t="s">
        <v>47</v>
      </c>
      <c r="G18" s="14" t="s">
        <v>197</v>
      </c>
      <c r="P18" s="5"/>
      <c r="Q18" s="5"/>
      <c r="S18" s="9" t="s">
        <v>33</v>
      </c>
      <c r="T18" s="9" t="s">
        <v>33</v>
      </c>
      <c r="U18" s="9" t="s">
        <v>33</v>
      </c>
      <c r="V18" s="9" t="s">
        <v>33</v>
      </c>
      <c r="W18" s="9" t="s">
        <v>33</v>
      </c>
      <c r="X18" s="9" t="s">
        <v>32</v>
      </c>
      <c r="Y18" s="9" t="s">
        <v>32</v>
      </c>
      <c r="Z18" s="8" t="s">
        <v>83</v>
      </c>
      <c r="AA18" s="9" t="s">
        <v>33</v>
      </c>
      <c r="AB18" s="9" t="s">
        <v>33</v>
      </c>
      <c r="AC18" s="9" t="s">
        <v>33</v>
      </c>
      <c r="AD18" s="9"/>
      <c r="AE18" s="9"/>
      <c r="AF18" s="9" t="s">
        <v>88</v>
      </c>
      <c r="AG18" s="9"/>
    </row>
    <row r="19" spans="1:33" x14ac:dyDescent="0.25">
      <c r="A19" s="23" t="str">
        <f t="shared" si="0"/>
        <v xml:space="preserve">new ProviderSqlType("float", "real", null, null, null, null, false, false, null, null, null), </v>
      </c>
      <c r="B19" s="22" t="str">
        <f t="shared" si="1"/>
        <v>new SqlTypeToDotnetTypeMap("float", typeof(decimal), [typeof(byte), typeof(short), typeof(int), typeof(long), typeof(bool), typeof(float), typeof(double), typeof(decimal)]),</v>
      </c>
      <c r="C19" s="4" t="str" cm="1">
        <f t="array" ref="C19">IF(F19="","",CONCATENATE("typeof(",INDEX($S$10:$AM$10,1,MATCH(TRUE,ISNUMBER(SEARCH("T",$S19:$AM19)),0)),")"))</f>
        <v>typeof(decimal)</v>
      </c>
      <c r="D19" s="4" t="str" cm="1">
        <f t="array" ref="D19">IFERROR(_xlfn.TEXTJOIN(", ",TRUE,CONCATENATE("typeof(",_xlfn._xlws.FILTER($S$10:$AM$10, (ISNUMBER(SEARCH("Z", $S19:$AM19)) + ISNUMBER(SEARCH("S", $S19:$AM19)) + ISNUMBER(SEARCH("T", $S19:$AM19)) + ISNUMBER(SEARCH("R", $S19:$AM19))) &gt; 0),")")),"")</f>
        <v>typeof(byte), typeof(short), typeof(int), typeof(long), typeof(bool), typeof(float), typeof(double), typeof(decimal)</v>
      </c>
      <c r="E19" s="31"/>
      <c r="F19" s="4" t="s">
        <v>12</v>
      </c>
      <c r="H19" s="4" t="s">
        <v>47</v>
      </c>
      <c r="P19" s="5"/>
      <c r="Q19" s="5"/>
      <c r="S19" s="9" t="s">
        <v>33</v>
      </c>
      <c r="T19" s="9" t="s">
        <v>33</v>
      </c>
      <c r="U19" s="9" t="s">
        <v>33</v>
      </c>
      <c r="V19" s="9" t="s">
        <v>33</v>
      </c>
      <c r="W19" s="9" t="s">
        <v>33</v>
      </c>
      <c r="X19" s="9" t="s">
        <v>33</v>
      </c>
      <c r="Y19" s="9" t="s">
        <v>33</v>
      </c>
      <c r="Z19" s="8" t="s">
        <v>80</v>
      </c>
      <c r="AA19" s="9"/>
      <c r="AB19" s="9"/>
      <c r="AC19" s="9"/>
      <c r="AD19" s="9"/>
      <c r="AE19" s="9"/>
      <c r="AF19" s="9"/>
      <c r="AG19" s="9"/>
    </row>
    <row r="20" spans="1:33" x14ac:dyDescent="0.25">
      <c r="A20" s="23" t="str">
        <f t="shared" si="0"/>
        <v xml:space="preserve">new ProviderSqlType("double", "real", null, null, null, null, false, false, null, null, null), </v>
      </c>
      <c r="B20" s="22" t="str">
        <f t="shared" si="1"/>
        <v>new SqlTypeToDotnetTypeMap("double", typeof(decimal), [typeof(byte), typeof(short), typeof(int), typeof(long), typeof(bool), typeof(float), typeof(double), typeof(decimal)]),</v>
      </c>
      <c r="C20" s="4" t="str" cm="1">
        <f t="array" ref="C20">IF(F20="","",CONCATENATE("typeof(",INDEX($S$10:$AM$10,1,MATCH(TRUE,ISNUMBER(SEARCH("T",$S20:$AM20)),0)),")"))</f>
        <v>typeof(decimal)</v>
      </c>
      <c r="D20" s="4" t="str" cm="1">
        <f t="array" ref="D20">IFERROR(_xlfn.TEXTJOIN(", ",TRUE,CONCATENATE("typeof(",_xlfn._xlws.FILTER($S$10:$AM$10, (ISNUMBER(SEARCH("Z", $S20:$AM20)) + ISNUMBER(SEARCH("S", $S20:$AM20)) + ISNUMBER(SEARCH("T", $S20:$AM20)) + ISNUMBER(SEARCH("R", $S20:$AM20))) &gt; 0),")")),"")</f>
        <v>typeof(byte), typeof(short), typeof(int), typeof(long), typeof(bool), typeof(float), typeof(double), typeof(decimal)</v>
      </c>
      <c r="E20" s="31"/>
      <c r="F20" s="4" t="s">
        <v>13</v>
      </c>
      <c r="H20" s="4" t="s">
        <v>47</v>
      </c>
      <c r="P20" s="5"/>
      <c r="Q20" s="5"/>
      <c r="S20" s="9" t="s">
        <v>33</v>
      </c>
      <c r="T20" s="9" t="s">
        <v>33</v>
      </c>
      <c r="U20" s="9" t="s">
        <v>33</v>
      </c>
      <c r="V20" s="9" t="s">
        <v>33</v>
      </c>
      <c r="W20" s="9" t="s">
        <v>33</v>
      </c>
      <c r="X20" s="9" t="s">
        <v>33</v>
      </c>
      <c r="Y20" s="9" t="s">
        <v>33</v>
      </c>
      <c r="Z20" s="8" t="s">
        <v>80</v>
      </c>
      <c r="AA20" s="9"/>
      <c r="AB20" s="9"/>
      <c r="AC20" s="9"/>
      <c r="AD20" s="9"/>
      <c r="AE20" s="9"/>
      <c r="AF20" s="9"/>
      <c r="AG20" s="9"/>
    </row>
    <row r="21" spans="1:33" x14ac:dyDescent="0.25">
      <c r="A21" s="23" t="str">
        <f t="shared" si="0"/>
        <v xml:space="preserve">new ProviderSqlType("numeric", null, null, "numeric({0})", "numeric({0},{1})", null, false, false, null, 12, 2), </v>
      </c>
      <c r="B21" s="22" t="str">
        <f t="shared" si="1"/>
        <v>new SqlTypeToDotnetTypeMap("numeric", typeof(decimal), [typeof(byte), typeof(short), typeof(int), typeof(long), typeof(bool), typeof(float), typeof(double), typeof(decimal)]),</v>
      </c>
      <c r="C21" s="4" t="str" cm="1">
        <f t="array" ref="C21">IF(F21="","",CONCATENATE("typeof(",INDEX($S$10:$AM$10,1,MATCH(TRUE,ISNUMBER(SEARCH("T",$S21:$AM21)),0)),")"))</f>
        <v>typeof(decimal)</v>
      </c>
      <c r="D21" s="4" t="str" cm="1">
        <f t="array" ref="D21">IFERROR(_xlfn.TEXTJOIN(", ",TRUE,CONCATENATE("typeof(",_xlfn._xlws.FILTER($S$10:$AM$10, (ISNUMBER(SEARCH("Z", $S21:$AM21)) + ISNUMBER(SEARCH("S", $S21:$AM21)) + ISNUMBER(SEARCH("T", $S21:$AM21)) + ISNUMBER(SEARCH("R", $S21:$AM21))) &gt; 0),")")),"")</f>
        <v>typeof(byte), typeof(short), typeof(int), typeof(long), typeof(bool), typeof(float), typeof(double), typeof(decimal)</v>
      </c>
      <c r="E21" s="31"/>
      <c r="F21" s="4" t="s">
        <v>46</v>
      </c>
      <c r="G21" s="14" t="s">
        <v>198</v>
      </c>
      <c r="L21" s="4" t="s">
        <v>60</v>
      </c>
      <c r="M21" s="4">
        <v>12</v>
      </c>
      <c r="N21" s="4" t="s">
        <v>75</v>
      </c>
      <c r="O21" s="4">
        <v>2</v>
      </c>
      <c r="P21" s="5"/>
      <c r="Q21" s="5"/>
      <c r="S21" s="9" t="s">
        <v>33</v>
      </c>
      <c r="T21" s="9" t="s">
        <v>33</v>
      </c>
      <c r="U21" s="9" t="s">
        <v>33</v>
      </c>
      <c r="V21" s="9" t="s">
        <v>33</v>
      </c>
      <c r="W21" s="9" t="s">
        <v>33</v>
      </c>
      <c r="X21" s="9" t="s">
        <v>33</v>
      </c>
      <c r="Y21" s="9" t="s">
        <v>33</v>
      </c>
      <c r="Z21" s="8" t="s">
        <v>80</v>
      </c>
      <c r="AA21" s="9"/>
      <c r="AB21" s="9"/>
      <c r="AC21" s="9"/>
      <c r="AD21" s="9"/>
      <c r="AE21" s="9"/>
      <c r="AF21" s="9"/>
      <c r="AG21" s="9"/>
    </row>
    <row r="22" spans="1:33" x14ac:dyDescent="0.25">
      <c r="A22" s="23" t="str">
        <f t="shared" si="0"/>
        <v xml:space="preserve">new ProviderSqlType("decimal", "numeric", null, "decimal({0})", "decimal({0},{1})", null, false, false, null, 12, 2), </v>
      </c>
      <c r="B22" s="22" t="str">
        <f t="shared" si="1"/>
        <v>new SqlTypeToDotnetTypeMap("decimal", typeof(decimal), [typeof(byte), typeof(short), typeof(int), typeof(long), typeof(bool), typeof(float), typeof(double), typeof(decimal)]),</v>
      </c>
      <c r="C22" s="4" t="str" cm="1">
        <f t="array" ref="C22">IF(F22="","",CONCATENATE("typeof(",INDEX($S$10:$AM$10,1,MATCH(TRUE,ISNUMBER(SEARCH("T",$S22:$AM22)),0)),")"))</f>
        <v>typeof(decimal)</v>
      </c>
      <c r="D22" s="4" t="str" cm="1">
        <f t="array" ref="D22">IFERROR(_xlfn.TEXTJOIN(", ",TRUE,CONCATENATE("typeof(",_xlfn._xlws.FILTER($S$10:$AM$10, (ISNUMBER(SEARCH("Z", $S22:$AM22)) + ISNUMBER(SEARCH("S", $S22:$AM22)) + ISNUMBER(SEARCH("T", $S22:$AM22)) + ISNUMBER(SEARCH("R", $S22:$AM22))) &gt; 0),")")),"")</f>
        <v>typeof(byte), typeof(short), typeof(int), typeof(long), typeof(bool), typeof(float), typeof(double), typeof(decimal)</v>
      </c>
      <c r="E22" s="31"/>
      <c r="F22" s="4" t="s">
        <v>14</v>
      </c>
      <c r="G22" s="14" t="s">
        <v>200</v>
      </c>
      <c r="H22" s="4" t="s">
        <v>46</v>
      </c>
      <c r="L22" s="4" t="s">
        <v>66</v>
      </c>
      <c r="M22" s="4">
        <v>12</v>
      </c>
      <c r="N22" s="4" t="s">
        <v>72</v>
      </c>
      <c r="O22" s="4">
        <v>2</v>
      </c>
      <c r="P22" s="5"/>
      <c r="Q22" s="5"/>
      <c r="S22" s="9" t="s">
        <v>33</v>
      </c>
      <c r="T22" s="9" t="s">
        <v>33</v>
      </c>
      <c r="U22" s="9" t="s">
        <v>33</v>
      </c>
      <c r="V22" s="9" t="s">
        <v>33</v>
      </c>
      <c r="W22" s="9" t="s">
        <v>33</v>
      </c>
      <c r="X22" s="9" t="s">
        <v>33</v>
      </c>
      <c r="Y22" s="9" t="s">
        <v>33</v>
      </c>
      <c r="Z22" s="8" t="s">
        <v>80</v>
      </c>
      <c r="AA22" s="9"/>
      <c r="AB22" s="9"/>
      <c r="AC22" s="9"/>
      <c r="AD22" s="9"/>
      <c r="AE22" s="9"/>
      <c r="AF22" s="9"/>
      <c r="AG22" s="9"/>
    </row>
    <row r="23" spans="1:33" x14ac:dyDescent="0.25">
      <c r="A23" s="23" t="str">
        <f t="shared" si="0"/>
        <v/>
      </c>
      <c r="B23" s="22" t="str">
        <f t="shared" si="1"/>
        <v/>
      </c>
      <c r="C23" s="4" t="str" cm="1">
        <f t="array" ref="C23">IF(F23="","",CONCATENATE("typeof(",INDEX($S$10:$AM$10,1,MATCH(TRUE,ISNUMBER(SEARCH("T",$S23:$AM23)),0)),")"))</f>
        <v/>
      </c>
      <c r="D23" s="4" t="str" cm="1">
        <f t="array" ref="D23">IFERROR(_xlfn.TEXTJOIN(", ",TRUE,CONCATENATE("typeof(",_xlfn._xlws.FILTER($S$10:$AM$10, (ISNUMBER(SEARCH("Z", $S23:$AM23)) + ISNUMBER(SEARCH("S", $S23:$AM23)) + ISNUMBER(SEARCH("T", $S23:$AM23)) + ISNUMBER(SEARCH("R", $S23:$AM23))) &gt; 0),")")),"")</f>
        <v/>
      </c>
      <c r="E23" s="31"/>
      <c r="P23" s="5"/>
      <c r="Q23" s="5"/>
      <c r="S23" s="9"/>
      <c r="T23" s="9"/>
      <c r="U23" s="9"/>
      <c r="V23" s="9"/>
      <c r="W23" s="9"/>
      <c r="X23" s="8"/>
      <c r="Y23" s="9"/>
      <c r="Z23" s="9"/>
      <c r="AA23" s="9"/>
      <c r="AB23" s="9"/>
      <c r="AC23" s="9"/>
      <c r="AD23" s="9"/>
      <c r="AE23" s="9"/>
      <c r="AF23" s="9"/>
      <c r="AG23" s="9"/>
    </row>
    <row r="24" spans="1:33" x14ac:dyDescent="0.25">
      <c r="A24" s="23" t="str">
        <f t="shared" si="0"/>
        <v/>
      </c>
      <c r="B24" s="22" t="str">
        <f t="shared" si="1"/>
        <v/>
      </c>
      <c r="C24" s="4" t="str" cm="1">
        <f t="array" ref="C24">IF(F24="","",CONCATENATE("typeof(",INDEX($S$10:$AM$10,1,MATCH(TRUE,ISNUMBER(SEARCH("T",$S24:$AM24)),0)),")"))</f>
        <v/>
      </c>
      <c r="D24" s="4" t="str" cm="1">
        <f t="array" ref="D24">IFERROR(_xlfn.TEXTJOIN(", ",TRUE,CONCATENATE("typeof(",_xlfn._xlws.FILTER($S$10:$AM$10, (ISNUMBER(SEARCH("Z", $S24:$AM24)) + ISNUMBER(SEARCH("S", $S24:$AM24)) + ISNUMBER(SEARCH("T", $S24:$AM24)) + ISNUMBER(SEARCH("R", $S24:$AM24))) &gt; 0),")")),"")</f>
        <v/>
      </c>
      <c r="E24" s="31"/>
      <c r="P24" s="5"/>
      <c r="Q24" s="5"/>
      <c r="S24" s="9"/>
      <c r="T24" s="9"/>
      <c r="U24" s="9"/>
      <c r="V24" s="9"/>
      <c r="W24" s="9"/>
      <c r="X24" s="9"/>
      <c r="Y24" s="8"/>
      <c r="Z24" s="9"/>
      <c r="AA24" s="9"/>
      <c r="AB24" s="9"/>
      <c r="AC24" s="9"/>
      <c r="AD24" s="9"/>
      <c r="AE24" s="9"/>
      <c r="AF24" s="9"/>
      <c r="AG24" s="9"/>
    </row>
    <row r="25" spans="1:33" x14ac:dyDescent="0.25">
      <c r="A25" s="23" t="str">
        <f t="shared" si="0"/>
        <v/>
      </c>
      <c r="B25" s="22" t="str">
        <f t="shared" si="1"/>
        <v/>
      </c>
      <c r="C25" s="4" t="str" cm="1">
        <f t="array" ref="C25">IF(F25="","",CONCATENATE("typeof(",INDEX($S$10:$AM$10,1,MATCH(TRUE,ISNUMBER(SEARCH("T",$S25:$AM25)),0)),")"))</f>
        <v/>
      </c>
      <c r="D25" s="4" t="str" cm="1">
        <f t="array" ref="D25">IFERROR(_xlfn.TEXTJOIN(", ",TRUE,CONCATENATE("typeof(",_xlfn._xlws.FILTER($S$10:$AM$10, (ISNUMBER(SEARCH("Z", $S25:$AM25)) + ISNUMBER(SEARCH("S", $S25:$AM25)) + ISNUMBER(SEARCH("T", $S25:$AM25)) + ISNUMBER(SEARCH("R", $S25:$AM25))) &gt; 0),")")),"")</f>
        <v/>
      </c>
      <c r="E25" s="31"/>
      <c r="P25" s="5"/>
      <c r="Q25" s="5"/>
      <c r="S25" s="9"/>
      <c r="T25" s="9"/>
      <c r="U25" s="9"/>
      <c r="V25" s="9"/>
      <c r="W25" s="9"/>
      <c r="X25" s="9"/>
      <c r="Y25" s="8"/>
      <c r="Z25" s="9"/>
      <c r="AA25" s="9"/>
      <c r="AB25" s="9"/>
      <c r="AC25" s="9"/>
      <c r="AD25" s="9"/>
      <c r="AE25" s="9"/>
      <c r="AF25" s="9"/>
      <c r="AG25" s="9"/>
    </row>
    <row r="26" spans="1:33" x14ac:dyDescent="0.25">
      <c r="A26" s="23" t="str">
        <f t="shared" si="0"/>
        <v xml:space="preserve">new ProviderSqlType("bool", "numeric", null, null, null, null, false, false, null, null, null), </v>
      </c>
      <c r="B26" s="22" t="str">
        <f t="shared" si="1"/>
        <v>new SqlTypeToDotnetTypeMap("bool", typeof(bool), [typeof(bool)]),</v>
      </c>
      <c r="C26" s="4" t="str" cm="1">
        <f t="array" ref="C26">IF(F26="","",CONCATENATE("typeof(",INDEX($S$10:$AM$10,1,MATCH(TRUE,ISNUMBER(SEARCH("T",$S26:$AM26)),0)),")"))</f>
        <v>typeof(bool)</v>
      </c>
      <c r="D26" s="4" t="str" cm="1">
        <f t="array" ref="D26">IFERROR(_xlfn.TEXTJOIN(", ",TRUE,CONCATENATE("typeof(",_xlfn._xlws.FILTER($S$10:$AM$10, (ISNUMBER(SEARCH("Z", $S26:$AM26)) + ISNUMBER(SEARCH("S", $S26:$AM26)) + ISNUMBER(SEARCH("T", $S26:$AM26)) + ISNUMBER(SEARCH("R", $S26:$AM26))) &gt; 0),")")),"")</f>
        <v>typeof(bool)</v>
      </c>
      <c r="E26" s="31" t="s">
        <v>9</v>
      </c>
      <c r="F26" s="4" t="s">
        <v>4</v>
      </c>
      <c r="H26" s="4" t="s">
        <v>46</v>
      </c>
      <c r="P26" s="5"/>
      <c r="Q26" s="5"/>
      <c r="S26" s="8"/>
      <c r="T26" s="9"/>
      <c r="U26" s="9"/>
      <c r="V26" s="9"/>
      <c r="W26" s="9" t="s">
        <v>80</v>
      </c>
      <c r="X26" s="9"/>
      <c r="Y26" s="9"/>
      <c r="Z26" s="9"/>
      <c r="AA26" s="9"/>
      <c r="AB26" s="9"/>
      <c r="AC26" s="9"/>
      <c r="AD26" s="9"/>
      <c r="AE26" s="9"/>
      <c r="AF26" s="9"/>
      <c r="AG26" s="9"/>
    </row>
    <row r="27" spans="1:33" x14ac:dyDescent="0.25">
      <c r="A27" s="23" t="str">
        <f t="shared" si="0"/>
        <v xml:space="preserve">new ProviderSqlType("boolean", "numeric", null, null, null, null, false, false, null, null, null), </v>
      </c>
      <c r="B27" s="22" t="str">
        <f t="shared" si="1"/>
        <v>new SqlTypeToDotnetTypeMap("boolean", typeof(bool), [typeof(bool)]),</v>
      </c>
      <c r="C27" s="4" t="str" cm="1">
        <f t="array" ref="C27">IF(F27="","",CONCATENATE("typeof(",INDEX($S$10:$AM$10,1,MATCH(TRUE,ISNUMBER(SEARCH("T",$S27:$AM27)),0)),")"))</f>
        <v>typeof(bool)</v>
      </c>
      <c r="D27" s="4" t="str" cm="1">
        <f t="array" ref="D27">IFERROR(_xlfn.TEXTJOIN(", ",TRUE,CONCATENATE("typeof(",_xlfn._xlws.FILTER($S$10:$AM$10, (ISNUMBER(SEARCH("Z", $S27:$AM27)) + ISNUMBER(SEARCH("S", $S27:$AM27)) + ISNUMBER(SEARCH("T", $S27:$AM27)) + ISNUMBER(SEARCH("R", $S27:$AM27))) &gt; 0),")")),"")</f>
        <v>typeof(bool)</v>
      </c>
      <c r="E27" s="31"/>
      <c r="F27" s="4" t="s">
        <v>10</v>
      </c>
      <c r="H27" s="4" t="s">
        <v>46</v>
      </c>
      <c r="P27" s="5"/>
      <c r="Q27" s="5"/>
      <c r="S27" s="9"/>
      <c r="T27" s="9"/>
      <c r="U27" s="9"/>
      <c r="V27" s="9"/>
      <c r="W27" s="9" t="s">
        <v>80</v>
      </c>
      <c r="X27" s="9"/>
      <c r="Y27" s="9"/>
      <c r="Z27" s="9"/>
      <c r="AA27" s="9"/>
      <c r="AB27" s="9"/>
      <c r="AC27" s="9"/>
      <c r="AD27" s="9"/>
      <c r="AE27" s="9"/>
      <c r="AF27" s="9"/>
      <c r="AG27" s="9"/>
    </row>
    <row r="28" spans="1:33" x14ac:dyDescent="0.25">
      <c r="A28" s="23" t="str">
        <f t="shared" si="0"/>
        <v/>
      </c>
      <c r="B28" s="22" t="str">
        <f t="shared" si="1"/>
        <v/>
      </c>
      <c r="C28" s="4" t="str" cm="1">
        <f t="array" ref="C28">IF(F28="","",CONCATENATE("typeof(",INDEX($S$10:$AM$10,1,MATCH(TRUE,ISNUMBER(SEARCH("T",$S28:$AM28)),0)),")"))</f>
        <v/>
      </c>
      <c r="D28" s="4" t="str" cm="1">
        <f t="array" ref="D28">IFERROR(_xlfn.TEXTJOIN(", ",TRUE,CONCATENATE("typeof(",_xlfn._xlws.FILTER($S$10:$AM$10, (ISNUMBER(SEARCH("Z", $S28:$AM28)) + ISNUMBER(SEARCH("S", $S28:$AM28)) + ISNUMBER(SEARCH("T", $S28:$AM28)) + ISNUMBER(SEARCH("R", $S28:$AM28))) &gt; 0),")")),"")</f>
        <v/>
      </c>
      <c r="E28" s="31"/>
      <c r="P28" s="5"/>
      <c r="Q28" s="5"/>
      <c r="S28" s="9"/>
      <c r="T28" s="9"/>
      <c r="U28" s="9"/>
      <c r="V28" s="9"/>
      <c r="W28" s="8"/>
      <c r="X28" s="9"/>
      <c r="Y28" s="9"/>
      <c r="Z28" s="9"/>
      <c r="AA28" s="9"/>
      <c r="AB28" s="9"/>
      <c r="AC28" s="9"/>
      <c r="AD28" s="9"/>
      <c r="AE28" s="9"/>
      <c r="AF28" s="9"/>
      <c r="AG28" s="9"/>
    </row>
    <row r="29" spans="1:33" ht="13.5" customHeight="1" x14ac:dyDescent="0.25">
      <c r="A29" s="23" t="str">
        <f t="shared" si="0"/>
        <v xml:space="preserve">new ProviderSqlType("datetime", "numeric", null, null, null, null, false, false, null, null, null), </v>
      </c>
      <c r="B29" s="22" t="str">
        <f t="shared" si="1"/>
        <v>new SqlTypeToDotnetTypeMap("datetime", typeof(DateTime), [typeof(DateTime), typeof(DateTimeOffset), typeof(TimeSpan)]),</v>
      </c>
      <c r="C29" s="4" t="str" cm="1">
        <f t="array" ref="C29">IF(F29="","",CONCATENATE("typeof(",INDEX($S$10:$AM$10,1,MATCH(TRUE,ISNUMBER(SEARCH("T",$S29:$AM29)),0)),")"))</f>
        <v>typeof(DateTime)</v>
      </c>
      <c r="D29" s="4" t="str" cm="1">
        <f t="array" ref="D29">IFERROR(_xlfn.TEXTJOIN(", ",TRUE,CONCATENATE("typeof(",_xlfn._xlws.FILTER($S$10:$AM$10, (ISNUMBER(SEARCH("Z", $S29:$AM29)) + ISNUMBER(SEARCH("S", $S29:$AM29)) + ISNUMBER(SEARCH("T", $S29:$AM29)) + ISNUMBER(SEARCH("R", $S29:$AM29))) &gt; 0),")")),"")</f>
        <v>typeof(DateTime), typeof(DateTimeOffset), typeof(TimeSpan)</v>
      </c>
      <c r="E29" s="31" t="s">
        <v>40</v>
      </c>
      <c r="F29" s="4" t="s">
        <v>93</v>
      </c>
      <c r="G29" s="15"/>
      <c r="H29" s="4" t="s">
        <v>46</v>
      </c>
      <c r="P29" s="5"/>
      <c r="Q29" s="5"/>
      <c r="S29" s="9"/>
      <c r="T29" s="9"/>
      <c r="U29" s="9"/>
      <c r="V29" s="9"/>
      <c r="W29" s="9"/>
      <c r="X29" s="9"/>
      <c r="Y29" s="9"/>
      <c r="Z29" s="9"/>
      <c r="AA29" s="9" t="s">
        <v>80</v>
      </c>
      <c r="AB29" s="8" t="s">
        <v>33</v>
      </c>
      <c r="AC29" s="8" t="s">
        <v>33</v>
      </c>
      <c r="AD29" s="9"/>
      <c r="AE29" s="9"/>
      <c r="AF29" s="9"/>
      <c r="AG29" s="9"/>
    </row>
    <row r="30" spans="1:33" x14ac:dyDescent="0.25">
      <c r="A30" s="23" t="str">
        <f t="shared" si="0"/>
        <v xml:space="preserve">new ProviderSqlType("timestamp", "numeric", null, null, null, null, false, false, null, null, null), </v>
      </c>
      <c r="B30" s="22" t="str">
        <f t="shared" si="1"/>
        <v>new SqlTypeToDotnetTypeMap("timestamp", typeof(DateTimeOffset), [typeof(DateTime), typeof(DateTimeOffset), typeof(TimeSpan)]),</v>
      </c>
      <c r="C30" s="4" t="str" cm="1">
        <f t="array" ref="C30">IF(F30="","",CONCATENATE("typeof(",INDEX($S$10:$AM$10,1,MATCH(TRUE,ISNUMBER(SEARCH("T",$S30:$AM30)),0)),")"))</f>
        <v>typeof(DateTimeOffset)</v>
      </c>
      <c r="D30" s="4" t="str" cm="1">
        <f t="array" ref="D30">IFERROR(_xlfn.TEXTJOIN(", ",TRUE,CONCATENATE("typeof(",_xlfn._xlws.FILTER($S$10:$AM$10, (ISNUMBER(SEARCH("Z", $S30:$AM30)) + ISNUMBER(SEARCH("S", $S30:$AM30)) + ISNUMBER(SEARCH("T", $S30:$AM30)) + ISNUMBER(SEARCH("R", $S30:$AM30))) &gt; 0),")")),"")</f>
        <v>typeof(DateTime), typeof(DateTimeOffset), typeof(TimeSpan)</v>
      </c>
      <c r="E30" s="31"/>
      <c r="F30" s="4" t="s">
        <v>94</v>
      </c>
      <c r="G30" s="15"/>
      <c r="H30" s="4" t="s">
        <v>46</v>
      </c>
      <c r="P30" s="5"/>
      <c r="Q30" s="5"/>
      <c r="S30" s="9"/>
      <c r="T30" s="9"/>
      <c r="U30" s="9"/>
      <c r="V30" s="9"/>
      <c r="W30" s="9"/>
      <c r="X30" s="9"/>
      <c r="Y30" s="9"/>
      <c r="Z30" s="9"/>
      <c r="AA30" s="8" t="s">
        <v>33</v>
      </c>
      <c r="AB30" s="9" t="s">
        <v>80</v>
      </c>
      <c r="AC30" s="8" t="s">
        <v>33</v>
      </c>
      <c r="AD30" s="9"/>
      <c r="AE30" s="9"/>
      <c r="AF30" s="9"/>
      <c r="AG30" s="9"/>
    </row>
    <row r="31" spans="1:33" x14ac:dyDescent="0.25">
      <c r="A31" s="23" t="str">
        <f t="shared" si="0"/>
        <v xml:space="preserve">new ProviderSqlType("time", "numeric", null, null, null, null, false, false, null, null, null), </v>
      </c>
      <c r="B31" s="22" t="str">
        <f t="shared" si="1"/>
        <v>new SqlTypeToDotnetTypeMap("time", typeof(DateTime), [typeof(DateTime), typeof(DateTimeOffset), typeof(TimeSpan)]),</v>
      </c>
      <c r="C31" s="4" t="str" cm="1">
        <f t="array" ref="C31">IF(F31="","",CONCATENATE("typeof(",INDEX($S$10:$AM$10,1,MATCH(TRUE,ISNUMBER(SEARCH("T",$S31:$AM31)),0)),")"))</f>
        <v>typeof(DateTime)</v>
      </c>
      <c r="D31" s="4" t="str" cm="1">
        <f t="array" ref="D31">IFERROR(_xlfn.TEXTJOIN(", ",TRUE,CONCATENATE("typeof(",_xlfn._xlws.FILTER($S$10:$AM$10, (ISNUMBER(SEARCH("Z", $S31:$AM31)) + ISNUMBER(SEARCH("S", $S31:$AM31)) + ISNUMBER(SEARCH("T", $S31:$AM31)) + ISNUMBER(SEARCH("R", $S31:$AM31))) &gt; 0),")")),"")</f>
        <v>typeof(DateTime), typeof(DateTimeOffset), typeof(TimeSpan)</v>
      </c>
      <c r="E31" s="31"/>
      <c r="F31" s="4" t="s">
        <v>95</v>
      </c>
      <c r="H31" s="4" t="s">
        <v>46</v>
      </c>
      <c r="P31" s="5"/>
      <c r="Q31" s="5"/>
      <c r="S31" s="9"/>
      <c r="T31" s="9"/>
      <c r="U31" s="9"/>
      <c r="V31" s="9"/>
      <c r="W31" s="9"/>
      <c r="X31" s="9"/>
      <c r="Y31" s="9"/>
      <c r="Z31" s="9"/>
      <c r="AA31" s="9" t="s">
        <v>80</v>
      </c>
      <c r="AB31" s="8" t="s">
        <v>33</v>
      </c>
      <c r="AC31" s="8" t="s">
        <v>33</v>
      </c>
      <c r="AD31" s="9"/>
      <c r="AE31" s="9"/>
      <c r="AF31" s="9"/>
      <c r="AG31" s="9"/>
    </row>
    <row r="32" spans="1:33" x14ac:dyDescent="0.25">
      <c r="A32" s="23" t="str">
        <f t="shared" si="0"/>
        <v xml:space="preserve">new ProviderSqlType("date", "numeric", null, null, null, null, false, false, null, null, null), </v>
      </c>
      <c r="B32" s="22" t="str">
        <f t="shared" si="1"/>
        <v>new SqlTypeToDotnetTypeMap("date", typeof(DateTime), [typeof(DateTime), typeof(DateTimeOffset), typeof(TimeSpan)]),</v>
      </c>
      <c r="C32" s="4" t="str" cm="1">
        <f t="array" ref="C32">IF(F32="","",CONCATENATE("typeof(",INDEX($S$10:$AM$10,1,MATCH(TRUE,ISNUMBER(SEARCH("T",$S32:$AM32)),0)),")"))</f>
        <v>typeof(DateTime)</v>
      </c>
      <c r="D32" s="4" t="str" cm="1">
        <f t="array" ref="D32">IFERROR(_xlfn.TEXTJOIN(", ",TRUE,CONCATENATE("typeof(",_xlfn._xlws.FILTER($S$10:$AM$10, (ISNUMBER(SEARCH("Z", $S32:$AM32)) + ISNUMBER(SEARCH("S", $S32:$AM32)) + ISNUMBER(SEARCH("T", $S32:$AM32)) + ISNUMBER(SEARCH("R", $S32:$AM32))) &gt; 0),")")),"")</f>
        <v>typeof(DateTime), typeof(DateTimeOffset), typeof(TimeSpan)</v>
      </c>
      <c r="E32" s="31"/>
      <c r="F32" s="4" t="s">
        <v>96</v>
      </c>
      <c r="H32" s="4" t="s">
        <v>46</v>
      </c>
      <c r="P32" s="5"/>
      <c r="Q32" s="5"/>
      <c r="S32" s="9"/>
      <c r="T32" s="9"/>
      <c r="U32" s="9"/>
      <c r="V32" s="9"/>
      <c r="W32" s="9"/>
      <c r="X32" s="9"/>
      <c r="Y32" s="9"/>
      <c r="Z32" s="9"/>
      <c r="AA32" s="9" t="s">
        <v>80</v>
      </c>
      <c r="AB32" s="8" t="s">
        <v>33</v>
      </c>
      <c r="AC32" s="8" t="s">
        <v>33</v>
      </c>
      <c r="AD32" s="9"/>
      <c r="AE32" s="9"/>
      <c r="AF32" s="9"/>
      <c r="AG32" s="9"/>
    </row>
    <row r="33" spans="1:39" x14ac:dyDescent="0.25">
      <c r="A33" s="23" t="str">
        <f t="shared" si="0"/>
        <v xml:space="preserve">new ProviderSqlType("year", "numeric", null, null, null, null, false, false, null, null, null), </v>
      </c>
      <c r="B33" s="22" t="str">
        <f t="shared" si="1"/>
        <v>new SqlTypeToDotnetTypeMap("year", typeof(DateTime), [typeof(DateTime), typeof(DateTimeOffset), typeof(TimeSpan)]),</v>
      </c>
      <c r="C33" s="4" t="str" cm="1">
        <f t="array" ref="C33">IF(F33="","",CONCATENATE("typeof(",INDEX($S$10:$AM$10,1,MATCH(TRUE,ISNUMBER(SEARCH("T",$S33:$AM33)),0)),")"))</f>
        <v>typeof(DateTime)</v>
      </c>
      <c r="D33" s="4" t="str" cm="1">
        <f t="array" ref="D33">IFERROR(_xlfn.TEXTJOIN(", ",TRUE,CONCATENATE("typeof(",_xlfn._xlws.FILTER($S$10:$AM$10, (ISNUMBER(SEARCH("Z", $S33:$AM33)) + ISNUMBER(SEARCH("S", $S33:$AM33)) + ISNUMBER(SEARCH("T", $S33:$AM33)) + ISNUMBER(SEARCH("R", $S33:$AM33))) &gt; 0),")")),"")</f>
        <v>typeof(DateTime), typeof(DateTimeOffset), typeof(TimeSpan)</v>
      </c>
      <c r="E33" s="31"/>
      <c r="F33" s="4" t="s">
        <v>97</v>
      </c>
      <c r="H33" s="4" t="s">
        <v>46</v>
      </c>
      <c r="P33" s="5"/>
      <c r="Q33" s="5"/>
      <c r="S33" s="9"/>
      <c r="T33" s="9"/>
      <c r="U33" s="9"/>
      <c r="V33" s="9"/>
      <c r="W33" s="9"/>
      <c r="X33" s="9"/>
      <c r="Y33" s="9"/>
      <c r="Z33" s="9"/>
      <c r="AA33" s="9" t="s">
        <v>80</v>
      </c>
      <c r="AB33" s="8" t="s">
        <v>33</v>
      </c>
      <c r="AC33" s="8" t="s">
        <v>33</v>
      </c>
      <c r="AD33" s="9"/>
      <c r="AE33" s="9"/>
      <c r="AF33" s="9"/>
      <c r="AG33" s="9"/>
    </row>
    <row r="34" spans="1:39" x14ac:dyDescent="0.25">
      <c r="A34" s="23" t="str">
        <f t="shared" si="0"/>
        <v xml:space="preserve">new ProviderSqlType("text", null, null, null, null, null, false, false, null, null, null), </v>
      </c>
      <c r="B34" s="22" t="str">
        <f t="shared" si="1"/>
        <v>new SqlTypeToDotnetTypeMap("text", typeof(string), [typeof(byte), typeof(short), typeof(int), typeof(long), typeof(bool), typeof(float), typeof(double), typeof(decimal), typeof(DateTime), typeof(DateTimeOffset), typeof(TimeSpan), typeof(object), typeof(string), typeof(Guid), typeof(IDictionary&lt;,&gt;), typeof(Dictionary&lt;,&gt;), typeof(IEnumerable&lt;&gt;), typeof(ICollection&lt;&gt;), typeof(List&lt;&gt;), typeof(object[])]),</v>
      </c>
      <c r="C34" s="4" t="str" cm="1">
        <f t="array" ref="C34">IF(F34="","",CONCATENATE("typeof(",INDEX($S$10:$AM$10,1,MATCH(TRUE,ISNUMBER(SEARCH("T",$S34:$AM34)),0)),")"))</f>
        <v>typeof(string)</v>
      </c>
      <c r="D34" s="4" t="str" cm="1">
        <f t="array" ref="D34">IFERROR(_xlfn.TEXTJOIN(", ",TRUE,CONCATENATE("typeof(",_xlfn._xlws.FILTER($S$10:$AM$10, (ISNUMBER(SEARCH("Z", $S34:$AM34)) + ISNUMBER(SEARCH("S", $S34:$AM34)) + ISNUMBER(SEARCH("T", $S34:$AM34)) + ISNUMBER(SEARCH("R", $S34:$AM34))) &gt; 0),")")),"")</f>
        <v>typeof(byte), typeof(short), typeof(int), typeof(long), typeof(bool), typeof(float), typeof(double), typeof(decimal), typeof(DateTime), typeof(DateTimeOffset), typeof(TimeSpan), typeof(object), typeof(string), typeof(Guid), typeof(IDictionary&lt;,&gt;), typeof(Dictionary&lt;,&gt;), typeof(IEnumerable&lt;&gt;), typeof(ICollection&lt;&gt;), typeof(List&lt;&gt;), typeof(object[])</v>
      </c>
      <c r="E34" s="31" t="s">
        <v>18</v>
      </c>
      <c r="F34" s="4" t="s">
        <v>99</v>
      </c>
      <c r="G34" s="14" t="s">
        <v>195</v>
      </c>
      <c r="P34" s="5"/>
      <c r="Q34" s="5"/>
      <c r="S34" s="9" t="s">
        <v>33</v>
      </c>
      <c r="T34" s="4" t="s">
        <v>33</v>
      </c>
      <c r="U34" s="5" t="s">
        <v>33</v>
      </c>
      <c r="V34" s="5" t="s">
        <v>33</v>
      </c>
      <c r="W34" s="9" t="s">
        <v>33</v>
      </c>
      <c r="X34" s="9" t="s">
        <v>33</v>
      </c>
      <c r="Y34" s="9" t="s">
        <v>33</v>
      </c>
      <c r="Z34" s="9" t="s">
        <v>33</v>
      </c>
      <c r="AA34" s="9" t="s">
        <v>32</v>
      </c>
      <c r="AB34" s="9" t="s">
        <v>32</v>
      </c>
      <c r="AC34" s="9" t="s">
        <v>32</v>
      </c>
      <c r="AD34" s="9"/>
      <c r="AE34" s="9" t="s">
        <v>32</v>
      </c>
      <c r="AF34" s="8" t="s">
        <v>83</v>
      </c>
      <c r="AG34" s="9" t="s">
        <v>32</v>
      </c>
      <c r="AH34" s="5" t="s">
        <v>32</v>
      </c>
      <c r="AI34" s="5" t="s">
        <v>32</v>
      </c>
      <c r="AJ34" s="5" t="s">
        <v>32</v>
      </c>
      <c r="AK34" s="5" t="s">
        <v>32</v>
      </c>
      <c r="AL34" s="5" t="s">
        <v>32</v>
      </c>
      <c r="AM34" s="5" t="s">
        <v>32</v>
      </c>
    </row>
    <row r="35" spans="1:39" x14ac:dyDescent="0.25">
      <c r="A35" s="23" t="str">
        <f t="shared" si="0"/>
        <v xml:space="preserve">new ProviderSqlType("char", "text", "char({0})", null, null, null, false, false, null, null, null), </v>
      </c>
      <c r="B35" s="22" t="str">
        <f t="shared" si="1"/>
        <v>new SqlTypeToDotnetTypeMap("char", typeof(string), [typeof(byte), typeof(short), typeof(int), typeof(long), typeof(bool), typeof(float), typeof(double), typeof(decimal), typeof(DateTime), typeof(DateTimeOffset), typeof(TimeSpan), typeof(string), typeof(Guid)]),</v>
      </c>
      <c r="C35" s="4" t="str" cm="1">
        <f t="array" ref="C35">IF(F35="","",CONCATENATE("typeof(",INDEX($S$10:$AM$10,1,MATCH(TRUE,ISNUMBER(SEARCH("T",$S35:$AM35)),0)),")"))</f>
        <v>typeof(string)</v>
      </c>
      <c r="D35" s="4" t="str" cm="1">
        <f t="array" ref="D35">IFERROR(_xlfn.TEXTJOIN(", ",TRUE,CONCATENATE("typeof(",_xlfn._xlws.FILTER($S$10:$AM$10, (ISNUMBER(SEARCH("Z", $S35:$AM35)) + ISNUMBER(SEARCH("S", $S35:$AM35)) + ISNUMBER(SEARCH("T", $S35:$AM35)) + ISNUMBER(SEARCH("R", $S35:$AM35))) &gt; 0),")")),"")</f>
        <v>typeof(byte), typeof(short), typeof(int), typeof(long), typeof(bool), typeof(float), typeof(double), typeof(decimal), typeof(DateTime), typeof(DateTimeOffset), typeof(TimeSpan), typeof(string), typeof(Guid)</v>
      </c>
      <c r="E35" s="31"/>
      <c r="F35" s="4" t="s">
        <v>98</v>
      </c>
      <c r="G35" s="14" t="s">
        <v>199</v>
      </c>
      <c r="H35" s="4" t="s">
        <v>99</v>
      </c>
      <c r="I35" s="4" t="s">
        <v>116</v>
      </c>
      <c r="P35" s="5"/>
      <c r="Q35" s="5"/>
      <c r="S35" s="9" t="s">
        <v>33</v>
      </c>
      <c r="T35" s="4" t="s">
        <v>33</v>
      </c>
      <c r="U35" s="5" t="s">
        <v>33</v>
      </c>
      <c r="V35" s="5" t="s">
        <v>33</v>
      </c>
      <c r="W35" s="9" t="s">
        <v>33</v>
      </c>
      <c r="X35" s="9" t="s">
        <v>33</v>
      </c>
      <c r="Y35" s="9" t="s">
        <v>33</v>
      </c>
      <c r="Z35" s="9" t="s">
        <v>33</v>
      </c>
      <c r="AA35" s="9" t="s">
        <v>33</v>
      </c>
      <c r="AB35" s="9" t="s">
        <v>33</v>
      </c>
      <c r="AC35" s="9" t="s">
        <v>33</v>
      </c>
      <c r="AD35" s="9"/>
      <c r="AE35" s="9"/>
      <c r="AF35" s="9" t="s">
        <v>80</v>
      </c>
      <c r="AG35" s="8" t="s">
        <v>33</v>
      </c>
      <c r="AH35" s="9"/>
      <c r="AI35" s="9"/>
      <c r="AJ35" s="9"/>
      <c r="AK35" s="9"/>
      <c r="AL35" s="9"/>
      <c r="AM35" s="9"/>
    </row>
    <row r="36" spans="1:39" x14ac:dyDescent="0.25">
      <c r="A36" s="23" t="str">
        <f t="shared" si="0"/>
        <v xml:space="preserve">new ProviderSqlType("nchar", "text", "nchar({0})", null, null, null, false, false, null, null, null), </v>
      </c>
      <c r="B36" s="22" t="str">
        <f t="shared" si="1"/>
        <v>new SqlTypeToDotnetTypeMap("nchar", typeof(string), [typeof(byte), typeof(short), typeof(int), typeof(long), typeof(bool), typeof(float), typeof(double), typeof(decimal), typeof(DateTime), typeof(DateTimeOffset), typeof(TimeSpan), typeof(string), typeof(Guid)]),</v>
      </c>
      <c r="C36" s="4" t="str" cm="1">
        <f t="array" ref="C36">IF(F36="","",CONCATENATE("typeof(",INDEX($S$10:$AM$10,1,MATCH(TRUE,ISNUMBER(SEARCH("T",$S36:$AM36)),0)),")"))</f>
        <v>typeof(string)</v>
      </c>
      <c r="D36" s="4" t="str" cm="1">
        <f t="array" ref="D36">IFERROR(_xlfn.TEXTJOIN(", ",TRUE,CONCATENATE("typeof(",_xlfn._xlws.FILTER($S$10:$AM$10, (ISNUMBER(SEARCH("Z", $S36:$AM36)) + ISNUMBER(SEARCH("S", $S36:$AM36)) + ISNUMBER(SEARCH("T", $S36:$AM36)) + ISNUMBER(SEARCH("R", $S36:$AM36))) &gt; 0),")")),"")</f>
        <v>typeof(byte), typeof(short), typeof(int), typeof(long), typeof(bool), typeof(float), typeof(double), typeof(decimal), typeof(DateTime), typeof(DateTimeOffset), typeof(TimeSpan), typeof(string), typeof(Guid)</v>
      </c>
      <c r="E36" s="31"/>
      <c r="F36" s="4" t="s">
        <v>192</v>
      </c>
      <c r="H36" s="4" t="s">
        <v>99</v>
      </c>
      <c r="I36" s="4" t="s">
        <v>201</v>
      </c>
      <c r="P36" s="5"/>
      <c r="Q36" s="5"/>
      <c r="S36" s="9" t="s">
        <v>33</v>
      </c>
      <c r="T36" s="4" t="s">
        <v>33</v>
      </c>
      <c r="U36" s="5" t="s">
        <v>33</v>
      </c>
      <c r="V36" s="5" t="s">
        <v>33</v>
      </c>
      <c r="W36" s="9" t="s">
        <v>33</v>
      </c>
      <c r="X36" s="9" t="s">
        <v>33</v>
      </c>
      <c r="Y36" s="9" t="s">
        <v>33</v>
      </c>
      <c r="Z36" s="9" t="s">
        <v>33</v>
      </c>
      <c r="AA36" s="9" t="s">
        <v>33</v>
      </c>
      <c r="AB36" s="9" t="s">
        <v>33</v>
      </c>
      <c r="AC36" s="9" t="s">
        <v>33</v>
      </c>
      <c r="AD36" s="9"/>
      <c r="AE36" s="9"/>
      <c r="AF36" s="9" t="s">
        <v>80</v>
      </c>
      <c r="AG36" s="8" t="s">
        <v>33</v>
      </c>
    </row>
    <row r="37" spans="1:39" x14ac:dyDescent="0.25">
      <c r="A37" s="23" t="str">
        <f t="shared" si="0"/>
        <v xml:space="preserve">new ProviderSqlType("varchar", "text", "varchar({0})", null, null, null, false, false, null, null, null), </v>
      </c>
      <c r="B37" s="22" t="str">
        <f t="shared" si="1"/>
        <v>new SqlTypeToDotnetTypeMap("varchar", typeof(string), [typeof(byte), typeof(short), typeof(int), typeof(long), typeof(bool), typeof(float), typeof(double), typeof(decimal), typeof(DateTime), typeof(DateTimeOffset), typeof(TimeSpan), typeof(string), typeof(Guid), typeof(Dictionary&lt;,&gt;), typeof(IEnumerable&lt;&gt;), typeof(ICollection&lt;&gt;), typeof(List&lt;&gt;), typeof(object[])]),</v>
      </c>
      <c r="C37" s="4" t="str" cm="1">
        <f t="array" ref="C37">IF(F37="","",CONCATENATE("typeof(",INDEX($S$10:$AM$10,1,MATCH(TRUE,ISNUMBER(SEARCH("T",$S37:$AM37)),0)),")"))</f>
        <v>typeof(string)</v>
      </c>
      <c r="D37" s="4" t="str" cm="1">
        <f t="array" ref="D37">IFERROR(_xlfn.TEXTJOIN(", ",TRUE,CONCATENATE("typeof(",_xlfn._xlws.FILTER($S$10:$AM$10, (ISNUMBER(SEARCH("Z", $S37:$AM37)) + ISNUMBER(SEARCH("S", $S37:$AM37)) + ISNUMBER(SEARCH("T", $S37:$AM37)) + ISNUMBER(SEARCH("R", $S37:$AM37))) &gt; 0),")")),"")</f>
        <v>typeof(byte), typeof(short), typeof(int), typeof(long), typeof(bool), typeof(float), typeof(double), typeof(decimal), typeof(DateTime), typeof(DateTimeOffset), typeof(TimeSpan), typeof(string), typeof(Guid), typeof(Dictionary&lt;,&gt;), typeof(IEnumerable&lt;&gt;), typeof(ICollection&lt;&gt;), typeof(List&lt;&gt;), typeof(object[])</v>
      </c>
      <c r="E37" s="31"/>
      <c r="F37" s="4" t="s">
        <v>43</v>
      </c>
      <c r="H37" s="4" t="s">
        <v>99</v>
      </c>
      <c r="I37" s="4" t="s">
        <v>117</v>
      </c>
      <c r="P37" s="5"/>
      <c r="Q37" s="5"/>
      <c r="S37" s="9" t="s">
        <v>33</v>
      </c>
      <c r="T37" s="4" t="s">
        <v>33</v>
      </c>
      <c r="U37" s="5" t="s">
        <v>33</v>
      </c>
      <c r="V37" s="5" t="s">
        <v>33</v>
      </c>
      <c r="W37" s="9" t="s">
        <v>33</v>
      </c>
      <c r="X37" s="9" t="s">
        <v>33</v>
      </c>
      <c r="Y37" s="9" t="s">
        <v>33</v>
      </c>
      <c r="Z37" s="9" t="s">
        <v>33</v>
      </c>
      <c r="AA37" s="9" t="s">
        <v>33</v>
      </c>
      <c r="AB37" s="9" t="s">
        <v>33</v>
      </c>
      <c r="AC37" s="9" t="s">
        <v>33</v>
      </c>
      <c r="AD37" s="9"/>
      <c r="AE37" s="9"/>
      <c r="AF37" s="9" t="s">
        <v>80</v>
      </c>
      <c r="AG37" s="9" t="s">
        <v>33</v>
      </c>
      <c r="AH37" s="3"/>
      <c r="AI37" s="3" t="s">
        <v>33</v>
      </c>
      <c r="AJ37" s="3" t="s">
        <v>33</v>
      </c>
      <c r="AK37" s="3" t="s">
        <v>33</v>
      </c>
      <c r="AL37" s="3" t="s">
        <v>33</v>
      </c>
      <c r="AM37" s="3" t="s">
        <v>33</v>
      </c>
    </row>
    <row r="38" spans="1:39" x14ac:dyDescent="0.25">
      <c r="A38" s="23" t="str">
        <f t="shared" si="0"/>
        <v xml:space="preserve">new ProviderSqlType("nvarchar", "text", "nvarchar({0})", null, null, null, false, false, null, null, null), </v>
      </c>
      <c r="B38" s="22" t="str">
        <f t="shared" si="1"/>
        <v>new SqlTypeToDotnetTypeMap("nvarchar", typeof(string), [typeof(byte), typeof(short), typeof(int), typeof(long), typeof(bool), typeof(float), typeof(double), typeof(decimal), typeof(DateTime), typeof(DateTimeOffset), typeof(TimeSpan), typeof(string), typeof(Guid), typeof(Dictionary&lt;,&gt;), typeof(IEnumerable&lt;&gt;), typeof(ICollection&lt;&gt;), typeof(List&lt;&gt;), typeof(object[])]),</v>
      </c>
      <c r="C38" s="4" t="str" cm="1">
        <f t="array" ref="C38">IF(F38="","",CONCATENATE("typeof(",INDEX($S$10:$AM$10,1,MATCH(TRUE,ISNUMBER(SEARCH("T",$S38:$AM38)),0)),")"))</f>
        <v>typeof(string)</v>
      </c>
      <c r="D38" s="4" t="str" cm="1">
        <f t="array" ref="D38">IFERROR(_xlfn.TEXTJOIN(", ",TRUE,CONCATENATE("typeof(",_xlfn._xlws.FILTER($S$10:$AM$10, (ISNUMBER(SEARCH("Z", $S38:$AM38)) + ISNUMBER(SEARCH("S", $S38:$AM38)) + ISNUMBER(SEARCH("T", $S38:$AM38)) + ISNUMBER(SEARCH("R", $S38:$AM38))) &gt; 0),")")),"")</f>
        <v>typeof(byte), typeof(short), typeof(int), typeof(long), typeof(bool), typeof(float), typeof(double), typeof(decimal), typeof(DateTime), typeof(DateTimeOffset), typeof(TimeSpan), typeof(string), typeof(Guid), typeof(Dictionary&lt;,&gt;), typeof(IEnumerable&lt;&gt;), typeof(ICollection&lt;&gt;), typeof(List&lt;&gt;), typeof(object[])</v>
      </c>
      <c r="E38" s="31"/>
      <c r="F38" s="4" t="s">
        <v>190</v>
      </c>
      <c r="H38" s="4" t="s">
        <v>99</v>
      </c>
      <c r="I38" s="4" t="s">
        <v>202</v>
      </c>
      <c r="P38" s="5"/>
      <c r="Q38" s="5"/>
      <c r="S38" s="9" t="s">
        <v>33</v>
      </c>
      <c r="T38" s="4" t="s">
        <v>33</v>
      </c>
      <c r="U38" s="5" t="s">
        <v>33</v>
      </c>
      <c r="V38" s="5" t="s">
        <v>33</v>
      </c>
      <c r="W38" s="9" t="s">
        <v>33</v>
      </c>
      <c r="X38" s="9" t="s">
        <v>33</v>
      </c>
      <c r="Y38" s="9" t="s">
        <v>33</v>
      </c>
      <c r="Z38" s="9" t="s">
        <v>33</v>
      </c>
      <c r="AA38" s="9" t="s">
        <v>33</v>
      </c>
      <c r="AB38" s="9" t="s">
        <v>33</v>
      </c>
      <c r="AC38" s="9" t="s">
        <v>33</v>
      </c>
      <c r="AD38" s="9"/>
      <c r="AE38" s="9"/>
      <c r="AF38" s="9" t="s">
        <v>80</v>
      </c>
      <c r="AG38" s="9" t="s">
        <v>33</v>
      </c>
      <c r="AH38" s="9"/>
      <c r="AI38" s="3" t="s">
        <v>33</v>
      </c>
      <c r="AJ38" s="3" t="s">
        <v>33</v>
      </c>
      <c r="AK38" s="3" t="s">
        <v>33</v>
      </c>
      <c r="AL38" s="3" t="s">
        <v>33</v>
      </c>
      <c r="AM38" s="3" t="s">
        <v>33</v>
      </c>
    </row>
    <row r="39" spans="1:39" x14ac:dyDescent="0.25">
      <c r="A39" s="23" t="str">
        <f t="shared" si="0"/>
        <v xml:space="preserve">new ProviderSqlType("varying character", "text", "varying character({0})", null, null, null, false, false, null, null, null), </v>
      </c>
      <c r="B39" s="22" t="str">
        <f t="shared" si="1"/>
        <v>new SqlTypeToDotnetTypeMap("varying character", typeof(string), [typeof(byte), typeof(short), typeof(int), typeof(long), typeof(bool), typeof(float), typeof(double), typeof(decimal), typeof(DateTime), typeof(DateTimeOffset), typeof(TimeSpan), typeof(string), typeof(Guid), typeof(Dictionary&lt;,&gt;), typeof(IEnumerable&lt;&gt;), typeof(ICollection&lt;&gt;), typeof(List&lt;&gt;), typeof(object[])]),</v>
      </c>
      <c r="C39" s="4" t="str" cm="1">
        <f t="array" ref="C39">IF(F39="","",CONCATENATE("typeof(",INDEX($S$10:$AM$10,1,MATCH(TRUE,ISNUMBER(SEARCH("T",$S39:$AM39)),0)),")"))</f>
        <v>typeof(string)</v>
      </c>
      <c r="D39" s="4" t="str" cm="1">
        <f t="array" ref="D39">IFERROR(_xlfn.TEXTJOIN(", ",TRUE,CONCATENATE("typeof(",_xlfn._xlws.FILTER($S$10:$AM$10, (ISNUMBER(SEARCH("Z", $S39:$AM39)) + ISNUMBER(SEARCH("S", $S39:$AM39)) + ISNUMBER(SEARCH("T", $S39:$AM39)) + ISNUMBER(SEARCH("R", $S39:$AM39))) &gt; 0),")")),"")</f>
        <v>typeof(byte), typeof(short), typeof(int), typeof(long), typeof(bool), typeof(float), typeof(double), typeof(decimal), typeof(DateTime), typeof(DateTimeOffset), typeof(TimeSpan), typeof(string), typeof(Guid), typeof(Dictionary&lt;,&gt;), typeof(IEnumerable&lt;&gt;), typeof(ICollection&lt;&gt;), typeof(List&lt;&gt;), typeof(object[])</v>
      </c>
      <c r="E39" s="31"/>
      <c r="F39" s="4" t="s">
        <v>191</v>
      </c>
      <c r="H39" s="4" t="s">
        <v>99</v>
      </c>
      <c r="I39" s="4" t="s">
        <v>203</v>
      </c>
      <c r="P39" s="5"/>
      <c r="Q39" s="5"/>
      <c r="S39" s="9" t="s">
        <v>33</v>
      </c>
      <c r="T39" s="4" t="s">
        <v>33</v>
      </c>
      <c r="U39" s="5" t="s">
        <v>33</v>
      </c>
      <c r="V39" s="5" t="s">
        <v>33</v>
      </c>
      <c r="W39" s="9" t="s">
        <v>33</v>
      </c>
      <c r="X39" s="9" t="s">
        <v>33</v>
      </c>
      <c r="Y39" s="9" t="s">
        <v>33</v>
      </c>
      <c r="Z39" s="9" t="s">
        <v>33</v>
      </c>
      <c r="AA39" s="9" t="s">
        <v>33</v>
      </c>
      <c r="AB39" s="9" t="s">
        <v>33</v>
      </c>
      <c r="AC39" s="9" t="s">
        <v>33</v>
      </c>
      <c r="AD39" s="9"/>
      <c r="AE39" s="9"/>
      <c r="AF39" s="9" t="s">
        <v>80</v>
      </c>
      <c r="AG39" s="9" t="s">
        <v>33</v>
      </c>
      <c r="AH39" s="9"/>
      <c r="AI39" s="3" t="s">
        <v>33</v>
      </c>
      <c r="AJ39" s="3" t="s">
        <v>33</v>
      </c>
      <c r="AK39" s="3" t="s">
        <v>33</v>
      </c>
      <c r="AL39" s="3" t="s">
        <v>33</v>
      </c>
      <c r="AM39" s="3" t="s">
        <v>33</v>
      </c>
    </row>
    <row r="40" spans="1:39" x14ac:dyDescent="0.25">
      <c r="A40" s="23" t="str">
        <f t="shared" si="0"/>
        <v xml:space="preserve">new ProviderSqlType("native character", "text", "native character({0})", null, null, null, false, false, null, null, null), </v>
      </c>
      <c r="B40" s="22" t="str">
        <f t="shared" si="1"/>
        <v>new SqlTypeToDotnetTypeMap("native character", typeof(string), [typeof(byte), typeof(short), typeof(int), typeof(long), typeof(bool), typeof(float), typeof(double), typeof(decimal), typeof(DateTime), typeof(DateTimeOffset), typeof(TimeSpan), typeof(string), typeof(Guid), typeof(Dictionary&lt;,&gt;), typeof(IEnumerable&lt;&gt;), typeof(ICollection&lt;&gt;), typeof(List&lt;&gt;), typeof(object[])]),</v>
      </c>
      <c r="C40" s="4" t="str" cm="1">
        <f t="array" ref="C40">IF(F40="","",CONCATENATE("typeof(",INDEX($S$10:$AM$10,1,MATCH(TRUE,ISNUMBER(SEARCH("T",$S40:$AM40)),0)),")"))</f>
        <v>typeof(string)</v>
      </c>
      <c r="D40" s="4" t="str" cm="1">
        <f t="array" ref="D40">IFERROR(_xlfn.TEXTJOIN(", ",TRUE,CONCATENATE("typeof(",_xlfn._xlws.FILTER($S$10:$AM$10, (ISNUMBER(SEARCH("Z", $S40:$AM40)) + ISNUMBER(SEARCH("S", $S40:$AM40)) + ISNUMBER(SEARCH("T", $S40:$AM40)) + ISNUMBER(SEARCH("R", $S40:$AM40))) &gt; 0),")")),"")</f>
        <v>typeof(byte), typeof(short), typeof(int), typeof(long), typeof(bool), typeof(float), typeof(double), typeof(decimal), typeof(DateTime), typeof(DateTimeOffset), typeof(TimeSpan), typeof(string), typeof(Guid), typeof(Dictionary&lt;,&gt;), typeof(IEnumerable&lt;&gt;), typeof(ICollection&lt;&gt;), typeof(List&lt;&gt;), typeof(object[])</v>
      </c>
      <c r="E40" s="31"/>
      <c r="F40" s="4" t="s">
        <v>193</v>
      </c>
      <c r="H40" s="4" t="s">
        <v>99</v>
      </c>
      <c r="I40" s="4" t="s">
        <v>204</v>
      </c>
      <c r="P40" s="5"/>
      <c r="Q40" s="5"/>
      <c r="S40" s="9" t="s">
        <v>33</v>
      </c>
      <c r="T40" s="4" t="s">
        <v>33</v>
      </c>
      <c r="U40" s="5" t="s">
        <v>33</v>
      </c>
      <c r="V40" s="5" t="s">
        <v>33</v>
      </c>
      <c r="W40" s="9" t="s">
        <v>33</v>
      </c>
      <c r="X40" s="9" t="s">
        <v>33</v>
      </c>
      <c r="Y40" s="9" t="s">
        <v>33</v>
      </c>
      <c r="Z40" s="9" t="s">
        <v>33</v>
      </c>
      <c r="AA40" s="9" t="s">
        <v>33</v>
      </c>
      <c r="AB40" s="9" t="s">
        <v>33</v>
      </c>
      <c r="AC40" s="9" t="s">
        <v>33</v>
      </c>
      <c r="AD40" s="9"/>
      <c r="AE40" s="9"/>
      <c r="AF40" s="9" t="s">
        <v>80</v>
      </c>
      <c r="AG40" s="9" t="s">
        <v>33</v>
      </c>
      <c r="AI40" s="3" t="s">
        <v>33</v>
      </c>
      <c r="AJ40" s="3" t="s">
        <v>33</v>
      </c>
      <c r="AK40" s="3" t="s">
        <v>33</v>
      </c>
      <c r="AL40" s="3" t="s">
        <v>33</v>
      </c>
      <c r="AM40" s="3" t="s">
        <v>33</v>
      </c>
    </row>
    <row r="41" spans="1:39" x14ac:dyDescent="0.25">
      <c r="A41" s="23" t="str">
        <f t="shared" si="0"/>
        <v xml:space="preserve">new ProviderSqlType("clob", "text", null, null, null, null, false, false, null, null, null), </v>
      </c>
      <c r="B41" s="22" t="str">
        <f t="shared" si="1"/>
        <v>new SqlTypeToDotnetTypeMap("clob", typeof(string), [typeof(byte), typeof(short), typeof(int), typeof(long), typeof(bool), typeof(float), typeof(double), typeof(decimal), typeof(DateTime), typeof(DateTimeOffset), typeof(TimeSpan), typeof(string), typeof(Guid), typeof(Dictionary&lt;,&gt;), typeof(IEnumerable&lt;&gt;), typeof(ICollection&lt;&gt;), typeof(List&lt;&gt;), typeof(object[])]),</v>
      </c>
      <c r="C41" s="4" t="str" cm="1">
        <f t="array" ref="C41">IF(F41="","",CONCATENATE("typeof(",INDEX($S$10:$AM$10,1,MATCH(TRUE,ISNUMBER(SEARCH("T",$S41:$AM41)),0)),")"))</f>
        <v>typeof(string)</v>
      </c>
      <c r="D41" s="4" t="str" cm="1">
        <f t="array" ref="D41">IFERROR(_xlfn.TEXTJOIN(", ",TRUE,CONCATENATE("typeof(",_xlfn._xlws.FILTER($S$10:$AM$10, (ISNUMBER(SEARCH("Z", $S41:$AM41)) + ISNUMBER(SEARCH("S", $S41:$AM41)) + ISNUMBER(SEARCH("T", $S41:$AM41)) + ISNUMBER(SEARCH("R", $S41:$AM41))) &gt; 0),")")),"")</f>
        <v>typeof(byte), typeof(short), typeof(int), typeof(long), typeof(bool), typeof(float), typeof(double), typeof(decimal), typeof(DateTime), typeof(DateTimeOffset), typeof(TimeSpan), typeof(string), typeof(Guid), typeof(Dictionary&lt;,&gt;), typeof(IEnumerable&lt;&gt;), typeof(ICollection&lt;&gt;), typeof(List&lt;&gt;), typeof(object[])</v>
      </c>
      <c r="E41" s="31"/>
      <c r="F41" s="4" t="s">
        <v>189</v>
      </c>
      <c r="H41" s="4" t="s">
        <v>99</v>
      </c>
      <c r="P41" s="5"/>
      <c r="Q41" s="5"/>
      <c r="S41" s="9" t="s">
        <v>33</v>
      </c>
      <c r="T41" s="4" t="s">
        <v>33</v>
      </c>
      <c r="U41" s="5" t="s">
        <v>33</v>
      </c>
      <c r="V41" s="5" t="s">
        <v>33</v>
      </c>
      <c r="W41" s="9" t="s">
        <v>33</v>
      </c>
      <c r="X41" s="9" t="s">
        <v>33</v>
      </c>
      <c r="Y41" s="9" t="s">
        <v>33</v>
      </c>
      <c r="Z41" s="9" t="s">
        <v>33</v>
      </c>
      <c r="AA41" s="9" t="s">
        <v>33</v>
      </c>
      <c r="AB41" s="9" t="s">
        <v>33</v>
      </c>
      <c r="AC41" s="9" t="s">
        <v>33</v>
      </c>
      <c r="AD41" s="9"/>
      <c r="AE41" s="9"/>
      <c r="AF41" s="9" t="s">
        <v>80</v>
      </c>
      <c r="AG41" s="9" t="s">
        <v>33</v>
      </c>
      <c r="AI41" s="3" t="s">
        <v>33</v>
      </c>
      <c r="AJ41" s="3" t="s">
        <v>33</v>
      </c>
      <c r="AK41" s="3" t="s">
        <v>33</v>
      </c>
      <c r="AL41" s="3" t="s">
        <v>33</v>
      </c>
      <c r="AM41" s="3" t="s">
        <v>33</v>
      </c>
    </row>
    <row r="42" spans="1:39" ht="15" customHeight="1" x14ac:dyDescent="0.25">
      <c r="A42" s="23" t="str">
        <f t="shared" si="0"/>
        <v xml:space="preserve">new ProviderSqlType("blob", null, null, null, null, null, false, false, null, null, null), </v>
      </c>
      <c r="B42" s="22" t="str">
        <f t="shared" si="1"/>
        <v>new SqlTypeToDotnetTypeMap("blob", typeof(byte[]), [typeof(byte[]), typeof(object)]),</v>
      </c>
      <c r="C42" s="4" t="str" cm="1">
        <f t="array" ref="C42">IF(F42="","",CONCATENATE("typeof(",INDEX($S$10:$AM$10,1,MATCH(TRUE,ISNUMBER(SEARCH("T",$S42:$AM42)),0)),")"))</f>
        <v>typeof(byte[])</v>
      </c>
      <c r="D42" s="4" t="str" cm="1">
        <f t="array" ref="D42">IFERROR(_xlfn.TEXTJOIN(", ",TRUE,CONCATENATE("typeof(",_xlfn._xlws.FILTER($S$10:$AM$10, (ISNUMBER(SEARCH("Z", $S42:$AM42)) + ISNUMBER(SEARCH("S", $S42:$AM42)) + ISNUMBER(SEARCH("T", $S42:$AM42)) + ISNUMBER(SEARCH("R", $S42:$AM42))) &gt; 0),")")),"")</f>
        <v>typeof(byte[]), typeof(object)</v>
      </c>
      <c r="E42" s="31" t="s">
        <v>103</v>
      </c>
      <c r="F42" s="4" t="s">
        <v>102</v>
      </c>
      <c r="G42" s="14" t="s">
        <v>196</v>
      </c>
      <c r="P42" s="5"/>
      <c r="Q42" s="5"/>
      <c r="S42" s="9"/>
      <c r="T42" s="9"/>
      <c r="U42" s="9"/>
      <c r="V42" s="9"/>
      <c r="W42" s="9"/>
      <c r="X42" s="9"/>
      <c r="Y42" s="9"/>
      <c r="Z42" s="9"/>
      <c r="AA42" s="9"/>
      <c r="AB42" s="9"/>
      <c r="AC42" s="9"/>
      <c r="AD42" s="8" t="s">
        <v>83</v>
      </c>
      <c r="AE42" s="9" t="s">
        <v>33</v>
      </c>
      <c r="AF42" s="9"/>
      <c r="AG42" s="9"/>
    </row>
    <row r="43" spans="1:39" x14ac:dyDescent="0.25">
      <c r="A43" s="23" t="str">
        <f t="shared" si="0"/>
        <v/>
      </c>
      <c r="B43" s="22" t="str">
        <f t="shared" si="1"/>
        <v/>
      </c>
      <c r="C43" s="4" t="str" cm="1">
        <f t="array" ref="C43">IF(F43="","",CONCATENATE("typeof(",INDEX($S$10:$AM$10,1,MATCH(TRUE,ISNUMBER(SEARCH("T",$S43:$AM43)),0)),")"))</f>
        <v/>
      </c>
      <c r="D43" s="4" t="str" cm="1">
        <f t="array" ref="D43">IFERROR(_xlfn.TEXTJOIN(", ",TRUE,CONCATENATE("typeof(",_xlfn._xlws.FILTER($S$10:$AM$10, (ISNUMBER(SEARCH("Z", $S43:$AM43)) + ISNUMBER(SEARCH("S", $S43:$AM43)) + ISNUMBER(SEARCH("T", $S43:$AM43)) + ISNUMBER(SEARCH("R", $S43:$AM43))) &gt; 0),")")),"")</f>
        <v/>
      </c>
      <c r="E43" s="31"/>
      <c r="P43" s="5"/>
      <c r="Q43" s="5"/>
      <c r="S43" s="9"/>
      <c r="T43" s="9"/>
      <c r="U43" s="9"/>
      <c r="V43" s="9"/>
      <c r="W43" s="9"/>
      <c r="X43" s="9"/>
      <c r="Y43" s="9"/>
      <c r="Z43" s="9"/>
      <c r="AA43" s="9"/>
      <c r="AB43" s="9"/>
      <c r="AC43" s="9"/>
      <c r="AD43" s="8"/>
      <c r="AE43" s="9"/>
      <c r="AF43" s="9"/>
      <c r="AG43" s="9"/>
    </row>
    <row r="44" spans="1:39" x14ac:dyDescent="0.25">
      <c r="A44" s="23" t="str">
        <f t="shared" si="0"/>
        <v/>
      </c>
      <c r="B44" s="22" t="str">
        <f t="shared" si="1"/>
        <v/>
      </c>
      <c r="C44" s="4" t="str" cm="1">
        <f t="array" ref="C44">IF(F44="","",CONCATENATE("typeof(",INDEX($S$10:$AM$10,1,MATCH(TRUE,ISNUMBER(SEARCH("T",$S44:$AM44)),0)),")"))</f>
        <v/>
      </c>
      <c r="D44" s="4" t="str" cm="1">
        <f t="array" ref="D44">IFERROR(_xlfn.TEXTJOIN(", ",TRUE,CONCATENATE("typeof(",_xlfn._xlws.FILTER($S$10:$AM$10, (ISNUMBER(SEARCH("Z", $S44:$AM44)) + ISNUMBER(SEARCH("S", $S44:$AM44)) + ISNUMBER(SEARCH("T", $S44:$AM44)) + ISNUMBER(SEARCH("R", $S44:$AM44))) &gt; 0),")")),"")</f>
        <v/>
      </c>
      <c r="E44" s="31"/>
      <c r="S44" s="9"/>
      <c r="T44" s="9"/>
      <c r="U44" s="9"/>
      <c r="V44" s="9"/>
      <c r="W44" s="9"/>
      <c r="X44" s="9"/>
      <c r="Y44" s="9"/>
      <c r="Z44" s="9"/>
      <c r="AA44" s="9"/>
      <c r="AB44" s="9"/>
      <c r="AC44" s="9"/>
      <c r="AD44" s="8"/>
      <c r="AE44" s="9"/>
      <c r="AF44" s="9"/>
      <c r="AG44" s="9"/>
    </row>
    <row r="45" spans="1:39" x14ac:dyDescent="0.25">
      <c r="A45" s="23" t="str">
        <f t="shared" si="0"/>
        <v/>
      </c>
      <c r="B45" s="22" t="str">
        <f t="shared" si="1"/>
        <v/>
      </c>
      <c r="C45" s="4" t="str" cm="1">
        <f t="array" ref="C45">IF(F45="","",CONCATENATE("typeof(",INDEX($S$10:$AM$10,1,MATCH(TRUE,ISNUMBER(SEARCH("T",$S45:$AM45)),0)),")"))</f>
        <v/>
      </c>
      <c r="D45" s="4" t="str" cm="1">
        <f t="array" ref="D45">IFERROR(_xlfn.TEXTJOIN(", ",TRUE,CONCATENATE("typeof(",_xlfn._xlws.FILTER($S$10:$AM$10, (ISNUMBER(SEARCH("Z", $S45:$AM45)) + ISNUMBER(SEARCH("S", $S45:$AM45)) + ISNUMBER(SEARCH("T", $S45:$AM45)) + ISNUMBER(SEARCH("R", $S45:$AM45))) &gt; 0),")")),"")</f>
        <v/>
      </c>
      <c r="E45" s="31"/>
      <c r="S45" s="9"/>
      <c r="T45" s="9"/>
      <c r="U45" s="9"/>
      <c r="V45" s="9"/>
      <c r="W45" s="9"/>
      <c r="X45" s="9"/>
      <c r="Y45" s="9"/>
      <c r="Z45" s="9"/>
      <c r="AA45" s="9"/>
      <c r="AB45" s="9"/>
      <c r="AC45" s="9"/>
      <c r="AD45" s="8"/>
      <c r="AE45" s="9"/>
      <c r="AF45" s="9"/>
      <c r="AG45" s="9"/>
      <c r="AH45" s="9"/>
      <c r="AI45" s="9"/>
      <c r="AJ45" s="9"/>
      <c r="AK45" s="9"/>
      <c r="AL45" s="9"/>
      <c r="AM45" s="9"/>
    </row>
    <row r="46" spans="1:39" x14ac:dyDescent="0.25">
      <c r="A46" s="23" t="str">
        <f t="shared" si="0"/>
        <v/>
      </c>
      <c r="B46" s="22" t="str">
        <f t="shared" si="1"/>
        <v/>
      </c>
      <c r="C46" s="4" t="str" cm="1">
        <f t="array" ref="C46">IF(F46="","",CONCATENATE("typeof(",INDEX($S$10:$AM$10,1,MATCH(TRUE,ISNUMBER(SEARCH("T",$S46:$AM46)),0)),")"))</f>
        <v/>
      </c>
      <c r="D46" s="4" t="str" cm="1">
        <f t="array" ref="D46">IFERROR(_xlfn.TEXTJOIN(", ",TRUE,CONCATENATE("typeof(",_xlfn._xlws.FILTER($S$10:$AM$10, (ISNUMBER(SEARCH("Z", $S46:$AM46)) + ISNUMBER(SEARCH("S", $S46:$AM46)) + ISNUMBER(SEARCH("T", $S46:$AM46)) + ISNUMBER(SEARCH("R", $S46:$AM46))) &gt; 0),")")),"")</f>
        <v/>
      </c>
      <c r="E46" s="31"/>
      <c r="S46" s="9"/>
      <c r="T46" s="9"/>
      <c r="U46" s="9"/>
      <c r="V46" s="9"/>
      <c r="W46" s="9"/>
      <c r="X46" s="9"/>
      <c r="Y46" s="9"/>
      <c r="Z46" s="9"/>
      <c r="AA46" s="9"/>
      <c r="AB46" s="9"/>
      <c r="AC46" s="9"/>
      <c r="AD46" s="8"/>
      <c r="AE46" s="9"/>
      <c r="AF46" s="9"/>
      <c r="AG46" s="9"/>
      <c r="AH46" s="9"/>
      <c r="AI46" s="9"/>
      <c r="AJ46" s="9"/>
      <c r="AK46" s="9"/>
      <c r="AL46" s="9"/>
      <c r="AM46" s="9"/>
    </row>
    <row r="47" spans="1:39" x14ac:dyDescent="0.25">
      <c r="A47" s="23" t="str">
        <f t="shared" si="0"/>
        <v/>
      </c>
      <c r="B47" s="22" t="str">
        <f t="shared" si="1"/>
        <v/>
      </c>
      <c r="C47" s="4" t="str" cm="1">
        <f t="array" ref="C47">IF(F47="","",CONCATENATE("typeof(",INDEX($S$10:$AM$10,1,MATCH(TRUE,ISNUMBER(SEARCH("T",$S47:$AM47)),0)),")"))</f>
        <v/>
      </c>
      <c r="D47" s="4" t="str" cm="1">
        <f t="array" ref="D47">IFERROR(_xlfn.TEXTJOIN(", ",TRUE,CONCATENATE("typeof(",_xlfn._xlws.FILTER($S$10:$AM$10, (ISNUMBER(SEARCH("Z", $S47:$AM47)) + ISNUMBER(SEARCH("S", $S47:$AM47)) + ISNUMBER(SEARCH("T", $S47:$AM47)) + ISNUMBER(SEARCH("R", $S47:$AM47))) &gt; 0),")")),"")</f>
        <v/>
      </c>
      <c r="E47" s="31"/>
      <c r="S47" s="9"/>
      <c r="T47" s="9"/>
      <c r="U47" s="9"/>
      <c r="V47" s="9"/>
      <c r="W47" s="9"/>
      <c r="X47" s="9"/>
      <c r="Y47" s="9"/>
      <c r="Z47" s="9"/>
      <c r="AA47" s="9"/>
      <c r="AB47" s="9"/>
      <c r="AC47" s="9"/>
      <c r="AD47" s="8"/>
      <c r="AE47" s="9"/>
      <c r="AF47" s="9"/>
      <c r="AG47" s="9"/>
      <c r="AH47" s="9"/>
      <c r="AI47" s="9"/>
      <c r="AJ47" s="9"/>
      <c r="AK47" s="9"/>
      <c r="AL47" s="9"/>
      <c r="AM47" s="9"/>
    </row>
    <row r="48" spans="1:39" ht="15" customHeight="1" x14ac:dyDescent="0.25">
      <c r="A48" s="23" t="str">
        <f t="shared" si="0"/>
        <v/>
      </c>
      <c r="B48" s="22" t="str">
        <f t="shared" si="1"/>
        <v/>
      </c>
      <c r="C48" s="4" t="str" cm="1">
        <f t="array" ref="C48">IF(F48="","",CONCATENATE("typeof(",INDEX($S$10:$AM$10,1,MATCH(TRUE,ISNUMBER(SEARCH("T",$S48:$AM48)),0)),")"))</f>
        <v/>
      </c>
      <c r="D48" s="4" t="str" cm="1">
        <f t="array" ref="D48">IFERROR(_xlfn.TEXTJOIN(", ",TRUE,CONCATENATE("typeof(",_xlfn._xlws.FILTER($S$10:$AM$10, (ISNUMBER(SEARCH("Z", $S48:$AM48)) + ISNUMBER(SEARCH("S", $S48:$AM48)) + ISNUMBER(SEARCH("T", $S48:$AM48)) + ISNUMBER(SEARCH("R", $S48:$AM48))) &gt; 0),")")),"")</f>
        <v/>
      </c>
      <c r="E48" s="31" t="s">
        <v>113</v>
      </c>
      <c r="S48" s="9"/>
      <c r="T48" s="9"/>
      <c r="U48" s="9"/>
      <c r="V48" s="9"/>
      <c r="W48" s="9"/>
      <c r="X48" s="9"/>
      <c r="Y48" s="9"/>
      <c r="Z48" s="9"/>
      <c r="AA48" s="9"/>
      <c r="AB48" s="9"/>
      <c r="AC48" s="9"/>
      <c r="AD48" s="9"/>
      <c r="AE48" s="9"/>
      <c r="AF48" s="8"/>
      <c r="AG48" s="9"/>
    </row>
    <row r="49" spans="1:40" x14ac:dyDescent="0.25">
      <c r="A49" s="23" t="str">
        <f t="shared" si="0"/>
        <v/>
      </c>
      <c r="B49" s="22" t="str">
        <f t="shared" si="1"/>
        <v/>
      </c>
      <c r="C49" s="4" t="str" cm="1">
        <f t="array" ref="C49">IF(F49="","",CONCATENATE("typeof(",INDEX($S$10:$AM$10,1,MATCH(TRUE,ISNUMBER(SEARCH("T",$S49:$AM49)),0)),")"))</f>
        <v/>
      </c>
      <c r="D49" s="4" t="str" cm="1">
        <f t="array" ref="D49">IFERROR(_xlfn.TEXTJOIN(", ",TRUE,CONCATENATE("typeof(",_xlfn._xlws.FILTER($S$10:$AM$10, (ISNUMBER(SEARCH("Z", $S49:$AM49)) + ISNUMBER(SEARCH("S", $S49:$AM49)) + ISNUMBER(SEARCH("T", $S49:$AM49)) + ISNUMBER(SEARCH("R", $S49:$AM49))) &gt; 0),")")),"")</f>
        <v/>
      </c>
      <c r="E49" s="31"/>
      <c r="S49" s="9"/>
      <c r="T49" s="9"/>
      <c r="U49" s="9"/>
      <c r="V49" s="9"/>
      <c r="W49" s="9"/>
      <c r="X49" s="9"/>
      <c r="Y49" s="9"/>
      <c r="Z49" s="9"/>
      <c r="AA49" s="9"/>
      <c r="AB49" s="9"/>
      <c r="AC49" s="9"/>
      <c r="AD49" s="9"/>
      <c r="AE49" s="9"/>
      <c r="AF49" s="8"/>
      <c r="AG49" s="9"/>
    </row>
    <row r="50" spans="1:40" x14ac:dyDescent="0.25">
      <c r="A50" s="23" t="str">
        <f t="shared" si="0"/>
        <v/>
      </c>
      <c r="B50" s="22" t="str">
        <f t="shared" si="1"/>
        <v/>
      </c>
      <c r="C50" s="4" t="str" cm="1">
        <f t="array" ref="C50">IF(F50="","",CONCATENATE("typeof(",INDEX($S$10:$AM$10,1,MATCH(TRUE,ISNUMBER(SEARCH("T",$S50:$AM50)),0)),")"))</f>
        <v/>
      </c>
      <c r="D50" s="4" t="str" cm="1">
        <f t="array" ref="D50">IFERROR(_xlfn.TEXTJOIN(", ",TRUE,CONCATENATE("typeof(",_xlfn._xlws.FILTER($S$10:$AM$10, (ISNUMBER(SEARCH("Z", $S50:$AM50)) + ISNUMBER(SEARCH("S", $S50:$AM50)) + ISNUMBER(SEARCH("T", $S50:$AM50)) + ISNUMBER(SEARCH("R", $S50:$AM50))) &gt; 0),")")),"")</f>
        <v/>
      </c>
      <c r="E50" s="31"/>
      <c r="S50" s="9"/>
      <c r="T50" s="9"/>
      <c r="U50" s="9"/>
      <c r="V50" s="9"/>
      <c r="W50" s="9"/>
      <c r="X50" s="9"/>
      <c r="Y50" s="9"/>
      <c r="Z50" s="9"/>
      <c r="AA50" s="9"/>
      <c r="AB50" s="9"/>
      <c r="AC50" s="9"/>
      <c r="AD50" s="9"/>
      <c r="AE50" s="9"/>
      <c r="AF50" s="8"/>
      <c r="AG50" s="9"/>
    </row>
    <row r="51" spans="1:40" x14ac:dyDescent="0.25">
      <c r="A51" s="23" t="str">
        <f t="shared" si="0"/>
        <v/>
      </c>
      <c r="B51" s="22" t="str">
        <f t="shared" si="1"/>
        <v/>
      </c>
      <c r="C51" s="4" t="str" cm="1">
        <f t="array" ref="C51">IF(F51="","",CONCATENATE("typeof(",INDEX($S$10:$AM$10,1,MATCH(TRUE,ISNUMBER(SEARCH("T",$S51:$AM51)),0)),")"))</f>
        <v/>
      </c>
      <c r="D51" s="4" t="str" cm="1">
        <f t="array" ref="D51">IFERROR(_xlfn.TEXTJOIN(", ",TRUE,CONCATENATE("typeof(",_xlfn._xlws.FILTER($S$10:$AM$10, (ISNUMBER(SEARCH("Z", $S51:$AM51)) + ISNUMBER(SEARCH("S", $S51:$AM51)) + ISNUMBER(SEARCH("T", $S51:$AM51)) + ISNUMBER(SEARCH("R", $S51:$AM51))) &gt; 0),")")),"")</f>
        <v/>
      </c>
      <c r="E51" s="31"/>
      <c r="S51" s="9"/>
      <c r="T51" s="9"/>
      <c r="U51" s="9"/>
      <c r="V51" s="9"/>
      <c r="W51" s="9"/>
      <c r="X51" s="9"/>
      <c r="Y51" s="9"/>
      <c r="Z51" s="9"/>
      <c r="AA51" s="9"/>
      <c r="AB51" s="9"/>
      <c r="AC51" s="9"/>
      <c r="AD51" s="9"/>
      <c r="AE51" s="9"/>
      <c r="AF51" s="8"/>
      <c r="AG51" s="9"/>
    </row>
    <row r="52" spans="1:40" x14ac:dyDescent="0.25">
      <c r="A52" s="23" t="str">
        <f t="shared" si="0"/>
        <v/>
      </c>
      <c r="B52" s="22" t="str">
        <f t="shared" si="1"/>
        <v/>
      </c>
      <c r="C52" s="4" t="str" cm="1">
        <f t="array" ref="C52">IF(F52="","",CONCATENATE("typeof(",INDEX($S$10:$AM$10,1,MATCH(TRUE,ISNUMBER(SEARCH("T",$S52:$AM52)),0)),")"))</f>
        <v/>
      </c>
      <c r="D52" s="4" t="str" cm="1">
        <f t="array" ref="D52">IFERROR(_xlfn.TEXTJOIN(", ",TRUE,CONCATENATE("typeof(",_xlfn._xlws.FILTER($S$10:$AM$10, (ISNUMBER(SEARCH("Z", $S52:$AM52)) + ISNUMBER(SEARCH("S", $S52:$AM52)) + ISNUMBER(SEARCH("T", $S52:$AM52)) + ISNUMBER(SEARCH("R", $S52:$AM52))) &gt; 0),")")),"")</f>
        <v/>
      </c>
      <c r="E52" s="31"/>
      <c r="S52" s="9"/>
      <c r="T52" s="9"/>
      <c r="U52" s="9"/>
      <c r="V52" s="9"/>
      <c r="W52" s="9"/>
      <c r="X52" s="9"/>
      <c r="Y52" s="9"/>
      <c r="Z52" s="9"/>
      <c r="AA52" s="9"/>
      <c r="AB52" s="9"/>
      <c r="AC52" s="9"/>
      <c r="AD52" s="9"/>
      <c r="AE52" s="9"/>
      <c r="AF52" s="8"/>
      <c r="AG52" s="9"/>
    </row>
    <row r="53" spans="1:40" x14ac:dyDescent="0.25">
      <c r="A53" s="23" t="str">
        <f t="shared" si="0"/>
        <v/>
      </c>
      <c r="B53" s="22" t="str">
        <f t="shared" si="1"/>
        <v/>
      </c>
      <c r="C53" s="4" t="str" cm="1">
        <f t="array" ref="C53">IF(F53="","",CONCATENATE("typeof(",INDEX($S$10:$AM$10,1,MATCH(TRUE,ISNUMBER(SEARCH("T",$S53:$AM53)),0)),")"))</f>
        <v/>
      </c>
      <c r="D53" s="4" t="str" cm="1">
        <f t="array" ref="D53">IFERROR(_xlfn.TEXTJOIN(", ",TRUE,CONCATENATE("typeof(",_xlfn._xlws.FILTER($S$10:$AM$10, (ISNUMBER(SEARCH("Z", $S53:$AM53)) + ISNUMBER(SEARCH("S", $S53:$AM53)) + ISNUMBER(SEARCH("T", $S53:$AM53)) + ISNUMBER(SEARCH("R", $S53:$AM53))) &gt; 0),")")),"")</f>
        <v/>
      </c>
      <c r="E53" s="31"/>
      <c r="S53" s="9"/>
      <c r="T53" s="9"/>
      <c r="U53" s="9"/>
      <c r="V53" s="9"/>
      <c r="W53" s="9"/>
      <c r="X53" s="9"/>
      <c r="Y53" s="9"/>
      <c r="Z53" s="9"/>
      <c r="AA53" s="9"/>
      <c r="AB53" s="9"/>
      <c r="AC53" s="9"/>
      <c r="AD53" s="9"/>
      <c r="AE53" s="9"/>
      <c r="AF53" s="8"/>
      <c r="AG53" s="9"/>
    </row>
    <row r="54" spans="1:40" x14ac:dyDescent="0.25">
      <c r="A54" s="23" t="str">
        <f t="shared" si="0"/>
        <v/>
      </c>
      <c r="B54" s="22" t="str">
        <f t="shared" si="1"/>
        <v/>
      </c>
      <c r="C54" s="4" t="str" cm="1">
        <f t="array" ref="C54">IF(F54="","",CONCATENATE("typeof(",INDEX($S$10:$AM$10,1,MATCH(TRUE,ISNUMBER(SEARCH("T",$S54:$AM54)),0)),")"))</f>
        <v/>
      </c>
      <c r="D54" s="4" t="str" cm="1">
        <f t="array" ref="D54">IFERROR(_xlfn.TEXTJOIN(", ",TRUE,CONCATENATE("typeof(",_xlfn._xlws.FILTER($S$10:$AM$10, (ISNUMBER(SEARCH("Z", $S54:$AM54)) + ISNUMBER(SEARCH("S", $S54:$AM54)) + ISNUMBER(SEARCH("T", $S54:$AM54)) + ISNUMBER(SEARCH("R", $S54:$AM54))) &gt; 0),")")),"")</f>
        <v/>
      </c>
      <c r="E54" s="31"/>
      <c r="S54" s="9"/>
      <c r="T54" s="9"/>
      <c r="U54" s="9"/>
      <c r="V54" s="9"/>
      <c r="W54" s="9"/>
      <c r="X54" s="9"/>
      <c r="Y54" s="9"/>
      <c r="Z54" s="9"/>
      <c r="AA54" s="9"/>
      <c r="AB54" s="9"/>
      <c r="AC54" s="9"/>
      <c r="AD54" s="9"/>
      <c r="AE54" s="9"/>
      <c r="AF54" s="8"/>
      <c r="AG54" s="9"/>
    </row>
    <row r="55" spans="1:40" x14ac:dyDescent="0.25">
      <c r="A55" s="23" t="str">
        <f t="shared" si="0"/>
        <v/>
      </c>
      <c r="B55" s="22" t="str">
        <f t="shared" si="1"/>
        <v/>
      </c>
      <c r="C55" s="4" t="str" cm="1">
        <f t="array" ref="C55">IF(F55="","",CONCATENATE("typeof(",INDEX($S$10:$AM$10,1,MATCH(TRUE,ISNUMBER(SEARCH("T",$S55:$AM55)),0)),")"))</f>
        <v/>
      </c>
      <c r="D55" s="4" t="str" cm="1">
        <f t="array" ref="D55">IFERROR(_xlfn.TEXTJOIN(", ",TRUE,CONCATENATE("typeof(",_xlfn._xlws.FILTER($S$10:$AM$10, (ISNUMBER(SEARCH("Z", $S55:$AM55)) + ISNUMBER(SEARCH("S", $S55:$AM55)) + ISNUMBER(SEARCH("T", $S55:$AM55)) + ISNUMBER(SEARCH("R", $S55:$AM55))) &gt; 0),")")),"")</f>
        <v/>
      </c>
      <c r="E55" s="31"/>
      <c r="S55" s="9"/>
      <c r="T55" s="9"/>
      <c r="U55" s="9"/>
      <c r="V55" s="9"/>
      <c r="W55" s="9"/>
      <c r="X55" s="9"/>
      <c r="Y55" s="9"/>
      <c r="Z55" s="9"/>
      <c r="AA55" s="9"/>
      <c r="AB55" s="9"/>
      <c r="AC55" s="9"/>
      <c r="AD55" s="9"/>
      <c r="AE55" s="9"/>
      <c r="AF55" s="8"/>
      <c r="AG55" s="9"/>
    </row>
    <row r="56" spans="1:40" x14ac:dyDescent="0.25">
      <c r="A56" s="23" t="str">
        <f t="shared" si="0"/>
        <v/>
      </c>
      <c r="B56" s="22" t="str">
        <f t="shared" si="1"/>
        <v/>
      </c>
      <c r="C56" s="4" t="str" cm="1">
        <f t="array" ref="C56">IF(F56="","",CONCATENATE("typeof(",INDEX($S$10:$AM$10,1,MATCH(TRUE,ISNUMBER(SEARCH("T",$S56:$AM56)),0)),")"))</f>
        <v/>
      </c>
      <c r="D56" s="4" t="str" cm="1">
        <f t="array" ref="D56">IFERROR(_xlfn.TEXTJOIN(", ",TRUE,CONCATENATE("typeof(",_xlfn._xlws.FILTER($S$10:$AM$10, (ISNUMBER(SEARCH("Z", $S56:$AM56)) + ISNUMBER(SEARCH("S", $S56:$AM56)) + ISNUMBER(SEARCH("T", $S56:$AM56)) + ISNUMBER(SEARCH("R", $S56:$AM56))) &gt; 0),")")),"")</f>
        <v/>
      </c>
      <c r="E56" s="31"/>
      <c r="S56" s="9"/>
      <c r="T56" s="9"/>
      <c r="U56" s="9"/>
      <c r="V56" s="9"/>
      <c r="W56" s="9"/>
      <c r="X56" s="9"/>
      <c r="Y56" s="9"/>
      <c r="Z56" s="9"/>
      <c r="AA56" s="9"/>
      <c r="AB56" s="9"/>
      <c r="AC56" s="9"/>
      <c r="AD56" s="9"/>
      <c r="AE56" s="9"/>
      <c r="AF56" s="8"/>
      <c r="AG56" s="9"/>
    </row>
    <row r="57" spans="1:40" ht="35.25" customHeight="1" x14ac:dyDescent="0.25">
      <c r="A57" s="23" t="str">
        <f t="shared" si="0"/>
        <v/>
      </c>
      <c r="B57" s="22" t="str">
        <f t="shared" si="1"/>
        <v/>
      </c>
      <c r="C57" s="4" t="str" cm="1">
        <f t="array" ref="C57">IF(F57="","",CONCATENATE("typeof(",INDEX($S$10:$AM$10,1,MATCH(TRUE,ISNUMBER(SEARCH("T",$S57:$AM57)),0)),")"))</f>
        <v/>
      </c>
      <c r="D57" s="4" t="str" cm="1">
        <f t="array" ref="D57">IFERROR(_xlfn.TEXTJOIN(", ",TRUE,CONCATENATE("typeof(",_xlfn._xlws.FILTER($S$10:$AM$10, (ISNUMBER(SEARCH("Z", $S57:$AM57)) + ISNUMBER(SEARCH("S", $S57:$AM57)) + ISNUMBER(SEARCH("T", $S57:$AM57)) + ISNUMBER(SEARCH("R", $S57:$AM57))) &gt; 0),")")),"")</f>
        <v/>
      </c>
      <c r="E57" s="20" t="s">
        <v>115</v>
      </c>
      <c r="S57" s="9"/>
      <c r="T57" s="9"/>
      <c r="U57" s="9"/>
      <c r="V57" s="9"/>
      <c r="W57" s="9"/>
      <c r="X57" s="9"/>
      <c r="Y57" s="9"/>
      <c r="Z57" s="9"/>
      <c r="AA57" s="9"/>
      <c r="AB57" s="9"/>
      <c r="AC57" s="9"/>
      <c r="AF57" s="3"/>
      <c r="AG57" s="9"/>
    </row>
    <row r="58" spans="1:40" x14ac:dyDescent="0.25">
      <c r="A58" s="4" t="s">
        <v>175</v>
      </c>
      <c r="B58" s="4" t="s">
        <v>175</v>
      </c>
      <c r="E58" s="20"/>
      <c r="S58" s="17" t="str" cm="1">
        <f t="array" ref="S58">CONCATENATE("""",INDEX($F$11:$F$57,MATCH(TRUE,ISNUMBER(SEARCH("R",S$11:S$57)),0),1),"""")</f>
        <v>"integer"</v>
      </c>
      <c r="T58" s="17" t="str" cm="1">
        <f t="array" ref="T58">CONCATENATE("""",INDEX($F$11:$F$57,MATCH(TRUE,ISNUMBER(SEARCH("R",T$11:T$57)),0),1),"""")</f>
        <v>"integer"</v>
      </c>
      <c r="U58" s="17" t="str" cm="1">
        <f t="array" ref="U58">CONCATENATE("""",INDEX($F$11:$F$57,MATCH(TRUE,ISNUMBER(SEARCH("R",U$11:U$57)),0),1),"""")</f>
        <v>"integer"</v>
      </c>
      <c r="V58" s="17" t="str" cm="1">
        <f t="array" ref="V58">CONCATENATE("""",INDEX($F$11:$F$57,MATCH(TRUE,ISNUMBER(SEARCH("R",V$11:V$57)),0),1),"""")</f>
        <v>"integer"</v>
      </c>
      <c r="W58" s="17" t="str" cm="1">
        <f t="array" ref="W58">CONCATENATE("""",INDEX($F$11:$F$57,MATCH(TRUE,ISNUMBER(SEARCH("R",W$11:W$57)),0),1),"""")</f>
        <v>"integer"</v>
      </c>
      <c r="X58" s="17" t="str" cm="1">
        <f t="array" ref="X58">CONCATENATE("""",INDEX($F$11:$F$57,MATCH(TRUE,ISNUMBER(SEARCH("R",X$11:X$57)),0),1),"""")</f>
        <v>"real"</v>
      </c>
      <c r="Y58" s="17" t="str" cm="1">
        <f t="array" ref="Y58">CONCATENATE("""",INDEX($F$11:$F$57,MATCH(TRUE,ISNUMBER(SEARCH("R",Y$11:Y$57)),0),1),"""")</f>
        <v>"real"</v>
      </c>
      <c r="Z58" s="17" t="str" cm="1">
        <f t="array" ref="Z58">CONCATENATE("""",INDEX($F$11:$F$57,MATCH(TRUE,ISNUMBER(SEARCH("R",Z$11:Z$57)),0),1),"""")</f>
        <v>"real"</v>
      </c>
      <c r="AA58" s="17" t="str" cm="1">
        <f t="array" ref="AA58">CONCATENATE("""",INDEX($F$11:$F$57,MATCH(TRUE,ISNUMBER(SEARCH("R",AA$11:AA$57)),0),1),"""")</f>
        <v>"text"</v>
      </c>
      <c r="AB58" s="17" t="str" cm="1">
        <f t="array" ref="AB58">CONCATENATE("""",INDEX($F$11:$F$57,MATCH(TRUE,ISNUMBER(SEARCH("R",AB$11:AB$57)),0),1),"""")</f>
        <v>"text"</v>
      </c>
      <c r="AC58" s="17" t="str" cm="1">
        <f t="array" ref="AC58">CONCATENATE("""",INDEX($F$11:$F$57,MATCH(TRUE,ISNUMBER(SEARCH("R",AC$11:AC$57)),0),1),"""")</f>
        <v>"text"</v>
      </c>
      <c r="AD58" s="17" t="str" cm="1">
        <f t="array" ref="AD58">CONCATENATE("""",INDEX($F$11:$F$57,MATCH(TRUE,ISNUMBER(SEARCH("R",AD$11:AD$57)),0),1),"""")</f>
        <v>"blob"</v>
      </c>
      <c r="AE58" s="17" t="str" cm="1">
        <f t="array" ref="AE58">CONCATENATE("""",INDEX($F$11:$F$57,MATCH(TRUE,ISNUMBER(SEARCH("R",AE$11:AE$57)),0),1),"""")</f>
        <v>"text"</v>
      </c>
      <c r="AF58" s="17" t="str" cm="1">
        <f t="array" ref="AF58">CONCATENATE("""",INDEX($F$11:$F$57,MATCH(TRUE,ISNUMBER(SEARCH("R",AF$11:AF$57)),0),1),"""")</f>
        <v>"text"</v>
      </c>
      <c r="AG58" s="17" t="str" cm="1">
        <f t="array" ref="AG58">CONCATENATE("""",INDEX($F$11:$F$57,MATCH(TRUE,ISNUMBER(SEARCH("R",AG$11:AG$57)),0),1),"""")</f>
        <v>"text"</v>
      </c>
      <c r="AH58" s="17" t="str" cm="1">
        <f t="array" ref="AH58">CONCATENATE("""",INDEX($F$11:$F$57,MATCH(TRUE,ISNUMBER(SEARCH("R",AH$11:AH$57)),0),1),"""")</f>
        <v>"text"</v>
      </c>
      <c r="AI58" s="17" t="str" cm="1">
        <f t="array" ref="AI58">CONCATENATE("""",INDEX($F$11:$F$57,MATCH(TRUE,ISNUMBER(SEARCH("R",AI$11:AI$57)),0),1),"""")</f>
        <v>"text"</v>
      </c>
      <c r="AJ58" s="17" t="str" cm="1">
        <f t="array" ref="AJ58">CONCATENATE("""",INDEX($F$11:$F$57,MATCH(TRUE,ISNUMBER(SEARCH("R",AJ$11:AJ$57)),0),1),"""")</f>
        <v>"text"</v>
      </c>
      <c r="AK58" s="17" t="str" cm="1">
        <f t="array" ref="AK58">CONCATENATE("""",INDEX($F$11:$F$57,MATCH(TRUE,ISNUMBER(SEARCH("R",AK$11:AK$57)),0),1),"""")</f>
        <v>"text"</v>
      </c>
      <c r="AL58" s="17" t="str" cm="1">
        <f t="array" ref="AL58">CONCATENATE("""",INDEX($F$11:$F$57,MATCH(TRUE,ISNUMBER(SEARCH("R",AL$11:AL$57)),0),1),"""")</f>
        <v>"text"</v>
      </c>
      <c r="AM58" s="17" t="str" cm="1">
        <f t="array" ref="AM58">CONCATENATE("""",INDEX($F$11:$F$57,MATCH(TRUE,ISNUMBER(SEARCH("R",AM$11:AM$57)),0),1),"""")</f>
        <v>"text"</v>
      </c>
    </row>
    <row r="59" spans="1:40" x14ac:dyDescent="0.25">
      <c r="S59" s="17" t="str" cm="1">
        <f t="array" ref="S59">IFERROR(_xlfn.TEXTJOIN(", ",TRUE,CONCATENATE("""",_xlfn._xlws.FILTER($F$11:$F$57, ISNUMBER(SEARCH("S", S$11:S$57))),"""")),"")</f>
        <v>"int", "real", "float", "double", "numeric", "decimal", "text", "char", "nchar", "varchar", "nvarchar", "varying character", "native character", "clob"</v>
      </c>
      <c r="T59" s="17" t="str" cm="1">
        <f t="array" ref="T59">IFERROR(_xlfn.TEXTJOIN(", ",TRUE,CONCATENATE("""",_xlfn._xlws.FILTER($F$11:$F$57, ISNUMBER(SEARCH("S", T$11:T$57))),"""")),"")</f>
        <v>"int", "real", "float", "double", "numeric", "decimal", "text", "char", "nchar", "varchar", "nvarchar", "varying character", "native character", "clob"</v>
      </c>
      <c r="U59" s="17" t="str" cm="1">
        <f t="array" ref="U59">IFERROR(_xlfn.TEXTJOIN(", ",TRUE,CONCATENATE("""",_xlfn._xlws.FILTER($F$11:$F$57, ISNUMBER(SEARCH("S", U$11:U$57))),"""")),"")</f>
        <v>"real", "float", "double", "numeric", "decimal", "text", "char", "nchar", "varchar", "nvarchar", "varying character", "native character", "clob"</v>
      </c>
      <c r="V59" s="17" t="str" cm="1">
        <f t="array" ref="V59">IFERROR(_xlfn.TEXTJOIN(", ",TRUE,CONCATENATE("""",_xlfn._xlws.FILTER($F$11:$F$57, ISNUMBER(SEARCH("S", V$11:V$57))),"""")),"")</f>
        <v>"int", "real", "float", "double", "numeric", "decimal", "text", "char", "nchar", "varchar", "nvarchar", "varying character", "native character", "clob"</v>
      </c>
      <c r="W59" s="17" t="str" cm="1">
        <f t="array" ref="W59">IFERROR(_xlfn.TEXTJOIN(", ",TRUE,CONCATENATE("""",_xlfn._xlws.FILTER($F$11:$F$57, ISNUMBER(SEARCH("S", W$11:W$57))),"""")),"")</f>
        <v>"int", "real", "float", "double", "numeric", "decimal", "text", "char", "nchar", "varchar", "nvarchar", "varying character", "native character", "clob"</v>
      </c>
      <c r="X59" s="17" t="str" cm="1">
        <f t="array" ref="X59">IFERROR(_xlfn.TEXTJOIN(", ",TRUE,CONCATENATE("""",_xlfn._xlws.FILTER($F$11:$F$57, ISNUMBER(SEARCH("S", X$11:X$57))),"""")),"")</f>
        <v>"float", "double", "numeric", "decimal", "text", "char", "nchar", "varchar", "nvarchar", "varying character", "native character", "clob"</v>
      </c>
      <c r="Y59" s="17" t="str" cm="1">
        <f t="array" ref="Y59">IFERROR(_xlfn.TEXTJOIN(", ",TRUE,CONCATENATE("""",_xlfn._xlws.FILTER($F$11:$F$57, ISNUMBER(SEARCH("S", Y$11:Y$57))),"""")),"")</f>
        <v>"float", "double", "numeric", "decimal", "text", "char", "nchar", "varchar", "nvarchar", "varying character", "native character", "clob"</v>
      </c>
      <c r="Z59" s="17" t="str" cm="1">
        <f t="array" ref="Z59">IFERROR(_xlfn.TEXTJOIN(", ",TRUE,CONCATENATE("""",_xlfn._xlws.FILTER($F$11:$F$57, ISNUMBER(SEARCH("S", Z$11:Z$57))),"""")),"")</f>
        <v>"text", "char", "nchar", "varchar", "nvarchar", "varying character", "native character", "clob"</v>
      </c>
      <c r="AA59" s="17" t="str" cm="1">
        <f t="array" ref="AA59">IFERROR(_xlfn.TEXTJOIN(", ",TRUE,CONCATENATE("""",_xlfn._xlws.FILTER($F$11:$F$57, ISNUMBER(SEARCH("S", AA$11:AA$57))),"""")),"")</f>
        <v>"integer", "int", "real", "timestamp", "char", "nchar", "varchar", "nvarchar", "varying character", "native character", "clob"</v>
      </c>
      <c r="AB59" s="17" t="str" cm="1">
        <f t="array" ref="AB59">IFERROR(_xlfn.TEXTJOIN(", ",TRUE,CONCATENATE("""",_xlfn._xlws.FILTER($F$11:$F$57, ISNUMBER(SEARCH("S", AB$11:AB$57))),"""")),"")</f>
        <v>"integer", "int", "real", "datetime", "time", "date", "year", "char", "nchar", "varchar", "nvarchar", "varying character", "native character", "clob"</v>
      </c>
      <c r="AC59" s="17" t="str" cm="1">
        <f t="array" ref="AC59">IFERROR(_xlfn.TEXTJOIN(", ",TRUE,CONCATENATE("""",_xlfn._xlws.FILTER($F$11:$F$57, ISNUMBER(SEARCH("S", AC$11:AC$57))),"""")),"")</f>
        <v>"integer", "int", "real", "datetime", "timestamp", "time", "date", "year", "char", "nchar", "varchar", "nvarchar", "varying character", "native character", "clob"</v>
      </c>
      <c r="AD59" s="17" t="str" cm="1">
        <f t="array" ref="AD59">IFERROR(_xlfn.TEXTJOIN(", ",TRUE,CONCATENATE("""",_xlfn._xlws.FILTER($F$11:$F$57, ISNUMBER(SEARCH("S", AD$11:AD$57))),"""")),"")</f>
        <v/>
      </c>
      <c r="AE59" s="17" t="str" cm="1">
        <f t="array" ref="AE59">IFERROR(_xlfn.TEXTJOIN(", ",TRUE,CONCATENATE("""",_xlfn._xlws.FILTER($F$11:$F$57, ISNUMBER(SEARCH("S", AE$11:AE$57))),"""")),"")</f>
        <v>"blob"</v>
      </c>
      <c r="AF59" s="17" t="str" cm="1">
        <f t="array" ref="AF59">IFERROR(_xlfn.TEXTJOIN(", ",TRUE,CONCATENATE("""",_xlfn._xlws.FILTER($F$11:$F$57, ISNUMBER(SEARCH("S", AF$11:AF$57))),"""")),"")</f>
        <v/>
      </c>
      <c r="AG59" s="17" t="str" cm="1">
        <f t="array" ref="AG59">IFERROR(_xlfn.TEXTJOIN(", ",TRUE,CONCATENATE("""",_xlfn._xlws.FILTER($F$11:$F$57, ISNUMBER(SEARCH("S", AG$11:AG$57))),"""")),"")</f>
        <v>"char", "nchar", "varchar", "nvarchar", "varying character", "native character", "clob"</v>
      </c>
      <c r="AH59" s="17" t="str" cm="1">
        <f t="array" ref="AH59">IFERROR(_xlfn.TEXTJOIN(", ",TRUE,CONCATENATE("""",_xlfn._xlws.FILTER($F$11:$F$57, ISNUMBER(SEARCH("S", AH$11:AH$57))),"""")),"")</f>
        <v/>
      </c>
      <c r="AI59" s="17" t="str" cm="1">
        <f t="array" ref="AI59">IFERROR(_xlfn.TEXTJOIN(", ",TRUE,CONCATENATE("""",_xlfn._xlws.FILTER($F$11:$F$57, ISNUMBER(SEARCH("S", AI$11:AI$57))),"""")),"")</f>
        <v>"varchar", "nvarchar", "varying character", "native character", "clob"</v>
      </c>
      <c r="AJ59" s="17" t="str" cm="1">
        <f t="array" ref="AJ59">IFERROR(_xlfn.TEXTJOIN(", ",TRUE,CONCATENATE("""",_xlfn._xlws.FILTER($F$11:$F$57, ISNUMBER(SEARCH("S", AJ$11:AJ$57))),"""")),"")</f>
        <v>"varchar", "nvarchar", "varying character", "native character", "clob"</v>
      </c>
      <c r="AK59" s="17" t="str" cm="1">
        <f t="array" ref="AK59">IFERROR(_xlfn.TEXTJOIN(", ",TRUE,CONCATENATE("""",_xlfn._xlws.FILTER($F$11:$F$57, ISNUMBER(SEARCH("S", AK$11:AK$57))),"""")),"")</f>
        <v>"varchar", "nvarchar", "varying character", "native character", "clob"</v>
      </c>
      <c r="AL59" s="17" t="str" cm="1">
        <f t="array" ref="AL59">IFERROR(_xlfn.TEXTJOIN(", ",TRUE,CONCATENATE("""",_xlfn._xlws.FILTER($F$11:$F$57, ISNUMBER(SEARCH("S", AL$11:AL$57))),"""")),"")</f>
        <v>"varchar", "nvarchar", "varying character", "native character", "clob"</v>
      </c>
      <c r="AM59" s="17" t="str" cm="1">
        <f t="array" ref="AM59">IFERROR(_xlfn.TEXTJOIN(", ",TRUE,CONCATENATE("""",_xlfn._xlws.FILTER($F$11:$F$57, ISNUMBER(SEARCH("S", AM$11:AM$57))),"""")),"")</f>
        <v>"varchar", "nvarchar", "varying character", "native character", "clob"</v>
      </c>
    </row>
    <row r="60" spans="1:40" x14ac:dyDescent="0.25">
      <c r="R60" s="27" t="s">
        <v>205</v>
      </c>
      <c r="S60" s="24" t="str">
        <f>CONCATENATE("new DotnetTypeToSqlTypeMap(typeof(",S$10,"), ",S$58,", [",S$58,", ",S$59,"]),")</f>
        <v>new DotnetTypeToSqlTypeMap(typeof(byte), "integer", ["integer", "int", "real", "float", "double", "numeric", "decimal", "text", "char", "nchar", "varchar", "nvarchar", "varying character", "native character", "clob"]),</v>
      </c>
      <c r="T60" s="24" t="str">
        <f t="shared" ref="T60:AM60" si="2">CONCATENATE("new DotnetTypeToSqlTypeMap(typeof(",T$10,"), ",T$58,", [",T$58,", ",T$59,"]),")</f>
        <v>new DotnetTypeToSqlTypeMap(typeof(short), "integer", ["integer", "int", "real", "float", "double", "numeric", "decimal", "text", "char", "nchar", "varchar", "nvarchar", "varying character", "native character", "clob"]),</v>
      </c>
      <c r="U60" s="24" t="str">
        <f t="shared" si="2"/>
        <v>new DotnetTypeToSqlTypeMap(typeof(int), "integer", ["integer", "real", "float", "double", "numeric", "decimal", "text", "char", "nchar", "varchar", "nvarchar", "varying character", "native character", "clob"]),</v>
      </c>
      <c r="V60" s="24" t="str">
        <f t="shared" si="2"/>
        <v>new DotnetTypeToSqlTypeMap(typeof(long), "integer", ["integer", "int", "real", "float", "double", "numeric", "decimal", "text", "char", "nchar", "varchar", "nvarchar", "varying character", "native character", "clob"]),</v>
      </c>
      <c r="W60" s="24" t="str">
        <f t="shared" si="2"/>
        <v>new DotnetTypeToSqlTypeMap(typeof(bool), "integer", ["integer", "int", "real", "float", "double", "numeric", "decimal", "text", "char", "nchar", "varchar", "nvarchar", "varying character", "native character", "clob"]),</v>
      </c>
      <c r="X60" s="24" t="str">
        <f t="shared" si="2"/>
        <v>new DotnetTypeToSqlTypeMap(typeof(float), "real", ["real", "float", "double", "numeric", "decimal", "text", "char", "nchar", "varchar", "nvarchar", "varying character", "native character", "clob"]),</v>
      </c>
      <c r="Y60" s="24" t="str">
        <f t="shared" si="2"/>
        <v>new DotnetTypeToSqlTypeMap(typeof(double), "real", ["real", "float", "double", "numeric", "decimal", "text", "char", "nchar", "varchar", "nvarchar", "varying character", "native character", "clob"]),</v>
      </c>
      <c r="Z60" s="24" t="str">
        <f t="shared" si="2"/>
        <v>new DotnetTypeToSqlTypeMap(typeof(decimal), "real", ["real", "text", "char", "nchar", "varchar", "nvarchar", "varying character", "native character", "clob"]),</v>
      </c>
      <c r="AA60" s="24" t="str">
        <f t="shared" si="2"/>
        <v>new DotnetTypeToSqlTypeMap(typeof(DateTime), "text", ["text", "integer", "int", "real", "timestamp", "char", "nchar", "varchar", "nvarchar", "varying character", "native character", "clob"]),</v>
      </c>
      <c r="AB60" s="24" t="str">
        <f t="shared" si="2"/>
        <v>new DotnetTypeToSqlTypeMap(typeof(DateTimeOffset), "text", ["text", "integer", "int", "real", "datetime", "time", "date", "year", "char", "nchar", "varchar", "nvarchar", "varying character", "native character", "clob"]),</v>
      </c>
      <c r="AC60" s="24" t="str">
        <f t="shared" si="2"/>
        <v>new DotnetTypeToSqlTypeMap(typeof(TimeSpan), "text", ["text", "integer", "int", "real", "datetime", "timestamp", "time", "date", "year", "char", "nchar", "varchar", "nvarchar", "varying character", "native character", "clob"]),</v>
      </c>
      <c r="AD60" s="24" t="str">
        <f t="shared" si="2"/>
        <v>new DotnetTypeToSqlTypeMap(typeof(byte[]), "blob", ["blob", ]),</v>
      </c>
      <c r="AE60" s="24" t="str">
        <f t="shared" si="2"/>
        <v>new DotnetTypeToSqlTypeMap(typeof(object), "text", ["text", "blob"]),</v>
      </c>
      <c r="AF60" s="24" t="str">
        <f t="shared" si="2"/>
        <v>new DotnetTypeToSqlTypeMap(typeof(string), "text", ["text", ]),</v>
      </c>
      <c r="AG60" s="24" t="str">
        <f t="shared" si="2"/>
        <v>new DotnetTypeToSqlTypeMap(typeof(Guid), "text", ["text", "char", "nchar", "varchar", "nvarchar", "varying character", "native character", "clob"]),</v>
      </c>
      <c r="AH60" s="24" t="str">
        <f t="shared" si="2"/>
        <v>new DotnetTypeToSqlTypeMap(typeof(IDictionary&lt;,&gt;), "text", ["text", ]),</v>
      </c>
      <c r="AI60" s="24" t="str">
        <f t="shared" si="2"/>
        <v>new DotnetTypeToSqlTypeMap(typeof(Dictionary&lt;,&gt;), "text", ["text", "varchar", "nvarchar", "varying character", "native character", "clob"]),</v>
      </c>
      <c r="AJ60" s="24" t="str">
        <f t="shared" si="2"/>
        <v>new DotnetTypeToSqlTypeMap(typeof(IEnumerable&lt;&gt;), "text", ["text", "varchar", "nvarchar", "varying character", "native character", "clob"]),</v>
      </c>
      <c r="AK60" s="24" t="str">
        <f t="shared" si="2"/>
        <v>new DotnetTypeToSqlTypeMap(typeof(ICollection&lt;&gt;), "text", ["text", "varchar", "nvarchar", "varying character", "native character", "clob"]),</v>
      </c>
      <c r="AL60" s="24" t="str">
        <f t="shared" si="2"/>
        <v>new DotnetTypeToSqlTypeMap(typeof(List&lt;&gt;), "text", ["text", "varchar", "nvarchar", "varying character", "native character", "clob"]),</v>
      </c>
      <c r="AM60" s="24" t="str">
        <f t="shared" si="2"/>
        <v>new DotnetTypeToSqlTypeMap(typeof(object[]), "text", ["text", "varchar", "nvarchar", "varying character", "native character", "clob"]),</v>
      </c>
      <c r="AN60" s="17" t="s">
        <v>175</v>
      </c>
    </row>
    <row r="61" spans="1:40" ht="15" x14ac:dyDescent="0.25">
      <c r="G61"/>
      <c r="S61" s="17"/>
      <c r="T61" s="9"/>
      <c r="U61" s="9"/>
      <c r="V61" s="9"/>
      <c r="W61" s="9"/>
      <c r="X61" s="9"/>
      <c r="Y61" s="9"/>
      <c r="Z61" s="9"/>
      <c r="AA61" s="9"/>
      <c r="AB61" s="9"/>
      <c r="AC61" s="9"/>
      <c r="AD61" s="9"/>
      <c r="AE61" s="9"/>
      <c r="AF61" s="9"/>
      <c r="AG61" s="9"/>
    </row>
    <row r="62" spans="1:40" ht="15" x14ac:dyDescent="0.25">
      <c r="G62"/>
      <c r="S62" s="21"/>
      <c r="T62" s="9"/>
      <c r="U62" s="9"/>
      <c r="V62" s="9"/>
      <c r="W62" s="9"/>
      <c r="X62" s="9"/>
      <c r="Y62" s="9"/>
      <c r="Z62" s="9"/>
      <c r="AA62" s="9"/>
      <c r="AB62" s="9"/>
      <c r="AC62" s="9"/>
      <c r="AD62" s="9"/>
      <c r="AE62" s="9"/>
      <c r="AF62" s="9"/>
      <c r="AG62" s="9"/>
    </row>
    <row r="63" spans="1:40" ht="15" x14ac:dyDescent="0.25">
      <c r="G63"/>
      <c r="S63" s="9"/>
      <c r="T63" s="9"/>
      <c r="U63" s="9"/>
      <c r="V63" s="9"/>
      <c r="W63" s="9"/>
      <c r="X63" s="9"/>
      <c r="Y63" s="9"/>
      <c r="Z63" s="9"/>
      <c r="AA63" s="9"/>
      <c r="AB63" s="9"/>
      <c r="AC63" s="9"/>
      <c r="AD63" s="9"/>
      <c r="AE63" s="9"/>
      <c r="AF63" s="9"/>
      <c r="AG63" s="9"/>
    </row>
    <row r="64" spans="1:40" ht="15" x14ac:dyDescent="0.25">
      <c r="G64"/>
      <c r="S64" s="9"/>
      <c r="T64" s="9"/>
      <c r="U64" s="9"/>
      <c r="V64" s="9"/>
      <c r="W64" s="9"/>
      <c r="X64" s="9"/>
      <c r="Y64" s="9"/>
      <c r="Z64" s="9"/>
      <c r="AA64" s="9"/>
      <c r="AB64" s="9"/>
      <c r="AC64" s="9"/>
      <c r="AD64" s="9"/>
      <c r="AE64" s="9"/>
      <c r="AF64" s="9"/>
      <c r="AG64" s="9"/>
    </row>
    <row r="65" spans="7:33" ht="15" x14ac:dyDescent="0.25">
      <c r="G65"/>
      <c r="S65" s="9"/>
      <c r="T65" s="9"/>
      <c r="U65" s="9"/>
      <c r="V65" s="9"/>
      <c r="W65" s="9"/>
      <c r="X65" s="9"/>
      <c r="Y65" s="9"/>
      <c r="Z65" s="9"/>
      <c r="AA65" s="9"/>
      <c r="AB65" s="9"/>
      <c r="AC65" s="9"/>
      <c r="AD65" s="9"/>
      <c r="AE65" s="9"/>
      <c r="AF65" s="9"/>
      <c r="AG65" s="9"/>
    </row>
    <row r="66" spans="7:33" ht="15" x14ac:dyDescent="0.25">
      <c r="G66"/>
      <c r="S66" s="9"/>
      <c r="T66" s="9"/>
      <c r="U66" s="9"/>
      <c r="V66" s="9"/>
      <c r="W66" s="9"/>
      <c r="X66" s="9"/>
      <c r="Y66" s="9"/>
      <c r="Z66" s="9"/>
      <c r="AA66" s="9"/>
      <c r="AB66" s="9"/>
      <c r="AC66" s="9"/>
      <c r="AD66" s="9"/>
      <c r="AE66" s="9"/>
      <c r="AF66" s="9"/>
      <c r="AG66" s="9"/>
    </row>
    <row r="67" spans="7:33" ht="15" x14ac:dyDescent="0.25">
      <c r="G67"/>
      <c r="S67" s="9"/>
      <c r="T67" s="9"/>
      <c r="U67" s="9"/>
      <c r="V67" s="9"/>
      <c r="W67" s="9"/>
      <c r="X67" s="9"/>
      <c r="Y67" s="9"/>
      <c r="Z67" s="9"/>
      <c r="AA67" s="9"/>
      <c r="AB67" s="9"/>
      <c r="AC67" s="9"/>
      <c r="AD67" s="9"/>
      <c r="AE67" s="9"/>
      <c r="AF67" s="9"/>
      <c r="AG67" s="9"/>
    </row>
    <row r="68" spans="7:33" ht="15" x14ac:dyDescent="0.25">
      <c r="G68"/>
      <c r="S68" s="9"/>
      <c r="T68" s="9"/>
      <c r="U68" s="9"/>
      <c r="V68" s="9"/>
      <c r="W68" s="9"/>
      <c r="X68" s="9"/>
      <c r="Y68" s="9"/>
      <c r="Z68" s="9"/>
      <c r="AA68" s="9"/>
      <c r="AB68" s="9"/>
      <c r="AC68" s="9"/>
      <c r="AD68" s="9"/>
      <c r="AE68" s="9"/>
      <c r="AF68" s="9"/>
      <c r="AG68" s="9"/>
    </row>
    <row r="69" spans="7:33" ht="15" x14ac:dyDescent="0.25">
      <c r="G69"/>
      <c r="S69" s="9"/>
      <c r="T69" s="9"/>
      <c r="U69" s="9"/>
      <c r="V69" s="9"/>
      <c r="W69" s="9"/>
      <c r="X69" s="9"/>
      <c r="Y69" s="9"/>
      <c r="Z69" s="9"/>
      <c r="AA69" s="9"/>
      <c r="AB69" s="9"/>
      <c r="AC69" s="9"/>
      <c r="AD69" s="9"/>
      <c r="AE69" s="9"/>
      <c r="AF69" s="9"/>
      <c r="AG69" s="9"/>
    </row>
    <row r="70" spans="7:33" ht="15" x14ac:dyDescent="0.25">
      <c r="G70"/>
      <c r="S70" s="9"/>
      <c r="T70" s="9"/>
      <c r="U70" s="9"/>
      <c r="V70" s="9"/>
      <c r="W70" s="9"/>
      <c r="X70" s="9"/>
      <c r="Y70" s="9"/>
      <c r="Z70" s="9"/>
      <c r="AA70" s="9"/>
      <c r="AB70" s="9"/>
      <c r="AC70" s="9"/>
      <c r="AD70" s="9"/>
      <c r="AE70" s="9"/>
      <c r="AF70" s="9"/>
      <c r="AG70" s="9"/>
    </row>
    <row r="71" spans="7:33" ht="15" x14ac:dyDescent="0.25">
      <c r="G71"/>
      <c r="S71" s="9"/>
      <c r="T71" s="9"/>
      <c r="U71" s="9"/>
      <c r="V71" s="9"/>
      <c r="W71" s="9"/>
      <c r="X71" s="9"/>
      <c r="Y71" s="9"/>
      <c r="Z71" s="9"/>
      <c r="AA71" s="9"/>
      <c r="AB71" s="9"/>
      <c r="AC71" s="9"/>
      <c r="AD71" s="9"/>
      <c r="AE71" s="9"/>
      <c r="AF71" s="9"/>
      <c r="AG71" s="9"/>
    </row>
    <row r="72" spans="7:33" ht="15" x14ac:dyDescent="0.25">
      <c r="G72"/>
      <c r="S72" s="9"/>
      <c r="T72" s="9"/>
      <c r="U72" s="9"/>
      <c r="V72" s="9"/>
      <c r="W72" s="9"/>
      <c r="X72" s="9"/>
      <c r="Y72" s="9"/>
      <c r="Z72" s="9"/>
      <c r="AA72" s="9"/>
      <c r="AB72" s="9"/>
      <c r="AC72" s="9"/>
      <c r="AD72" s="9"/>
      <c r="AE72" s="9"/>
      <c r="AF72" s="9"/>
      <c r="AG72" s="9"/>
    </row>
    <row r="73" spans="7:33" ht="15" x14ac:dyDescent="0.25">
      <c r="G73"/>
      <c r="S73" s="9"/>
      <c r="T73" s="9"/>
      <c r="U73" s="9"/>
      <c r="V73" s="9"/>
      <c r="W73" s="9"/>
      <c r="X73" s="9"/>
      <c r="Y73" s="9"/>
      <c r="Z73" s="9"/>
      <c r="AA73" s="9"/>
      <c r="AB73" s="9"/>
      <c r="AC73" s="9"/>
      <c r="AD73" s="9"/>
      <c r="AE73" s="9"/>
      <c r="AF73" s="9"/>
      <c r="AG73" s="9"/>
    </row>
    <row r="74" spans="7:33" ht="15" x14ac:dyDescent="0.25">
      <c r="G74"/>
      <c r="S74" s="9"/>
      <c r="T74" s="9"/>
      <c r="U74" s="9"/>
      <c r="V74" s="9"/>
      <c r="W74" s="9"/>
      <c r="X74" s="9"/>
      <c r="Y74" s="9"/>
      <c r="Z74" s="9"/>
      <c r="AA74" s="9"/>
      <c r="AB74" s="9"/>
      <c r="AC74" s="9"/>
      <c r="AD74" s="9"/>
      <c r="AE74" s="9"/>
      <c r="AF74" s="9"/>
      <c r="AG74" s="9"/>
    </row>
    <row r="75" spans="7:33" ht="15" x14ac:dyDescent="0.25">
      <c r="G75"/>
      <c r="S75" s="9"/>
      <c r="T75" s="9"/>
      <c r="U75" s="9"/>
      <c r="V75" s="9"/>
      <c r="W75" s="9"/>
      <c r="X75" s="9"/>
      <c r="Y75" s="9"/>
      <c r="Z75" s="9"/>
      <c r="AA75" s="9"/>
      <c r="AB75" s="9"/>
      <c r="AC75" s="9"/>
      <c r="AD75" s="9"/>
      <c r="AE75" s="9"/>
      <c r="AF75" s="9"/>
      <c r="AG75" s="9"/>
    </row>
    <row r="76" spans="7:33" ht="15" x14ac:dyDescent="0.25">
      <c r="G76"/>
      <c r="S76" s="9"/>
      <c r="T76" s="9"/>
      <c r="U76" s="9"/>
      <c r="V76" s="9"/>
      <c r="W76" s="9"/>
      <c r="X76" s="9"/>
      <c r="Y76" s="9"/>
      <c r="Z76" s="9"/>
      <c r="AA76" s="9"/>
      <c r="AB76" s="9"/>
      <c r="AC76" s="9"/>
      <c r="AD76" s="9"/>
      <c r="AE76" s="9"/>
      <c r="AF76" s="9"/>
      <c r="AG76" s="9"/>
    </row>
    <row r="77" spans="7:33" ht="15" x14ac:dyDescent="0.25">
      <c r="G77"/>
      <c r="S77" s="9"/>
      <c r="T77" s="9"/>
      <c r="U77" s="9"/>
      <c r="V77" s="9"/>
      <c r="W77" s="9"/>
      <c r="X77" s="9"/>
      <c r="Y77" s="9"/>
      <c r="Z77" s="9"/>
      <c r="AA77" s="9"/>
      <c r="AB77" s="9"/>
      <c r="AC77" s="9"/>
      <c r="AD77" s="9"/>
      <c r="AE77" s="9"/>
      <c r="AF77" s="9"/>
      <c r="AG77" s="9"/>
    </row>
    <row r="78" spans="7:33" ht="15" x14ac:dyDescent="0.25">
      <c r="G78"/>
      <c r="S78" s="9"/>
      <c r="T78" s="9"/>
      <c r="U78" s="9"/>
      <c r="V78" s="9"/>
      <c r="W78" s="9"/>
      <c r="X78" s="9"/>
      <c r="Y78" s="9"/>
      <c r="Z78" s="9"/>
      <c r="AA78" s="9"/>
      <c r="AB78" s="9"/>
      <c r="AC78" s="9"/>
      <c r="AD78" s="9"/>
      <c r="AE78" s="9"/>
      <c r="AF78" s="9"/>
      <c r="AG78" s="9"/>
    </row>
    <row r="79" spans="7:33" ht="15" x14ac:dyDescent="0.25">
      <c r="G79"/>
      <c r="S79" s="9"/>
      <c r="T79" s="9"/>
      <c r="U79" s="9"/>
      <c r="V79" s="9"/>
      <c r="W79" s="9"/>
      <c r="X79" s="9"/>
      <c r="Y79" s="9"/>
      <c r="Z79" s="9"/>
      <c r="AA79" s="9"/>
      <c r="AB79" s="9"/>
      <c r="AC79" s="9"/>
      <c r="AD79" s="9"/>
      <c r="AE79" s="9"/>
      <c r="AF79" s="9"/>
      <c r="AG79" s="9"/>
    </row>
    <row r="80" spans="7:33" ht="15" x14ac:dyDescent="0.25">
      <c r="G80"/>
      <c r="S80" s="9"/>
      <c r="T80" s="9"/>
      <c r="U80" s="9"/>
      <c r="V80" s="9"/>
      <c r="W80" s="9"/>
      <c r="X80" s="9"/>
      <c r="Y80" s="9"/>
      <c r="Z80" s="9"/>
      <c r="AA80" s="9"/>
      <c r="AB80" s="9"/>
      <c r="AC80" s="9"/>
      <c r="AD80" s="9"/>
      <c r="AE80" s="9"/>
      <c r="AF80" s="9"/>
      <c r="AG80" s="9"/>
    </row>
    <row r="81" spans="7:33" ht="15" x14ac:dyDescent="0.25">
      <c r="G81"/>
      <c r="S81" s="9"/>
      <c r="T81" s="9"/>
      <c r="U81" s="9"/>
      <c r="V81" s="9"/>
      <c r="W81" s="9"/>
      <c r="X81" s="9"/>
      <c r="Y81" s="9"/>
      <c r="Z81" s="9"/>
      <c r="AA81" s="9"/>
      <c r="AB81" s="9"/>
      <c r="AC81" s="9"/>
      <c r="AD81" s="9"/>
      <c r="AE81" s="9"/>
      <c r="AF81" s="9"/>
      <c r="AG81" s="9"/>
    </row>
    <row r="82" spans="7:33" ht="15" x14ac:dyDescent="0.25">
      <c r="G82"/>
      <c r="S82" s="9"/>
      <c r="T82" s="9"/>
      <c r="U82" s="9"/>
      <c r="V82" s="9"/>
      <c r="W82" s="9"/>
      <c r="X82" s="9"/>
      <c r="Y82" s="9"/>
      <c r="Z82" s="9"/>
      <c r="AA82" s="9"/>
      <c r="AB82" s="9"/>
      <c r="AC82" s="9"/>
      <c r="AD82" s="9"/>
      <c r="AE82" s="9"/>
      <c r="AF82" s="9"/>
      <c r="AG82" s="9"/>
    </row>
    <row r="83" spans="7:33" ht="15" x14ac:dyDescent="0.25">
      <c r="G83"/>
      <c r="S83" s="9"/>
      <c r="T83" s="9"/>
      <c r="U83" s="9"/>
      <c r="V83" s="9"/>
      <c r="W83" s="9"/>
      <c r="X83" s="9"/>
      <c r="Y83" s="9"/>
      <c r="Z83" s="9"/>
      <c r="AA83" s="9"/>
      <c r="AB83" s="9"/>
      <c r="AC83" s="9"/>
      <c r="AD83" s="9"/>
      <c r="AE83" s="9"/>
      <c r="AF83" s="9"/>
      <c r="AG83" s="9"/>
    </row>
    <row r="84" spans="7:33" ht="15" x14ac:dyDescent="0.25">
      <c r="G84"/>
      <c r="S84" s="9"/>
      <c r="T84" s="9"/>
      <c r="U84" s="9"/>
      <c r="V84" s="9"/>
      <c r="W84" s="9"/>
      <c r="X84" s="9"/>
      <c r="Y84" s="9"/>
      <c r="Z84" s="9"/>
      <c r="AA84" s="9"/>
      <c r="AB84" s="9"/>
      <c r="AC84" s="9"/>
      <c r="AD84" s="9"/>
      <c r="AE84" s="9"/>
      <c r="AF84" s="9"/>
      <c r="AG84" s="9"/>
    </row>
    <row r="85" spans="7:33" x14ac:dyDescent="0.25">
      <c r="S85" s="9"/>
      <c r="T85" s="9"/>
      <c r="U85" s="9"/>
      <c r="V85" s="9"/>
      <c r="W85" s="9"/>
      <c r="X85" s="9"/>
      <c r="Y85" s="9"/>
      <c r="Z85" s="9"/>
      <c r="AA85" s="9"/>
      <c r="AB85" s="9"/>
      <c r="AC85" s="9"/>
      <c r="AD85" s="9"/>
      <c r="AE85" s="9"/>
      <c r="AF85" s="9"/>
      <c r="AG85" s="9"/>
    </row>
    <row r="86" spans="7:33" x14ac:dyDescent="0.25">
      <c r="S86" s="9"/>
      <c r="T86" s="9"/>
      <c r="U86" s="9"/>
      <c r="V86" s="9"/>
      <c r="W86" s="9"/>
      <c r="X86" s="9"/>
      <c r="Y86" s="9"/>
      <c r="Z86" s="9"/>
      <c r="AA86" s="9"/>
      <c r="AB86" s="9"/>
      <c r="AC86" s="9"/>
      <c r="AD86" s="9"/>
      <c r="AE86" s="9"/>
      <c r="AF86" s="9"/>
      <c r="AG86" s="9"/>
    </row>
    <row r="87" spans="7:33" x14ac:dyDescent="0.25">
      <c r="S87" s="9"/>
      <c r="T87" s="9"/>
      <c r="U87" s="9"/>
      <c r="V87" s="9"/>
      <c r="W87" s="9"/>
      <c r="X87" s="9"/>
      <c r="Y87" s="9"/>
      <c r="Z87" s="9"/>
      <c r="AA87" s="9"/>
      <c r="AB87" s="9"/>
      <c r="AC87" s="9"/>
      <c r="AD87" s="9"/>
      <c r="AE87" s="9"/>
      <c r="AF87" s="9"/>
      <c r="AG87" s="9"/>
    </row>
    <row r="88" spans="7:33" x14ac:dyDescent="0.25">
      <c r="S88" s="9"/>
      <c r="T88" s="9"/>
      <c r="U88" s="9"/>
      <c r="V88" s="9"/>
      <c r="W88" s="9"/>
      <c r="X88" s="9"/>
      <c r="Y88" s="9"/>
      <c r="Z88" s="9"/>
      <c r="AA88" s="9"/>
      <c r="AB88" s="9"/>
      <c r="AC88" s="9"/>
      <c r="AD88" s="9"/>
      <c r="AE88" s="9"/>
      <c r="AF88" s="9"/>
      <c r="AG88" s="9"/>
    </row>
    <row r="89" spans="7:33" x14ac:dyDescent="0.25">
      <c r="S89" s="9"/>
      <c r="T89" s="9"/>
      <c r="U89" s="9"/>
      <c r="V89" s="9"/>
      <c r="W89" s="9"/>
      <c r="X89" s="9"/>
      <c r="Y89" s="9"/>
      <c r="Z89" s="9"/>
      <c r="AA89" s="9"/>
      <c r="AB89" s="9"/>
      <c r="AC89" s="9"/>
      <c r="AD89" s="9"/>
      <c r="AE89" s="9"/>
      <c r="AF89" s="9"/>
      <c r="AG89" s="9"/>
    </row>
    <row r="90" spans="7:33" x14ac:dyDescent="0.25">
      <c r="S90" s="9"/>
      <c r="T90" s="9"/>
      <c r="U90" s="9"/>
      <c r="V90" s="9"/>
      <c r="W90" s="9"/>
      <c r="X90" s="9"/>
      <c r="Y90" s="9"/>
      <c r="Z90" s="9"/>
      <c r="AA90" s="9"/>
      <c r="AB90" s="9"/>
      <c r="AC90" s="9"/>
      <c r="AD90" s="9"/>
      <c r="AE90" s="9"/>
      <c r="AF90" s="9"/>
      <c r="AG90" s="9"/>
    </row>
    <row r="91" spans="7:33" x14ac:dyDescent="0.25">
      <c r="S91" s="9"/>
      <c r="T91" s="9"/>
      <c r="U91" s="9"/>
      <c r="V91" s="9"/>
      <c r="W91" s="9"/>
      <c r="X91" s="9"/>
      <c r="Y91" s="9"/>
      <c r="Z91" s="9"/>
      <c r="AA91" s="9"/>
      <c r="AB91" s="9"/>
      <c r="AC91" s="9"/>
      <c r="AD91" s="9"/>
      <c r="AE91" s="9"/>
      <c r="AF91" s="9"/>
      <c r="AG91" s="9"/>
    </row>
    <row r="92" spans="7:33" x14ac:dyDescent="0.25">
      <c r="S92" s="9"/>
      <c r="T92" s="9"/>
      <c r="U92" s="9"/>
      <c r="V92" s="9"/>
      <c r="W92" s="9"/>
      <c r="X92" s="9"/>
      <c r="Y92" s="9"/>
      <c r="Z92" s="9"/>
      <c r="AA92" s="9"/>
      <c r="AB92" s="9"/>
      <c r="AC92" s="9"/>
      <c r="AD92" s="9"/>
      <c r="AE92" s="9"/>
      <c r="AF92" s="9"/>
      <c r="AG92" s="9"/>
    </row>
    <row r="93" spans="7:33" x14ac:dyDescent="0.25">
      <c r="S93" s="9"/>
      <c r="T93" s="9"/>
      <c r="U93" s="9"/>
      <c r="V93" s="9"/>
      <c r="W93" s="9"/>
      <c r="X93" s="9"/>
      <c r="Y93" s="9"/>
      <c r="Z93" s="9"/>
      <c r="AA93" s="9"/>
      <c r="AB93" s="9"/>
      <c r="AC93" s="9"/>
      <c r="AD93" s="9"/>
      <c r="AE93" s="9"/>
      <c r="AF93" s="9"/>
      <c r="AG93" s="9"/>
    </row>
    <row r="94" spans="7:33" x14ac:dyDescent="0.25">
      <c r="S94" s="9"/>
      <c r="T94" s="9"/>
      <c r="U94" s="9"/>
      <c r="V94" s="9"/>
      <c r="W94" s="9"/>
      <c r="X94" s="9"/>
      <c r="Y94" s="9"/>
      <c r="Z94" s="9"/>
      <c r="AA94" s="9"/>
      <c r="AB94" s="9"/>
      <c r="AC94" s="9"/>
      <c r="AD94" s="9"/>
      <c r="AE94" s="9"/>
      <c r="AF94" s="9"/>
      <c r="AG94" s="9"/>
    </row>
    <row r="95" spans="7:33" x14ac:dyDescent="0.25">
      <c r="S95" s="9"/>
      <c r="T95" s="9"/>
      <c r="U95" s="9"/>
      <c r="V95" s="9"/>
      <c r="W95" s="9"/>
      <c r="X95" s="9"/>
      <c r="Y95" s="9"/>
      <c r="Z95" s="9"/>
      <c r="AA95" s="9"/>
      <c r="AB95" s="9"/>
      <c r="AC95" s="9"/>
      <c r="AD95" s="9"/>
      <c r="AE95" s="9"/>
      <c r="AF95" s="9"/>
      <c r="AG95" s="9"/>
    </row>
    <row r="96" spans="7:33" x14ac:dyDescent="0.25">
      <c r="S96" s="9"/>
      <c r="T96" s="9"/>
      <c r="U96" s="9"/>
      <c r="V96" s="9"/>
      <c r="W96" s="9"/>
      <c r="X96" s="9"/>
      <c r="Y96" s="9"/>
      <c r="Z96" s="9"/>
      <c r="AA96" s="9"/>
      <c r="AB96" s="9"/>
      <c r="AC96" s="9"/>
      <c r="AD96" s="9"/>
      <c r="AE96" s="9"/>
      <c r="AF96" s="9"/>
      <c r="AG96" s="9"/>
    </row>
    <row r="97" spans="19:33" x14ac:dyDescent="0.25">
      <c r="S97" s="9"/>
      <c r="T97" s="9"/>
      <c r="U97" s="9"/>
      <c r="V97" s="9"/>
      <c r="W97" s="9"/>
      <c r="X97" s="9"/>
      <c r="Y97" s="9"/>
      <c r="Z97" s="9"/>
      <c r="AA97" s="9"/>
      <c r="AB97" s="9"/>
      <c r="AC97" s="9"/>
      <c r="AD97" s="9"/>
      <c r="AE97" s="9"/>
      <c r="AF97" s="9"/>
      <c r="AG97" s="9"/>
    </row>
    <row r="98" spans="19:33" x14ac:dyDescent="0.25">
      <c r="S98" s="9"/>
      <c r="T98" s="9"/>
      <c r="U98" s="9"/>
      <c r="V98" s="9"/>
      <c r="W98" s="9"/>
      <c r="X98" s="9"/>
      <c r="Y98" s="9"/>
      <c r="Z98" s="9"/>
      <c r="AA98" s="9"/>
      <c r="AB98" s="9"/>
      <c r="AC98" s="9"/>
      <c r="AD98" s="9"/>
      <c r="AE98" s="9"/>
      <c r="AF98" s="9"/>
      <c r="AG98" s="9"/>
    </row>
    <row r="99" spans="19:33" x14ac:dyDescent="0.25">
      <c r="S99" s="9"/>
      <c r="T99" s="9"/>
      <c r="U99" s="9"/>
      <c r="V99" s="9"/>
      <c r="W99" s="9"/>
      <c r="X99" s="9"/>
      <c r="Y99" s="9"/>
      <c r="Z99" s="9"/>
      <c r="AA99" s="9"/>
      <c r="AB99" s="9"/>
      <c r="AC99" s="9"/>
      <c r="AD99" s="9"/>
      <c r="AE99" s="9"/>
      <c r="AF99" s="9"/>
      <c r="AG99" s="9"/>
    </row>
    <row r="100" spans="19:33" x14ac:dyDescent="0.25">
      <c r="S100" s="9"/>
      <c r="T100" s="9"/>
      <c r="U100" s="9"/>
      <c r="V100" s="9"/>
      <c r="W100" s="9"/>
      <c r="X100" s="9"/>
      <c r="Y100" s="9"/>
      <c r="Z100" s="9"/>
      <c r="AA100" s="9"/>
      <c r="AB100" s="9"/>
      <c r="AC100" s="9"/>
      <c r="AD100" s="9"/>
      <c r="AE100" s="9"/>
      <c r="AF100" s="9"/>
      <c r="AG100" s="9"/>
    </row>
    <row r="101" spans="19:33" x14ac:dyDescent="0.25">
      <c r="S101" s="9"/>
      <c r="T101" s="9"/>
      <c r="U101" s="9"/>
      <c r="V101" s="9"/>
      <c r="W101" s="9"/>
      <c r="X101" s="9"/>
      <c r="Y101" s="9"/>
      <c r="Z101" s="9"/>
      <c r="AA101" s="9"/>
      <c r="AB101" s="9"/>
      <c r="AC101" s="9"/>
      <c r="AD101" s="9"/>
      <c r="AE101" s="9"/>
      <c r="AF101" s="9"/>
      <c r="AG101" s="9"/>
    </row>
    <row r="102" spans="19:33" x14ac:dyDescent="0.25">
      <c r="S102" s="9"/>
      <c r="T102" s="9"/>
      <c r="U102" s="9"/>
      <c r="V102" s="9"/>
      <c r="W102" s="9"/>
      <c r="X102" s="9"/>
      <c r="Y102" s="9"/>
      <c r="Z102" s="9"/>
      <c r="AA102" s="9"/>
      <c r="AB102" s="9"/>
      <c r="AC102" s="9"/>
      <c r="AD102" s="9"/>
      <c r="AE102" s="9"/>
      <c r="AF102" s="9"/>
      <c r="AG102" s="9"/>
    </row>
    <row r="103" spans="19:33" x14ac:dyDescent="0.25">
      <c r="S103" s="9"/>
      <c r="T103" s="9"/>
      <c r="U103" s="9"/>
      <c r="V103" s="9"/>
      <c r="W103" s="9"/>
      <c r="X103" s="9"/>
      <c r="Y103" s="9"/>
      <c r="Z103" s="9"/>
      <c r="AA103" s="9"/>
      <c r="AB103" s="9"/>
      <c r="AC103" s="9"/>
      <c r="AD103" s="9"/>
      <c r="AE103" s="9"/>
      <c r="AF103" s="9"/>
      <c r="AG103" s="9"/>
    </row>
    <row r="104" spans="19:33" x14ac:dyDescent="0.25">
      <c r="S104" s="9"/>
      <c r="T104" s="9"/>
      <c r="U104" s="9"/>
      <c r="V104" s="9"/>
      <c r="W104" s="9"/>
      <c r="X104" s="9"/>
      <c r="Y104" s="9"/>
      <c r="Z104" s="9"/>
      <c r="AA104" s="9"/>
      <c r="AB104" s="9"/>
      <c r="AC104" s="9"/>
      <c r="AD104" s="9"/>
      <c r="AE104" s="9"/>
      <c r="AF104" s="9"/>
      <c r="AG104" s="9"/>
    </row>
    <row r="105" spans="19:33" x14ac:dyDescent="0.25">
      <c r="S105" s="9"/>
      <c r="T105" s="9"/>
      <c r="U105" s="9"/>
      <c r="V105" s="9"/>
      <c r="W105" s="9"/>
      <c r="X105" s="9"/>
      <c r="Y105" s="9"/>
      <c r="Z105" s="9"/>
      <c r="AA105" s="9"/>
      <c r="AB105" s="9"/>
      <c r="AC105" s="9"/>
      <c r="AD105" s="9"/>
      <c r="AE105" s="9"/>
      <c r="AF105" s="9"/>
      <c r="AG105" s="9"/>
    </row>
    <row r="106" spans="19:33" x14ac:dyDescent="0.25">
      <c r="S106" s="9"/>
      <c r="T106" s="9"/>
      <c r="U106" s="9"/>
      <c r="V106" s="9"/>
      <c r="W106" s="9"/>
      <c r="X106" s="9"/>
      <c r="Y106" s="9"/>
      <c r="Z106" s="9"/>
      <c r="AA106" s="9"/>
      <c r="AB106" s="9"/>
      <c r="AC106" s="9"/>
      <c r="AD106" s="9"/>
      <c r="AE106" s="9"/>
      <c r="AF106" s="9"/>
      <c r="AG106" s="9"/>
    </row>
    <row r="107" spans="19:33" x14ac:dyDescent="0.25">
      <c r="S107" s="9"/>
      <c r="T107" s="9"/>
      <c r="U107" s="9"/>
      <c r="V107" s="9"/>
      <c r="W107" s="9"/>
      <c r="X107" s="9"/>
      <c r="Y107" s="9"/>
      <c r="Z107" s="9"/>
      <c r="AA107" s="9"/>
      <c r="AB107" s="9"/>
      <c r="AC107" s="9"/>
      <c r="AD107" s="9"/>
      <c r="AE107" s="9"/>
      <c r="AF107" s="9"/>
      <c r="AG107" s="9"/>
    </row>
    <row r="108" spans="19:33" x14ac:dyDescent="0.25">
      <c r="S108" s="9"/>
      <c r="T108" s="9"/>
      <c r="U108" s="9"/>
      <c r="V108" s="9"/>
      <c r="W108" s="9"/>
      <c r="X108" s="9"/>
      <c r="Y108" s="9"/>
      <c r="Z108" s="9"/>
      <c r="AA108" s="9"/>
      <c r="AB108" s="9"/>
      <c r="AC108" s="9"/>
      <c r="AD108" s="9"/>
      <c r="AE108" s="9"/>
      <c r="AF108" s="9"/>
      <c r="AG108" s="9"/>
    </row>
    <row r="109" spans="19:33" x14ac:dyDescent="0.25">
      <c r="S109" s="9"/>
      <c r="T109" s="9"/>
      <c r="U109" s="9"/>
      <c r="V109" s="9"/>
      <c r="W109" s="9"/>
      <c r="X109" s="9"/>
      <c r="Y109" s="9"/>
      <c r="Z109" s="9"/>
      <c r="AA109" s="9"/>
      <c r="AB109" s="9"/>
      <c r="AC109" s="9"/>
      <c r="AD109" s="9"/>
      <c r="AE109" s="9"/>
      <c r="AF109" s="9"/>
      <c r="AG109" s="9"/>
    </row>
    <row r="110" spans="19:33" x14ac:dyDescent="0.25">
      <c r="S110" s="9"/>
      <c r="T110" s="9"/>
      <c r="U110" s="9"/>
      <c r="V110" s="9"/>
      <c r="W110" s="9"/>
      <c r="X110" s="9"/>
      <c r="Y110" s="9"/>
      <c r="Z110" s="9"/>
      <c r="AA110" s="9"/>
      <c r="AB110" s="9"/>
      <c r="AC110" s="9"/>
      <c r="AD110" s="9"/>
      <c r="AE110" s="9"/>
      <c r="AF110" s="9"/>
      <c r="AG110" s="9"/>
    </row>
    <row r="111" spans="19:33" x14ac:dyDescent="0.25">
      <c r="S111" s="9"/>
      <c r="T111" s="9"/>
      <c r="U111" s="9"/>
      <c r="V111" s="9"/>
      <c r="W111" s="9"/>
      <c r="X111" s="9"/>
      <c r="Y111" s="9"/>
      <c r="Z111" s="9"/>
      <c r="AA111" s="9"/>
      <c r="AB111" s="9"/>
      <c r="AC111" s="9"/>
      <c r="AD111" s="9"/>
      <c r="AE111" s="9"/>
      <c r="AF111" s="9"/>
      <c r="AG111" s="9"/>
    </row>
    <row r="112" spans="19:33" x14ac:dyDescent="0.25">
      <c r="S112" s="9"/>
      <c r="T112" s="9"/>
      <c r="U112" s="9"/>
      <c r="V112" s="9"/>
      <c r="W112" s="9"/>
      <c r="X112" s="9"/>
      <c r="Y112" s="9"/>
      <c r="Z112" s="9"/>
      <c r="AA112" s="9"/>
      <c r="AB112" s="9"/>
      <c r="AC112" s="9"/>
      <c r="AD112" s="9"/>
      <c r="AE112" s="9"/>
      <c r="AF112" s="9"/>
      <c r="AG112" s="9"/>
    </row>
    <row r="113" spans="19:33" x14ac:dyDescent="0.25">
      <c r="S113" s="9"/>
      <c r="T113" s="9"/>
      <c r="U113" s="9"/>
      <c r="V113" s="9"/>
      <c r="W113" s="9"/>
      <c r="X113" s="9"/>
      <c r="Y113" s="9"/>
      <c r="Z113" s="9"/>
      <c r="AA113" s="9"/>
      <c r="AB113" s="9"/>
      <c r="AC113" s="9"/>
      <c r="AD113" s="9"/>
      <c r="AE113" s="9"/>
      <c r="AF113" s="9"/>
      <c r="AG113" s="9"/>
    </row>
    <row r="114" spans="19:33" x14ac:dyDescent="0.25">
      <c r="S114" s="9"/>
      <c r="T114" s="9"/>
      <c r="U114" s="9"/>
      <c r="V114" s="9"/>
      <c r="W114" s="9"/>
      <c r="X114" s="9"/>
      <c r="Y114" s="9"/>
      <c r="Z114" s="9"/>
      <c r="AA114" s="9"/>
      <c r="AB114" s="9"/>
      <c r="AC114" s="9"/>
      <c r="AD114" s="9"/>
      <c r="AE114" s="9"/>
      <c r="AF114" s="9"/>
      <c r="AG114" s="9"/>
    </row>
    <row r="115" spans="19:33" x14ac:dyDescent="0.25">
      <c r="S115" s="9"/>
      <c r="T115" s="9"/>
      <c r="U115" s="9"/>
      <c r="V115" s="9"/>
      <c r="W115" s="9"/>
      <c r="X115" s="9"/>
      <c r="Y115" s="9"/>
      <c r="Z115" s="9"/>
      <c r="AA115" s="9"/>
      <c r="AB115" s="9"/>
      <c r="AC115" s="9"/>
      <c r="AD115" s="9"/>
      <c r="AE115" s="9"/>
      <c r="AF115" s="9"/>
      <c r="AG115" s="9"/>
    </row>
    <row r="116" spans="19:33" x14ac:dyDescent="0.25">
      <c r="S116" s="9"/>
      <c r="T116" s="9"/>
      <c r="U116" s="9"/>
      <c r="V116" s="9"/>
      <c r="W116" s="9"/>
      <c r="X116" s="9"/>
      <c r="Y116" s="9"/>
      <c r="Z116" s="9"/>
      <c r="AA116" s="9"/>
      <c r="AB116" s="9"/>
      <c r="AC116" s="9"/>
      <c r="AD116" s="9"/>
      <c r="AE116" s="9"/>
      <c r="AF116" s="9"/>
      <c r="AG116" s="9"/>
    </row>
    <row r="117" spans="19:33" x14ac:dyDescent="0.25">
      <c r="S117" s="9"/>
      <c r="T117" s="9"/>
      <c r="U117" s="9"/>
      <c r="V117" s="9"/>
      <c r="W117" s="9"/>
      <c r="X117" s="9"/>
      <c r="Y117" s="9"/>
      <c r="Z117" s="9"/>
      <c r="AA117" s="9"/>
      <c r="AB117" s="9"/>
      <c r="AC117" s="9"/>
      <c r="AD117" s="9"/>
      <c r="AE117" s="9"/>
      <c r="AF117" s="9"/>
      <c r="AG117" s="9"/>
    </row>
    <row r="118" spans="19:33" x14ac:dyDescent="0.25">
      <c r="S118" s="9"/>
      <c r="T118" s="9"/>
      <c r="U118" s="9"/>
      <c r="V118" s="9"/>
      <c r="W118" s="9"/>
      <c r="X118" s="9"/>
      <c r="Y118" s="9"/>
      <c r="Z118" s="9"/>
      <c r="AA118" s="9"/>
      <c r="AB118" s="9"/>
      <c r="AC118" s="9"/>
      <c r="AD118" s="9"/>
      <c r="AE118" s="9"/>
      <c r="AF118" s="9"/>
      <c r="AG118" s="9"/>
    </row>
    <row r="119" spans="19:33" x14ac:dyDescent="0.25">
      <c r="S119" s="9"/>
      <c r="T119" s="9"/>
      <c r="U119" s="9"/>
      <c r="V119" s="9"/>
      <c r="W119" s="9"/>
      <c r="X119" s="9"/>
      <c r="Y119" s="9"/>
      <c r="Z119" s="9"/>
      <c r="AA119" s="9"/>
      <c r="AB119" s="9"/>
      <c r="AC119" s="9"/>
      <c r="AD119" s="9"/>
      <c r="AE119" s="9"/>
      <c r="AF119" s="9"/>
      <c r="AG119" s="9"/>
    </row>
    <row r="120" spans="19:33" x14ac:dyDescent="0.25">
      <c r="S120" s="9"/>
      <c r="T120" s="9"/>
      <c r="U120" s="9"/>
      <c r="V120" s="9"/>
      <c r="W120" s="9"/>
      <c r="X120" s="9"/>
      <c r="Y120" s="9"/>
      <c r="Z120" s="9"/>
      <c r="AA120" s="9"/>
      <c r="AB120" s="9"/>
      <c r="AC120" s="9"/>
      <c r="AD120" s="9"/>
      <c r="AE120" s="9"/>
      <c r="AF120" s="9"/>
      <c r="AG120" s="9"/>
    </row>
    <row r="121" spans="19:33" x14ac:dyDescent="0.25">
      <c r="S121" s="9"/>
      <c r="T121" s="9"/>
      <c r="U121" s="9"/>
      <c r="V121" s="9"/>
      <c r="W121" s="9"/>
      <c r="X121" s="9"/>
      <c r="Y121" s="9"/>
      <c r="Z121" s="9"/>
      <c r="AA121" s="9"/>
      <c r="AB121" s="9"/>
      <c r="AC121" s="9"/>
      <c r="AD121" s="9"/>
      <c r="AE121" s="9"/>
      <c r="AF121" s="9"/>
      <c r="AG121" s="9"/>
    </row>
    <row r="122" spans="19:33" x14ac:dyDescent="0.25">
      <c r="S122" s="9"/>
      <c r="T122" s="9"/>
      <c r="U122" s="9"/>
      <c r="V122" s="9"/>
      <c r="W122" s="9"/>
      <c r="X122" s="9"/>
      <c r="Y122" s="9"/>
      <c r="Z122" s="9"/>
      <c r="AA122" s="9"/>
      <c r="AB122" s="9"/>
      <c r="AC122" s="9"/>
      <c r="AD122" s="9"/>
      <c r="AE122" s="9"/>
      <c r="AF122" s="9"/>
      <c r="AG122" s="9"/>
    </row>
    <row r="123" spans="19:33" x14ac:dyDescent="0.25">
      <c r="S123" s="9"/>
      <c r="T123" s="9"/>
      <c r="U123" s="9"/>
      <c r="V123" s="9"/>
      <c r="W123" s="9"/>
      <c r="X123" s="9"/>
      <c r="Y123" s="9"/>
      <c r="Z123" s="9"/>
      <c r="AA123" s="9"/>
      <c r="AB123" s="9"/>
      <c r="AC123" s="9"/>
      <c r="AD123" s="9"/>
      <c r="AE123" s="9"/>
      <c r="AF123" s="9"/>
      <c r="AG123" s="9"/>
    </row>
    <row r="124" spans="19:33" x14ac:dyDescent="0.25">
      <c r="S124" s="9"/>
      <c r="T124" s="9"/>
      <c r="U124" s="9"/>
      <c r="V124" s="9"/>
      <c r="W124" s="9"/>
      <c r="X124" s="9"/>
      <c r="Y124" s="9"/>
      <c r="Z124" s="9"/>
      <c r="AA124" s="9"/>
      <c r="AB124" s="9"/>
      <c r="AC124" s="9"/>
      <c r="AD124" s="9"/>
      <c r="AE124" s="9"/>
      <c r="AF124" s="9"/>
      <c r="AG124" s="9"/>
    </row>
    <row r="125" spans="19:33" x14ac:dyDescent="0.25">
      <c r="S125" s="9"/>
      <c r="T125" s="9"/>
      <c r="U125" s="9"/>
      <c r="V125" s="9"/>
      <c r="W125" s="9"/>
      <c r="X125" s="9"/>
      <c r="Y125" s="9"/>
      <c r="Z125" s="9"/>
      <c r="AA125" s="9"/>
      <c r="AB125" s="9"/>
      <c r="AC125" s="9"/>
      <c r="AD125" s="9"/>
      <c r="AE125" s="9"/>
      <c r="AF125" s="9"/>
      <c r="AG125" s="9"/>
    </row>
    <row r="126" spans="19:33" x14ac:dyDescent="0.25">
      <c r="S126" s="9"/>
      <c r="T126" s="9"/>
      <c r="U126" s="9"/>
      <c r="V126" s="9"/>
      <c r="W126" s="9"/>
      <c r="X126" s="9"/>
      <c r="Y126" s="9"/>
      <c r="Z126" s="9"/>
      <c r="AA126" s="9"/>
      <c r="AB126" s="9"/>
      <c r="AC126" s="9"/>
      <c r="AD126" s="9"/>
      <c r="AE126" s="9"/>
      <c r="AF126" s="9"/>
      <c r="AG126" s="9"/>
    </row>
    <row r="127" spans="19:33" x14ac:dyDescent="0.25">
      <c r="S127" s="9"/>
      <c r="T127" s="9"/>
      <c r="U127" s="9"/>
      <c r="V127" s="9"/>
      <c r="W127" s="9"/>
      <c r="X127" s="9"/>
      <c r="Y127" s="9"/>
      <c r="Z127" s="9"/>
      <c r="AA127" s="9"/>
      <c r="AB127" s="9"/>
      <c r="AC127" s="9"/>
      <c r="AD127" s="9"/>
      <c r="AE127" s="9"/>
      <c r="AF127" s="9"/>
      <c r="AG127" s="9"/>
    </row>
    <row r="128" spans="19:33" x14ac:dyDescent="0.25">
      <c r="S128" s="9"/>
      <c r="T128" s="9"/>
      <c r="U128" s="9"/>
      <c r="V128" s="9"/>
      <c r="W128" s="9"/>
      <c r="X128" s="9"/>
      <c r="Y128" s="9"/>
      <c r="Z128" s="9"/>
      <c r="AA128" s="9"/>
      <c r="AB128" s="9"/>
      <c r="AC128" s="9"/>
      <c r="AD128" s="9"/>
      <c r="AE128" s="9"/>
      <c r="AF128" s="9"/>
      <c r="AG128" s="9"/>
    </row>
    <row r="129" spans="19:33" x14ac:dyDescent="0.25">
      <c r="S129" s="9"/>
      <c r="T129" s="9"/>
      <c r="U129" s="9"/>
      <c r="V129" s="9"/>
      <c r="W129" s="9"/>
      <c r="X129" s="9"/>
      <c r="Y129" s="9"/>
      <c r="Z129" s="9"/>
      <c r="AA129" s="9"/>
      <c r="AB129" s="9"/>
      <c r="AC129" s="9"/>
      <c r="AD129" s="9"/>
      <c r="AE129" s="9"/>
      <c r="AF129" s="9"/>
      <c r="AG129" s="9"/>
    </row>
    <row r="130" spans="19:33" x14ac:dyDescent="0.25">
      <c r="S130" s="9"/>
      <c r="T130" s="9"/>
      <c r="U130" s="9"/>
      <c r="V130" s="9"/>
      <c r="W130" s="9"/>
      <c r="X130" s="9"/>
      <c r="Y130" s="9"/>
      <c r="Z130" s="9"/>
      <c r="AA130" s="9"/>
      <c r="AB130" s="9"/>
      <c r="AC130" s="9"/>
      <c r="AD130" s="9"/>
      <c r="AE130" s="9"/>
      <c r="AF130" s="9"/>
      <c r="AG130" s="9"/>
    </row>
    <row r="131" spans="19:33" x14ac:dyDescent="0.25">
      <c r="S131" s="9"/>
      <c r="T131" s="9"/>
      <c r="U131" s="9"/>
      <c r="V131" s="9"/>
      <c r="W131" s="9"/>
      <c r="X131" s="9"/>
      <c r="Y131" s="9"/>
      <c r="Z131" s="9"/>
      <c r="AA131" s="9"/>
      <c r="AB131" s="9"/>
      <c r="AC131" s="9"/>
      <c r="AD131" s="9"/>
      <c r="AE131" s="9"/>
      <c r="AF131" s="9"/>
      <c r="AG131" s="9"/>
    </row>
    <row r="132" spans="19:33" x14ac:dyDescent="0.25">
      <c r="S132" s="9"/>
      <c r="T132" s="9"/>
      <c r="U132" s="9"/>
      <c r="V132" s="9"/>
      <c r="W132" s="9"/>
      <c r="X132" s="9"/>
      <c r="Y132" s="9"/>
      <c r="Z132" s="9"/>
      <c r="AA132" s="9"/>
      <c r="AB132" s="9"/>
      <c r="AC132" s="9"/>
      <c r="AD132" s="9"/>
      <c r="AE132" s="9"/>
      <c r="AF132" s="9"/>
      <c r="AG132" s="9"/>
    </row>
    <row r="133" spans="19:33" x14ac:dyDescent="0.25">
      <c r="S133" s="9"/>
      <c r="T133" s="9"/>
      <c r="U133" s="9"/>
      <c r="V133" s="9"/>
      <c r="W133" s="9"/>
      <c r="X133" s="9"/>
      <c r="Y133" s="9"/>
      <c r="Z133" s="9"/>
      <c r="AA133" s="9"/>
      <c r="AB133" s="9"/>
      <c r="AC133" s="9"/>
      <c r="AD133" s="9"/>
      <c r="AE133" s="9"/>
      <c r="AF133" s="9"/>
      <c r="AG133" s="9"/>
    </row>
    <row r="134" spans="19:33" x14ac:dyDescent="0.25">
      <c r="S134" s="9"/>
      <c r="T134" s="9"/>
      <c r="U134" s="9"/>
      <c r="V134" s="9"/>
      <c r="W134" s="9"/>
      <c r="X134" s="9"/>
      <c r="Y134" s="9"/>
      <c r="Z134" s="9"/>
      <c r="AA134" s="9"/>
      <c r="AB134" s="9"/>
      <c r="AC134" s="9"/>
      <c r="AD134" s="9"/>
      <c r="AE134" s="9"/>
      <c r="AF134" s="9"/>
      <c r="AG134" s="9"/>
    </row>
    <row r="135" spans="19:33" x14ac:dyDescent="0.25">
      <c r="S135" s="9"/>
      <c r="T135" s="9"/>
      <c r="U135" s="9"/>
      <c r="V135" s="9"/>
      <c r="W135" s="9"/>
      <c r="X135" s="9"/>
      <c r="Y135" s="9"/>
      <c r="Z135" s="9"/>
      <c r="AA135" s="9"/>
      <c r="AB135" s="9"/>
      <c r="AC135" s="9"/>
      <c r="AD135" s="9"/>
      <c r="AE135" s="9"/>
      <c r="AF135" s="9"/>
      <c r="AG135" s="9"/>
    </row>
    <row r="136" spans="19:33" x14ac:dyDescent="0.25">
      <c r="S136" s="9"/>
      <c r="T136" s="9"/>
      <c r="U136" s="9"/>
      <c r="V136" s="9"/>
      <c r="W136" s="9"/>
      <c r="X136" s="9"/>
      <c r="Y136" s="9"/>
      <c r="Z136" s="9"/>
      <c r="AA136" s="9"/>
      <c r="AB136" s="9"/>
      <c r="AC136" s="9"/>
      <c r="AD136" s="9"/>
      <c r="AE136" s="9"/>
      <c r="AF136" s="9"/>
      <c r="AG136" s="9"/>
    </row>
    <row r="137" spans="19:33" x14ac:dyDescent="0.25">
      <c r="S137" s="9"/>
      <c r="T137" s="9"/>
      <c r="U137" s="9"/>
      <c r="V137" s="9"/>
      <c r="W137" s="9"/>
      <c r="X137" s="9"/>
      <c r="Y137" s="9"/>
      <c r="Z137" s="9"/>
      <c r="AA137" s="9"/>
      <c r="AB137" s="9"/>
      <c r="AC137" s="9"/>
      <c r="AD137" s="9"/>
      <c r="AE137" s="9"/>
      <c r="AF137" s="9"/>
      <c r="AG137" s="9"/>
    </row>
    <row r="138" spans="19:33" x14ac:dyDescent="0.25">
      <c r="S138" s="9"/>
      <c r="T138" s="9"/>
      <c r="U138" s="9"/>
      <c r="V138" s="9"/>
      <c r="W138" s="9"/>
      <c r="X138" s="9"/>
      <c r="Y138" s="9"/>
      <c r="Z138" s="9"/>
      <c r="AA138" s="9"/>
      <c r="AB138" s="9"/>
      <c r="AC138" s="9"/>
      <c r="AD138" s="9"/>
      <c r="AE138" s="9"/>
      <c r="AF138" s="9"/>
      <c r="AG138" s="9"/>
    </row>
    <row r="139" spans="19:33" x14ac:dyDescent="0.25">
      <c r="S139" s="9"/>
      <c r="T139" s="9"/>
      <c r="U139" s="9"/>
      <c r="V139" s="9"/>
      <c r="W139" s="9"/>
      <c r="X139" s="9"/>
      <c r="Y139" s="9"/>
      <c r="Z139" s="9"/>
      <c r="AA139" s="9"/>
      <c r="AB139" s="9"/>
      <c r="AC139" s="9"/>
      <c r="AD139" s="9"/>
      <c r="AE139" s="9"/>
      <c r="AF139" s="9"/>
      <c r="AG139" s="9"/>
    </row>
    <row r="140" spans="19:33" x14ac:dyDescent="0.25">
      <c r="S140" s="9"/>
      <c r="T140" s="9"/>
      <c r="U140" s="9"/>
      <c r="V140" s="9"/>
      <c r="W140" s="9"/>
      <c r="X140" s="9"/>
      <c r="Y140" s="9"/>
      <c r="Z140" s="9"/>
      <c r="AA140" s="9"/>
      <c r="AB140" s="9"/>
      <c r="AC140" s="9"/>
      <c r="AD140" s="9"/>
      <c r="AE140" s="9"/>
      <c r="AF140" s="9"/>
      <c r="AG140" s="9"/>
    </row>
    <row r="141" spans="19:33" x14ac:dyDescent="0.25">
      <c r="S141" s="9"/>
      <c r="T141" s="9"/>
      <c r="U141" s="9"/>
      <c r="V141" s="9"/>
      <c r="W141" s="9"/>
      <c r="X141" s="9"/>
      <c r="Y141" s="9"/>
      <c r="Z141" s="9"/>
      <c r="AA141" s="9"/>
      <c r="AB141" s="9"/>
      <c r="AC141" s="9"/>
      <c r="AD141" s="9"/>
      <c r="AE141" s="9"/>
      <c r="AF141" s="9"/>
      <c r="AG141" s="9"/>
    </row>
    <row r="142" spans="19:33" x14ac:dyDescent="0.25">
      <c r="S142" s="9"/>
      <c r="T142" s="9"/>
      <c r="U142" s="9"/>
      <c r="V142" s="9"/>
      <c r="W142" s="9"/>
      <c r="X142" s="9"/>
      <c r="Y142" s="9"/>
      <c r="Z142" s="9"/>
      <c r="AA142" s="9"/>
      <c r="AB142" s="9"/>
      <c r="AC142" s="9"/>
      <c r="AD142" s="9"/>
      <c r="AE142" s="9"/>
      <c r="AF142" s="9"/>
      <c r="AG142" s="9"/>
    </row>
    <row r="143" spans="19:33" x14ac:dyDescent="0.25">
      <c r="S143" s="9"/>
      <c r="T143" s="9"/>
      <c r="U143" s="9"/>
      <c r="V143" s="9"/>
      <c r="W143" s="9"/>
      <c r="X143" s="9"/>
      <c r="Y143" s="9"/>
      <c r="Z143" s="9"/>
      <c r="AA143" s="9"/>
      <c r="AB143" s="9"/>
      <c r="AC143" s="9"/>
      <c r="AD143" s="9"/>
      <c r="AE143" s="9"/>
      <c r="AF143" s="9"/>
      <c r="AG143" s="9"/>
    </row>
    <row r="144" spans="19:33" x14ac:dyDescent="0.25">
      <c r="S144" s="9"/>
      <c r="T144" s="9"/>
      <c r="U144" s="9"/>
      <c r="V144" s="9"/>
      <c r="W144" s="9"/>
      <c r="X144" s="9"/>
      <c r="Y144" s="9"/>
      <c r="Z144" s="9"/>
      <c r="AA144" s="9"/>
      <c r="AB144" s="9"/>
      <c r="AC144" s="9"/>
      <c r="AD144" s="9"/>
      <c r="AE144" s="9"/>
      <c r="AF144" s="9"/>
      <c r="AG144" s="9"/>
    </row>
    <row r="145" spans="19:33" x14ac:dyDescent="0.25">
      <c r="S145" s="9"/>
      <c r="T145" s="9"/>
      <c r="U145" s="9"/>
      <c r="V145" s="9"/>
      <c r="W145" s="9"/>
      <c r="X145" s="9"/>
      <c r="Y145" s="9"/>
      <c r="Z145" s="9"/>
      <c r="AA145" s="9"/>
      <c r="AB145" s="9"/>
      <c r="AC145" s="9"/>
      <c r="AD145" s="9"/>
      <c r="AE145" s="9"/>
      <c r="AF145" s="9"/>
      <c r="AG145" s="9"/>
    </row>
    <row r="146" spans="19:33" x14ac:dyDescent="0.25">
      <c r="S146" s="9"/>
      <c r="T146" s="9"/>
      <c r="U146" s="9"/>
      <c r="V146" s="9"/>
      <c r="W146" s="9"/>
      <c r="X146" s="9"/>
      <c r="Y146" s="9"/>
      <c r="Z146" s="9"/>
      <c r="AA146" s="9"/>
      <c r="AB146" s="9"/>
      <c r="AC146" s="9"/>
      <c r="AD146" s="9"/>
      <c r="AE146" s="9"/>
      <c r="AF146" s="9"/>
      <c r="AG146" s="9"/>
    </row>
    <row r="147" spans="19:33" x14ac:dyDescent="0.25">
      <c r="S147" s="9"/>
      <c r="T147" s="9"/>
      <c r="U147" s="9"/>
      <c r="V147" s="9"/>
      <c r="W147" s="9"/>
      <c r="X147" s="9"/>
      <c r="Y147" s="9"/>
      <c r="Z147" s="9"/>
      <c r="AA147" s="9"/>
      <c r="AB147" s="9"/>
      <c r="AC147" s="9"/>
      <c r="AD147" s="9"/>
      <c r="AE147" s="9"/>
      <c r="AF147" s="9"/>
      <c r="AG147" s="9"/>
    </row>
    <row r="148" spans="19:33" x14ac:dyDescent="0.25">
      <c r="S148" s="9"/>
      <c r="T148" s="9"/>
      <c r="U148" s="9"/>
      <c r="V148" s="9"/>
      <c r="W148" s="9"/>
      <c r="X148" s="9"/>
      <c r="Y148" s="9"/>
      <c r="Z148" s="9"/>
      <c r="AA148" s="9"/>
      <c r="AB148" s="9"/>
      <c r="AC148" s="9"/>
      <c r="AD148" s="9"/>
      <c r="AE148" s="9"/>
      <c r="AF148" s="9"/>
      <c r="AG148" s="9"/>
    </row>
    <row r="149" spans="19:33" x14ac:dyDescent="0.25">
      <c r="S149" s="9"/>
      <c r="T149" s="9"/>
      <c r="U149" s="9"/>
      <c r="V149" s="9"/>
      <c r="W149" s="9"/>
      <c r="X149" s="9"/>
      <c r="Y149" s="9"/>
      <c r="Z149" s="9"/>
      <c r="AA149" s="9"/>
      <c r="AB149" s="9"/>
      <c r="AC149" s="9"/>
      <c r="AD149" s="9"/>
      <c r="AE149" s="9"/>
      <c r="AF149" s="9"/>
      <c r="AG149" s="9"/>
    </row>
    <row r="150" spans="19:33" x14ac:dyDescent="0.25">
      <c r="S150" s="9"/>
      <c r="T150" s="9"/>
      <c r="U150" s="9"/>
      <c r="V150" s="9"/>
      <c r="W150" s="9"/>
      <c r="X150" s="9"/>
      <c r="Y150" s="9"/>
      <c r="Z150" s="9"/>
      <c r="AA150" s="9"/>
      <c r="AB150" s="9"/>
      <c r="AC150" s="9"/>
      <c r="AD150" s="9"/>
      <c r="AE150" s="9"/>
      <c r="AF150" s="9"/>
      <c r="AG150" s="9"/>
    </row>
    <row r="151" spans="19:33" x14ac:dyDescent="0.25">
      <c r="S151" s="9"/>
      <c r="T151" s="9"/>
      <c r="U151" s="9"/>
      <c r="V151" s="9"/>
      <c r="W151" s="9"/>
      <c r="X151" s="9"/>
      <c r="Y151" s="9"/>
      <c r="Z151" s="9"/>
      <c r="AA151" s="9"/>
      <c r="AB151" s="9"/>
      <c r="AC151" s="9"/>
      <c r="AD151" s="9"/>
      <c r="AE151" s="9"/>
      <c r="AF151" s="9"/>
      <c r="AG151" s="9"/>
    </row>
    <row r="152" spans="19:33" x14ac:dyDescent="0.25">
      <c r="S152" s="9"/>
      <c r="T152" s="9"/>
      <c r="U152" s="9"/>
      <c r="V152" s="9"/>
      <c r="W152" s="9"/>
      <c r="X152" s="9"/>
      <c r="Y152" s="9"/>
      <c r="Z152" s="9"/>
      <c r="AA152" s="9"/>
      <c r="AB152" s="9"/>
      <c r="AC152" s="9"/>
      <c r="AD152" s="9"/>
      <c r="AE152" s="9"/>
      <c r="AF152" s="9"/>
      <c r="AG152" s="9"/>
    </row>
    <row r="153" spans="19:33" x14ac:dyDescent="0.25">
      <c r="S153" s="9"/>
      <c r="T153" s="9"/>
      <c r="U153" s="9"/>
      <c r="V153" s="9"/>
      <c r="W153" s="9"/>
      <c r="X153" s="9"/>
      <c r="Y153" s="9"/>
      <c r="Z153" s="9"/>
      <c r="AA153" s="9"/>
      <c r="AB153" s="9"/>
      <c r="AC153" s="9"/>
      <c r="AD153" s="9"/>
      <c r="AE153" s="9"/>
      <c r="AF153" s="9"/>
      <c r="AG153" s="9"/>
    </row>
    <row r="154" spans="19:33" x14ac:dyDescent="0.25">
      <c r="S154" s="9"/>
      <c r="T154" s="9"/>
      <c r="U154" s="9"/>
      <c r="V154" s="9"/>
      <c r="W154" s="9"/>
      <c r="X154" s="9"/>
      <c r="Y154" s="9"/>
      <c r="Z154" s="9"/>
      <c r="AA154" s="9"/>
      <c r="AB154" s="9"/>
      <c r="AC154" s="9"/>
      <c r="AD154" s="9"/>
      <c r="AE154" s="9"/>
      <c r="AF154" s="9"/>
      <c r="AG154" s="9"/>
    </row>
    <row r="155" spans="19:33" x14ac:dyDescent="0.25">
      <c r="S155" s="9"/>
      <c r="T155" s="9"/>
      <c r="U155" s="9"/>
      <c r="V155" s="9"/>
      <c r="W155" s="9"/>
      <c r="X155" s="9"/>
      <c r="Y155" s="9"/>
      <c r="Z155" s="9"/>
      <c r="AA155" s="9"/>
      <c r="AB155" s="9"/>
      <c r="AC155" s="9"/>
      <c r="AD155" s="9"/>
      <c r="AE155" s="9"/>
      <c r="AF155" s="9"/>
      <c r="AG155" s="9"/>
    </row>
    <row r="156" spans="19:33" x14ac:dyDescent="0.25">
      <c r="S156" s="9"/>
      <c r="T156" s="9"/>
      <c r="U156" s="9"/>
      <c r="V156" s="9"/>
      <c r="W156" s="9"/>
      <c r="X156" s="9"/>
      <c r="Y156" s="9"/>
      <c r="Z156" s="9"/>
      <c r="AA156" s="9"/>
      <c r="AB156" s="9"/>
      <c r="AC156" s="9"/>
      <c r="AD156" s="9"/>
      <c r="AE156" s="9"/>
      <c r="AF156" s="9"/>
      <c r="AG156" s="9"/>
    </row>
    <row r="157" spans="19:33" x14ac:dyDescent="0.25">
      <c r="S157" s="9"/>
      <c r="T157" s="9"/>
      <c r="U157" s="9"/>
      <c r="V157" s="9"/>
      <c r="W157" s="9"/>
      <c r="X157" s="9"/>
      <c r="Y157" s="9"/>
      <c r="Z157" s="9"/>
      <c r="AA157" s="9"/>
      <c r="AB157" s="9"/>
      <c r="AC157" s="9"/>
      <c r="AD157" s="9"/>
      <c r="AE157" s="9"/>
      <c r="AF157" s="9"/>
      <c r="AG157" s="9"/>
    </row>
    <row r="158" spans="19:33" x14ac:dyDescent="0.25">
      <c r="S158" s="9"/>
      <c r="T158" s="9"/>
      <c r="U158" s="9"/>
      <c r="V158" s="9"/>
      <c r="W158" s="9"/>
      <c r="X158" s="9"/>
      <c r="Y158" s="9"/>
      <c r="Z158" s="9"/>
      <c r="AA158" s="9"/>
      <c r="AB158" s="9"/>
      <c r="AC158" s="9"/>
      <c r="AD158" s="9"/>
      <c r="AE158" s="9"/>
      <c r="AF158" s="9"/>
      <c r="AG158" s="9"/>
    </row>
    <row r="159" spans="19:33" x14ac:dyDescent="0.25">
      <c r="S159" s="9"/>
      <c r="T159" s="9"/>
      <c r="U159" s="9"/>
      <c r="V159" s="9"/>
      <c r="W159" s="9"/>
      <c r="X159" s="9"/>
      <c r="Y159" s="9"/>
      <c r="Z159" s="9"/>
      <c r="AA159" s="9"/>
      <c r="AB159" s="9"/>
      <c r="AC159" s="9"/>
      <c r="AD159" s="9"/>
      <c r="AE159" s="9"/>
      <c r="AF159" s="9"/>
      <c r="AG159" s="9"/>
    </row>
    <row r="160" spans="19:33" x14ac:dyDescent="0.25">
      <c r="S160" s="9"/>
      <c r="T160" s="9"/>
      <c r="U160" s="9"/>
      <c r="V160" s="9"/>
      <c r="W160" s="9"/>
      <c r="X160" s="9"/>
      <c r="Y160" s="9"/>
      <c r="Z160" s="9"/>
      <c r="AA160" s="9"/>
      <c r="AB160" s="9"/>
      <c r="AC160" s="9"/>
      <c r="AD160" s="9"/>
      <c r="AE160" s="9"/>
      <c r="AF160" s="9"/>
      <c r="AG160" s="9"/>
    </row>
    <row r="161" spans="19:33" x14ac:dyDescent="0.25">
      <c r="S161" s="9"/>
      <c r="T161" s="9"/>
      <c r="U161" s="9"/>
      <c r="V161" s="9"/>
      <c r="W161" s="9"/>
      <c r="X161" s="9"/>
      <c r="Y161" s="9"/>
      <c r="Z161" s="9"/>
      <c r="AA161" s="9"/>
      <c r="AB161" s="9"/>
      <c r="AC161" s="9"/>
      <c r="AD161" s="9"/>
      <c r="AE161" s="9"/>
      <c r="AF161" s="9"/>
      <c r="AG161" s="9"/>
    </row>
    <row r="162" spans="19:33" x14ac:dyDescent="0.25">
      <c r="S162" s="9"/>
      <c r="T162" s="9"/>
      <c r="U162" s="9"/>
      <c r="V162" s="9"/>
      <c r="W162" s="9"/>
      <c r="X162" s="9"/>
      <c r="Y162" s="9"/>
      <c r="Z162" s="9"/>
      <c r="AA162" s="9"/>
      <c r="AB162" s="9"/>
      <c r="AC162" s="9"/>
      <c r="AD162" s="9"/>
      <c r="AE162" s="9"/>
      <c r="AF162" s="9"/>
      <c r="AG162" s="9"/>
    </row>
    <row r="163" spans="19:33" x14ac:dyDescent="0.25">
      <c r="S163" s="9"/>
      <c r="T163" s="9"/>
      <c r="U163" s="9"/>
      <c r="V163" s="9"/>
      <c r="W163" s="9"/>
      <c r="X163" s="9"/>
      <c r="Y163" s="9"/>
      <c r="Z163" s="9"/>
      <c r="AA163" s="9"/>
      <c r="AB163" s="9"/>
      <c r="AC163" s="9"/>
      <c r="AD163" s="9"/>
      <c r="AE163" s="9"/>
      <c r="AF163" s="9"/>
      <c r="AG163" s="9"/>
    </row>
    <row r="164" spans="19:33" x14ac:dyDescent="0.25">
      <c r="S164" s="9"/>
      <c r="T164" s="9"/>
      <c r="U164" s="9"/>
      <c r="V164" s="9"/>
      <c r="W164" s="9"/>
      <c r="X164" s="9"/>
      <c r="Y164" s="9"/>
      <c r="Z164" s="9"/>
      <c r="AA164" s="9"/>
      <c r="AB164" s="9"/>
      <c r="AC164" s="9"/>
      <c r="AD164" s="9"/>
      <c r="AE164" s="9"/>
      <c r="AF164" s="9"/>
      <c r="AG164" s="9"/>
    </row>
    <row r="165" spans="19:33" x14ac:dyDescent="0.25">
      <c r="S165" s="9"/>
      <c r="T165" s="9"/>
      <c r="U165" s="9"/>
      <c r="V165" s="9"/>
      <c r="W165" s="9"/>
      <c r="X165" s="9"/>
      <c r="Y165" s="9"/>
      <c r="Z165" s="9"/>
      <c r="AA165" s="9"/>
      <c r="AB165" s="9"/>
      <c r="AC165" s="9"/>
      <c r="AD165" s="9"/>
      <c r="AE165" s="9"/>
      <c r="AF165" s="9"/>
      <c r="AG165" s="9"/>
    </row>
    <row r="166" spans="19:33" x14ac:dyDescent="0.25">
      <c r="S166" s="9"/>
      <c r="T166" s="9"/>
      <c r="U166" s="9"/>
      <c r="V166" s="9"/>
      <c r="W166" s="9"/>
      <c r="X166" s="9"/>
      <c r="Y166" s="9"/>
      <c r="Z166" s="9"/>
      <c r="AA166" s="9"/>
      <c r="AB166" s="9"/>
      <c r="AC166" s="9"/>
      <c r="AD166" s="9"/>
      <c r="AE166" s="9"/>
      <c r="AF166" s="9"/>
      <c r="AG166" s="9"/>
    </row>
    <row r="167" spans="19:33" x14ac:dyDescent="0.25">
      <c r="S167" s="9"/>
      <c r="T167" s="9"/>
      <c r="U167" s="9"/>
      <c r="V167" s="9"/>
      <c r="W167" s="9"/>
      <c r="X167" s="9"/>
      <c r="Y167" s="9"/>
      <c r="Z167" s="9"/>
      <c r="AA167" s="9"/>
      <c r="AB167" s="9"/>
      <c r="AC167" s="9"/>
      <c r="AD167" s="9"/>
      <c r="AE167" s="9"/>
      <c r="AF167" s="9"/>
      <c r="AG167" s="9"/>
    </row>
    <row r="168" spans="19:33" x14ac:dyDescent="0.25">
      <c r="S168" s="9"/>
      <c r="T168" s="9"/>
      <c r="U168" s="9"/>
      <c r="V168" s="9"/>
      <c r="W168" s="9"/>
      <c r="X168" s="9"/>
      <c r="Y168" s="9"/>
      <c r="Z168" s="9"/>
      <c r="AA168" s="9"/>
      <c r="AB168" s="9"/>
      <c r="AC168" s="9"/>
      <c r="AD168" s="9"/>
      <c r="AE168" s="9"/>
      <c r="AF168" s="9"/>
      <c r="AG168" s="9"/>
    </row>
    <row r="169" spans="19:33" x14ac:dyDescent="0.25">
      <c r="S169" s="9"/>
      <c r="T169" s="9"/>
      <c r="U169" s="9"/>
      <c r="V169" s="9"/>
      <c r="W169" s="9"/>
      <c r="X169" s="9"/>
      <c r="Y169" s="9"/>
      <c r="Z169" s="9"/>
      <c r="AA169" s="9"/>
      <c r="AB169" s="9"/>
      <c r="AC169" s="9"/>
      <c r="AD169" s="9"/>
      <c r="AE169" s="9"/>
      <c r="AF169" s="9"/>
      <c r="AG169" s="9"/>
    </row>
    <row r="170" spans="19:33" x14ac:dyDescent="0.25">
      <c r="S170" s="9"/>
      <c r="T170" s="9"/>
      <c r="U170" s="9"/>
      <c r="V170" s="9"/>
      <c r="W170" s="9"/>
      <c r="X170" s="9"/>
      <c r="Y170" s="9"/>
      <c r="Z170" s="9"/>
      <c r="AA170" s="9"/>
      <c r="AB170" s="9"/>
      <c r="AC170" s="9"/>
      <c r="AD170" s="9"/>
      <c r="AE170" s="9"/>
      <c r="AF170" s="9"/>
      <c r="AG170" s="9"/>
    </row>
    <row r="171" spans="19:33" x14ac:dyDescent="0.25">
      <c r="S171" s="9"/>
      <c r="T171" s="9"/>
      <c r="U171" s="9"/>
      <c r="V171" s="9"/>
      <c r="W171" s="9"/>
      <c r="X171" s="9"/>
      <c r="Y171" s="9"/>
      <c r="Z171" s="9"/>
      <c r="AA171" s="9"/>
      <c r="AB171" s="9"/>
      <c r="AC171" s="9"/>
      <c r="AD171" s="9"/>
      <c r="AE171" s="9"/>
      <c r="AF171" s="9"/>
      <c r="AG171" s="9"/>
    </row>
    <row r="172" spans="19:33" x14ac:dyDescent="0.25">
      <c r="S172" s="9"/>
      <c r="T172" s="9"/>
      <c r="U172" s="9"/>
      <c r="V172" s="9"/>
      <c r="W172" s="9"/>
      <c r="X172" s="9"/>
      <c r="Y172" s="9"/>
      <c r="Z172" s="9"/>
      <c r="AA172" s="9"/>
      <c r="AB172" s="9"/>
      <c r="AC172" s="9"/>
      <c r="AD172" s="9"/>
      <c r="AE172" s="9"/>
      <c r="AF172" s="9"/>
      <c r="AG172" s="9"/>
    </row>
    <row r="173" spans="19:33" x14ac:dyDescent="0.25">
      <c r="S173" s="9"/>
      <c r="T173" s="9"/>
      <c r="U173" s="9"/>
      <c r="V173" s="9"/>
      <c r="W173" s="9"/>
      <c r="X173" s="9"/>
      <c r="Y173" s="9"/>
      <c r="Z173" s="9"/>
      <c r="AA173" s="9"/>
      <c r="AB173" s="9"/>
      <c r="AC173" s="9"/>
      <c r="AD173" s="9"/>
      <c r="AE173" s="9"/>
      <c r="AF173" s="9"/>
      <c r="AG173" s="9"/>
    </row>
    <row r="174" spans="19:33" x14ac:dyDescent="0.25">
      <c r="S174" s="9"/>
      <c r="T174" s="9"/>
      <c r="U174" s="9"/>
      <c r="V174" s="9"/>
      <c r="W174" s="9"/>
      <c r="X174" s="9"/>
      <c r="Y174" s="9"/>
      <c r="Z174" s="9"/>
      <c r="AA174" s="9"/>
      <c r="AB174" s="9"/>
      <c r="AC174" s="9"/>
      <c r="AD174" s="9"/>
      <c r="AE174" s="9"/>
      <c r="AF174" s="9"/>
      <c r="AG174" s="9"/>
    </row>
    <row r="175" spans="19:33" x14ac:dyDescent="0.25">
      <c r="S175" s="9"/>
      <c r="T175" s="9"/>
      <c r="U175" s="9"/>
      <c r="V175" s="9"/>
      <c r="W175" s="9"/>
      <c r="X175" s="9"/>
      <c r="Y175" s="9"/>
      <c r="Z175" s="9"/>
      <c r="AA175" s="9"/>
      <c r="AB175" s="9"/>
      <c r="AC175" s="9"/>
      <c r="AD175" s="9"/>
      <c r="AE175" s="9"/>
      <c r="AF175" s="9"/>
      <c r="AG175" s="9"/>
    </row>
    <row r="176" spans="19:33" x14ac:dyDescent="0.25">
      <c r="S176" s="9"/>
      <c r="T176" s="9"/>
      <c r="U176" s="9"/>
      <c r="V176" s="9"/>
      <c r="W176" s="9"/>
      <c r="X176" s="9"/>
      <c r="Y176" s="9"/>
      <c r="Z176" s="9"/>
      <c r="AA176" s="9"/>
      <c r="AB176" s="9"/>
      <c r="AC176" s="9"/>
      <c r="AD176" s="9"/>
      <c r="AE176" s="9"/>
      <c r="AF176" s="9"/>
      <c r="AG176" s="9"/>
    </row>
    <row r="177" spans="19:33" x14ac:dyDescent="0.25">
      <c r="S177" s="9"/>
      <c r="T177" s="9"/>
      <c r="U177" s="9"/>
      <c r="V177" s="9"/>
      <c r="W177" s="9"/>
      <c r="X177" s="9"/>
      <c r="Y177" s="9"/>
      <c r="Z177" s="9"/>
      <c r="AA177" s="9"/>
      <c r="AB177" s="9"/>
      <c r="AC177" s="9"/>
      <c r="AD177" s="9"/>
      <c r="AE177" s="9"/>
      <c r="AF177" s="9"/>
      <c r="AG177" s="9"/>
    </row>
    <row r="178" spans="19:33" x14ac:dyDescent="0.25">
      <c r="S178" s="9"/>
      <c r="T178" s="9"/>
      <c r="U178" s="9"/>
      <c r="V178" s="9"/>
      <c r="W178" s="9"/>
      <c r="X178" s="9"/>
      <c r="Y178" s="9"/>
      <c r="Z178" s="9"/>
      <c r="AA178" s="9"/>
      <c r="AB178" s="9"/>
      <c r="AC178" s="9"/>
      <c r="AD178" s="9"/>
      <c r="AE178" s="9"/>
      <c r="AF178" s="9"/>
      <c r="AG178" s="9"/>
    </row>
    <row r="179" spans="19:33" x14ac:dyDescent="0.25">
      <c r="S179" s="9"/>
      <c r="T179" s="9"/>
      <c r="U179" s="9"/>
      <c r="V179" s="9"/>
      <c r="W179" s="9"/>
      <c r="X179" s="9"/>
      <c r="Y179" s="9"/>
      <c r="Z179" s="9"/>
      <c r="AA179" s="9"/>
      <c r="AB179" s="9"/>
      <c r="AC179" s="9"/>
      <c r="AD179" s="9"/>
      <c r="AE179" s="9"/>
      <c r="AF179" s="9"/>
      <c r="AG179" s="9"/>
    </row>
    <row r="180" spans="19:33" x14ac:dyDescent="0.25">
      <c r="S180" s="9"/>
      <c r="T180" s="9"/>
      <c r="U180" s="9"/>
      <c r="V180" s="9"/>
      <c r="W180" s="9"/>
      <c r="X180" s="9"/>
      <c r="Y180" s="9"/>
      <c r="Z180" s="9"/>
      <c r="AA180" s="9"/>
      <c r="AB180" s="9"/>
      <c r="AC180" s="9"/>
      <c r="AD180" s="9"/>
      <c r="AE180" s="9"/>
      <c r="AF180" s="9"/>
      <c r="AG180" s="9"/>
    </row>
    <row r="181" spans="19:33" x14ac:dyDescent="0.25">
      <c r="S181" s="9"/>
      <c r="T181" s="9"/>
      <c r="U181" s="9"/>
      <c r="V181" s="9"/>
      <c r="W181" s="9"/>
      <c r="X181" s="9"/>
      <c r="Y181" s="9"/>
      <c r="Z181" s="9"/>
      <c r="AA181" s="9"/>
      <c r="AB181" s="9"/>
      <c r="AC181" s="9"/>
      <c r="AD181" s="9"/>
      <c r="AE181" s="9"/>
      <c r="AF181" s="9"/>
      <c r="AG181" s="9"/>
    </row>
    <row r="182" spans="19:33" x14ac:dyDescent="0.25">
      <c r="S182" s="9"/>
      <c r="T182" s="9"/>
      <c r="U182" s="9"/>
      <c r="V182" s="9"/>
      <c r="W182" s="9"/>
      <c r="X182" s="9"/>
      <c r="Y182" s="9"/>
      <c r="Z182" s="9"/>
      <c r="AA182" s="9"/>
      <c r="AB182" s="9"/>
      <c r="AC182" s="9"/>
      <c r="AD182" s="9"/>
      <c r="AE182" s="9"/>
      <c r="AF182" s="9"/>
      <c r="AG182" s="9"/>
    </row>
    <row r="183" spans="19:33" x14ac:dyDescent="0.25">
      <c r="S183" s="9"/>
      <c r="T183" s="9"/>
      <c r="U183" s="9"/>
      <c r="V183" s="9"/>
      <c r="W183" s="9"/>
      <c r="X183" s="9"/>
      <c r="Y183" s="9"/>
      <c r="Z183" s="9"/>
      <c r="AA183" s="9"/>
      <c r="AB183" s="9"/>
      <c r="AC183" s="9"/>
      <c r="AD183" s="9"/>
      <c r="AE183" s="9"/>
      <c r="AF183" s="9"/>
      <c r="AG183" s="9"/>
    </row>
    <row r="184" spans="19:33" x14ac:dyDescent="0.25">
      <c r="S184" s="9"/>
      <c r="T184" s="9"/>
      <c r="U184" s="9"/>
      <c r="V184" s="9"/>
      <c r="W184" s="9"/>
      <c r="X184" s="9"/>
      <c r="Y184" s="9"/>
      <c r="Z184" s="9"/>
      <c r="AA184" s="9"/>
      <c r="AB184" s="9"/>
      <c r="AC184" s="9"/>
      <c r="AD184" s="9"/>
      <c r="AE184" s="9"/>
      <c r="AF184" s="9"/>
      <c r="AG184" s="9"/>
    </row>
    <row r="185" spans="19:33" x14ac:dyDescent="0.25">
      <c r="S185" s="9"/>
      <c r="T185" s="9"/>
      <c r="U185" s="9"/>
      <c r="V185" s="9"/>
      <c r="W185" s="9"/>
      <c r="X185" s="9"/>
      <c r="Y185" s="9"/>
      <c r="Z185" s="9"/>
      <c r="AA185" s="9"/>
      <c r="AB185" s="9"/>
      <c r="AC185" s="9"/>
      <c r="AD185" s="9"/>
      <c r="AE185" s="9"/>
      <c r="AF185" s="9"/>
      <c r="AG185" s="9"/>
    </row>
    <row r="186" spans="19:33" x14ac:dyDescent="0.25">
      <c r="S186" s="9"/>
      <c r="T186" s="9"/>
      <c r="U186" s="9"/>
      <c r="V186" s="9"/>
      <c r="W186" s="9"/>
      <c r="X186" s="9"/>
      <c r="Y186" s="9"/>
      <c r="Z186" s="9"/>
      <c r="AA186" s="9"/>
      <c r="AB186" s="9"/>
      <c r="AC186" s="9"/>
      <c r="AD186" s="9"/>
      <c r="AE186" s="9"/>
      <c r="AF186" s="9"/>
      <c r="AG186" s="9"/>
    </row>
    <row r="187" spans="19:33" x14ac:dyDescent="0.25">
      <c r="S187" s="9"/>
      <c r="T187" s="9"/>
      <c r="U187" s="9"/>
      <c r="V187" s="9"/>
      <c r="W187" s="9"/>
      <c r="X187" s="9"/>
      <c r="Y187" s="9"/>
      <c r="Z187" s="9"/>
      <c r="AA187" s="9"/>
      <c r="AB187" s="9"/>
      <c r="AC187" s="9"/>
      <c r="AD187" s="9"/>
      <c r="AE187" s="9"/>
      <c r="AF187" s="9"/>
      <c r="AG187" s="9"/>
    </row>
    <row r="188" spans="19:33" x14ac:dyDescent="0.25">
      <c r="S188" s="9"/>
      <c r="T188" s="9"/>
      <c r="U188" s="9"/>
      <c r="V188" s="9"/>
      <c r="W188" s="9"/>
      <c r="X188" s="9"/>
      <c r="Y188" s="9"/>
      <c r="Z188" s="9"/>
      <c r="AA188" s="9"/>
      <c r="AB188" s="9"/>
      <c r="AC188" s="9"/>
      <c r="AD188" s="9"/>
      <c r="AE188" s="9"/>
      <c r="AF188" s="9"/>
      <c r="AG188" s="9"/>
    </row>
    <row r="189" spans="19:33" x14ac:dyDescent="0.25">
      <c r="S189" s="9"/>
      <c r="T189" s="9"/>
      <c r="U189" s="9"/>
      <c r="V189" s="9"/>
      <c r="W189" s="9"/>
      <c r="X189" s="9"/>
      <c r="Y189" s="9"/>
      <c r="Z189" s="9"/>
      <c r="AA189" s="9"/>
      <c r="AB189" s="9"/>
      <c r="AC189" s="9"/>
      <c r="AD189" s="9"/>
      <c r="AE189" s="9"/>
      <c r="AF189" s="9"/>
      <c r="AG189" s="9"/>
    </row>
    <row r="190" spans="19:33" x14ac:dyDescent="0.25">
      <c r="S190" s="9"/>
      <c r="T190" s="9"/>
      <c r="U190" s="9"/>
      <c r="V190" s="9"/>
      <c r="W190" s="9"/>
      <c r="X190" s="9"/>
      <c r="Y190" s="9"/>
      <c r="Z190" s="9"/>
      <c r="AA190" s="9"/>
      <c r="AB190" s="9"/>
      <c r="AC190" s="9"/>
      <c r="AD190" s="9"/>
      <c r="AE190" s="9"/>
      <c r="AF190" s="9"/>
      <c r="AG190" s="9"/>
    </row>
    <row r="191" spans="19:33" x14ac:dyDescent="0.25">
      <c r="S191" s="9"/>
      <c r="T191" s="9"/>
      <c r="U191" s="9"/>
      <c r="V191" s="9"/>
      <c r="W191" s="9"/>
      <c r="X191" s="9"/>
      <c r="Y191" s="9"/>
      <c r="Z191" s="9"/>
      <c r="AA191" s="9"/>
      <c r="AB191" s="9"/>
      <c r="AC191" s="9"/>
      <c r="AD191" s="9"/>
      <c r="AE191" s="9"/>
      <c r="AF191" s="9"/>
      <c r="AG191" s="9"/>
    </row>
    <row r="192" spans="19:33" x14ac:dyDescent="0.25">
      <c r="S192" s="9"/>
      <c r="T192" s="9"/>
      <c r="U192" s="9"/>
      <c r="V192" s="9"/>
      <c r="W192" s="9"/>
      <c r="X192" s="9"/>
      <c r="Y192" s="9"/>
      <c r="Z192" s="9"/>
      <c r="AA192" s="9"/>
      <c r="AB192" s="9"/>
      <c r="AC192" s="9"/>
      <c r="AD192" s="9"/>
      <c r="AE192" s="9"/>
      <c r="AF192" s="9"/>
      <c r="AG192" s="9"/>
    </row>
    <row r="193" spans="19:33" x14ac:dyDescent="0.25">
      <c r="S193" s="9"/>
      <c r="T193" s="9"/>
      <c r="U193" s="9"/>
      <c r="V193" s="9"/>
      <c r="W193" s="9"/>
      <c r="X193" s="9"/>
      <c r="Y193" s="9"/>
      <c r="Z193" s="9"/>
      <c r="AA193" s="9"/>
      <c r="AB193" s="9"/>
      <c r="AC193" s="9"/>
      <c r="AD193" s="9"/>
      <c r="AE193" s="9"/>
      <c r="AF193" s="9"/>
      <c r="AG193" s="9"/>
    </row>
    <row r="194" spans="19:33" x14ac:dyDescent="0.25">
      <c r="S194" s="9"/>
      <c r="T194" s="9"/>
      <c r="U194" s="9"/>
      <c r="V194" s="9"/>
      <c r="W194" s="9"/>
      <c r="X194" s="9"/>
      <c r="Y194" s="9"/>
      <c r="Z194" s="9"/>
      <c r="AA194" s="9"/>
      <c r="AB194" s="9"/>
      <c r="AC194" s="9"/>
      <c r="AD194" s="9"/>
      <c r="AE194" s="9"/>
      <c r="AF194" s="9"/>
      <c r="AG194" s="9"/>
    </row>
    <row r="195" spans="19:33" x14ac:dyDescent="0.25">
      <c r="S195" s="9"/>
      <c r="T195" s="9"/>
      <c r="U195" s="9"/>
      <c r="V195" s="9"/>
      <c r="W195" s="9"/>
      <c r="X195" s="9"/>
      <c r="Y195" s="9"/>
      <c r="Z195" s="9"/>
      <c r="AA195" s="9"/>
      <c r="AB195" s="9"/>
      <c r="AC195" s="9"/>
      <c r="AD195" s="9"/>
      <c r="AE195" s="9"/>
      <c r="AF195" s="9"/>
      <c r="AG195" s="9"/>
    </row>
    <row r="196" spans="19:33" x14ac:dyDescent="0.25">
      <c r="S196" s="9"/>
      <c r="T196" s="9"/>
      <c r="U196" s="9"/>
      <c r="V196" s="9"/>
      <c r="W196" s="9"/>
      <c r="X196" s="9"/>
      <c r="Y196" s="9"/>
      <c r="Z196" s="9"/>
      <c r="AA196" s="9"/>
      <c r="AB196" s="9"/>
      <c r="AC196" s="9"/>
      <c r="AD196" s="9"/>
      <c r="AE196" s="9"/>
      <c r="AF196" s="9"/>
      <c r="AG196" s="9"/>
    </row>
    <row r="197" spans="19:33" x14ac:dyDescent="0.25">
      <c r="S197" s="9"/>
      <c r="T197" s="9"/>
      <c r="U197" s="9"/>
      <c r="V197" s="9"/>
      <c r="W197" s="9"/>
      <c r="X197" s="9"/>
      <c r="Y197" s="9"/>
      <c r="Z197" s="9"/>
      <c r="AA197" s="9"/>
      <c r="AB197" s="9"/>
      <c r="AC197" s="9"/>
      <c r="AD197" s="9"/>
      <c r="AE197" s="9"/>
      <c r="AF197" s="9"/>
      <c r="AG197" s="9"/>
    </row>
    <row r="198" spans="19:33" x14ac:dyDescent="0.25">
      <c r="S198" s="9"/>
      <c r="T198" s="9"/>
      <c r="U198" s="9"/>
      <c r="V198" s="9"/>
      <c r="W198" s="9"/>
      <c r="X198" s="9"/>
      <c r="Y198" s="9"/>
      <c r="Z198" s="9"/>
      <c r="AA198" s="9"/>
      <c r="AB198" s="9"/>
      <c r="AC198" s="9"/>
      <c r="AD198" s="9"/>
      <c r="AE198" s="9"/>
      <c r="AF198" s="9"/>
      <c r="AG198" s="9"/>
    </row>
    <row r="199" spans="19:33" x14ac:dyDescent="0.25">
      <c r="S199" s="9"/>
      <c r="T199" s="9"/>
      <c r="U199" s="9"/>
      <c r="V199" s="9"/>
      <c r="W199" s="9"/>
      <c r="X199" s="9"/>
      <c r="Y199" s="9"/>
      <c r="Z199" s="9"/>
      <c r="AA199" s="9"/>
      <c r="AB199" s="9"/>
      <c r="AC199" s="9"/>
      <c r="AD199" s="9"/>
      <c r="AE199" s="9"/>
      <c r="AF199" s="9"/>
      <c r="AG199" s="9"/>
    </row>
    <row r="200" spans="19:33" x14ac:dyDescent="0.25">
      <c r="S200" s="9"/>
      <c r="T200" s="9"/>
      <c r="U200" s="9"/>
      <c r="V200" s="9"/>
      <c r="W200" s="9"/>
      <c r="X200" s="9"/>
      <c r="Y200" s="9"/>
      <c r="Z200" s="9"/>
      <c r="AA200" s="9"/>
      <c r="AB200" s="9"/>
      <c r="AC200" s="9"/>
      <c r="AD200" s="9"/>
      <c r="AE200" s="9"/>
      <c r="AF200" s="9"/>
      <c r="AG200" s="9"/>
    </row>
    <row r="201" spans="19:33" x14ac:dyDescent="0.25">
      <c r="S201" s="9"/>
      <c r="T201" s="9"/>
      <c r="U201" s="9"/>
      <c r="V201" s="9"/>
      <c r="W201" s="9"/>
      <c r="X201" s="9"/>
      <c r="Y201" s="9"/>
      <c r="Z201" s="9"/>
      <c r="AA201" s="9"/>
      <c r="AB201" s="9"/>
      <c r="AC201" s="9"/>
      <c r="AD201" s="9"/>
      <c r="AE201" s="9"/>
      <c r="AF201" s="9"/>
      <c r="AG201" s="9"/>
    </row>
    <row r="202" spans="19:33" x14ac:dyDescent="0.25">
      <c r="S202" s="9"/>
      <c r="T202" s="9"/>
      <c r="U202" s="9"/>
      <c r="V202" s="9"/>
      <c r="W202" s="9"/>
      <c r="X202" s="9"/>
      <c r="Y202" s="9"/>
      <c r="Z202" s="9"/>
      <c r="AA202" s="9"/>
      <c r="AB202" s="9"/>
      <c r="AC202" s="9"/>
      <c r="AD202" s="9"/>
      <c r="AE202" s="9"/>
      <c r="AF202" s="9"/>
      <c r="AG202" s="9"/>
    </row>
    <row r="203" spans="19:33" x14ac:dyDescent="0.25">
      <c r="S203" s="9"/>
      <c r="T203" s="9"/>
      <c r="U203" s="9"/>
      <c r="V203" s="9"/>
      <c r="W203" s="9"/>
      <c r="X203" s="9"/>
      <c r="Y203" s="9"/>
      <c r="Z203" s="9"/>
      <c r="AA203" s="9"/>
      <c r="AB203" s="9"/>
      <c r="AC203" s="9"/>
      <c r="AD203" s="9"/>
      <c r="AE203" s="9"/>
      <c r="AF203" s="9"/>
      <c r="AG203" s="9"/>
    </row>
    <row r="204" spans="19:33" x14ac:dyDescent="0.25">
      <c r="S204" s="9"/>
      <c r="T204" s="9"/>
      <c r="U204" s="9"/>
      <c r="V204" s="9"/>
      <c r="W204" s="9"/>
      <c r="X204" s="9"/>
      <c r="Y204" s="9"/>
      <c r="Z204" s="9"/>
      <c r="AA204" s="9"/>
      <c r="AB204" s="9"/>
      <c r="AC204" s="9"/>
      <c r="AD204" s="9"/>
      <c r="AE204" s="9"/>
      <c r="AF204" s="9"/>
      <c r="AG204" s="9"/>
    </row>
    <row r="205" spans="19:33" x14ac:dyDescent="0.25">
      <c r="S205" s="9"/>
      <c r="T205" s="9"/>
      <c r="U205" s="9"/>
      <c r="V205" s="9"/>
      <c r="W205" s="9"/>
      <c r="X205" s="9"/>
      <c r="Y205" s="9"/>
      <c r="Z205" s="9"/>
      <c r="AA205" s="9"/>
      <c r="AB205" s="9"/>
      <c r="AC205" s="9"/>
      <c r="AD205" s="9"/>
      <c r="AE205" s="9"/>
      <c r="AF205" s="9"/>
      <c r="AG205" s="9"/>
    </row>
    <row r="206" spans="19:33" x14ac:dyDescent="0.25">
      <c r="S206" s="9"/>
      <c r="T206" s="9"/>
      <c r="U206" s="9"/>
      <c r="V206" s="9"/>
      <c r="W206" s="9"/>
      <c r="X206" s="9"/>
      <c r="Y206" s="9"/>
      <c r="Z206" s="9"/>
      <c r="AA206" s="9"/>
      <c r="AB206" s="9"/>
      <c r="AC206" s="9"/>
      <c r="AD206" s="9"/>
      <c r="AE206" s="9"/>
      <c r="AF206" s="9"/>
      <c r="AG206" s="9"/>
    </row>
    <row r="207" spans="19:33" x14ac:dyDescent="0.25">
      <c r="S207" s="9"/>
      <c r="T207" s="9"/>
      <c r="U207" s="9"/>
      <c r="V207" s="9"/>
      <c r="W207" s="9"/>
      <c r="X207" s="9"/>
      <c r="Y207" s="9"/>
      <c r="Z207" s="9"/>
      <c r="AA207" s="9"/>
      <c r="AB207" s="9"/>
      <c r="AC207" s="9"/>
      <c r="AD207" s="9"/>
      <c r="AE207" s="9"/>
      <c r="AF207" s="9"/>
      <c r="AG207" s="9"/>
    </row>
    <row r="208" spans="19:33" x14ac:dyDescent="0.25">
      <c r="S208" s="9"/>
      <c r="T208" s="9"/>
      <c r="U208" s="9"/>
      <c r="V208" s="9"/>
      <c r="W208" s="9"/>
      <c r="X208" s="9"/>
      <c r="Y208" s="9"/>
      <c r="Z208" s="9"/>
      <c r="AA208" s="9"/>
      <c r="AB208" s="9"/>
      <c r="AC208" s="9"/>
      <c r="AD208" s="9"/>
      <c r="AE208" s="9"/>
      <c r="AF208" s="9"/>
      <c r="AG208" s="9"/>
    </row>
    <row r="209" spans="19:33" x14ac:dyDescent="0.25">
      <c r="S209" s="9"/>
      <c r="T209" s="9"/>
      <c r="U209" s="9"/>
      <c r="V209" s="9"/>
      <c r="W209" s="9"/>
      <c r="X209" s="9"/>
      <c r="Y209" s="9"/>
      <c r="Z209" s="9"/>
      <c r="AA209" s="9"/>
      <c r="AB209" s="9"/>
      <c r="AC209" s="9"/>
      <c r="AD209" s="9"/>
      <c r="AE209" s="9"/>
      <c r="AF209" s="9"/>
      <c r="AG209" s="9"/>
    </row>
    <row r="210" spans="19:33" x14ac:dyDescent="0.25">
      <c r="S210" s="9"/>
      <c r="T210" s="9"/>
      <c r="U210" s="9"/>
      <c r="V210" s="9"/>
      <c r="W210" s="9"/>
      <c r="X210" s="9"/>
      <c r="Y210" s="9"/>
      <c r="Z210" s="9"/>
      <c r="AA210" s="9"/>
      <c r="AB210" s="9"/>
      <c r="AC210" s="9"/>
      <c r="AD210" s="9"/>
      <c r="AE210" s="9"/>
      <c r="AF210" s="9"/>
      <c r="AG210" s="9"/>
    </row>
    <row r="211" spans="19:33" x14ac:dyDescent="0.25">
      <c r="S211" s="9"/>
      <c r="T211" s="9"/>
      <c r="U211" s="9"/>
      <c r="V211" s="9"/>
      <c r="W211" s="9"/>
      <c r="X211" s="9"/>
      <c r="Y211" s="9"/>
      <c r="Z211" s="9"/>
      <c r="AA211" s="9"/>
      <c r="AB211" s="9"/>
      <c r="AC211" s="9"/>
      <c r="AD211" s="9"/>
      <c r="AE211" s="9"/>
      <c r="AF211" s="9"/>
      <c r="AG211" s="9"/>
    </row>
    <row r="212" spans="19:33" x14ac:dyDescent="0.25">
      <c r="S212" s="9"/>
      <c r="T212" s="9"/>
      <c r="U212" s="9"/>
      <c r="V212" s="9"/>
      <c r="W212" s="9"/>
      <c r="X212" s="9"/>
      <c r="Y212" s="9"/>
      <c r="Z212" s="9"/>
      <c r="AA212" s="9"/>
      <c r="AB212" s="9"/>
      <c r="AC212" s="9"/>
      <c r="AD212" s="9"/>
      <c r="AE212" s="9"/>
      <c r="AF212" s="9"/>
      <c r="AG212" s="9"/>
    </row>
    <row r="213" spans="19:33" x14ac:dyDescent="0.25">
      <c r="S213" s="9"/>
      <c r="T213" s="9"/>
      <c r="U213" s="9"/>
      <c r="V213" s="9"/>
      <c r="W213" s="9"/>
      <c r="X213" s="9"/>
      <c r="Y213" s="9"/>
      <c r="Z213" s="9"/>
      <c r="AA213" s="9"/>
      <c r="AB213" s="9"/>
      <c r="AC213" s="9"/>
      <c r="AD213" s="9"/>
      <c r="AE213" s="9"/>
      <c r="AF213" s="9"/>
      <c r="AG213" s="9"/>
    </row>
    <row r="214" spans="19:33" x14ac:dyDescent="0.25">
      <c r="S214" s="9"/>
      <c r="T214" s="9"/>
      <c r="U214" s="9"/>
      <c r="V214" s="9"/>
      <c r="W214" s="9"/>
      <c r="X214" s="9"/>
      <c r="Y214" s="9"/>
      <c r="Z214" s="9"/>
      <c r="AA214" s="9"/>
      <c r="AB214" s="9"/>
      <c r="AC214" s="9"/>
      <c r="AD214" s="9"/>
      <c r="AE214" s="9"/>
      <c r="AF214" s="9"/>
      <c r="AG214" s="9"/>
    </row>
    <row r="215" spans="19:33" x14ac:dyDescent="0.25">
      <c r="S215" s="9"/>
      <c r="T215" s="9"/>
      <c r="U215" s="9"/>
      <c r="V215" s="9"/>
      <c r="W215" s="9"/>
      <c r="X215" s="9"/>
      <c r="Y215" s="9"/>
      <c r="Z215" s="9"/>
      <c r="AA215" s="9"/>
      <c r="AB215" s="9"/>
      <c r="AC215" s="9"/>
      <c r="AD215" s="9"/>
      <c r="AE215" s="9"/>
      <c r="AF215" s="9"/>
      <c r="AG215" s="9"/>
    </row>
    <row r="216" spans="19:33" x14ac:dyDescent="0.25">
      <c r="S216" s="9"/>
      <c r="T216" s="9"/>
      <c r="U216" s="9"/>
      <c r="V216" s="9"/>
      <c r="W216" s="9"/>
      <c r="X216" s="9"/>
      <c r="Y216" s="9"/>
      <c r="Z216" s="9"/>
      <c r="AA216" s="9"/>
      <c r="AB216" s="9"/>
      <c r="AC216" s="9"/>
      <c r="AD216" s="9"/>
      <c r="AE216" s="9"/>
      <c r="AF216" s="9"/>
      <c r="AG216" s="9"/>
    </row>
    <row r="217" spans="19:33" x14ac:dyDescent="0.25">
      <c r="S217" s="9"/>
      <c r="T217" s="9"/>
      <c r="U217" s="9"/>
      <c r="V217" s="9"/>
      <c r="W217" s="9"/>
      <c r="X217" s="9"/>
      <c r="Y217" s="9"/>
      <c r="Z217" s="9"/>
      <c r="AA217" s="9"/>
      <c r="AB217" s="9"/>
      <c r="AC217" s="9"/>
      <c r="AD217" s="9"/>
      <c r="AE217" s="9"/>
      <c r="AF217" s="9"/>
      <c r="AG217" s="9"/>
    </row>
    <row r="218" spans="19:33" x14ac:dyDescent="0.25">
      <c r="S218" s="9"/>
      <c r="T218" s="9"/>
      <c r="U218" s="9"/>
      <c r="V218" s="9"/>
      <c r="W218" s="9"/>
      <c r="X218" s="9"/>
      <c r="Y218" s="9"/>
      <c r="Z218" s="9"/>
      <c r="AA218" s="9"/>
      <c r="AB218" s="9"/>
      <c r="AC218" s="9"/>
      <c r="AD218" s="9"/>
      <c r="AE218" s="9"/>
      <c r="AF218" s="9"/>
      <c r="AG218" s="9"/>
    </row>
    <row r="219" spans="19:33" x14ac:dyDescent="0.25">
      <c r="S219" s="9"/>
      <c r="T219" s="9"/>
      <c r="U219" s="9"/>
      <c r="V219" s="9"/>
      <c r="W219" s="9"/>
      <c r="X219" s="9"/>
      <c r="Y219" s="9"/>
      <c r="Z219" s="9"/>
      <c r="AA219" s="9"/>
      <c r="AB219" s="9"/>
      <c r="AC219" s="9"/>
      <c r="AD219" s="9"/>
      <c r="AE219" s="9"/>
      <c r="AF219" s="9"/>
      <c r="AG219" s="9"/>
    </row>
    <row r="220" spans="19:33" x14ac:dyDescent="0.25">
      <c r="S220" s="9"/>
      <c r="T220" s="9"/>
      <c r="U220" s="9"/>
      <c r="V220" s="9"/>
      <c r="W220" s="9"/>
      <c r="X220" s="9"/>
      <c r="Y220" s="9"/>
      <c r="Z220" s="9"/>
      <c r="AA220" s="9"/>
      <c r="AB220" s="9"/>
      <c r="AC220" s="9"/>
      <c r="AD220" s="9"/>
      <c r="AE220" s="9"/>
      <c r="AF220" s="9"/>
      <c r="AG220" s="9"/>
    </row>
    <row r="221" spans="19:33" x14ac:dyDescent="0.25">
      <c r="S221" s="9"/>
      <c r="T221" s="9"/>
      <c r="U221" s="9"/>
      <c r="V221" s="9"/>
      <c r="W221" s="9"/>
      <c r="X221" s="9"/>
      <c r="Y221" s="9"/>
      <c r="Z221" s="9"/>
      <c r="AA221" s="9"/>
      <c r="AB221" s="9"/>
      <c r="AC221" s="9"/>
      <c r="AD221" s="9"/>
      <c r="AE221" s="9"/>
      <c r="AF221" s="9"/>
      <c r="AG221" s="9"/>
    </row>
    <row r="222" spans="19:33" x14ac:dyDescent="0.25">
      <c r="S222" s="9"/>
      <c r="T222" s="9"/>
      <c r="U222" s="9"/>
      <c r="V222" s="9"/>
      <c r="W222" s="9"/>
      <c r="X222" s="9"/>
      <c r="Y222" s="9"/>
      <c r="Z222" s="9"/>
      <c r="AA222" s="9"/>
      <c r="AB222" s="9"/>
      <c r="AC222" s="9"/>
      <c r="AD222" s="9"/>
      <c r="AE222" s="9"/>
      <c r="AF222" s="9"/>
      <c r="AG222" s="9"/>
    </row>
    <row r="223" spans="19:33" x14ac:dyDescent="0.25">
      <c r="S223" s="9"/>
      <c r="T223" s="9"/>
      <c r="U223" s="9"/>
      <c r="V223" s="9"/>
      <c r="W223" s="9"/>
      <c r="X223" s="9"/>
      <c r="Y223" s="9"/>
      <c r="Z223" s="9"/>
      <c r="AA223" s="9"/>
      <c r="AB223" s="9"/>
      <c r="AC223" s="9"/>
      <c r="AD223" s="9"/>
      <c r="AE223" s="9"/>
      <c r="AF223" s="9"/>
      <c r="AG223" s="9"/>
    </row>
    <row r="224" spans="19:33" x14ac:dyDescent="0.25">
      <c r="S224" s="9"/>
      <c r="T224" s="9"/>
      <c r="U224" s="9"/>
      <c r="V224" s="9"/>
      <c r="W224" s="9"/>
      <c r="X224" s="9"/>
      <c r="Y224" s="9"/>
      <c r="Z224" s="9"/>
      <c r="AA224" s="9"/>
      <c r="AB224" s="9"/>
      <c r="AC224" s="9"/>
      <c r="AD224" s="9"/>
      <c r="AE224" s="9"/>
      <c r="AF224" s="9"/>
      <c r="AG224" s="9"/>
    </row>
    <row r="225" spans="19:33" x14ac:dyDescent="0.25">
      <c r="S225" s="9"/>
      <c r="T225" s="9"/>
      <c r="U225" s="9"/>
      <c r="V225" s="9"/>
      <c r="W225" s="9"/>
      <c r="X225" s="9"/>
      <c r="Y225" s="9"/>
      <c r="Z225" s="9"/>
      <c r="AA225" s="9"/>
      <c r="AB225" s="9"/>
      <c r="AC225" s="9"/>
      <c r="AD225" s="9"/>
      <c r="AE225" s="9"/>
      <c r="AF225" s="9"/>
      <c r="AG225" s="9"/>
    </row>
    <row r="226" spans="19:33" x14ac:dyDescent="0.25">
      <c r="S226" s="9"/>
      <c r="T226" s="9"/>
      <c r="U226" s="9"/>
      <c r="V226" s="9"/>
      <c r="W226" s="9"/>
      <c r="X226" s="9"/>
      <c r="Y226" s="9"/>
      <c r="Z226" s="9"/>
      <c r="AA226" s="9"/>
      <c r="AB226" s="9"/>
      <c r="AC226" s="9"/>
      <c r="AD226" s="9"/>
      <c r="AE226" s="9"/>
      <c r="AF226" s="9"/>
      <c r="AG226" s="9"/>
    </row>
    <row r="227" spans="19:33" x14ac:dyDescent="0.25">
      <c r="S227" s="9"/>
      <c r="T227" s="9"/>
      <c r="U227" s="9"/>
      <c r="V227" s="9"/>
      <c r="W227" s="9"/>
      <c r="X227" s="9"/>
      <c r="Y227" s="9"/>
      <c r="Z227" s="9"/>
      <c r="AA227" s="9"/>
      <c r="AB227" s="9"/>
      <c r="AC227" s="9"/>
      <c r="AD227" s="9"/>
      <c r="AE227" s="9"/>
      <c r="AF227" s="9"/>
      <c r="AG227" s="9"/>
    </row>
    <row r="228" spans="19:33" x14ac:dyDescent="0.25">
      <c r="S228" s="9"/>
      <c r="T228" s="9"/>
      <c r="U228" s="9"/>
      <c r="V228" s="9"/>
      <c r="W228" s="9"/>
      <c r="X228" s="9"/>
      <c r="Y228" s="9"/>
      <c r="Z228" s="9"/>
      <c r="AA228" s="9"/>
      <c r="AB228" s="9"/>
      <c r="AC228" s="9"/>
      <c r="AD228" s="9"/>
      <c r="AE228" s="9"/>
      <c r="AF228" s="9"/>
      <c r="AG228" s="9"/>
    </row>
    <row r="229" spans="19:33" x14ac:dyDescent="0.25">
      <c r="S229" s="9"/>
      <c r="T229" s="9"/>
      <c r="U229" s="9"/>
      <c r="V229" s="9"/>
      <c r="W229" s="9"/>
      <c r="X229" s="9"/>
      <c r="Y229" s="9"/>
      <c r="Z229" s="9"/>
      <c r="AA229" s="9"/>
      <c r="AB229" s="9"/>
      <c r="AC229" s="9"/>
      <c r="AD229" s="9"/>
      <c r="AE229" s="9"/>
      <c r="AF229" s="9"/>
      <c r="AG229" s="9"/>
    </row>
    <row r="230" spans="19:33" x14ac:dyDescent="0.25">
      <c r="S230" s="9"/>
      <c r="T230" s="9"/>
      <c r="U230" s="9"/>
      <c r="V230" s="9"/>
      <c r="W230" s="9"/>
      <c r="X230" s="9"/>
      <c r="Y230" s="9"/>
      <c r="Z230" s="9"/>
      <c r="AA230" s="9"/>
      <c r="AB230" s="9"/>
      <c r="AC230" s="9"/>
      <c r="AD230" s="9"/>
      <c r="AE230" s="9"/>
      <c r="AF230" s="9"/>
      <c r="AG230" s="9"/>
    </row>
    <row r="231" spans="19:33" x14ac:dyDescent="0.25">
      <c r="S231" s="9"/>
      <c r="T231" s="9"/>
      <c r="U231" s="9"/>
      <c r="V231" s="9"/>
      <c r="W231" s="9"/>
      <c r="X231" s="9"/>
      <c r="Y231" s="9"/>
      <c r="Z231" s="9"/>
      <c r="AA231" s="9"/>
      <c r="AB231" s="9"/>
      <c r="AC231" s="9"/>
      <c r="AD231" s="9"/>
      <c r="AE231" s="9"/>
      <c r="AF231" s="9"/>
      <c r="AG231" s="9"/>
    </row>
    <row r="232" spans="19:33" x14ac:dyDescent="0.25">
      <c r="S232" s="9"/>
      <c r="T232" s="9"/>
      <c r="U232" s="9"/>
      <c r="V232" s="9"/>
      <c r="W232" s="9"/>
      <c r="X232" s="9"/>
      <c r="Y232" s="9"/>
      <c r="Z232" s="9"/>
      <c r="AA232" s="9"/>
      <c r="AB232" s="9"/>
      <c r="AC232" s="9"/>
      <c r="AD232" s="9"/>
      <c r="AE232" s="9"/>
      <c r="AF232" s="9"/>
      <c r="AG232" s="9"/>
    </row>
    <row r="233" spans="19:33" x14ac:dyDescent="0.25">
      <c r="S233" s="9"/>
      <c r="T233" s="9"/>
      <c r="U233" s="9"/>
      <c r="V233" s="9"/>
      <c r="W233" s="9"/>
      <c r="X233" s="9"/>
      <c r="Y233" s="9"/>
      <c r="Z233" s="9"/>
      <c r="AA233" s="9"/>
      <c r="AB233" s="9"/>
      <c r="AC233" s="9"/>
      <c r="AD233" s="9"/>
      <c r="AE233" s="9"/>
      <c r="AF233" s="9"/>
      <c r="AG233" s="9"/>
    </row>
    <row r="234" spans="19:33" x14ac:dyDescent="0.25">
      <c r="S234" s="9"/>
      <c r="T234" s="9"/>
      <c r="U234" s="9"/>
      <c r="V234" s="9"/>
      <c r="W234" s="9"/>
      <c r="X234" s="9"/>
      <c r="Y234" s="9"/>
      <c r="Z234" s="9"/>
      <c r="AA234" s="9"/>
      <c r="AB234" s="9"/>
      <c r="AC234" s="9"/>
      <c r="AD234" s="9"/>
      <c r="AE234" s="9"/>
      <c r="AF234" s="9"/>
      <c r="AG234" s="9"/>
    </row>
    <row r="235" spans="19:33" x14ac:dyDescent="0.25">
      <c r="S235" s="9"/>
      <c r="T235" s="9"/>
      <c r="U235" s="9"/>
      <c r="V235" s="9"/>
      <c r="W235" s="9"/>
      <c r="X235" s="9"/>
      <c r="Y235" s="9"/>
      <c r="Z235" s="9"/>
      <c r="AA235" s="9"/>
      <c r="AB235" s="9"/>
      <c r="AC235" s="9"/>
      <c r="AD235" s="9"/>
      <c r="AE235" s="9"/>
      <c r="AF235" s="9"/>
      <c r="AG235" s="9"/>
    </row>
    <row r="236" spans="19:33" x14ac:dyDescent="0.25">
      <c r="S236" s="9"/>
      <c r="T236" s="9"/>
      <c r="U236" s="9"/>
      <c r="V236" s="9"/>
      <c r="W236" s="9"/>
      <c r="X236" s="9"/>
      <c r="Y236" s="9"/>
      <c r="Z236" s="9"/>
      <c r="AA236" s="9"/>
      <c r="AB236" s="9"/>
      <c r="AC236" s="9"/>
      <c r="AD236" s="9"/>
      <c r="AE236" s="9"/>
      <c r="AF236" s="9"/>
      <c r="AG236" s="9"/>
    </row>
    <row r="237" spans="19:33" x14ac:dyDescent="0.25">
      <c r="S237" s="9"/>
      <c r="T237" s="9"/>
      <c r="U237" s="9"/>
      <c r="V237" s="9"/>
      <c r="W237" s="9"/>
      <c r="X237" s="9"/>
      <c r="Y237" s="9"/>
      <c r="Z237" s="9"/>
      <c r="AA237" s="9"/>
      <c r="AB237" s="9"/>
      <c r="AC237" s="9"/>
      <c r="AD237" s="9"/>
      <c r="AE237" s="9"/>
      <c r="AF237" s="9"/>
      <c r="AG237" s="9"/>
    </row>
    <row r="238" spans="19:33" x14ac:dyDescent="0.25">
      <c r="S238" s="9"/>
      <c r="T238" s="9"/>
      <c r="U238" s="9"/>
      <c r="V238" s="9"/>
      <c r="W238" s="9"/>
      <c r="X238" s="9"/>
      <c r="Y238" s="9"/>
      <c r="Z238" s="9"/>
      <c r="AA238" s="9"/>
      <c r="AB238" s="9"/>
      <c r="AC238" s="9"/>
      <c r="AD238" s="9"/>
      <c r="AE238" s="9"/>
      <c r="AF238" s="9"/>
      <c r="AG238" s="9"/>
    </row>
    <row r="239" spans="19:33" x14ac:dyDescent="0.25">
      <c r="S239" s="9"/>
      <c r="T239" s="9"/>
      <c r="U239" s="9"/>
      <c r="V239" s="9"/>
      <c r="W239" s="9"/>
      <c r="X239" s="9"/>
      <c r="Y239" s="9"/>
      <c r="Z239" s="9"/>
      <c r="AA239" s="9"/>
      <c r="AB239" s="9"/>
      <c r="AC239" s="9"/>
      <c r="AD239" s="9"/>
      <c r="AE239" s="9"/>
      <c r="AF239" s="9"/>
      <c r="AG239" s="9"/>
    </row>
    <row r="240" spans="19:33" x14ac:dyDescent="0.25">
      <c r="S240" s="9"/>
      <c r="T240" s="9"/>
      <c r="U240" s="9"/>
      <c r="V240" s="9"/>
      <c r="W240" s="9"/>
      <c r="X240" s="9"/>
      <c r="Y240" s="9"/>
      <c r="Z240" s="9"/>
      <c r="AA240" s="9"/>
      <c r="AB240" s="9"/>
      <c r="AC240" s="9"/>
      <c r="AD240" s="9"/>
      <c r="AE240" s="9"/>
      <c r="AF240" s="9"/>
      <c r="AG240" s="9"/>
    </row>
    <row r="241" spans="19:33" x14ac:dyDescent="0.25">
      <c r="S241" s="9"/>
      <c r="T241" s="9"/>
      <c r="U241" s="9"/>
      <c r="V241" s="9"/>
      <c r="W241" s="9"/>
      <c r="X241" s="9"/>
      <c r="Y241" s="9"/>
      <c r="Z241" s="9"/>
      <c r="AA241" s="9"/>
      <c r="AB241" s="9"/>
      <c r="AC241" s="9"/>
      <c r="AD241" s="9"/>
      <c r="AE241" s="9"/>
      <c r="AF241" s="9"/>
      <c r="AG241" s="9"/>
    </row>
    <row r="242" spans="19:33" x14ac:dyDescent="0.25">
      <c r="S242" s="9"/>
      <c r="T242" s="9"/>
      <c r="U242" s="9"/>
      <c r="V242" s="9"/>
      <c r="W242" s="9"/>
      <c r="X242" s="9"/>
      <c r="Y242" s="9"/>
      <c r="Z242" s="9"/>
      <c r="AA242" s="9"/>
      <c r="AB242" s="9"/>
      <c r="AC242" s="9"/>
      <c r="AD242" s="9"/>
      <c r="AE242" s="9"/>
      <c r="AF242" s="9"/>
      <c r="AG242" s="9"/>
    </row>
    <row r="243" spans="19:33" x14ac:dyDescent="0.25">
      <c r="S243" s="9"/>
      <c r="T243" s="9"/>
      <c r="U243" s="9"/>
      <c r="V243" s="9"/>
      <c r="W243" s="9"/>
      <c r="X243" s="9"/>
      <c r="Y243" s="9"/>
      <c r="Z243" s="9"/>
      <c r="AA243" s="9"/>
      <c r="AB243" s="9"/>
      <c r="AC243" s="9"/>
      <c r="AD243" s="9"/>
      <c r="AE243" s="9"/>
      <c r="AF243" s="9"/>
      <c r="AG243" s="9"/>
    </row>
    <row r="244" spans="19:33" x14ac:dyDescent="0.25">
      <c r="S244" s="9"/>
      <c r="T244" s="9"/>
      <c r="U244" s="9"/>
      <c r="V244" s="9"/>
      <c r="W244" s="9"/>
      <c r="X244" s="9"/>
      <c r="Y244" s="9"/>
      <c r="Z244" s="9"/>
      <c r="AA244" s="9"/>
      <c r="AB244" s="9"/>
      <c r="AC244" s="9"/>
      <c r="AD244" s="9"/>
      <c r="AE244" s="9"/>
      <c r="AF244" s="9"/>
      <c r="AG244" s="9"/>
    </row>
    <row r="245" spans="19:33" x14ac:dyDescent="0.25">
      <c r="S245" s="9"/>
      <c r="T245" s="9"/>
      <c r="U245" s="9"/>
      <c r="V245" s="9"/>
      <c r="W245" s="9"/>
      <c r="X245" s="9"/>
      <c r="Y245" s="9"/>
      <c r="Z245" s="9"/>
      <c r="AA245" s="9"/>
      <c r="AB245" s="9"/>
      <c r="AC245" s="9"/>
      <c r="AD245" s="9"/>
      <c r="AE245" s="9"/>
      <c r="AF245" s="9"/>
      <c r="AG245" s="9"/>
    </row>
    <row r="246" spans="19:33" x14ac:dyDescent="0.25">
      <c r="S246" s="9"/>
      <c r="T246" s="9"/>
      <c r="U246" s="9"/>
      <c r="V246" s="9"/>
      <c r="W246" s="9"/>
      <c r="X246" s="9"/>
      <c r="Y246" s="9"/>
      <c r="Z246" s="9"/>
      <c r="AA246" s="9"/>
      <c r="AB246" s="9"/>
      <c r="AC246" s="9"/>
      <c r="AD246" s="9"/>
      <c r="AE246" s="9"/>
      <c r="AF246" s="9"/>
      <c r="AG246" s="9"/>
    </row>
    <row r="247" spans="19:33" x14ac:dyDescent="0.25">
      <c r="S247" s="9"/>
      <c r="T247" s="9"/>
      <c r="U247" s="9"/>
      <c r="V247" s="9"/>
      <c r="W247" s="9"/>
      <c r="X247" s="9"/>
      <c r="Y247" s="9"/>
      <c r="Z247" s="9"/>
      <c r="AA247" s="9"/>
      <c r="AB247" s="9"/>
      <c r="AC247" s="9"/>
      <c r="AD247" s="9"/>
      <c r="AE247" s="9"/>
      <c r="AF247" s="9"/>
      <c r="AG247" s="9"/>
    </row>
    <row r="248" spans="19:33" x14ac:dyDescent="0.25">
      <c r="S248" s="9"/>
      <c r="T248" s="9"/>
      <c r="U248" s="9"/>
      <c r="V248" s="9"/>
      <c r="W248" s="9"/>
      <c r="X248" s="9"/>
      <c r="Y248" s="9"/>
      <c r="Z248" s="9"/>
      <c r="AA248" s="9"/>
      <c r="AB248" s="9"/>
      <c r="AC248" s="9"/>
      <c r="AD248" s="9"/>
      <c r="AE248" s="9"/>
      <c r="AF248" s="9"/>
      <c r="AG248" s="9"/>
    </row>
    <row r="249" spans="19:33" x14ac:dyDescent="0.25">
      <c r="S249" s="9"/>
      <c r="T249" s="9"/>
      <c r="U249" s="9"/>
      <c r="V249" s="9"/>
      <c r="W249" s="9"/>
      <c r="X249" s="9"/>
      <c r="Y249" s="9"/>
      <c r="Z249" s="9"/>
      <c r="AA249" s="9"/>
      <c r="AB249" s="9"/>
      <c r="AC249" s="9"/>
      <c r="AD249" s="9"/>
      <c r="AE249" s="9"/>
      <c r="AF249" s="9"/>
      <c r="AG249" s="9"/>
    </row>
    <row r="250" spans="19:33" x14ac:dyDescent="0.25">
      <c r="S250" s="9"/>
      <c r="T250" s="9"/>
      <c r="U250" s="9"/>
      <c r="V250" s="9"/>
      <c r="W250" s="9"/>
      <c r="X250" s="9"/>
      <c r="Y250" s="9"/>
      <c r="Z250" s="9"/>
      <c r="AA250" s="9"/>
      <c r="AB250" s="9"/>
      <c r="AC250" s="9"/>
      <c r="AD250" s="9"/>
      <c r="AE250" s="9"/>
      <c r="AF250" s="9"/>
      <c r="AG250" s="9"/>
    </row>
    <row r="251" spans="19:33" x14ac:dyDescent="0.25">
      <c r="S251" s="9"/>
      <c r="T251" s="9"/>
      <c r="U251" s="9"/>
      <c r="V251" s="9"/>
      <c r="W251" s="9"/>
      <c r="X251" s="9"/>
      <c r="Y251" s="9"/>
      <c r="Z251" s="9"/>
      <c r="AA251" s="9"/>
      <c r="AB251" s="9"/>
      <c r="AC251" s="9"/>
      <c r="AD251" s="9"/>
      <c r="AE251" s="9"/>
      <c r="AF251" s="9"/>
      <c r="AG251" s="9"/>
    </row>
    <row r="252" spans="19:33" x14ac:dyDescent="0.25">
      <c r="S252" s="9"/>
      <c r="T252" s="9"/>
      <c r="U252" s="9"/>
      <c r="V252" s="9"/>
      <c r="W252" s="9"/>
      <c r="X252" s="9"/>
      <c r="Y252" s="9"/>
      <c r="Z252" s="9"/>
      <c r="AA252" s="9"/>
      <c r="AB252" s="9"/>
      <c r="AC252" s="9"/>
      <c r="AD252" s="9"/>
      <c r="AE252" s="9"/>
      <c r="AF252" s="9"/>
      <c r="AG252" s="9"/>
    </row>
    <row r="253" spans="19:33" x14ac:dyDescent="0.25">
      <c r="S253" s="9"/>
      <c r="T253" s="9"/>
      <c r="U253" s="9"/>
      <c r="V253" s="9"/>
      <c r="W253" s="9"/>
      <c r="X253" s="9"/>
      <c r="Y253" s="9"/>
      <c r="Z253" s="9"/>
      <c r="AA253" s="9"/>
      <c r="AB253" s="9"/>
      <c r="AC253" s="9"/>
      <c r="AD253" s="9"/>
      <c r="AE253" s="9"/>
      <c r="AF253" s="9"/>
      <c r="AG253" s="9"/>
    </row>
    <row r="254" spans="19:33" x14ac:dyDescent="0.25">
      <c r="S254" s="9"/>
      <c r="T254" s="9"/>
      <c r="U254" s="9"/>
      <c r="V254" s="9"/>
      <c r="W254" s="9"/>
      <c r="X254" s="9"/>
      <c r="Y254" s="9"/>
      <c r="Z254" s="9"/>
      <c r="AA254" s="9"/>
      <c r="AB254" s="9"/>
      <c r="AC254" s="9"/>
      <c r="AD254" s="9"/>
      <c r="AE254" s="9"/>
      <c r="AF254" s="9"/>
      <c r="AG254" s="9"/>
    </row>
    <row r="255" spans="19:33" x14ac:dyDescent="0.25">
      <c r="S255" s="9"/>
      <c r="T255" s="9"/>
      <c r="U255" s="9"/>
      <c r="V255" s="9"/>
      <c r="W255" s="9"/>
      <c r="X255" s="9"/>
      <c r="Y255" s="9"/>
      <c r="Z255" s="9"/>
      <c r="AA255" s="9"/>
      <c r="AB255" s="9"/>
      <c r="AC255" s="9"/>
      <c r="AD255" s="9"/>
      <c r="AE255" s="9"/>
      <c r="AF255" s="9"/>
      <c r="AG255" s="9"/>
    </row>
    <row r="256" spans="19:33" x14ac:dyDescent="0.25">
      <c r="S256" s="9"/>
      <c r="T256" s="9"/>
      <c r="U256" s="9"/>
      <c r="V256" s="9"/>
      <c r="W256" s="9"/>
      <c r="X256" s="9"/>
      <c r="Y256" s="9"/>
      <c r="Z256" s="9"/>
      <c r="AA256" s="9"/>
      <c r="AB256" s="9"/>
      <c r="AC256" s="9"/>
      <c r="AD256" s="9"/>
      <c r="AE256" s="9"/>
      <c r="AF256" s="9"/>
      <c r="AG256" s="9"/>
    </row>
    <row r="257" spans="19:33" x14ac:dyDescent="0.25">
      <c r="S257" s="9"/>
      <c r="T257" s="9"/>
      <c r="U257" s="9"/>
      <c r="V257" s="9"/>
      <c r="W257" s="9"/>
      <c r="X257" s="9"/>
      <c r="Y257" s="9"/>
      <c r="Z257" s="9"/>
      <c r="AA257" s="9"/>
      <c r="AB257" s="9"/>
      <c r="AC257" s="9"/>
      <c r="AD257" s="9"/>
      <c r="AE257" s="9"/>
      <c r="AF257" s="9"/>
      <c r="AG257" s="9"/>
    </row>
    <row r="258" spans="19:33" x14ac:dyDescent="0.25">
      <c r="S258" s="9"/>
      <c r="T258" s="9"/>
      <c r="U258" s="9"/>
      <c r="V258" s="9"/>
      <c r="W258" s="9"/>
      <c r="X258" s="9"/>
      <c r="Y258" s="9"/>
      <c r="Z258" s="9"/>
      <c r="AA258" s="9"/>
      <c r="AB258" s="9"/>
      <c r="AC258" s="9"/>
      <c r="AD258" s="9"/>
      <c r="AE258" s="9"/>
      <c r="AF258" s="9"/>
      <c r="AG258" s="9"/>
    </row>
    <row r="259" spans="19:33" x14ac:dyDescent="0.25">
      <c r="S259" s="9"/>
      <c r="T259" s="9"/>
      <c r="U259" s="9"/>
      <c r="V259" s="9"/>
      <c r="W259" s="9"/>
      <c r="X259" s="9"/>
      <c r="Y259" s="9"/>
      <c r="Z259" s="9"/>
      <c r="AA259" s="9"/>
      <c r="AB259" s="9"/>
      <c r="AC259" s="9"/>
      <c r="AD259" s="9"/>
      <c r="AE259" s="9"/>
      <c r="AF259" s="9"/>
      <c r="AG259" s="9"/>
    </row>
    <row r="260" spans="19:33" x14ac:dyDescent="0.25">
      <c r="S260" s="9"/>
      <c r="T260" s="9"/>
      <c r="U260" s="9"/>
      <c r="V260" s="9"/>
      <c r="W260" s="9"/>
      <c r="X260" s="9"/>
      <c r="Y260" s="9"/>
      <c r="Z260" s="9"/>
      <c r="AA260" s="9"/>
      <c r="AB260" s="9"/>
      <c r="AC260" s="9"/>
      <c r="AD260" s="9"/>
      <c r="AE260" s="9"/>
      <c r="AF260" s="9"/>
      <c r="AG260" s="9"/>
    </row>
    <row r="261" spans="19:33" x14ac:dyDescent="0.25">
      <c r="S261" s="9"/>
      <c r="T261" s="9"/>
      <c r="U261" s="9"/>
      <c r="V261" s="9"/>
      <c r="W261" s="9"/>
      <c r="X261" s="9"/>
      <c r="Y261" s="9"/>
      <c r="Z261" s="9"/>
      <c r="AA261" s="9"/>
      <c r="AB261" s="9"/>
      <c r="AC261" s="9"/>
      <c r="AD261" s="9"/>
      <c r="AE261" s="9"/>
      <c r="AF261" s="9"/>
      <c r="AG261" s="9"/>
    </row>
    <row r="262" spans="19:33" x14ac:dyDescent="0.25">
      <c r="S262" s="9"/>
      <c r="T262" s="9"/>
      <c r="U262" s="9"/>
      <c r="V262" s="9"/>
      <c r="W262" s="9"/>
      <c r="X262" s="9"/>
      <c r="Y262" s="9"/>
      <c r="Z262" s="9"/>
      <c r="AA262" s="9"/>
      <c r="AB262" s="9"/>
      <c r="AC262" s="9"/>
      <c r="AD262" s="9"/>
      <c r="AE262" s="9"/>
      <c r="AF262" s="9"/>
      <c r="AG262" s="9"/>
    </row>
    <row r="263" spans="19:33" x14ac:dyDescent="0.25">
      <c r="S263" s="9"/>
      <c r="T263" s="9"/>
      <c r="U263" s="9"/>
      <c r="V263" s="9"/>
      <c r="W263" s="9"/>
      <c r="X263" s="9"/>
      <c r="Y263" s="9"/>
      <c r="Z263" s="9"/>
      <c r="AA263" s="9"/>
      <c r="AB263" s="9"/>
      <c r="AC263" s="9"/>
      <c r="AD263" s="9"/>
      <c r="AE263" s="9"/>
      <c r="AF263" s="9"/>
      <c r="AG263" s="9"/>
    </row>
    <row r="264" spans="19:33" x14ac:dyDescent="0.25">
      <c r="S264" s="9"/>
      <c r="T264" s="9"/>
      <c r="U264" s="9"/>
      <c r="V264" s="9"/>
      <c r="W264" s="9"/>
      <c r="X264" s="9"/>
      <c r="Y264" s="9"/>
      <c r="Z264" s="9"/>
      <c r="AA264" s="9"/>
      <c r="AB264" s="9"/>
      <c r="AC264" s="9"/>
      <c r="AD264" s="9"/>
      <c r="AE264" s="9"/>
      <c r="AF264" s="9"/>
      <c r="AG264" s="9"/>
    </row>
    <row r="265" spans="19:33" x14ac:dyDescent="0.25">
      <c r="S265" s="9"/>
      <c r="T265" s="9"/>
      <c r="U265" s="9"/>
      <c r="V265" s="9"/>
      <c r="W265" s="9"/>
      <c r="X265" s="9"/>
      <c r="Y265" s="9"/>
      <c r="Z265" s="9"/>
      <c r="AA265" s="9"/>
      <c r="AB265" s="9"/>
      <c r="AC265" s="9"/>
      <c r="AD265" s="9"/>
      <c r="AE265" s="9"/>
      <c r="AF265" s="9"/>
      <c r="AG265" s="9"/>
    </row>
    <row r="266" spans="19:33" x14ac:dyDescent="0.25">
      <c r="S266" s="9"/>
      <c r="T266" s="9"/>
      <c r="U266" s="9"/>
      <c r="V266" s="9"/>
      <c r="W266" s="9"/>
      <c r="X266" s="9"/>
      <c r="Y266" s="9"/>
      <c r="Z266" s="9"/>
      <c r="AA266" s="9"/>
      <c r="AB266" s="9"/>
      <c r="AC266" s="9"/>
      <c r="AD266" s="9"/>
      <c r="AE266" s="9"/>
      <c r="AF266" s="9"/>
      <c r="AG266" s="9"/>
    </row>
    <row r="267" spans="19:33" x14ac:dyDescent="0.25">
      <c r="S267" s="9"/>
      <c r="T267" s="9"/>
      <c r="U267" s="9"/>
      <c r="V267" s="9"/>
      <c r="W267" s="9"/>
      <c r="X267" s="9"/>
      <c r="Y267" s="9"/>
      <c r="Z267" s="9"/>
      <c r="AA267" s="9"/>
      <c r="AB267" s="9"/>
      <c r="AC267" s="9"/>
      <c r="AD267" s="9"/>
      <c r="AE267" s="9"/>
      <c r="AF267" s="9"/>
      <c r="AG267" s="9"/>
    </row>
    <row r="268" spans="19:33" x14ac:dyDescent="0.25">
      <c r="S268" s="9"/>
      <c r="T268" s="9"/>
      <c r="U268" s="9"/>
      <c r="V268" s="9"/>
      <c r="W268" s="9"/>
      <c r="X268" s="9"/>
      <c r="Y268" s="9"/>
      <c r="Z268" s="9"/>
      <c r="AA268" s="9"/>
      <c r="AB268" s="9"/>
      <c r="AC268" s="9"/>
      <c r="AD268" s="9"/>
      <c r="AE268" s="9"/>
      <c r="AF268" s="9"/>
      <c r="AG268" s="9"/>
    </row>
    <row r="269" spans="19:33" x14ac:dyDescent="0.25">
      <c r="S269" s="9"/>
      <c r="T269" s="9"/>
      <c r="U269" s="9"/>
      <c r="V269" s="9"/>
      <c r="W269" s="9"/>
      <c r="X269" s="9"/>
      <c r="Y269" s="9"/>
      <c r="Z269" s="9"/>
      <c r="AA269" s="9"/>
      <c r="AB269" s="9"/>
      <c r="AC269" s="9"/>
      <c r="AD269" s="9"/>
      <c r="AE269" s="9"/>
      <c r="AF269" s="9"/>
      <c r="AG269" s="9"/>
    </row>
    <row r="270" spans="19:33" x14ac:dyDescent="0.25">
      <c r="S270" s="9"/>
      <c r="T270" s="9"/>
      <c r="U270" s="9"/>
      <c r="V270" s="9"/>
      <c r="W270" s="9"/>
      <c r="X270" s="9"/>
      <c r="Y270" s="9"/>
      <c r="Z270" s="9"/>
      <c r="AA270" s="9"/>
      <c r="AB270" s="9"/>
      <c r="AC270" s="9"/>
      <c r="AD270" s="9"/>
      <c r="AE270" s="9"/>
      <c r="AF270" s="9"/>
      <c r="AG270" s="9"/>
    </row>
    <row r="271" spans="19:33" x14ac:dyDescent="0.25">
      <c r="S271" s="9"/>
      <c r="T271" s="9"/>
      <c r="U271" s="9"/>
      <c r="V271" s="9"/>
      <c r="W271" s="9"/>
      <c r="X271" s="9"/>
      <c r="Y271" s="9"/>
      <c r="Z271" s="9"/>
      <c r="AA271" s="9"/>
      <c r="AB271" s="9"/>
      <c r="AC271" s="9"/>
      <c r="AD271" s="9"/>
      <c r="AE271" s="9"/>
      <c r="AF271" s="9"/>
      <c r="AG271" s="9"/>
    </row>
    <row r="272" spans="19:33" x14ac:dyDescent="0.25">
      <c r="S272" s="9"/>
      <c r="T272" s="9"/>
      <c r="U272" s="9"/>
      <c r="V272" s="9"/>
      <c r="W272" s="9"/>
      <c r="X272" s="9"/>
      <c r="Y272" s="9"/>
      <c r="Z272" s="9"/>
      <c r="AA272" s="9"/>
      <c r="AB272" s="9"/>
      <c r="AC272" s="9"/>
      <c r="AD272" s="9"/>
      <c r="AE272" s="9"/>
      <c r="AF272" s="9"/>
      <c r="AG272" s="9"/>
    </row>
    <row r="273" spans="19:33" x14ac:dyDescent="0.25">
      <c r="S273" s="9"/>
      <c r="T273" s="9"/>
      <c r="U273" s="9"/>
      <c r="V273" s="9"/>
      <c r="W273" s="9"/>
      <c r="X273" s="9"/>
      <c r="Y273" s="9"/>
      <c r="Z273" s="9"/>
      <c r="AA273" s="9"/>
      <c r="AB273" s="9"/>
      <c r="AC273" s="9"/>
      <c r="AD273" s="9"/>
      <c r="AE273" s="9"/>
      <c r="AF273" s="9"/>
      <c r="AG273" s="9"/>
    </row>
    <row r="274" spans="19:33" x14ac:dyDescent="0.25">
      <c r="S274" s="9"/>
      <c r="T274" s="9"/>
      <c r="U274" s="9"/>
      <c r="V274" s="9"/>
      <c r="W274" s="9"/>
      <c r="X274" s="9"/>
      <c r="Y274" s="9"/>
      <c r="Z274" s="9"/>
      <c r="AA274" s="9"/>
      <c r="AB274" s="9"/>
      <c r="AC274" s="9"/>
      <c r="AD274" s="9"/>
      <c r="AE274" s="9"/>
      <c r="AF274" s="9"/>
      <c r="AG274" s="9"/>
    </row>
    <row r="275" spans="19:33" x14ac:dyDescent="0.25">
      <c r="S275" s="9"/>
      <c r="T275" s="9"/>
      <c r="U275" s="9"/>
      <c r="V275" s="9"/>
      <c r="W275" s="9"/>
      <c r="X275" s="9"/>
      <c r="Y275" s="9"/>
      <c r="Z275" s="9"/>
      <c r="AA275" s="9"/>
      <c r="AB275" s="9"/>
      <c r="AC275" s="9"/>
      <c r="AD275" s="9"/>
      <c r="AE275" s="9"/>
      <c r="AF275" s="9"/>
      <c r="AG275" s="9"/>
    </row>
    <row r="276" spans="19:33" x14ac:dyDescent="0.25">
      <c r="S276" s="9"/>
      <c r="T276" s="9"/>
      <c r="U276" s="9"/>
      <c r="V276" s="9"/>
      <c r="W276" s="9"/>
      <c r="X276" s="9"/>
      <c r="Y276" s="9"/>
      <c r="Z276" s="9"/>
      <c r="AA276" s="9"/>
      <c r="AB276" s="9"/>
      <c r="AC276" s="9"/>
      <c r="AD276" s="9"/>
      <c r="AE276" s="9"/>
      <c r="AF276" s="9"/>
      <c r="AG276" s="9"/>
    </row>
    <row r="277" spans="19:33" x14ac:dyDescent="0.25">
      <c r="S277" s="9"/>
      <c r="T277" s="9"/>
      <c r="U277" s="9"/>
      <c r="V277" s="9"/>
      <c r="W277" s="9"/>
      <c r="X277" s="9"/>
      <c r="Y277" s="9"/>
      <c r="Z277" s="9"/>
      <c r="AA277" s="9"/>
      <c r="AB277" s="9"/>
      <c r="AC277" s="9"/>
      <c r="AD277" s="9"/>
      <c r="AE277" s="9"/>
      <c r="AF277" s="9"/>
      <c r="AG277" s="9"/>
    </row>
    <row r="278" spans="19:33" x14ac:dyDescent="0.25">
      <c r="S278" s="9"/>
      <c r="T278" s="9"/>
      <c r="U278" s="9"/>
      <c r="V278" s="9"/>
      <c r="W278" s="9"/>
      <c r="X278" s="9"/>
      <c r="Y278" s="9"/>
      <c r="Z278" s="9"/>
      <c r="AA278" s="9"/>
      <c r="AB278" s="9"/>
      <c r="AC278" s="9"/>
      <c r="AD278" s="9"/>
      <c r="AE278" s="9"/>
      <c r="AF278" s="9"/>
      <c r="AG278" s="9"/>
    </row>
    <row r="279" spans="19:33" x14ac:dyDescent="0.25">
      <c r="S279" s="9"/>
      <c r="T279" s="9"/>
      <c r="U279" s="9"/>
      <c r="V279" s="9"/>
      <c r="W279" s="9"/>
      <c r="X279" s="9"/>
      <c r="Y279" s="9"/>
      <c r="Z279" s="9"/>
      <c r="AA279" s="9"/>
      <c r="AB279" s="9"/>
      <c r="AC279" s="9"/>
      <c r="AD279" s="9"/>
      <c r="AE279" s="9"/>
      <c r="AF279" s="9"/>
      <c r="AG279" s="9"/>
    </row>
    <row r="280" spans="19:33" x14ac:dyDescent="0.25">
      <c r="S280" s="9"/>
      <c r="T280" s="9"/>
      <c r="U280" s="9"/>
      <c r="V280" s="9"/>
      <c r="W280" s="9"/>
      <c r="X280" s="9"/>
      <c r="Y280" s="9"/>
      <c r="Z280" s="9"/>
      <c r="AA280" s="9"/>
      <c r="AB280" s="9"/>
      <c r="AC280" s="9"/>
      <c r="AD280" s="9"/>
      <c r="AE280" s="9"/>
      <c r="AF280" s="9"/>
      <c r="AG280" s="9"/>
    </row>
    <row r="281" spans="19:33" x14ac:dyDescent="0.25">
      <c r="S281" s="9"/>
      <c r="T281" s="9"/>
      <c r="U281" s="9"/>
      <c r="V281" s="9"/>
      <c r="W281" s="9"/>
      <c r="X281" s="9"/>
      <c r="Y281" s="9"/>
      <c r="Z281" s="9"/>
      <c r="AA281" s="9"/>
      <c r="AB281" s="9"/>
      <c r="AC281" s="9"/>
      <c r="AD281" s="9"/>
      <c r="AE281" s="9"/>
      <c r="AF281" s="9"/>
      <c r="AG281" s="9"/>
    </row>
    <row r="282" spans="19:33" x14ac:dyDescent="0.25">
      <c r="S282" s="9"/>
      <c r="T282" s="9"/>
      <c r="U282" s="9"/>
      <c r="V282" s="9"/>
      <c r="W282" s="9"/>
      <c r="X282" s="9"/>
      <c r="Y282" s="9"/>
      <c r="Z282" s="9"/>
      <c r="AA282" s="9"/>
      <c r="AB282" s="9"/>
      <c r="AC282" s="9"/>
      <c r="AD282" s="9"/>
      <c r="AE282" s="9"/>
      <c r="AF282" s="9"/>
      <c r="AG282" s="9"/>
    </row>
    <row r="283" spans="19:33" x14ac:dyDescent="0.25">
      <c r="S283" s="9"/>
      <c r="T283" s="9"/>
      <c r="U283" s="9"/>
      <c r="V283" s="9"/>
      <c r="W283" s="9"/>
      <c r="X283" s="9"/>
      <c r="Y283" s="9"/>
      <c r="Z283" s="9"/>
      <c r="AA283" s="9"/>
      <c r="AB283" s="9"/>
      <c r="AC283" s="9"/>
      <c r="AD283" s="9"/>
      <c r="AE283" s="9"/>
      <c r="AF283" s="9"/>
      <c r="AG283" s="9"/>
    </row>
    <row r="284" spans="19:33" x14ac:dyDescent="0.25">
      <c r="S284" s="9"/>
      <c r="T284" s="9"/>
      <c r="U284" s="9"/>
      <c r="V284" s="9"/>
      <c r="W284" s="9"/>
      <c r="X284" s="9"/>
      <c r="Y284" s="9"/>
      <c r="Z284" s="9"/>
      <c r="AA284" s="9"/>
      <c r="AB284" s="9"/>
      <c r="AC284" s="9"/>
      <c r="AD284" s="9"/>
      <c r="AE284" s="9"/>
      <c r="AF284" s="9"/>
      <c r="AG284" s="9"/>
    </row>
    <row r="285" spans="19:33" x14ac:dyDescent="0.25">
      <c r="S285" s="9"/>
      <c r="T285" s="9"/>
      <c r="U285" s="9"/>
      <c r="V285" s="9"/>
      <c r="W285" s="9"/>
      <c r="X285" s="9"/>
      <c r="Y285" s="9"/>
      <c r="Z285" s="9"/>
      <c r="AA285" s="9"/>
      <c r="AB285" s="9"/>
      <c r="AC285" s="9"/>
      <c r="AD285" s="9"/>
      <c r="AE285" s="9"/>
      <c r="AF285" s="9"/>
      <c r="AG285" s="9"/>
    </row>
    <row r="286" spans="19:33" x14ac:dyDescent="0.25">
      <c r="S286" s="9"/>
      <c r="T286" s="9"/>
      <c r="U286" s="9"/>
      <c r="V286" s="9"/>
      <c r="W286" s="9"/>
      <c r="X286" s="9"/>
      <c r="Y286" s="9"/>
      <c r="Z286" s="9"/>
      <c r="AA286" s="9"/>
      <c r="AB286" s="9"/>
      <c r="AC286" s="9"/>
      <c r="AD286" s="9"/>
      <c r="AE286" s="9"/>
      <c r="AF286" s="9"/>
      <c r="AG286" s="9"/>
    </row>
    <row r="287" spans="19:33" x14ac:dyDescent="0.25">
      <c r="S287" s="9"/>
      <c r="T287" s="9"/>
      <c r="U287" s="9"/>
      <c r="V287" s="9"/>
      <c r="W287" s="9"/>
      <c r="X287" s="9"/>
      <c r="Y287" s="9"/>
      <c r="Z287" s="9"/>
      <c r="AA287" s="9"/>
      <c r="AB287" s="9"/>
      <c r="AC287" s="9"/>
      <c r="AD287" s="9"/>
      <c r="AE287" s="9"/>
      <c r="AF287" s="9"/>
      <c r="AG287" s="9"/>
    </row>
    <row r="288" spans="19:33" x14ac:dyDescent="0.25">
      <c r="S288" s="9"/>
      <c r="T288" s="9"/>
      <c r="U288" s="9"/>
      <c r="V288" s="9"/>
      <c r="W288" s="9"/>
      <c r="X288" s="9"/>
      <c r="Y288" s="9"/>
      <c r="Z288" s="9"/>
      <c r="AA288" s="9"/>
      <c r="AB288" s="9"/>
      <c r="AC288" s="9"/>
      <c r="AD288" s="9"/>
      <c r="AE288" s="9"/>
      <c r="AF288" s="9"/>
      <c r="AG288" s="9"/>
    </row>
    <row r="289" spans="19:33" x14ac:dyDescent="0.25">
      <c r="S289" s="9"/>
      <c r="T289" s="9"/>
      <c r="U289" s="9"/>
      <c r="V289" s="9"/>
      <c r="W289" s="9"/>
      <c r="X289" s="9"/>
      <c r="Y289" s="9"/>
      <c r="Z289" s="9"/>
      <c r="AA289" s="9"/>
      <c r="AB289" s="9"/>
      <c r="AC289" s="9"/>
      <c r="AD289" s="9"/>
      <c r="AE289" s="9"/>
      <c r="AF289" s="9"/>
      <c r="AG289" s="9"/>
    </row>
    <row r="290" spans="19:33" x14ac:dyDescent="0.25">
      <c r="S290" s="9"/>
      <c r="T290" s="9"/>
      <c r="U290" s="9"/>
      <c r="V290" s="9"/>
      <c r="W290" s="9"/>
      <c r="X290" s="9"/>
      <c r="Y290" s="9"/>
      <c r="Z290" s="9"/>
      <c r="AA290" s="9"/>
      <c r="AB290" s="9"/>
      <c r="AC290" s="9"/>
      <c r="AD290" s="9"/>
      <c r="AE290" s="9"/>
      <c r="AF290" s="9"/>
      <c r="AG290" s="9"/>
    </row>
    <row r="291" spans="19:33" x14ac:dyDescent="0.25">
      <c r="S291" s="9"/>
      <c r="T291" s="9"/>
      <c r="U291" s="9"/>
      <c r="V291" s="9"/>
      <c r="W291" s="9"/>
      <c r="X291" s="9"/>
      <c r="Y291" s="9"/>
      <c r="Z291" s="9"/>
      <c r="AA291" s="9"/>
      <c r="AB291" s="9"/>
      <c r="AC291" s="9"/>
      <c r="AD291" s="9"/>
      <c r="AE291" s="9"/>
      <c r="AF291" s="9"/>
      <c r="AG291" s="9"/>
    </row>
    <row r="292" spans="19:33" x14ac:dyDescent="0.25">
      <c r="S292" s="9"/>
      <c r="T292" s="9"/>
      <c r="U292" s="9"/>
      <c r="V292" s="9"/>
      <c r="W292" s="9"/>
      <c r="X292" s="9"/>
      <c r="Y292" s="9"/>
      <c r="Z292" s="9"/>
      <c r="AA292" s="9"/>
      <c r="AB292" s="9"/>
      <c r="AC292" s="9"/>
      <c r="AD292" s="9"/>
      <c r="AE292" s="9"/>
      <c r="AF292" s="9"/>
      <c r="AG292" s="9"/>
    </row>
    <row r="293" spans="19:33" x14ac:dyDescent="0.25">
      <c r="S293" s="9"/>
      <c r="T293" s="9"/>
      <c r="U293" s="9"/>
      <c r="V293" s="9"/>
      <c r="W293" s="9"/>
      <c r="X293" s="9"/>
      <c r="Y293" s="9"/>
      <c r="Z293" s="9"/>
      <c r="AA293" s="9"/>
      <c r="AB293" s="9"/>
      <c r="AC293" s="9"/>
      <c r="AD293" s="9"/>
      <c r="AE293" s="9"/>
      <c r="AF293" s="9"/>
      <c r="AG293" s="9"/>
    </row>
    <row r="294" spans="19:33" x14ac:dyDescent="0.25">
      <c r="S294" s="9"/>
      <c r="T294" s="9"/>
      <c r="U294" s="9"/>
      <c r="V294" s="9"/>
      <c r="W294" s="9"/>
      <c r="X294" s="9"/>
      <c r="Y294" s="9"/>
      <c r="Z294" s="9"/>
      <c r="AA294" s="9"/>
      <c r="AB294" s="9"/>
      <c r="AC294" s="9"/>
      <c r="AD294" s="9"/>
      <c r="AE294" s="9"/>
      <c r="AF294" s="9"/>
      <c r="AG294" s="9"/>
    </row>
    <row r="295" spans="19:33" x14ac:dyDescent="0.25">
      <c r="S295" s="9"/>
      <c r="T295" s="9"/>
      <c r="U295" s="9"/>
      <c r="V295" s="9"/>
      <c r="W295" s="9"/>
      <c r="X295" s="9"/>
      <c r="Y295" s="9"/>
      <c r="Z295" s="9"/>
      <c r="AA295" s="9"/>
      <c r="AB295" s="9"/>
      <c r="AC295" s="9"/>
      <c r="AD295" s="9"/>
      <c r="AE295" s="9"/>
      <c r="AF295" s="9"/>
      <c r="AG295" s="9"/>
    </row>
    <row r="296" spans="19:33" x14ac:dyDescent="0.25">
      <c r="S296" s="9"/>
      <c r="T296" s="9"/>
      <c r="U296" s="9"/>
      <c r="V296" s="9"/>
      <c r="W296" s="9"/>
      <c r="X296" s="9"/>
      <c r="Y296" s="9"/>
      <c r="Z296" s="9"/>
      <c r="AA296" s="9"/>
      <c r="AB296" s="9"/>
      <c r="AC296" s="9"/>
      <c r="AD296" s="9"/>
      <c r="AE296" s="9"/>
      <c r="AF296" s="9"/>
      <c r="AG296" s="9"/>
    </row>
    <row r="297" spans="19:33" x14ac:dyDescent="0.25">
      <c r="S297" s="9"/>
      <c r="T297" s="9"/>
      <c r="U297" s="9"/>
      <c r="V297" s="9"/>
      <c r="W297" s="9"/>
      <c r="X297" s="9"/>
      <c r="Y297" s="9"/>
      <c r="Z297" s="9"/>
      <c r="AA297" s="9"/>
      <c r="AB297" s="9"/>
      <c r="AC297" s="9"/>
      <c r="AD297" s="9"/>
      <c r="AE297" s="9"/>
      <c r="AF297" s="9"/>
      <c r="AG297" s="9"/>
    </row>
    <row r="298" spans="19:33" x14ac:dyDescent="0.25">
      <c r="S298" s="9"/>
      <c r="T298" s="9"/>
      <c r="U298" s="9"/>
      <c r="V298" s="9"/>
      <c r="W298" s="9"/>
      <c r="X298" s="9"/>
      <c r="Y298" s="9"/>
      <c r="Z298" s="9"/>
      <c r="AA298" s="9"/>
      <c r="AB298" s="9"/>
      <c r="AC298" s="9"/>
      <c r="AD298" s="9"/>
      <c r="AE298" s="9"/>
      <c r="AF298" s="9"/>
      <c r="AG298" s="9"/>
    </row>
    <row r="299" spans="19:33" x14ac:dyDescent="0.25">
      <c r="S299" s="9"/>
      <c r="T299" s="9"/>
      <c r="U299" s="9"/>
      <c r="V299" s="9"/>
      <c r="W299" s="9"/>
      <c r="X299" s="9"/>
      <c r="Y299" s="9"/>
      <c r="Z299" s="9"/>
      <c r="AA299" s="9"/>
      <c r="AB299" s="9"/>
      <c r="AC299" s="9"/>
      <c r="AD299" s="9"/>
      <c r="AE299" s="9"/>
      <c r="AF299" s="9"/>
      <c r="AG299" s="9"/>
    </row>
    <row r="300" spans="19:33" x14ac:dyDescent="0.25">
      <c r="S300" s="9"/>
      <c r="T300" s="9"/>
      <c r="U300" s="9"/>
      <c r="V300" s="9"/>
      <c r="W300" s="9"/>
      <c r="X300" s="9"/>
      <c r="Y300" s="9"/>
      <c r="Z300" s="9"/>
      <c r="AA300" s="9"/>
      <c r="AB300" s="9"/>
      <c r="AC300" s="9"/>
      <c r="AD300" s="9"/>
      <c r="AE300" s="9"/>
      <c r="AF300" s="9"/>
      <c r="AG300" s="9"/>
    </row>
    <row r="301" spans="19:33" x14ac:dyDescent="0.25">
      <c r="S301" s="9"/>
      <c r="T301" s="9"/>
      <c r="U301" s="9"/>
      <c r="V301" s="9"/>
      <c r="W301" s="9"/>
      <c r="X301" s="9"/>
      <c r="Y301" s="9"/>
      <c r="Z301" s="9"/>
      <c r="AA301" s="9"/>
      <c r="AB301" s="9"/>
      <c r="AC301" s="9"/>
      <c r="AD301" s="9"/>
      <c r="AE301" s="9"/>
      <c r="AF301" s="9"/>
      <c r="AG301" s="9"/>
    </row>
    <row r="302" spans="19:33" x14ac:dyDescent="0.25">
      <c r="S302" s="9"/>
      <c r="T302" s="9"/>
      <c r="U302" s="9"/>
      <c r="V302" s="9"/>
      <c r="W302" s="9"/>
      <c r="X302" s="9"/>
      <c r="Y302" s="9"/>
      <c r="Z302" s="9"/>
      <c r="AA302" s="9"/>
      <c r="AB302" s="9"/>
      <c r="AC302" s="9"/>
      <c r="AD302" s="9"/>
      <c r="AE302" s="9"/>
      <c r="AF302" s="9"/>
      <c r="AG302" s="9"/>
    </row>
    <row r="303" spans="19:33" x14ac:dyDescent="0.25">
      <c r="S303" s="9"/>
      <c r="T303" s="9"/>
      <c r="U303" s="9"/>
      <c r="V303" s="9"/>
      <c r="W303" s="9"/>
      <c r="X303" s="9"/>
      <c r="Y303" s="9"/>
      <c r="Z303" s="9"/>
      <c r="AA303" s="9"/>
      <c r="AB303" s="9"/>
      <c r="AC303" s="9"/>
      <c r="AD303" s="9"/>
      <c r="AE303" s="9"/>
      <c r="AF303" s="9"/>
      <c r="AG303" s="9"/>
    </row>
    <row r="304" spans="19:33" x14ac:dyDescent="0.25">
      <c r="S304" s="9"/>
      <c r="T304" s="9"/>
      <c r="U304" s="9"/>
      <c r="V304" s="9"/>
      <c r="W304" s="9"/>
      <c r="X304" s="9"/>
      <c r="Y304" s="9"/>
      <c r="Z304" s="9"/>
      <c r="AA304" s="9"/>
      <c r="AB304" s="9"/>
      <c r="AC304" s="9"/>
      <c r="AD304" s="9"/>
      <c r="AE304" s="9"/>
      <c r="AF304" s="9"/>
      <c r="AG304" s="9"/>
    </row>
    <row r="305" spans="19:33" x14ac:dyDescent="0.25">
      <c r="S305" s="9"/>
      <c r="T305" s="9"/>
      <c r="U305" s="9"/>
      <c r="V305" s="9"/>
      <c r="W305" s="9"/>
      <c r="X305" s="9"/>
      <c r="Y305" s="9"/>
      <c r="Z305" s="9"/>
      <c r="AA305" s="9"/>
      <c r="AB305" s="9"/>
      <c r="AC305" s="9"/>
      <c r="AD305" s="9"/>
      <c r="AE305" s="9"/>
      <c r="AF305" s="9"/>
      <c r="AG305" s="9"/>
    </row>
    <row r="306" spans="19:33" x14ac:dyDescent="0.25">
      <c r="S306" s="9"/>
      <c r="T306" s="9"/>
      <c r="U306" s="9"/>
      <c r="V306" s="9"/>
      <c r="W306" s="9"/>
      <c r="X306" s="9"/>
      <c r="Y306" s="9"/>
      <c r="Z306" s="9"/>
      <c r="AA306" s="9"/>
      <c r="AB306" s="9"/>
      <c r="AC306" s="9"/>
      <c r="AD306" s="9"/>
      <c r="AE306" s="9"/>
      <c r="AF306" s="9"/>
      <c r="AG306" s="9"/>
    </row>
    <row r="307" spans="19:33" x14ac:dyDescent="0.25">
      <c r="S307" s="9"/>
      <c r="T307" s="9"/>
      <c r="U307" s="9"/>
      <c r="V307" s="9"/>
      <c r="W307" s="9"/>
      <c r="X307" s="9"/>
      <c r="Y307" s="9"/>
      <c r="Z307" s="9"/>
      <c r="AA307" s="9"/>
      <c r="AB307" s="9"/>
      <c r="AC307" s="9"/>
      <c r="AD307" s="9"/>
      <c r="AE307" s="9"/>
      <c r="AF307" s="9"/>
      <c r="AG307" s="9"/>
    </row>
    <row r="308" spans="19:33" x14ac:dyDescent="0.25">
      <c r="S308" s="9"/>
      <c r="T308" s="9"/>
      <c r="U308" s="9"/>
      <c r="V308" s="9"/>
      <c r="W308" s="9"/>
      <c r="X308" s="9"/>
      <c r="Y308" s="9"/>
      <c r="Z308" s="9"/>
      <c r="AA308" s="9"/>
      <c r="AB308" s="9"/>
      <c r="AC308" s="9"/>
      <c r="AD308" s="9"/>
      <c r="AE308" s="9"/>
      <c r="AF308" s="9"/>
      <c r="AG308" s="9"/>
    </row>
    <row r="309" spans="19:33" x14ac:dyDescent="0.25">
      <c r="S309" s="9"/>
      <c r="T309" s="9"/>
      <c r="U309" s="9"/>
      <c r="V309" s="9"/>
      <c r="W309" s="9"/>
      <c r="X309" s="9"/>
      <c r="Y309" s="9"/>
      <c r="Z309" s="9"/>
      <c r="AA309" s="9"/>
      <c r="AB309" s="9"/>
      <c r="AC309" s="9"/>
      <c r="AD309" s="9"/>
      <c r="AE309" s="9"/>
      <c r="AF309" s="9"/>
      <c r="AG309" s="9"/>
    </row>
    <row r="310" spans="19:33" x14ac:dyDescent="0.25">
      <c r="S310" s="9"/>
      <c r="T310" s="9"/>
      <c r="U310" s="9"/>
      <c r="V310" s="9"/>
      <c r="W310" s="9"/>
      <c r="X310" s="9"/>
      <c r="Y310" s="9"/>
      <c r="Z310" s="9"/>
      <c r="AA310" s="9"/>
      <c r="AB310" s="9"/>
      <c r="AC310" s="9"/>
      <c r="AD310" s="9"/>
      <c r="AE310" s="9"/>
      <c r="AF310" s="9"/>
      <c r="AG310" s="9"/>
    </row>
    <row r="311" spans="19:33" x14ac:dyDescent="0.25">
      <c r="S311" s="9"/>
      <c r="T311" s="9"/>
      <c r="U311" s="9"/>
      <c r="V311" s="9"/>
      <c r="W311" s="9"/>
      <c r="X311" s="9"/>
      <c r="Y311" s="9"/>
      <c r="Z311" s="9"/>
      <c r="AA311" s="9"/>
      <c r="AB311" s="9"/>
      <c r="AC311" s="9"/>
      <c r="AD311" s="9"/>
      <c r="AE311" s="9"/>
      <c r="AF311" s="9"/>
      <c r="AG311" s="9"/>
    </row>
    <row r="312" spans="19:33" x14ac:dyDescent="0.25">
      <c r="S312" s="9"/>
      <c r="T312" s="9"/>
      <c r="U312" s="9"/>
      <c r="V312" s="9"/>
      <c r="W312" s="9"/>
      <c r="X312" s="9"/>
      <c r="Y312" s="9"/>
      <c r="Z312" s="9"/>
      <c r="AA312" s="9"/>
      <c r="AB312" s="9"/>
      <c r="AC312" s="9"/>
      <c r="AD312" s="9"/>
      <c r="AE312" s="9"/>
      <c r="AF312" s="9"/>
      <c r="AG312" s="9"/>
    </row>
    <row r="313" spans="19:33" x14ac:dyDescent="0.25">
      <c r="S313" s="9"/>
      <c r="T313" s="9"/>
      <c r="U313" s="9"/>
      <c r="V313" s="9"/>
      <c r="W313" s="9"/>
      <c r="X313" s="9"/>
      <c r="Y313" s="9"/>
      <c r="Z313" s="9"/>
      <c r="AA313" s="9"/>
      <c r="AB313" s="9"/>
      <c r="AC313" s="9"/>
      <c r="AD313" s="9"/>
      <c r="AE313" s="9"/>
      <c r="AF313" s="9"/>
      <c r="AG313" s="9"/>
    </row>
    <row r="314" spans="19:33" x14ac:dyDescent="0.25">
      <c r="S314" s="9"/>
      <c r="T314" s="9"/>
      <c r="U314" s="9"/>
      <c r="V314" s="9"/>
      <c r="W314" s="9"/>
      <c r="X314" s="9"/>
      <c r="Y314" s="9"/>
      <c r="Z314" s="9"/>
      <c r="AA314" s="9"/>
      <c r="AB314" s="9"/>
      <c r="AC314" s="9"/>
      <c r="AD314" s="9"/>
      <c r="AE314" s="9"/>
      <c r="AF314" s="9"/>
      <c r="AG314" s="9"/>
    </row>
    <row r="315" spans="19:33" x14ac:dyDescent="0.25">
      <c r="S315" s="9"/>
      <c r="T315" s="9"/>
      <c r="U315" s="9"/>
      <c r="V315" s="9"/>
      <c r="W315" s="9"/>
      <c r="X315" s="9"/>
      <c r="Y315" s="9"/>
      <c r="Z315" s="9"/>
      <c r="AA315" s="9"/>
      <c r="AB315" s="9"/>
      <c r="AC315" s="9"/>
      <c r="AD315" s="9"/>
      <c r="AE315" s="9"/>
      <c r="AF315" s="9"/>
      <c r="AG315" s="9"/>
    </row>
    <row r="316" spans="19:33" x14ac:dyDescent="0.25">
      <c r="S316" s="9"/>
      <c r="T316" s="9"/>
      <c r="U316" s="9"/>
      <c r="V316" s="9"/>
      <c r="W316" s="9"/>
      <c r="X316" s="9"/>
      <c r="Y316" s="9"/>
      <c r="Z316" s="9"/>
      <c r="AA316" s="9"/>
      <c r="AB316" s="9"/>
      <c r="AC316" s="9"/>
      <c r="AD316" s="9"/>
      <c r="AE316" s="9"/>
      <c r="AF316" s="9"/>
      <c r="AG316" s="9"/>
    </row>
    <row r="317" spans="19:33" x14ac:dyDescent="0.25">
      <c r="S317" s="9"/>
      <c r="T317" s="9"/>
      <c r="U317" s="9"/>
      <c r="V317" s="9"/>
      <c r="W317" s="9"/>
      <c r="X317" s="9"/>
      <c r="Y317" s="9"/>
      <c r="Z317" s="9"/>
      <c r="AA317" s="9"/>
      <c r="AB317" s="9"/>
      <c r="AC317" s="9"/>
      <c r="AD317" s="9"/>
      <c r="AE317" s="9"/>
      <c r="AF317" s="9"/>
      <c r="AG317" s="9"/>
    </row>
    <row r="318" spans="19:33" x14ac:dyDescent="0.25">
      <c r="S318" s="9"/>
      <c r="T318" s="9"/>
      <c r="U318" s="9"/>
      <c r="V318" s="9"/>
      <c r="W318" s="9"/>
      <c r="X318" s="9"/>
      <c r="Y318" s="9"/>
      <c r="Z318" s="9"/>
      <c r="AA318" s="9"/>
      <c r="AB318" s="9"/>
      <c r="AC318" s="9"/>
      <c r="AD318" s="9"/>
      <c r="AE318" s="9"/>
      <c r="AF318" s="9"/>
      <c r="AG318" s="9"/>
    </row>
    <row r="319" spans="19:33" x14ac:dyDescent="0.25">
      <c r="S319" s="9"/>
      <c r="T319" s="9"/>
      <c r="U319" s="9"/>
      <c r="V319" s="9"/>
      <c r="W319" s="9"/>
      <c r="X319" s="9"/>
      <c r="Y319" s="9"/>
      <c r="Z319" s="9"/>
      <c r="AA319" s="9"/>
      <c r="AB319" s="9"/>
      <c r="AC319" s="9"/>
      <c r="AD319" s="9"/>
      <c r="AE319" s="9"/>
      <c r="AF319" s="9"/>
      <c r="AG319" s="9"/>
    </row>
    <row r="320" spans="19:33" x14ac:dyDescent="0.25">
      <c r="S320" s="9"/>
      <c r="T320" s="9"/>
      <c r="U320" s="9"/>
      <c r="V320" s="9"/>
      <c r="W320" s="9"/>
      <c r="X320" s="9"/>
      <c r="Y320" s="9"/>
      <c r="Z320" s="9"/>
      <c r="AA320" s="9"/>
      <c r="AB320" s="9"/>
      <c r="AC320" s="9"/>
      <c r="AD320" s="9"/>
      <c r="AE320" s="9"/>
      <c r="AF320" s="9"/>
      <c r="AG320" s="9"/>
    </row>
    <row r="321" spans="19:33" x14ac:dyDescent="0.25">
      <c r="S321" s="9"/>
      <c r="T321" s="9"/>
      <c r="U321" s="9"/>
      <c r="V321" s="9"/>
      <c r="W321" s="9"/>
      <c r="X321" s="9"/>
      <c r="Y321" s="9"/>
      <c r="Z321" s="9"/>
      <c r="AA321" s="9"/>
      <c r="AB321" s="9"/>
      <c r="AC321" s="9"/>
      <c r="AD321" s="9"/>
      <c r="AE321" s="9"/>
      <c r="AF321" s="9"/>
      <c r="AG321" s="9"/>
    </row>
    <row r="322" spans="19:33" x14ac:dyDescent="0.25">
      <c r="S322" s="9"/>
      <c r="T322" s="9"/>
      <c r="U322" s="9"/>
      <c r="V322" s="9"/>
      <c r="W322" s="9"/>
      <c r="X322" s="9"/>
      <c r="Y322" s="9"/>
      <c r="Z322" s="9"/>
      <c r="AA322" s="9"/>
      <c r="AB322" s="9"/>
      <c r="AC322" s="9"/>
      <c r="AD322" s="9"/>
      <c r="AE322" s="9"/>
      <c r="AF322" s="9"/>
      <c r="AG322" s="9"/>
    </row>
    <row r="323" spans="19:33" x14ac:dyDescent="0.25">
      <c r="S323" s="9"/>
      <c r="T323" s="9"/>
      <c r="U323" s="9"/>
      <c r="V323" s="9"/>
      <c r="W323" s="9"/>
      <c r="X323" s="9"/>
      <c r="Y323" s="9"/>
      <c r="Z323" s="9"/>
      <c r="AA323" s="9"/>
      <c r="AB323" s="9"/>
      <c r="AC323" s="9"/>
      <c r="AD323" s="9"/>
      <c r="AE323" s="9"/>
      <c r="AF323" s="9"/>
      <c r="AG323" s="9"/>
    </row>
    <row r="324" spans="19:33" x14ac:dyDescent="0.25">
      <c r="S324" s="9"/>
      <c r="T324" s="9"/>
      <c r="U324" s="9"/>
      <c r="V324" s="9"/>
      <c r="W324" s="9"/>
      <c r="X324" s="9"/>
      <c r="Y324" s="9"/>
      <c r="Z324" s="9"/>
      <c r="AA324" s="9"/>
      <c r="AB324" s="9"/>
      <c r="AC324" s="9"/>
      <c r="AD324" s="9"/>
      <c r="AE324" s="9"/>
      <c r="AF324" s="9"/>
      <c r="AG324" s="9"/>
    </row>
    <row r="325" spans="19:33" x14ac:dyDescent="0.25">
      <c r="S325" s="9"/>
      <c r="T325" s="9"/>
      <c r="U325" s="9"/>
      <c r="V325" s="9"/>
      <c r="W325" s="9"/>
      <c r="X325" s="9"/>
      <c r="Y325" s="9"/>
      <c r="Z325" s="9"/>
      <c r="AA325" s="9"/>
      <c r="AB325" s="9"/>
      <c r="AC325" s="9"/>
      <c r="AD325" s="9"/>
      <c r="AE325" s="9"/>
      <c r="AF325" s="9"/>
      <c r="AG325" s="9"/>
    </row>
    <row r="326" spans="19:33" x14ac:dyDescent="0.25">
      <c r="S326" s="9"/>
      <c r="T326" s="9"/>
      <c r="U326" s="9"/>
      <c r="V326" s="9"/>
      <c r="W326" s="9"/>
      <c r="X326" s="9"/>
      <c r="Y326" s="9"/>
      <c r="Z326" s="9"/>
      <c r="AA326" s="9"/>
      <c r="AB326" s="9"/>
      <c r="AC326" s="9"/>
      <c r="AD326" s="9"/>
      <c r="AE326" s="9"/>
      <c r="AF326" s="9"/>
      <c r="AG326" s="9"/>
    </row>
    <row r="327" spans="19:33" x14ac:dyDescent="0.25">
      <c r="S327" s="9"/>
      <c r="T327" s="9"/>
      <c r="U327" s="9"/>
      <c r="V327" s="9"/>
      <c r="W327" s="9"/>
      <c r="X327" s="9"/>
      <c r="Y327" s="9"/>
      <c r="Z327" s="9"/>
      <c r="AA327" s="9"/>
      <c r="AB327" s="9"/>
      <c r="AC327" s="9"/>
      <c r="AD327" s="9"/>
      <c r="AE327" s="9"/>
      <c r="AF327" s="9"/>
      <c r="AG327" s="9"/>
    </row>
    <row r="328" spans="19:33" x14ac:dyDescent="0.25">
      <c r="S328" s="9"/>
      <c r="T328" s="9"/>
      <c r="U328" s="9"/>
      <c r="V328" s="9"/>
      <c r="W328" s="9"/>
      <c r="X328" s="9"/>
      <c r="Y328" s="9"/>
      <c r="Z328" s="9"/>
      <c r="AA328" s="9"/>
      <c r="AB328" s="9"/>
      <c r="AC328" s="9"/>
      <c r="AD328" s="9"/>
      <c r="AE328" s="9"/>
      <c r="AF328" s="9"/>
      <c r="AG328" s="9"/>
    </row>
    <row r="329" spans="19:33" x14ac:dyDescent="0.25">
      <c r="S329" s="9"/>
      <c r="T329" s="9"/>
      <c r="U329" s="9"/>
      <c r="V329" s="9"/>
      <c r="W329" s="9"/>
      <c r="X329" s="9"/>
      <c r="Y329" s="9"/>
      <c r="Z329" s="9"/>
      <c r="AA329" s="9"/>
      <c r="AB329" s="9"/>
      <c r="AC329" s="9"/>
      <c r="AD329" s="9"/>
      <c r="AE329" s="9"/>
      <c r="AF329" s="9"/>
      <c r="AG329" s="9"/>
    </row>
    <row r="330" spans="19:33" x14ac:dyDescent="0.25">
      <c r="S330" s="9"/>
      <c r="T330" s="9"/>
      <c r="U330" s="9"/>
      <c r="V330" s="9"/>
      <c r="W330" s="9"/>
      <c r="X330" s="9"/>
      <c r="Y330" s="9"/>
      <c r="Z330" s="9"/>
      <c r="AA330" s="9"/>
      <c r="AB330" s="9"/>
      <c r="AC330" s="9"/>
      <c r="AD330" s="9"/>
      <c r="AE330" s="9"/>
      <c r="AF330" s="9"/>
      <c r="AG330" s="9"/>
    </row>
    <row r="331" spans="19:33" x14ac:dyDescent="0.25">
      <c r="S331" s="9"/>
      <c r="T331" s="9"/>
      <c r="U331" s="9"/>
      <c r="V331" s="9"/>
      <c r="W331" s="9"/>
      <c r="X331" s="9"/>
      <c r="Y331" s="9"/>
      <c r="Z331" s="9"/>
      <c r="AA331" s="9"/>
      <c r="AB331" s="9"/>
      <c r="AC331" s="9"/>
      <c r="AD331" s="9"/>
      <c r="AE331" s="9"/>
      <c r="AF331" s="9"/>
      <c r="AG331" s="9"/>
    </row>
    <row r="332" spans="19:33" x14ac:dyDescent="0.25">
      <c r="S332" s="9"/>
      <c r="T332" s="9"/>
      <c r="U332" s="9"/>
      <c r="V332" s="9"/>
      <c r="W332" s="9"/>
      <c r="X332" s="9"/>
      <c r="Y332" s="9"/>
      <c r="Z332" s="9"/>
      <c r="AA332" s="9"/>
      <c r="AB332" s="9"/>
      <c r="AC332" s="9"/>
      <c r="AD332" s="9"/>
      <c r="AE332" s="9"/>
      <c r="AF332" s="9"/>
      <c r="AG332" s="9"/>
    </row>
    <row r="333" spans="19:33" x14ac:dyDescent="0.25">
      <c r="S333" s="9"/>
      <c r="T333" s="9"/>
      <c r="U333" s="9"/>
      <c r="V333" s="9"/>
      <c r="W333" s="9"/>
      <c r="X333" s="9"/>
      <c r="Y333" s="9"/>
      <c r="Z333" s="9"/>
      <c r="AA333" s="9"/>
      <c r="AB333" s="9"/>
      <c r="AC333" s="9"/>
      <c r="AD333" s="9"/>
      <c r="AE333" s="9"/>
      <c r="AF333" s="9"/>
      <c r="AG333" s="9"/>
    </row>
    <row r="334" spans="19:33" x14ac:dyDescent="0.25">
      <c r="S334" s="9"/>
      <c r="T334" s="9"/>
      <c r="U334" s="9"/>
      <c r="V334" s="9"/>
      <c r="W334" s="9"/>
      <c r="X334" s="9"/>
      <c r="Y334" s="9"/>
      <c r="Z334" s="9"/>
      <c r="AA334" s="9"/>
      <c r="AB334" s="9"/>
      <c r="AC334" s="9"/>
      <c r="AD334" s="9"/>
      <c r="AE334" s="9"/>
      <c r="AF334" s="9"/>
      <c r="AG334" s="9"/>
    </row>
    <row r="335" spans="19:33" x14ac:dyDescent="0.25">
      <c r="S335" s="9"/>
      <c r="T335" s="9"/>
      <c r="U335" s="9"/>
      <c r="V335" s="9"/>
      <c r="W335" s="9"/>
      <c r="X335" s="9"/>
      <c r="Y335" s="9"/>
      <c r="Z335" s="9"/>
      <c r="AA335" s="9"/>
      <c r="AB335" s="9"/>
      <c r="AC335" s="9"/>
      <c r="AD335" s="9"/>
      <c r="AE335" s="9"/>
      <c r="AF335" s="9"/>
      <c r="AG335" s="9"/>
    </row>
    <row r="336" spans="19:33" x14ac:dyDescent="0.25">
      <c r="S336" s="9"/>
      <c r="T336" s="9"/>
      <c r="U336" s="9"/>
      <c r="V336" s="9"/>
      <c r="W336" s="9"/>
      <c r="X336" s="9"/>
      <c r="Y336" s="9"/>
      <c r="Z336" s="9"/>
      <c r="AA336" s="9"/>
      <c r="AB336" s="9"/>
      <c r="AC336" s="9"/>
      <c r="AD336" s="9"/>
      <c r="AE336" s="9"/>
      <c r="AF336" s="9"/>
      <c r="AG336" s="9"/>
    </row>
    <row r="337" spans="19:33" x14ac:dyDescent="0.25">
      <c r="S337" s="9"/>
      <c r="T337" s="9"/>
      <c r="U337" s="9"/>
      <c r="V337" s="9"/>
      <c r="W337" s="9"/>
      <c r="X337" s="9"/>
      <c r="Y337" s="9"/>
      <c r="Z337" s="9"/>
      <c r="AA337" s="9"/>
      <c r="AB337" s="9"/>
      <c r="AC337" s="9"/>
      <c r="AD337" s="9"/>
      <c r="AE337" s="9"/>
      <c r="AF337" s="9"/>
      <c r="AG337" s="9"/>
    </row>
    <row r="338" spans="19:33" x14ac:dyDescent="0.25">
      <c r="S338" s="9"/>
      <c r="T338" s="9"/>
      <c r="U338" s="9"/>
      <c r="V338" s="9"/>
      <c r="W338" s="9"/>
      <c r="X338" s="9"/>
      <c r="Y338" s="9"/>
      <c r="Z338" s="9"/>
      <c r="AA338" s="9"/>
      <c r="AB338" s="9"/>
      <c r="AC338" s="9"/>
      <c r="AD338" s="9"/>
      <c r="AE338" s="9"/>
      <c r="AF338" s="9"/>
      <c r="AG338" s="9"/>
    </row>
    <row r="339" spans="19:33" x14ac:dyDescent="0.25">
      <c r="S339" s="9"/>
      <c r="T339" s="9"/>
      <c r="U339" s="9"/>
      <c r="V339" s="9"/>
      <c r="W339" s="9"/>
      <c r="X339" s="9"/>
      <c r="Y339" s="9"/>
      <c r="Z339" s="9"/>
      <c r="AA339" s="9"/>
      <c r="AB339" s="9"/>
      <c r="AC339" s="9"/>
      <c r="AD339" s="9"/>
      <c r="AE339" s="9"/>
      <c r="AF339" s="9"/>
      <c r="AG339" s="9"/>
    </row>
  </sheetData>
  <mergeCells count="20">
    <mergeCell ref="E29:E33"/>
    <mergeCell ref="E34:E41"/>
    <mergeCell ref="E42:E47"/>
    <mergeCell ref="E48:E56"/>
    <mergeCell ref="AF9:AG9"/>
    <mergeCell ref="AH9:AI9"/>
    <mergeCell ref="AJ9:AM9"/>
    <mergeCell ref="E11:E17"/>
    <mergeCell ref="E18:E25"/>
    <mergeCell ref="E26:E28"/>
    <mergeCell ref="P3:P10"/>
    <mergeCell ref="Q3:Q10"/>
    <mergeCell ref="S8:AG8"/>
    <mergeCell ref="AH8:AI8"/>
    <mergeCell ref="AJ8:AM8"/>
    <mergeCell ref="F9:N9"/>
    <mergeCell ref="S9:V9"/>
    <mergeCell ref="X9:Z9"/>
    <mergeCell ref="AA9:AC9"/>
    <mergeCell ref="AD9:AE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0B28D-11C0-4D19-B539-A332EAF0517E}">
  <dimension ref="A2:AO339"/>
  <sheetViews>
    <sheetView tabSelected="1" zoomScale="70" zoomScaleNormal="70" workbookViewId="0">
      <selection sqref="A1:XFD1048576"/>
    </sheetView>
  </sheetViews>
  <sheetFormatPr defaultRowHeight="13.5" x14ac:dyDescent="0.25"/>
  <cols>
    <col min="1" max="1" width="13.42578125" style="4" customWidth="1"/>
    <col min="2" max="2" width="19" style="4" customWidth="1"/>
    <col min="3" max="3" width="27.5703125" style="4" customWidth="1"/>
    <col min="4" max="4" width="39.28515625" style="4" customWidth="1"/>
    <col min="5" max="5" width="4.7109375" style="4" customWidth="1"/>
    <col min="6" max="6" width="22.85546875" style="4" bestFit="1" customWidth="1"/>
    <col min="7" max="7" width="40.85546875" style="14" customWidth="1"/>
    <col min="8" max="8" width="23.140625" style="4" customWidth="1"/>
    <col min="9" max="9" width="27.140625" style="4" customWidth="1"/>
    <col min="10" max="11" width="9.140625" style="4"/>
    <col min="12" max="12" width="27.140625" style="4" customWidth="1"/>
    <col min="13" max="13" width="12.140625" style="4" customWidth="1"/>
    <col min="14" max="14" width="30.42578125" style="4" customWidth="1"/>
    <col min="15" max="15" width="7.42578125" style="4" customWidth="1"/>
    <col min="16" max="17" width="3.42578125" style="4" bestFit="1" customWidth="1"/>
    <col min="18" max="18" width="11.42578125" style="4" customWidth="1"/>
    <col min="19" max="19" width="11" style="4" customWidth="1"/>
    <col min="20" max="20" width="13.7109375" style="4" customWidth="1"/>
    <col min="21" max="41" width="17.85546875" style="5" customWidth="1"/>
    <col min="42" max="16384" width="9.140625" style="4"/>
  </cols>
  <sheetData>
    <row r="2" spans="1:39" x14ac:dyDescent="0.25">
      <c r="B2" s="3" t="s">
        <v>80</v>
      </c>
      <c r="C2" s="4" t="s">
        <v>91</v>
      </c>
      <c r="R2" s="3"/>
    </row>
    <row r="3" spans="1:39" ht="15" customHeight="1" x14ac:dyDescent="0.25">
      <c r="B3" s="3" t="s">
        <v>32</v>
      </c>
      <c r="C3" s="4" t="s">
        <v>92</v>
      </c>
      <c r="G3" s="26"/>
      <c r="P3" s="44" t="s">
        <v>84</v>
      </c>
      <c r="Q3" s="44" t="s">
        <v>86</v>
      </c>
      <c r="R3" s="3"/>
    </row>
    <row r="4" spans="1:39" x14ac:dyDescent="0.25">
      <c r="B4" s="3" t="s">
        <v>81</v>
      </c>
      <c r="C4" s="4" t="s">
        <v>82</v>
      </c>
      <c r="P4" s="44"/>
      <c r="Q4" s="44"/>
      <c r="R4" s="3"/>
    </row>
    <row r="5" spans="1:39" x14ac:dyDescent="0.25">
      <c r="A5" s="19"/>
      <c r="B5" s="3" t="s">
        <v>87</v>
      </c>
      <c r="C5" s="4" t="s">
        <v>180</v>
      </c>
      <c r="P5" s="44"/>
      <c r="Q5" s="44"/>
      <c r="R5" s="3"/>
    </row>
    <row r="6" spans="1:39" x14ac:dyDescent="0.25">
      <c r="B6" s="3" t="s">
        <v>88</v>
      </c>
      <c r="C6" s="4" t="s">
        <v>89</v>
      </c>
      <c r="P6" s="44"/>
      <c r="Q6" s="44"/>
      <c r="R6" s="3"/>
    </row>
    <row r="7" spans="1:39" x14ac:dyDescent="0.25">
      <c r="B7" s="3" t="s">
        <v>33</v>
      </c>
      <c r="C7" s="4" t="s">
        <v>90</v>
      </c>
      <c r="P7" s="44"/>
      <c r="Q7" s="44"/>
      <c r="R7" s="3"/>
    </row>
    <row r="8" spans="1:39" x14ac:dyDescent="0.25">
      <c r="P8" s="44"/>
      <c r="Q8" s="44"/>
      <c r="R8" s="13" t="s">
        <v>0</v>
      </c>
      <c r="S8" s="36" t="s">
        <v>25</v>
      </c>
      <c r="T8" s="37"/>
      <c r="U8" s="37"/>
      <c r="V8" s="37"/>
      <c r="W8" s="37"/>
      <c r="X8" s="37"/>
      <c r="Y8" s="37"/>
      <c r="Z8" s="37"/>
      <c r="AA8" s="37"/>
      <c r="AB8" s="37"/>
      <c r="AC8" s="37"/>
      <c r="AD8" s="37"/>
      <c r="AE8" s="37"/>
      <c r="AF8" s="37"/>
      <c r="AG8" s="38"/>
      <c r="AH8" s="32" t="s">
        <v>27</v>
      </c>
      <c r="AI8" s="32"/>
      <c r="AJ8" s="33" t="s">
        <v>26</v>
      </c>
      <c r="AK8" s="33"/>
      <c r="AL8" s="33"/>
      <c r="AM8" s="33"/>
    </row>
    <row r="9" spans="1:39" x14ac:dyDescent="0.25">
      <c r="F9" s="39" t="s">
        <v>36</v>
      </c>
      <c r="G9" s="39"/>
      <c r="H9" s="39"/>
      <c r="I9" s="39"/>
      <c r="J9" s="39"/>
      <c r="K9" s="39"/>
      <c r="L9" s="39"/>
      <c r="M9" s="40"/>
      <c r="N9" s="40"/>
      <c r="O9" s="11"/>
      <c r="P9" s="44"/>
      <c r="Q9" s="44"/>
      <c r="R9" s="13" t="s">
        <v>1</v>
      </c>
      <c r="S9" s="34" t="s">
        <v>2</v>
      </c>
      <c r="T9" s="34"/>
      <c r="U9" s="34"/>
      <c r="V9" s="34"/>
      <c r="W9" s="10" t="s">
        <v>9</v>
      </c>
      <c r="X9" s="34" t="s">
        <v>11</v>
      </c>
      <c r="Y9" s="34"/>
      <c r="Z9" s="34"/>
      <c r="AA9" s="41" t="s">
        <v>40</v>
      </c>
      <c r="AB9" s="42"/>
      <c r="AC9" s="43"/>
      <c r="AD9" s="34" t="s">
        <v>15</v>
      </c>
      <c r="AE9" s="34"/>
      <c r="AF9" s="34" t="s">
        <v>18</v>
      </c>
      <c r="AG9" s="34"/>
      <c r="AH9" s="35" t="s">
        <v>28</v>
      </c>
      <c r="AI9" s="35"/>
      <c r="AJ9" s="35" t="s">
        <v>20</v>
      </c>
      <c r="AK9" s="35"/>
      <c r="AL9" s="35"/>
      <c r="AM9" s="35"/>
    </row>
    <row r="10" spans="1:39" x14ac:dyDescent="0.25">
      <c r="A10" s="18" t="s">
        <v>176</v>
      </c>
      <c r="B10" s="18" t="s">
        <v>174</v>
      </c>
      <c r="C10" s="18" t="s">
        <v>168</v>
      </c>
      <c r="D10" s="18" t="s">
        <v>167</v>
      </c>
      <c r="F10" s="6" t="s">
        <v>3</v>
      </c>
      <c r="G10" s="25" t="s">
        <v>128</v>
      </c>
      <c r="H10" s="6" t="s">
        <v>51</v>
      </c>
      <c r="I10" s="6" t="s">
        <v>37</v>
      </c>
      <c r="J10" s="6" t="s">
        <v>159</v>
      </c>
      <c r="K10" s="6" t="s">
        <v>169</v>
      </c>
      <c r="L10" s="6" t="s">
        <v>38</v>
      </c>
      <c r="M10" s="12" t="s">
        <v>160</v>
      </c>
      <c r="N10" s="12" t="s">
        <v>39</v>
      </c>
      <c r="O10" s="12" t="s">
        <v>161</v>
      </c>
      <c r="P10" s="44"/>
      <c r="Q10" s="44"/>
      <c r="R10" s="13" t="s">
        <v>35</v>
      </c>
      <c r="S10" s="10" t="s">
        <v>8</v>
      </c>
      <c r="T10" s="10" t="s">
        <v>7</v>
      </c>
      <c r="U10" s="10" t="s">
        <v>5</v>
      </c>
      <c r="V10" s="10" t="s">
        <v>6</v>
      </c>
      <c r="W10" s="10" t="s">
        <v>4</v>
      </c>
      <c r="X10" s="10" t="s">
        <v>12</v>
      </c>
      <c r="Y10" s="10" t="s">
        <v>13</v>
      </c>
      <c r="Z10" s="10" t="s">
        <v>14</v>
      </c>
      <c r="AA10" s="10" t="s">
        <v>40</v>
      </c>
      <c r="AB10" s="10" t="s">
        <v>41</v>
      </c>
      <c r="AC10" s="10" t="s">
        <v>42</v>
      </c>
      <c r="AD10" s="10" t="s">
        <v>16</v>
      </c>
      <c r="AE10" s="10" t="s">
        <v>17</v>
      </c>
      <c r="AF10" s="10" t="s">
        <v>19</v>
      </c>
      <c r="AG10" s="10" t="s">
        <v>30</v>
      </c>
      <c r="AH10" s="7" t="s">
        <v>31</v>
      </c>
      <c r="AI10" s="7" t="s">
        <v>29</v>
      </c>
      <c r="AJ10" s="7" t="s">
        <v>22</v>
      </c>
      <c r="AK10" s="7" t="s">
        <v>23</v>
      </c>
      <c r="AL10" s="7" t="s">
        <v>21</v>
      </c>
      <c r="AM10" s="7" t="s">
        <v>178</v>
      </c>
    </row>
    <row r="11" spans="1:39" x14ac:dyDescent="0.25">
      <c r="A11" s="23" t="str">
        <f t="shared" ref="A11:A57" si="0">IF(B11="","",CONCATENATE("new ProviderSqlType(""",F11,""", ",IF(H11="","null",CONCATENATE("""",H11,"""")),", ",IF(I11="","null",CONCATENATE("""",I11,"""")),", ",IF(L11="","null",CONCATENATE("""",L11,"""")),", ",IF(N11="","null",CONCATENATE("""",N11,"""")),", ",IF(K11="","null",CONCATENATE("""",K11,"""")),", ",IF(P11="Y", "true", "false"),", ",IF(Q11="Y", "true", "false"),", ",IF(J11="", "null", J11),", ",IF(M11="", "null", M11),", ",IF(O11="", "null", O11),"), "))</f>
        <v xml:space="preserve">new ProviderSqlType("integer", null, null, null, null, null, true, false, null, null, null), </v>
      </c>
      <c r="B11" s="22" t="str">
        <f t="shared" ref="B11:B57" si="1">IF(F11="","",CONCATENATE("new SqlTypeToDotnetTypeMap(""",F11,""", ",C11,", [",D11,"]),"))</f>
        <v>new SqlTypeToDotnetTypeMap("integer", typeof(int), [typeof(byte), typeof(short), typeof(int), typeof(long), typeof(bool), typeof(float), typeof(double), typeof(decimal), typeof(DateTime), typeof(DateTimeOffset), typeof(TimeSpan), typeof(string)]),</v>
      </c>
      <c r="C11" s="4" t="str" cm="1">
        <f t="array" ref="C11">IF(F11="","",CONCATENATE("typeof(",INDEX($S$10:$AM$10,1,MATCH(TRUE,ISNUMBER(SEARCH("T",$S11:$AM11)),0)),")"))</f>
        <v>typeof(int)</v>
      </c>
      <c r="D11" s="4" t="str" cm="1">
        <f t="array" ref="D11">IFERROR(_xlfn.TEXTJOIN(", ",TRUE,CONCATENATE("typeof(",_xlfn._xlws.FILTER($S$10:$AM$10, (ISNUMBER(SEARCH("Z", $S11:$AM11)) + ISNUMBER(SEARCH("S", $S11:$AM11)) + ISNUMBER(SEARCH("T", $S11:$AM11)) + ISNUMBER(SEARCH("R", $S11:$AM11))) &gt; 0),")")),"")</f>
        <v>typeof(byte), typeof(short), typeof(int), typeof(long), typeof(bool), typeof(float), typeof(double), typeof(decimal), typeof(DateTime), typeof(DateTimeOffset), typeof(TimeSpan), typeof(string)</v>
      </c>
      <c r="E11" s="31" t="s">
        <v>2</v>
      </c>
      <c r="F11" s="4" t="s">
        <v>44</v>
      </c>
      <c r="G11" s="14" t="s">
        <v>194</v>
      </c>
      <c r="P11" s="5" t="s">
        <v>85</v>
      </c>
      <c r="Q11" s="5"/>
      <c r="S11" s="8" t="s">
        <v>32</v>
      </c>
      <c r="T11" s="9" t="s">
        <v>32</v>
      </c>
      <c r="U11" s="9" t="s">
        <v>83</v>
      </c>
      <c r="V11" s="9" t="s">
        <v>32</v>
      </c>
      <c r="W11" s="8" t="s">
        <v>32</v>
      </c>
      <c r="X11" s="9" t="s">
        <v>88</v>
      </c>
      <c r="Y11" s="9" t="s">
        <v>88</v>
      </c>
      <c r="Z11" s="9" t="s">
        <v>88</v>
      </c>
      <c r="AA11" s="9" t="s">
        <v>33</v>
      </c>
      <c r="AB11" s="9" t="s">
        <v>33</v>
      </c>
      <c r="AC11" s="9" t="s">
        <v>33</v>
      </c>
      <c r="AD11" s="9"/>
      <c r="AE11" s="9"/>
      <c r="AF11" s="9" t="s">
        <v>88</v>
      </c>
      <c r="AG11" s="9"/>
    </row>
    <row r="12" spans="1:39" x14ac:dyDescent="0.25">
      <c r="A12" s="23" t="str">
        <f t="shared" si="0"/>
        <v xml:space="preserve">new ProviderSqlType("int", "integer", null, null, null, null, false, false, null, null, null), </v>
      </c>
      <c r="B12" s="22" t="str">
        <f t="shared" si="1"/>
        <v>new SqlTypeToDotnetTypeMap("int", typeof(int), [typeof(byte), typeof(short), typeof(int), typeof(long), typeof(bool), typeof(float), typeof(double), typeof(decimal), typeof(DateTime), typeof(DateTimeOffset), typeof(TimeSpan), typeof(string)]),</v>
      </c>
      <c r="C12" s="4" t="str" cm="1">
        <f t="array" ref="C12">IF(F12="","",CONCATENATE("typeof(",INDEX($S$10:$AM$10,1,MATCH(TRUE,ISNUMBER(SEARCH("T",$S12:$AM12)),0)),")"))</f>
        <v>typeof(int)</v>
      </c>
      <c r="D12" s="4" t="str" cm="1">
        <f t="array" ref="D12">IFERROR(_xlfn.TEXTJOIN(", ",TRUE,CONCATENATE("typeof(",_xlfn._xlws.FILTER($S$10:$AM$10, (ISNUMBER(SEARCH("Z", $S12:$AM12)) + ISNUMBER(SEARCH("S", $S12:$AM12)) + ISNUMBER(SEARCH("T", $S12:$AM12)) + ISNUMBER(SEARCH("R", $S12:$AM12))) &gt; 0),")")),"")</f>
        <v>typeof(byte), typeof(short), typeof(int), typeof(long), typeof(bool), typeof(float), typeof(double), typeof(decimal), typeof(DateTime), typeof(DateTimeOffset), typeof(TimeSpan), typeof(string)</v>
      </c>
      <c r="E12" s="31"/>
      <c r="F12" s="4" t="s">
        <v>5</v>
      </c>
      <c r="H12" s="4" t="s">
        <v>44</v>
      </c>
      <c r="P12" s="5"/>
      <c r="Q12" s="5"/>
      <c r="S12" s="9" t="s">
        <v>33</v>
      </c>
      <c r="T12" s="8" t="s">
        <v>33</v>
      </c>
      <c r="U12" s="9" t="s">
        <v>80</v>
      </c>
      <c r="V12" s="9" t="s">
        <v>33</v>
      </c>
      <c r="W12" s="9" t="s">
        <v>33</v>
      </c>
      <c r="X12" s="9" t="s">
        <v>88</v>
      </c>
      <c r="Y12" s="9" t="s">
        <v>88</v>
      </c>
      <c r="Z12" s="9" t="s">
        <v>88</v>
      </c>
      <c r="AA12" s="9" t="s">
        <v>33</v>
      </c>
      <c r="AB12" s="9" t="s">
        <v>33</v>
      </c>
      <c r="AC12" s="9" t="s">
        <v>33</v>
      </c>
      <c r="AD12" s="9"/>
      <c r="AE12" s="9"/>
      <c r="AF12" s="9" t="s">
        <v>88</v>
      </c>
      <c r="AG12" s="9"/>
    </row>
    <row r="13" spans="1:39" x14ac:dyDescent="0.25">
      <c r="A13" s="23" t="str">
        <f t="shared" si="0"/>
        <v/>
      </c>
      <c r="B13" s="22" t="str">
        <f t="shared" si="1"/>
        <v/>
      </c>
      <c r="C13" s="4" t="str" cm="1">
        <f t="array" ref="C13">IF(F13="","",CONCATENATE("typeof(",INDEX($S$10:$AM$10,1,MATCH(TRUE,ISNUMBER(SEARCH("T",$S13:$AM13)),0)),")"))</f>
        <v/>
      </c>
      <c r="D13" s="4" t="str" cm="1">
        <f t="array" ref="D13">IFERROR(_xlfn.TEXTJOIN(", ",TRUE,CONCATENATE("typeof(",_xlfn._xlws.FILTER($S$10:$AM$10, (ISNUMBER(SEARCH("Z", $S13:$AM13)) + ISNUMBER(SEARCH("S", $S13:$AM13)) + ISNUMBER(SEARCH("T", $S13:$AM13)) + ISNUMBER(SEARCH("R", $S13:$AM13))) &gt; 0),")")),"")</f>
        <v/>
      </c>
      <c r="E13" s="31"/>
      <c r="P13" s="5"/>
      <c r="Q13" s="5"/>
      <c r="S13" s="9"/>
      <c r="T13" s="9"/>
      <c r="U13" s="8"/>
      <c r="V13" s="9"/>
      <c r="W13" s="9"/>
      <c r="X13" s="9"/>
      <c r="Y13" s="9"/>
      <c r="Z13" s="9"/>
      <c r="AA13" s="9"/>
      <c r="AB13" s="9"/>
      <c r="AC13" s="9"/>
      <c r="AD13" s="9"/>
      <c r="AE13" s="9"/>
      <c r="AF13" s="9"/>
      <c r="AG13" s="9"/>
    </row>
    <row r="14" spans="1:39" x14ac:dyDescent="0.25">
      <c r="A14" s="23" t="str">
        <f t="shared" si="0"/>
        <v/>
      </c>
      <c r="B14" s="22" t="str">
        <f t="shared" si="1"/>
        <v/>
      </c>
      <c r="C14" s="4" t="str" cm="1">
        <f t="array" ref="C14">IF(F14="","",CONCATENATE("typeof(",INDEX($S$10:$AM$10,1,MATCH(TRUE,ISNUMBER(SEARCH("T",$S14:$AM14)),0)),")"))</f>
        <v/>
      </c>
      <c r="D14" s="4" t="str" cm="1">
        <f t="array" ref="D14">IFERROR(_xlfn.TEXTJOIN(", ",TRUE,CONCATENATE("typeof(",_xlfn._xlws.FILTER($S$10:$AM$10, (ISNUMBER(SEARCH("Z", $S14:$AM14)) + ISNUMBER(SEARCH("S", $S14:$AM14)) + ISNUMBER(SEARCH("T", $S14:$AM14)) + ISNUMBER(SEARCH("R", $S14:$AM14))) &gt; 0),")")),"")</f>
        <v/>
      </c>
      <c r="E14" s="31"/>
      <c r="P14" s="5"/>
      <c r="Q14" s="5"/>
      <c r="S14" s="9"/>
      <c r="T14" s="9"/>
      <c r="U14" s="8"/>
      <c r="V14" s="9"/>
      <c r="W14" s="9"/>
      <c r="X14" s="9"/>
      <c r="Y14" s="9"/>
      <c r="Z14" s="9"/>
      <c r="AA14" s="9"/>
      <c r="AB14" s="9"/>
      <c r="AC14" s="9"/>
      <c r="AD14" s="9"/>
      <c r="AE14" s="9"/>
      <c r="AF14" s="9"/>
      <c r="AG14" s="9"/>
    </row>
    <row r="15" spans="1:39" x14ac:dyDescent="0.25">
      <c r="A15" s="23" t="str">
        <f t="shared" si="0"/>
        <v/>
      </c>
      <c r="B15" s="22" t="str">
        <f t="shared" si="1"/>
        <v/>
      </c>
      <c r="C15" s="4" t="str" cm="1">
        <f t="array" ref="C15">IF(F15="","",CONCATENATE("typeof(",INDEX($S$10:$AM$10,1,MATCH(TRUE,ISNUMBER(SEARCH("T",$S15:$AM15)),0)),")"))</f>
        <v/>
      </c>
      <c r="D15" s="4" t="str" cm="1">
        <f t="array" ref="D15">IFERROR(_xlfn.TEXTJOIN(", ",TRUE,CONCATENATE("typeof(",_xlfn._xlws.FILTER($S$10:$AM$10, (ISNUMBER(SEARCH("Z", $S15:$AM15)) + ISNUMBER(SEARCH("S", $S15:$AM15)) + ISNUMBER(SEARCH("T", $S15:$AM15)) + ISNUMBER(SEARCH("R", $S15:$AM15))) &gt; 0),")")),"")</f>
        <v/>
      </c>
      <c r="E15" s="31"/>
      <c r="P15" s="5"/>
      <c r="Q15" s="5"/>
      <c r="S15" s="9"/>
      <c r="T15" s="9"/>
      <c r="U15" s="8"/>
      <c r="V15" s="9"/>
      <c r="W15" s="9"/>
      <c r="X15" s="9"/>
      <c r="Y15" s="9"/>
      <c r="Z15" s="9"/>
      <c r="AA15" s="9"/>
      <c r="AB15" s="9"/>
      <c r="AC15" s="9"/>
      <c r="AD15" s="9"/>
      <c r="AE15" s="9"/>
      <c r="AF15" s="9"/>
      <c r="AG15" s="9"/>
    </row>
    <row r="16" spans="1:39" x14ac:dyDescent="0.25">
      <c r="A16" s="23" t="str">
        <f t="shared" si="0"/>
        <v/>
      </c>
      <c r="B16" s="22" t="str">
        <f t="shared" si="1"/>
        <v/>
      </c>
      <c r="C16" s="4" t="str" cm="1">
        <f t="array" ref="C16">IF(F16="","",CONCATENATE("typeof(",INDEX($S$10:$AM$10,1,MATCH(TRUE,ISNUMBER(SEARCH("T",$S16:$AM16)),0)),")"))</f>
        <v/>
      </c>
      <c r="D16" s="4" t="str" cm="1">
        <f t="array" ref="D16">IFERROR(_xlfn.TEXTJOIN(", ",TRUE,CONCATENATE("typeof(",_xlfn._xlws.FILTER($S$10:$AM$10, (ISNUMBER(SEARCH("Z", $S16:$AM16)) + ISNUMBER(SEARCH("S", $S16:$AM16)) + ISNUMBER(SEARCH("T", $S16:$AM16)) + ISNUMBER(SEARCH("R", $S16:$AM16))) &gt; 0),")")),"")</f>
        <v/>
      </c>
      <c r="E16" s="31"/>
      <c r="P16" s="5"/>
      <c r="Q16" s="5"/>
      <c r="S16" s="9"/>
      <c r="T16" s="9"/>
      <c r="U16" s="9"/>
      <c r="V16" s="8"/>
      <c r="W16" s="9"/>
      <c r="X16" s="9"/>
      <c r="Y16" s="9"/>
      <c r="Z16" s="9"/>
      <c r="AA16" s="9"/>
      <c r="AB16" s="9"/>
      <c r="AC16" s="9"/>
      <c r="AD16" s="9"/>
      <c r="AE16" s="9"/>
      <c r="AF16" s="9"/>
      <c r="AG16" s="9"/>
    </row>
    <row r="17" spans="1:33" x14ac:dyDescent="0.25">
      <c r="A17" s="23" t="str">
        <f t="shared" si="0"/>
        <v/>
      </c>
      <c r="B17" s="22" t="str">
        <f t="shared" si="1"/>
        <v/>
      </c>
      <c r="C17" s="4" t="str" cm="1">
        <f t="array" ref="C17">IF(F17="","",CONCATENATE("typeof(",INDEX($S$10:$AM$10,1,MATCH(TRUE,ISNUMBER(SEARCH("T",$S17:$AM17)),0)),")"))</f>
        <v/>
      </c>
      <c r="D17" s="4" t="str" cm="1">
        <f t="array" ref="D17">IFERROR(_xlfn.TEXTJOIN(", ",TRUE,CONCATENATE("typeof(",_xlfn._xlws.FILTER($S$10:$AM$10, (ISNUMBER(SEARCH("Z", $S17:$AM17)) + ISNUMBER(SEARCH("S", $S17:$AM17)) + ISNUMBER(SEARCH("T", $S17:$AM17)) + ISNUMBER(SEARCH("R", $S17:$AM17))) &gt; 0),")")),"")</f>
        <v/>
      </c>
      <c r="E17" s="31"/>
      <c r="P17" s="5"/>
      <c r="Q17" s="5"/>
      <c r="S17" s="8"/>
      <c r="T17" s="8"/>
      <c r="U17" s="8"/>
      <c r="V17" s="8"/>
      <c r="W17" s="9"/>
      <c r="X17" s="9"/>
      <c r="Y17" s="9"/>
      <c r="Z17" s="9"/>
      <c r="AA17" s="9"/>
      <c r="AB17" s="9"/>
      <c r="AC17" s="9"/>
      <c r="AD17" s="9"/>
      <c r="AE17" s="9"/>
      <c r="AF17" s="9"/>
      <c r="AG17" s="9"/>
    </row>
    <row r="18" spans="1:33" x14ac:dyDescent="0.25">
      <c r="A18" s="23" t="str">
        <f t="shared" si="0"/>
        <v xml:space="preserve">new ProviderSqlType("real", null, null, null, null, null, false, false, null, null, null), </v>
      </c>
      <c r="B18" s="22" t="str">
        <f t="shared" si="1"/>
        <v>new SqlTypeToDotnetTypeMap("real", typeof(decimal), [typeof(byte), typeof(short), typeof(int), typeof(long), typeof(bool), typeof(float), typeof(double), typeof(decimal), typeof(DateTime), typeof(DateTimeOffset), typeof(TimeSpan), typeof(string)]),</v>
      </c>
      <c r="C18" s="4" t="str" cm="1">
        <f t="array" ref="C18">IF(F18="","",CONCATENATE("typeof(",INDEX($S$10:$AM$10,1,MATCH(TRUE,ISNUMBER(SEARCH("T",$S18:$AM18)),0)),")"))</f>
        <v>typeof(decimal)</v>
      </c>
      <c r="D18" s="4" t="str" cm="1">
        <f t="array" ref="D18">IFERROR(_xlfn.TEXTJOIN(", ",TRUE,CONCATENATE("typeof(",_xlfn._xlws.FILTER($S$10:$AM$10, (ISNUMBER(SEARCH("Z", $S18:$AM18)) + ISNUMBER(SEARCH("S", $S18:$AM18)) + ISNUMBER(SEARCH("T", $S18:$AM18)) + ISNUMBER(SEARCH("R", $S18:$AM18))) &gt; 0),")")),"")</f>
        <v>typeof(byte), typeof(short), typeof(int), typeof(long), typeof(bool), typeof(float), typeof(double), typeof(decimal), typeof(DateTime), typeof(DateTimeOffset), typeof(TimeSpan), typeof(string)</v>
      </c>
      <c r="E18" s="31" t="s">
        <v>11</v>
      </c>
      <c r="F18" s="4" t="s">
        <v>47</v>
      </c>
      <c r="G18" s="14" t="s">
        <v>197</v>
      </c>
      <c r="P18" s="5"/>
      <c r="Q18" s="5"/>
      <c r="S18" s="9" t="s">
        <v>33</v>
      </c>
      <c r="T18" s="9" t="s">
        <v>33</v>
      </c>
      <c r="U18" s="9" t="s">
        <v>33</v>
      </c>
      <c r="V18" s="9" t="s">
        <v>33</v>
      </c>
      <c r="W18" s="9" t="s">
        <v>33</v>
      </c>
      <c r="X18" s="9" t="s">
        <v>32</v>
      </c>
      <c r="Y18" s="9" t="s">
        <v>32</v>
      </c>
      <c r="Z18" s="8" t="s">
        <v>83</v>
      </c>
      <c r="AA18" s="9" t="s">
        <v>33</v>
      </c>
      <c r="AB18" s="9" t="s">
        <v>33</v>
      </c>
      <c r="AC18" s="9" t="s">
        <v>33</v>
      </c>
      <c r="AD18" s="9"/>
      <c r="AE18" s="9"/>
      <c r="AF18" s="9" t="s">
        <v>88</v>
      </c>
      <c r="AG18" s="9"/>
    </row>
    <row r="19" spans="1:33" x14ac:dyDescent="0.25">
      <c r="A19" s="23" t="str">
        <f t="shared" si="0"/>
        <v xml:space="preserve">new ProviderSqlType("float", "real", null, null, null, null, false, false, null, null, null), </v>
      </c>
      <c r="B19" s="22" t="str">
        <f t="shared" si="1"/>
        <v>new SqlTypeToDotnetTypeMap("float", typeof(decimal), [typeof(byte), typeof(short), typeof(int), typeof(long), typeof(bool), typeof(float), typeof(double), typeof(decimal)]),</v>
      </c>
      <c r="C19" s="4" t="str" cm="1">
        <f t="array" ref="C19">IF(F19="","",CONCATENATE("typeof(",INDEX($S$10:$AM$10,1,MATCH(TRUE,ISNUMBER(SEARCH("T",$S19:$AM19)),0)),")"))</f>
        <v>typeof(decimal)</v>
      </c>
      <c r="D19" s="4" t="str" cm="1">
        <f t="array" ref="D19">IFERROR(_xlfn.TEXTJOIN(", ",TRUE,CONCATENATE("typeof(",_xlfn._xlws.FILTER($S$10:$AM$10, (ISNUMBER(SEARCH("Z", $S19:$AM19)) + ISNUMBER(SEARCH("S", $S19:$AM19)) + ISNUMBER(SEARCH("T", $S19:$AM19)) + ISNUMBER(SEARCH("R", $S19:$AM19))) &gt; 0),")")),"")</f>
        <v>typeof(byte), typeof(short), typeof(int), typeof(long), typeof(bool), typeof(float), typeof(double), typeof(decimal)</v>
      </c>
      <c r="E19" s="31"/>
      <c r="F19" s="4" t="s">
        <v>12</v>
      </c>
      <c r="H19" s="4" t="s">
        <v>47</v>
      </c>
      <c r="P19" s="5"/>
      <c r="Q19" s="5"/>
      <c r="S19" s="9" t="s">
        <v>33</v>
      </c>
      <c r="T19" s="9" t="s">
        <v>33</v>
      </c>
      <c r="U19" s="9" t="s">
        <v>33</v>
      </c>
      <c r="V19" s="9" t="s">
        <v>33</v>
      </c>
      <c r="W19" s="9" t="s">
        <v>33</v>
      </c>
      <c r="X19" s="9" t="s">
        <v>33</v>
      </c>
      <c r="Y19" s="9" t="s">
        <v>33</v>
      </c>
      <c r="Z19" s="8" t="s">
        <v>80</v>
      </c>
      <c r="AA19" s="9"/>
      <c r="AB19" s="9"/>
      <c r="AC19" s="9"/>
      <c r="AD19" s="9"/>
      <c r="AE19" s="9"/>
      <c r="AF19" s="9"/>
      <c r="AG19" s="9"/>
    </row>
    <row r="20" spans="1:33" x14ac:dyDescent="0.25">
      <c r="A20" s="23" t="str">
        <f t="shared" si="0"/>
        <v xml:space="preserve">new ProviderSqlType("double", "real", null, null, null, null, false, false, null, null, null), </v>
      </c>
      <c r="B20" s="22" t="str">
        <f t="shared" si="1"/>
        <v>new SqlTypeToDotnetTypeMap("double", typeof(decimal), [typeof(byte), typeof(short), typeof(int), typeof(long), typeof(bool), typeof(float), typeof(double), typeof(decimal)]),</v>
      </c>
      <c r="C20" s="4" t="str" cm="1">
        <f t="array" ref="C20">IF(F20="","",CONCATENATE("typeof(",INDEX($S$10:$AM$10,1,MATCH(TRUE,ISNUMBER(SEARCH("T",$S20:$AM20)),0)),")"))</f>
        <v>typeof(decimal)</v>
      </c>
      <c r="D20" s="4" t="str" cm="1">
        <f t="array" ref="D20">IFERROR(_xlfn.TEXTJOIN(", ",TRUE,CONCATENATE("typeof(",_xlfn._xlws.FILTER($S$10:$AM$10, (ISNUMBER(SEARCH("Z", $S20:$AM20)) + ISNUMBER(SEARCH("S", $S20:$AM20)) + ISNUMBER(SEARCH("T", $S20:$AM20)) + ISNUMBER(SEARCH("R", $S20:$AM20))) &gt; 0),")")),"")</f>
        <v>typeof(byte), typeof(short), typeof(int), typeof(long), typeof(bool), typeof(float), typeof(double), typeof(decimal)</v>
      </c>
      <c r="E20" s="31"/>
      <c r="F20" s="4" t="s">
        <v>13</v>
      </c>
      <c r="H20" s="4" t="s">
        <v>47</v>
      </c>
      <c r="P20" s="5"/>
      <c r="Q20" s="5"/>
      <c r="S20" s="9" t="s">
        <v>33</v>
      </c>
      <c r="T20" s="9" t="s">
        <v>33</v>
      </c>
      <c r="U20" s="9" t="s">
        <v>33</v>
      </c>
      <c r="V20" s="9" t="s">
        <v>33</v>
      </c>
      <c r="W20" s="9" t="s">
        <v>33</v>
      </c>
      <c r="X20" s="9" t="s">
        <v>33</v>
      </c>
      <c r="Y20" s="9" t="s">
        <v>33</v>
      </c>
      <c r="Z20" s="8" t="s">
        <v>80</v>
      </c>
      <c r="AA20" s="9"/>
      <c r="AB20" s="9"/>
      <c r="AC20" s="9"/>
      <c r="AD20" s="9"/>
      <c r="AE20" s="9"/>
      <c r="AF20" s="9"/>
      <c r="AG20" s="9"/>
    </row>
    <row r="21" spans="1:33" x14ac:dyDescent="0.25">
      <c r="A21" s="23" t="str">
        <f t="shared" si="0"/>
        <v xml:space="preserve">new ProviderSqlType("numeric", null, null, "numeric({0})", "numeric({0},{1})", null, false, false, null, 12, 2), </v>
      </c>
      <c r="B21" s="22" t="str">
        <f t="shared" si="1"/>
        <v>new SqlTypeToDotnetTypeMap("numeric", typeof(decimal), [typeof(byte), typeof(short), typeof(int), typeof(long), typeof(bool), typeof(float), typeof(double), typeof(decimal)]),</v>
      </c>
      <c r="C21" s="4" t="str" cm="1">
        <f t="array" ref="C21">IF(F21="","",CONCATENATE("typeof(",INDEX($S$10:$AM$10,1,MATCH(TRUE,ISNUMBER(SEARCH("T",$S21:$AM21)),0)),")"))</f>
        <v>typeof(decimal)</v>
      </c>
      <c r="D21" s="4" t="str" cm="1">
        <f t="array" ref="D21">IFERROR(_xlfn.TEXTJOIN(", ",TRUE,CONCATENATE("typeof(",_xlfn._xlws.FILTER($S$10:$AM$10, (ISNUMBER(SEARCH("Z", $S21:$AM21)) + ISNUMBER(SEARCH("S", $S21:$AM21)) + ISNUMBER(SEARCH("T", $S21:$AM21)) + ISNUMBER(SEARCH("R", $S21:$AM21))) &gt; 0),")")),"")</f>
        <v>typeof(byte), typeof(short), typeof(int), typeof(long), typeof(bool), typeof(float), typeof(double), typeof(decimal)</v>
      </c>
      <c r="E21" s="31"/>
      <c r="F21" s="4" t="s">
        <v>46</v>
      </c>
      <c r="G21" s="14" t="s">
        <v>198</v>
      </c>
      <c r="L21" s="4" t="s">
        <v>60</v>
      </c>
      <c r="M21" s="4">
        <v>12</v>
      </c>
      <c r="N21" s="4" t="s">
        <v>75</v>
      </c>
      <c r="O21" s="4">
        <v>2</v>
      </c>
      <c r="P21" s="5"/>
      <c r="Q21" s="5"/>
      <c r="S21" s="9" t="s">
        <v>33</v>
      </c>
      <c r="T21" s="9" t="s">
        <v>33</v>
      </c>
      <c r="U21" s="9" t="s">
        <v>33</v>
      </c>
      <c r="V21" s="9" t="s">
        <v>33</v>
      </c>
      <c r="W21" s="9" t="s">
        <v>33</v>
      </c>
      <c r="X21" s="9" t="s">
        <v>33</v>
      </c>
      <c r="Y21" s="9" t="s">
        <v>33</v>
      </c>
      <c r="Z21" s="8" t="s">
        <v>80</v>
      </c>
      <c r="AA21" s="9"/>
      <c r="AB21" s="9"/>
      <c r="AC21" s="9"/>
      <c r="AD21" s="9"/>
      <c r="AE21" s="9"/>
      <c r="AF21" s="9"/>
      <c r="AG21" s="9"/>
    </row>
    <row r="22" spans="1:33" x14ac:dyDescent="0.25">
      <c r="A22" s="23" t="str">
        <f t="shared" si="0"/>
        <v xml:space="preserve">new ProviderSqlType("decimal", "numeric", null, "decimal({0})", "decimal({0},{1})", null, false, false, null, 12, 2), </v>
      </c>
      <c r="B22" s="22" t="str">
        <f t="shared" si="1"/>
        <v>new SqlTypeToDotnetTypeMap("decimal", typeof(decimal), [typeof(byte), typeof(short), typeof(int), typeof(long), typeof(bool), typeof(float), typeof(double), typeof(decimal)]),</v>
      </c>
      <c r="C22" s="4" t="str" cm="1">
        <f t="array" ref="C22">IF(F22="","",CONCATENATE("typeof(",INDEX($S$10:$AM$10,1,MATCH(TRUE,ISNUMBER(SEARCH("T",$S22:$AM22)),0)),")"))</f>
        <v>typeof(decimal)</v>
      </c>
      <c r="D22" s="4" t="str" cm="1">
        <f t="array" ref="D22">IFERROR(_xlfn.TEXTJOIN(", ",TRUE,CONCATENATE("typeof(",_xlfn._xlws.FILTER($S$10:$AM$10, (ISNUMBER(SEARCH("Z", $S22:$AM22)) + ISNUMBER(SEARCH("S", $S22:$AM22)) + ISNUMBER(SEARCH("T", $S22:$AM22)) + ISNUMBER(SEARCH("R", $S22:$AM22))) &gt; 0),")")),"")</f>
        <v>typeof(byte), typeof(short), typeof(int), typeof(long), typeof(bool), typeof(float), typeof(double), typeof(decimal)</v>
      </c>
      <c r="E22" s="31"/>
      <c r="F22" s="4" t="s">
        <v>14</v>
      </c>
      <c r="G22" s="14" t="s">
        <v>200</v>
      </c>
      <c r="H22" s="4" t="s">
        <v>46</v>
      </c>
      <c r="L22" s="4" t="s">
        <v>66</v>
      </c>
      <c r="M22" s="4">
        <v>12</v>
      </c>
      <c r="N22" s="4" t="s">
        <v>72</v>
      </c>
      <c r="O22" s="4">
        <v>2</v>
      </c>
      <c r="P22" s="5"/>
      <c r="Q22" s="5"/>
      <c r="S22" s="9" t="s">
        <v>33</v>
      </c>
      <c r="T22" s="9" t="s">
        <v>33</v>
      </c>
      <c r="U22" s="9" t="s">
        <v>33</v>
      </c>
      <c r="V22" s="9" t="s">
        <v>33</v>
      </c>
      <c r="W22" s="9" t="s">
        <v>33</v>
      </c>
      <c r="X22" s="9" t="s">
        <v>33</v>
      </c>
      <c r="Y22" s="9" t="s">
        <v>33</v>
      </c>
      <c r="Z22" s="8" t="s">
        <v>80</v>
      </c>
      <c r="AA22" s="9"/>
      <c r="AB22" s="9"/>
      <c r="AC22" s="9"/>
      <c r="AD22" s="9"/>
      <c r="AE22" s="9"/>
      <c r="AF22" s="9"/>
      <c r="AG22" s="9"/>
    </row>
    <row r="23" spans="1:33" x14ac:dyDescent="0.25">
      <c r="A23" s="23" t="str">
        <f t="shared" si="0"/>
        <v/>
      </c>
      <c r="B23" s="22" t="str">
        <f t="shared" si="1"/>
        <v/>
      </c>
      <c r="C23" s="4" t="str" cm="1">
        <f t="array" ref="C23">IF(F23="","",CONCATENATE("typeof(",INDEX($S$10:$AM$10,1,MATCH(TRUE,ISNUMBER(SEARCH("T",$S23:$AM23)),0)),")"))</f>
        <v/>
      </c>
      <c r="D23" s="4" t="str" cm="1">
        <f t="array" ref="D23">IFERROR(_xlfn.TEXTJOIN(", ",TRUE,CONCATENATE("typeof(",_xlfn._xlws.FILTER($S$10:$AM$10, (ISNUMBER(SEARCH("Z", $S23:$AM23)) + ISNUMBER(SEARCH("S", $S23:$AM23)) + ISNUMBER(SEARCH("T", $S23:$AM23)) + ISNUMBER(SEARCH("R", $S23:$AM23))) &gt; 0),")")),"")</f>
        <v/>
      </c>
      <c r="E23" s="31"/>
      <c r="P23" s="5"/>
      <c r="Q23" s="5"/>
      <c r="S23" s="9"/>
      <c r="T23" s="9"/>
      <c r="U23" s="9"/>
      <c r="V23" s="9"/>
      <c r="W23" s="9"/>
      <c r="X23" s="8"/>
      <c r="Y23" s="9"/>
      <c r="Z23" s="9"/>
      <c r="AA23" s="9"/>
      <c r="AB23" s="9"/>
      <c r="AC23" s="9"/>
      <c r="AD23" s="9"/>
      <c r="AE23" s="9"/>
      <c r="AF23" s="9"/>
      <c r="AG23" s="9"/>
    </row>
    <row r="24" spans="1:33" x14ac:dyDescent="0.25">
      <c r="A24" s="23" t="str">
        <f t="shared" si="0"/>
        <v/>
      </c>
      <c r="B24" s="22" t="str">
        <f t="shared" si="1"/>
        <v/>
      </c>
      <c r="C24" s="4" t="str" cm="1">
        <f t="array" ref="C24">IF(F24="","",CONCATENATE("typeof(",INDEX($S$10:$AM$10,1,MATCH(TRUE,ISNUMBER(SEARCH("T",$S24:$AM24)),0)),")"))</f>
        <v/>
      </c>
      <c r="D24" s="4" t="str" cm="1">
        <f t="array" ref="D24">IFERROR(_xlfn.TEXTJOIN(", ",TRUE,CONCATENATE("typeof(",_xlfn._xlws.FILTER($S$10:$AM$10, (ISNUMBER(SEARCH("Z", $S24:$AM24)) + ISNUMBER(SEARCH("S", $S24:$AM24)) + ISNUMBER(SEARCH("T", $S24:$AM24)) + ISNUMBER(SEARCH("R", $S24:$AM24))) &gt; 0),")")),"")</f>
        <v/>
      </c>
      <c r="E24" s="31"/>
      <c r="P24" s="5"/>
      <c r="Q24" s="5"/>
      <c r="S24" s="9"/>
      <c r="T24" s="9"/>
      <c r="U24" s="9"/>
      <c r="V24" s="9"/>
      <c r="W24" s="9"/>
      <c r="X24" s="9"/>
      <c r="Y24" s="8"/>
      <c r="Z24" s="9"/>
      <c r="AA24" s="9"/>
      <c r="AB24" s="9"/>
      <c r="AC24" s="9"/>
      <c r="AD24" s="9"/>
      <c r="AE24" s="9"/>
      <c r="AF24" s="9"/>
      <c r="AG24" s="9"/>
    </row>
    <row r="25" spans="1:33" x14ac:dyDescent="0.25">
      <c r="A25" s="23" t="str">
        <f t="shared" si="0"/>
        <v/>
      </c>
      <c r="B25" s="22" t="str">
        <f t="shared" si="1"/>
        <v/>
      </c>
      <c r="C25" s="4" t="str" cm="1">
        <f t="array" ref="C25">IF(F25="","",CONCATENATE("typeof(",INDEX($S$10:$AM$10,1,MATCH(TRUE,ISNUMBER(SEARCH("T",$S25:$AM25)),0)),")"))</f>
        <v/>
      </c>
      <c r="D25" s="4" t="str" cm="1">
        <f t="array" ref="D25">IFERROR(_xlfn.TEXTJOIN(", ",TRUE,CONCATENATE("typeof(",_xlfn._xlws.FILTER($S$10:$AM$10, (ISNUMBER(SEARCH("Z", $S25:$AM25)) + ISNUMBER(SEARCH("S", $S25:$AM25)) + ISNUMBER(SEARCH("T", $S25:$AM25)) + ISNUMBER(SEARCH("R", $S25:$AM25))) &gt; 0),")")),"")</f>
        <v/>
      </c>
      <c r="E25" s="31"/>
      <c r="P25" s="5"/>
      <c r="Q25" s="5"/>
      <c r="S25" s="9"/>
      <c r="T25" s="9"/>
      <c r="U25" s="9"/>
      <c r="V25" s="9"/>
      <c r="W25" s="9"/>
      <c r="X25" s="9"/>
      <c r="Y25" s="8"/>
      <c r="Z25" s="9"/>
      <c r="AA25" s="9"/>
      <c r="AB25" s="9"/>
      <c r="AC25" s="9"/>
      <c r="AD25" s="9"/>
      <c r="AE25" s="9"/>
      <c r="AF25" s="9"/>
      <c r="AG25" s="9"/>
    </row>
    <row r="26" spans="1:33" x14ac:dyDescent="0.25">
      <c r="A26" s="23" t="str">
        <f t="shared" si="0"/>
        <v xml:space="preserve">new ProviderSqlType("bool", "numeric", null, null, null, null, false, false, null, null, null), </v>
      </c>
      <c r="B26" s="22" t="str">
        <f t="shared" si="1"/>
        <v>new SqlTypeToDotnetTypeMap("bool", typeof(bool), [typeof(bool)]),</v>
      </c>
      <c r="C26" s="4" t="str" cm="1">
        <f t="array" ref="C26">IF(F26="","",CONCATENATE("typeof(",INDEX($S$10:$AM$10,1,MATCH(TRUE,ISNUMBER(SEARCH("T",$S26:$AM26)),0)),")"))</f>
        <v>typeof(bool)</v>
      </c>
      <c r="D26" s="4" t="str" cm="1">
        <f t="array" ref="D26">IFERROR(_xlfn.TEXTJOIN(", ",TRUE,CONCATENATE("typeof(",_xlfn._xlws.FILTER($S$10:$AM$10, (ISNUMBER(SEARCH("Z", $S26:$AM26)) + ISNUMBER(SEARCH("S", $S26:$AM26)) + ISNUMBER(SEARCH("T", $S26:$AM26)) + ISNUMBER(SEARCH("R", $S26:$AM26))) &gt; 0),")")),"")</f>
        <v>typeof(bool)</v>
      </c>
      <c r="E26" s="31" t="s">
        <v>9</v>
      </c>
      <c r="F26" s="4" t="s">
        <v>4</v>
      </c>
      <c r="H26" s="4" t="s">
        <v>46</v>
      </c>
      <c r="P26" s="5"/>
      <c r="Q26" s="5"/>
      <c r="S26" s="8"/>
      <c r="T26" s="9"/>
      <c r="U26" s="9"/>
      <c r="V26" s="9"/>
      <c r="W26" s="9" t="s">
        <v>80</v>
      </c>
      <c r="X26" s="9"/>
      <c r="Y26" s="9"/>
      <c r="Z26" s="9"/>
      <c r="AA26" s="9"/>
      <c r="AB26" s="9"/>
      <c r="AC26" s="9"/>
      <c r="AD26" s="9"/>
      <c r="AE26" s="9"/>
      <c r="AF26" s="9"/>
      <c r="AG26" s="9"/>
    </row>
    <row r="27" spans="1:33" x14ac:dyDescent="0.25">
      <c r="A27" s="23" t="str">
        <f t="shared" si="0"/>
        <v xml:space="preserve">new ProviderSqlType("boolean", "numeric", null, null, null, null, false, false, null, null, null), </v>
      </c>
      <c r="B27" s="22" t="str">
        <f t="shared" si="1"/>
        <v>new SqlTypeToDotnetTypeMap("boolean", typeof(bool), [typeof(bool)]),</v>
      </c>
      <c r="C27" s="4" t="str" cm="1">
        <f t="array" ref="C27">IF(F27="","",CONCATENATE("typeof(",INDEX($S$10:$AM$10,1,MATCH(TRUE,ISNUMBER(SEARCH("T",$S27:$AM27)),0)),")"))</f>
        <v>typeof(bool)</v>
      </c>
      <c r="D27" s="4" t="str" cm="1">
        <f t="array" ref="D27">IFERROR(_xlfn.TEXTJOIN(", ",TRUE,CONCATENATE("typeof(",_xlfn._xlws.FILTER($S$10:$AM$10, (ISNUMBER(SEARCH("Z", $S27:$AM27)) + ISNUMBER(SEARCH("S", $S27:$AM27)) + ISNUMBER(SEARCH("T", $S27:$AM27)) + ISNUMBER(SEARCH("R", $S27:$AM27))) &gt; 0),")")),"")</f>
        <v>typeof(bool)</v>
      </c>
      <c r="E27" s="31"/>
      <c r="F27" s="4" t="s">
        <v>10</v>
      </c>
      <c r="H27" s="4" t="s">
        <v>46</v>
      </c>
      <c r="P27" s="5"/>
      <c r="Q27" s="5"/>
      <c r="S27" s="9"/>
      <c r="T27" s="9"/>
      <c r="U27" s="9"/>
      <c r="V27" s="9"/>
      <c r="W27" s="9" t="s">
        <v>80</v>
      </c>
      <c r="X27" s="9"/>
      <c r="Y27" s="9"/>
      <c r="Z27" s="9"/>
      <c r="AA27" s="9"/>
      <c r="AB27" s="9"/>
      <c r="AC27" s="9"/>
      <c r="AD27" s="9"/>
      <c r="AE27" s="9"/>
      <c r="AF27" s="9"/>
      <c r="AG27" s="9"/>
    </row>
    <row r="28" spans="1:33" x14ac:dyDescent="0.25">
      <c r="A28" s="23" t="str">
        <f t="shared" si="0"/>
        <v/>
      </c>
      <c r="B28" s="22" t="str">
        <f t="shared" si="1"/>
        <v/>
      </c>
      <c r="C28" s="4" t="str" cm="1">
        <f t="array" ref="C28">IF(F28="","",CONCATENATE("typeof(",INDEX($S$10:$AM$10,1,MATCH(TRUE,ISNUMBER(SEARCH("T",$S28:$AM28)),0)),")"))</f>
        <v/>
      </c>
      <c r="D28" s="4" t="str" cm="1">
        <f t="array" ref="D28">IFERROR(_xlfn.TEXTJOIN(", ",TRUE,CONCATENATE("typeof(",_xlfn._xlws.FILTER($S$10:$AM$10, (ISNUMBER(SEARCH("Z", $S28:$AM28)) + ISNUMBER(SEARCH("S", $S28:$AM28)) + ISNUMBER(SEARCH("T", $S28:$AM28)) + ISNUMBER(SEARCH("R", $S28:$AM28))) &gt; 0),")")),"")</f>
        <v/>
      </c>
      <c r="E28" s="31"/>
      <c r="P28" s="5"/>
      <c r="Q28" s="5"/>
      <c r="S28" s="9"/>
      <c r="T28" s="9"/>
      <c r="U28" s="9"/>
      <c r="V28" s="9"/>
      <c r="W28" s="8"/>
      <c r="X28" s="9"/>
      <c r="Y28" s="9"/>
      <c r="Z28" s="9"/>
      <c r="AA28" s="9"/>
      <c r="AB28" s="9"/>
      <c r="AC28" s="9"/>
      <c r="AD28" s="9"/>
      <c r="AE28" s="9"/>
      <c r="AF28" s="9"/>
      <c r="AG28" s="9"/>
    </row>
    <row r="29" spans="1:33" ht="13.5" customHeight="1" x14ac:dyDescent="0.25">
      <c r="A29" s="23" t="str">
        <f t="shared" si="0"/>
        <v xml:space="preserve">new ProviderSqlType("datetime", "numeric", null, null, null, null, false, false, null, null, null), </v>
      </c>
      <c r="B29" s="22" t="str">
        <f t="shared" si="1"/>
        <v>new SqlTypeToDotnetTypeMap("datetime", typeof(DateTime), [typeof(DateTime), typeof(DateTimeOffset), typeof(TimeSpan)]),</v>
      </c>
      <c r="C29" s="4" t="str" cm="1">
        <f t="array" ref="C29">IF(F29="","",CONCATENATE("typeof(",INDEX($S$10:$AM$10,1,MATCH(TRUE,ISNUMBER(SEARCH("T",$S29:$AM29)),0)),")"))</f>
        <v>typeof(DateTime)</v>
      </c>
      <c r="D29" s="4" t="str" cm="1">
        <f t="array" ref="D29">IFERROR(_xlfn.TEXTJOIN(", ",TRUE,CONCATENATE("typeof(",_xlfn._xlws.FILTER($S$10:$AM$10, (ISNUMBER(SEARCH("Z", $S29:$AM29)) + ISNUMBER(SEARCH("S", $S29:$AM29)) + ISNUMBER(SEARCH("T", $S29:$AM29)) + ISNUMBER(SEARCH("R", $S29:$AM29))) &gt; 0),")")),"")</f>
        <v>typeof(DateTime), typeof(DateTimeOffset), typeof(TimeSpan)</v>
      </c>
      <c r="E29" s="31" t="s">
        <v>40</v>
      </c>
      <c r="F29" s="4" t="s">
        <v>93</v>
      </c>
      <c r="G29" s="15"/>
      <c r="H29" s="4" t="s">
        <v>46</v>
      </c>
      <c r="P29" s="5"/>
      <c r="Q29" s="5"/>
      <c r="S29" s="9"/>
      <c r="T29" s="9"/>
      <c r="U29" s="9"/>
      <c r="V29" s="9"/>
      <c r="W29" s="9"/>
      <c r="X29" s="9"/>
      <c r="Y29" s="9"/>
      <c r="Z29" s="9"/>
      <c r="AA29" s="9" t="s">
        <v>80</v>
      </c>
      <c r="AB29" s="8" t="s">
        <v>33</v>
      </c>
      <c r="AC29" s="8" t="s">
        <v>33</v>
      </c>
      <c r="AD29" s="9"/>
      <c r="AE29" s="9"/>
      <c r="AF29" s="9"/>
      <c r="AG29" s="9"/>
    </row>
    <row r="30" spans="1:33" x14ac:dyDescent="0.25">
      <c r="A30" s="23" t="str">
        <f t="shared" si="0"/>
        <v xml:space="preserve">new ProviderSqlType("timestamp", "numeric", null, null, null, null, false, false, null, null, null), </v>
      </c>
      <c r="B30" s="22" t="str">
        <f t="shared" si="1"/>
        <v>new SqlTypeToDotnetTypeMap("timestamp", typeof(DateTimeOffset), [typeof(DateTime), typeof(DateTimeOffset), typeof(TimeSpan)]),</v>
      </c>
      <c r="C30" s="4" t="str" cm="1">
        <f t="array" ref="C30">IF(F30="","",CONCATENATE("typeof(",INDEX($S$10:$AM$10,1,MATCH(TRUE,ISNUMBER(SEARCH("T",$S30:$AM30)),0)),")"))</f>
        <v>typeof(DateTimeOffset)</v>
      </c>
      <c r="D30" s="4" t="str" cm="1">
        <f t="array" ref="D30">IFERROR(_xlfn.TEXTJOIN(", ",TRUE,CONCATENATE("typeof(",_xlfn._xlws.FILTER($S$10:$AM$10, (ISNUMBER(SEARCH("Z", $S30:$AM30)) + ISNUMBER(SEARCH("S", $S30:$AM30)) + ISNUMBER(SEARCH("T", $S30:$AM30)) + ISNUMBER(SEARCH("R", $S30:$AM30))) &gt; 0),")")),"")</f>
        <v>typeof(DateTime), typeof(DateTimeOffset), typeof(TimeSpan)</v>
      </c>
      <c r="E30" s="31"/>
      <c r="F30" s="4" t="s">
        <v>94</v>
      </c>
      <c r="G30" s="15"/>
      <c r="H30" s="4" t="s">
        <v>46</v>
      </c>
      <c r="P30" s="5"/>
      <c r="Q30" s="5"/>
      <c r="S30" s="9"/>
      <c r="T30" s="9"/>
      <c r="U30" s="9"/>
      <c r="V30" s="9"/>
      <c r="W30" s="9"/>
      <c r="X30" s="9"/>
      <c r="Y30" s="9"/>
      <c r="Z30" s="9"/>
      <c r="AA30" s="8" t="s">
        <v>33</v>
      </c>
      <c r="AB30" s="9" t="s">
        <v>80</v>
      </c>
      <c r="AC30" s="8" t="s">
        <v>33</v>
      </c>
      <c r="AD30" s="9"/>
      <c r="AE30" s="9"/>
      <c r="AF30" s="9"/>
      <c r="AG30" s="9"/>
    </row>
    <row r="31" spans="1:33" x14ac:dyDescent="0.25">
      <c r="A31" s="23" t="str">
        <f t="shared" si="0"/>
        <v xml:space="preserve">new ProviderSqlType("time", "numeric", null, null, null, null, false, false, null, null, null), </v>
      </c>
      <c r="B31" s="22" t="str">
        <f t="shared" si="1"/>
        <v>new SqlTypeToDotnetTypeMap("time", typeof(DateTime), [typeof(DateTime), typeof(DateTimeOffset), typeof(TimeSpan)]),</v>
      </c>
      <c r="C31" s="4" t="str" cm="1">
        <f t="array" ref="C31">IF(F31="","",CONCATENATE("typeof(",INDEX($S$10:$AM$10,1,MATCH(TRUE,ISNUMBER(SEARCH("T",$S31:$AM31)),0)),")"))</f>
        <v>typeof(DateTime)</v>
      </c>
      <c r="D31" s="4" t="str" cm="1">
        <f t="array" ref="D31">IFERROR(_xlfn.TEXTJOIN(", ",TRUE,CONCATENATE("typeof(",_xlfn._xlws.FILTER($S$10:$AM$10, (ISNUMBER(SEARCH("Z", $S31:$AM31)) + ISNUMBER(SEARCH("S", $S31:$AM31)) + ISNUMBER(SEARCH("T", $S31:$AM31)) + ISNUMBER(SEARCH("R", $S31:$AM31))) &gt; 0),")")),"")</f>
        <v>typeof(DateTime), typeof(DateTimeOffset), typeof(TimeSpan)</v>
      </c>
      <c r="E31" s="31"/>
      <c r="F31" s="4" t="s">
        <v>95</v>
      </c>
      <c r="H31" s="4" t="s">
        <v>46</v>
      </c>
      <c r="P31" s="5"/>
      <c r="Q31" s="5"/>
      <c r="S31" s="9"/>
      <c r="T31" s="9"/>
      <c r="U31" s="9"/>
      <c r="V31" s="9"/>
      <c r="W31" s="9"/>
      <c r="X31" s="9"/>
      <c r="Y31" s="9"/>
      <c r="Z31" s="9"/>
      <c r="AA31" s="9" t="s">
        <v>80</v>
      </c>
      <c r="AB31" s="8" t="s">
        <v>33</v>
      </c>
      <c r="AC31" s="8" t="s">
        <v>33</v>
      </c>
      <c r="AD31" s="9"/>
      <c r="AE31" s="9"/>
      <c r="AF31" s="9"/>
      <c r="AG31" s="9"/>
    </row>
    <row r="32" spans="1:33" x14ac:dyDescent="0.25">
      <c r="A32" s="23" t="str">
        <f t="shared" si="0"/>
        <v xml:space="preserve">new ProviderSqlType("date", "numeric", null, null, null, null, false, false, null, null, null), </v>
      </c>
      <c r="B32" s="22" t="str">
        <f t="shared" si="1"/>
        <v>new SqlTypeToDotnetTypeMap("date", typeof(DateTime), [typeof(DateTime), typeof(DateTimeOffset), typeof(TimeSpan)]),</v>
      </c>
      <c r="C32" s="4" t="str" cm="1">
        <f t="array" ref="C32">IF(F32="","",CONCATENATE("typeof(",INDEX($S$10:$AM$10,1,MATCH(TRUE,ISNUMBER(SEARCH("T",$S32:$AM32)),0)),")"))</f>
        <v>typeof(DateTime)</v>
      </c>
      <c r="D32" s="4" t="str" cm="1">
        <f t="array" ref="D32">IFERROR(_xlfn.TEXTJOIN(", ",TRUE,CONCATENATE("typeof(",_xlfn._xlws.FILTER($S$10:$AM$10, (ISNUMBER(SEARCH("Z", $S32:$AM32)) + ISNUMBER(SEARCH("S", $S32:$AM32)) + ISNUMBER(SEARCH("T", $S32:$AM32)) + ISNUMBER(SEARCH("R", $S32:$AM32))) &gt; 0),")")),"")</f>
        <v>typeof(DateTime), typeof(DateTimeOffset), typeof(TimeSpan)</v>
      </c>
      <c r="E32" s="31"/>
      <c r="F32" s="4" t="s">
        <v>96</v>
      </c>
      <c r="H32" s="4" t="s">
        <v>46</v>
      </c>
      <c r="P32" s="5"/>
      <c r="Q32" s="5"/>
      <c r="S32" s="9"/>
      <c r="T32" s="9"/>
      <c r="U32" s="9"/>
      <c r="V32" s="9"/>
      <c r="W32" s="9"/>
      <c r="X32" s="9"/>
      <c r="Y32" s="9"/>
      <c r="Z32" s="9"/>
      <c r="AA32" s="9" t="s">
        <v>80</v>
      </c>
      <c r="AB32" s="8" t="s">
        <v>33</v>
      </c>
      <c r="AC32" s="8" t="s">
        <v>33</v>
      </c>
      <c r="AD32" s="9"/>
      <c r="AE32" s="9"/>
      <c r="AF32" s="9"/>
      <c r="AG32" s="9"/>
    </row>
    <row r="33" spans="1:39" x14ac:dyDescent="0.25">
      <c r="A33" s="23" t="str">
        <f t="shared" si="0"/>
        <v xml:space="preserve">new ProviderSqlType("year", "numeric", null, null, null, null, false, false, null, null, null), </v>
      </c>
      <c r="B33" s="22" t="str">
        <f t="shared" si="1"/>
        <v>new SqlTypeToDotnetTypeMap("year", typeof(DateTime), [typeof(DateTime), typeof(DateTimeOffset), typeof(TimeSpan)]),</v>
      </c>
      <c r="C33" s="4" t="str" cm="1">
        <f t="array" ref="C33">IF(F33="","",CONCATENATE("typeof(",INDEX($S$10:$AM$10,1,MATCH(TRUE,ISNUMBER(SEARCH("T",$S33:$AM33)),0)),")"))</f>
        <v>typeof(DateTime)</v>
      </c>
      <c r="D33" s="4" t="str" cm="1">
        <f t="array" ref="D33">IFERROR(_xlfn.TEXTJOIN(", ",TRUE,CONCATENATE("typeof(",_xlfn._xlws.FILTER($S$10:$AM$10, (ISNUMBER(SEARCH("Z", $S33:$AM33)) + ISNUMBER(SEARCH("S", $S33:$AM33)) + ISNUMBER(SEARCH("T", $S33:$AM33)) + ISNUMBER(SEARCH("R", $S33:$AM33))) &gt; 0),")")),"")</f>
        <v>typeof(DateTime), typeof(DateTimeOffset), typeof(TimeSpan)</v>
      </c>
      <c r="E33" s="31"/>
      <c r="F33" s="4" t="s">
        <v>97</v>
      </c>
      <c r="H33" s="4" t="s">
        <v>46</v>
      </c>
      <c r="P33" s="5"/>
      <c r="Q33" s="5"/>
      <c r="S33" s="9"/>
      <c r="T33" s="9"/>
      <c r="U33" s="9"/>
      <c r="V33" s="9"/>
      <c r="W33" s="9"/>
      <c r="X33" s="9"/>
      <c r="Y33" s="9"/>
      <c r="Z33" s="9"/>
      <c r="AA33" s="9" t="s">
        <v>80</v>
      </c>
      <c r="AB33" s="8" t="s">
        <v>33</v>
      </c>
      <c r="AC33" s="8" t="s">
        <v>33</v>
      </c>
      <c r="AD33" s="9"/>
      <c r="AE33" s="9"/>
      <c r="AF33" s="9"/>
      <c r="AG33" s="9"/>
    </row>
    <row r="34" spans="1:39" x14ac:dyDescent="0.25">
      <c r="A34" s="23" t="str">
        <f t="shared" si="0"/>
        <v xml:space="preserve">new ProviderSqlType("text", null, null, null, null, null, false, false, null, null, null), </v>
      </c>
      <c r="B34" s="22" t="str">
        <f t="shared" si="1"/>
        <v>new SqlTypeToDotnetTypeMap("text", typeof(string), [typeof(byte), typeof(short), typeof(int), typeof(long), typeof(bool), typeof(float), typeof(double), typeof(decimal), typeof(DateTime), typeof(DateTimeOffset), typeof(TimeSpan), typeof(object), typeof(string), typeof(Guid), typeof(IDictionary&lt;,&gt;), typeof(Dictionary&lt;,&gt;), typeof(IEnumerable&lt;&gt;), typeof(ICollection&lt;&gt;), typeof(List&lt;&gt;), typeof(object[])]),</v>
      </c>
      <c r="C34" s="4" t="str" cm="1">
        <f t="array" ref="C34">IF(F34="","",CONCATENATE("typeof(",INDEX($S$10:$AM$10,1,MATCH(TRUE,ISNUMBER(SEARCH("T",$S34:$AM34)),0)),")"))</f>
        <v>typeof(string)</v>
      </c>
      <c r="D34" s="4" t="str" cm="1">
        <f t="array" ref="D34">IFERROR(_xlfn.TEXTJOIN(", ",TRUE,CONCATENATE("typeof(",_xlfn._xlws.FILTER($S$10:$AM$10, (ISNUMBER(SEARCH("Z", $S34:$AM34)) + ISNUMBER(SEARCH("S", $S34:$AM34)) + ISNUMBER(SEARCH("T", $S34:$AM34)) + ISNUMBER(SEARCH("R", $S34:$AM34))) &gt; 0),")")),"")</f>
        <v>typeof(byte), typeof(short), typeof(int), typeof(long), typeof(bool), typeof(float), typeof(double), typeof(decimal), typeof(DateTime), typeof(DateTimeOffset), typeof(TimeSpan), typeof(object), typeof(string), typeof(Guid), typeof(IDictionary&lt;,&gt;), typeof(Dictionary&lt;,&gt;), typeof(IEnumerable&lt;&gt;), typeof(ICollection&lt;&gt;), typeof(List&lt;&gt;), typeof(object[])</v>
      </c>
      <c r="E34" s="31" t="s">
        <v>18</v>
      </c>
      <c r="F34" s="4" t="s">
        <v>99</v>
      </c>
      <c r="G34" s="14" t="s">
        <v>195</v>
      </c>
      <c r="P34" s="5"/>
      <c r="Q34" s="5"/>
      <c r="S34" s="9" t="s">
        <v>33</v>
      </c>
      <c r="T34" s="4" t="s">
        <v>33</v>
      </c>
      <c r="U34" s="5" t="s">
        <v>33</v>
      </c>
      <c r="V34" s="5" t="s">
        <v>33</v>
      </c>
      <c r="W34" s="9" t="s">
        <v>33</v>
      </c>
      <c r="X34" s="9" t="s">
        <v>33</v>
      </c>
      <c r="Y34" s="9" t="s">
        <v>33</v>
      </c>
      <c r="Z34" s="9" t="s">
        <v>33</v>
      </c>
      <c r="AA34" s="9" t="s">
        <v>32</v>
      </c>
      <c r="AB34" s="9" t="s">
        <v>32</v>
      </c>
      <c r="AC34" s="9" t="s">
        <v>32</v>
      </c>
      <c r="AD34" s="9"/>
      <c r="AE34" s="9" t="s">
        <v>32</v>
      </c>
      <c r="AF34" s="8" t="s">
        <v>83</v>
      </c>
      <c r="AG34" s="9" t="s">
        <v>32</v>
      </c>
      <c r="AH34" s="5" t="s">
        <v>32</v>
      </c>
      <c r="AI34" s="5" t="s">
        <v>32</v>
      </c>
      <c r="AJ34" s="5" t="s">
        <v>32</v>
      </c>
      <c r="AK34" s="5" t="s">
        <v>32</v>
      </c>
      <c r="AL34" s="5" t="s">
        <v>32</v>
      </c>
      <c r="AM34" s="5" t="s">
        <v>32</v>
      </c>
    </row>
    <row r="35" spans="1:39" x14ac:dyDescent="0.25">
      <c r="A35" s="23" t="str">
        <f t="shared" si="0"/>
        <v xml:space="preserve">new ProviderSqlType("char", "text", "char({0})", null, null, null, false, false, null, null, null), </v>
      </c>
      <c r="B35" s="22" t="str">
        <f t="shared" si="1"/>
        <v>new SqlTypeToDotnetTypeMap("char", typeof(string), [typeof(byte), typeof(short), typeof(int), typeof(long), typeof(bool), typeof(float), typeof(double), typeof(decimal), typeof(DateTime), typeof(DateTimeOffset), typeof(TimeSpan), typeof(string), typeof(Guid)]),</v>
      </c>
      <c r="C35" s="4" t="str" cm="1">
        <f t="array" ref="C35">IF(F35="","",CONCATENATE("typeof(",INDEX($S$10:$AM$10,1,MATCH(TRUE,ISNUMBER(SEARCH("T",$S35:$AM35)),0)),")"))</f>
        <v>typeof(string)</v>
      </c>
      <c r="D35" s="4" t="str" cm="1">
        <f t="array" ref="D35">IFERROR(_xlfn.TEXTJOIN(", ",TRUE,CONCATENATE("typeof(",_xlfn._xlws.FILTER($S$10:$AM$10, (ISNUMBER(SEARCH("Z", $S35:$AM35)) + ISNUMBER(SEARCH("S", $S35:$AM35)) + ISNUMBER(SEARCH("T", $S35:$AM35)) + ISNUMBER(SEARCH("R", $S35:$AM35))) &gt; 0),")")),"")</f>
        <v>typeof(byte), typeof(short), typeof(int), typeof(long), typeof(bool), typeof(float), typeof(double), typeof(decimal), typeof(DateTime), typeof(DateTimeOffset), typeof(TimeSpan), typeof(string), typeof(Guid)</v>
      </c>
      <c r="E35" s="31"/>
      <c r="F35" s="4" t="s">
        <v>98</v>
      </c>
      <c r="G35" s="14" t="s">
        <v>199</v>
      </c>
      <c r="H35" s="4" t="s">
        <v>99</v>
      </c>
      <c r="I35" s="4" t="s">
        <v>116</v>
      </c>
      <c r="P35" s="5"/>
      <c r="Q35" s="5"/>
      <c r="S35" s="9" t="s">
        <v>33</v>
      </c>
      <c r="T35" s="4" t="s">
        <v>33</v>
      </c>
      <c r="U35" s="5" t="s">
        <v>33</v>
      </c>
      <c r="V35" s="5" t="s">
        <v>33</v>
      </c>
      <c r="W35" s="9" t="s">
        <v>33</v>
      </c>
      <c r="X35" s="9" t="s">
        <v>33</v>
      </c>
      <c r="Y35" s="9" t="s">
        <v>33</v>
      </c>
      <c r="Z35" s="9" t="s">
        <v>33</v>
      </c>
      <c r="AA35" s="9" t="s">
        <v>33</v>
      </c>
      <c r="AB35" s="9" t="s">
        <v>33</v>
      </c>
      <c r="AC35" s="9" t="s">
        <v>33</v>
      </c>
      <c r="AD35" s="9"/>
      <c r="AE35" s="9"/>
      <c r="AF35" s="9" t="s">
        <v>80</v>
      </c>
      <c r="AG35" s="8" t="s">
        <v>33</v>
      </c>
      <c r="AH35" s="9"/>
      <c r="AI35" s="9"/>
      <c r="AJ35" s="9"/>
      <c r="AK35" s="9"/>
      <c r="AL35" s="9"/>
      <c r="AM35" s="9"/>
    </row>
    <row r="36" spans="1:39" x14ac:dyDescent="0.25">
      <c r="A36" s="23" t="str">
        <f t="shared" si="0"/>
        <v xml:space="preserve">new ProviderSqlType("nchar", "text", "nchar({0})", null, null, null, false, false, null, null, null), </v>
      </c>
      <c r="B36" s="22" t="str">
        <f t="shared" si="1"/>
        <v>new SqlTypeToDotnetTypeMap("nchar", typeof(string), [typeof(byte), typeof(short), typeof(int), typeof(long), typeof(bool), typeof(float), typeof(double), typeof(decimal), typeof(DateTime), typeof(DateTimeOffset), typeof(TimeSpan), typeof(string), typeof(Guid)]),</v>
      </c>
      <c r="C36" s="4" t="str" cm="1">
        <f t="array" ref="C36">IF(F36="","",CONCATENATE("typeof(",INDEX($S$10:$AM$10,1,MATCH(TRUE,ISNUMBER(SEARCH("T",$S36:$AM36)),0)),")"))</f>
        <v>typeof(string)</v>
      </c>
      <c r="D36" s="4" t="str" cm="1">
        <f t="array" ref="D36">IFERROR(_xlfn.TEXTJOIN(", ",TRUE,CONCATENATE("typeof(",_xlfn._xlws.FILTER($S$10:$AM$10, (ISNUMBER(SEARCH("Z", $S36:$AM36)) + ISNUMBER(SEARCH("S", $S36:$AM36)) + ISNUMBER(SEARCH("T", $S36:$AM36)) + ISNUMBER(SEARCH("R", $S36:$AM36))) &gt; 0),")")),"")</f>
        <v>typeof(byte), typeof(short), typeof(int), typeof(long), typeof(bool), typeof(float), typeof(double), typeof(decimal), typeof(DateTime), typeof(DateTimeOffset), typeof(TimeSpan), typeof(string), typeof(Guid)</v>
      </c>
      <c r="E36" s="31"/>
      <c r="F36" s="4" t="s">
        <v>192</v>
      </c>
      <c r="H36" s="4" t="s">
        <v>99</v>
      </c>
      <c r="I36" s="4" t="s">
        <v>201</v>
      </c>
      <c r="P36" s="5"/>
      <c r="Q36" s="5"/>
      <c r="S36" s="9" t="s">
        <v>33</v>
      </c>
      <c r="T36" s="4" t="s">
        <v>33</v>
      </c>
      <c r="U36" s="5" t="s">
        <v>33</v>
      </c>
      <c r="V36" s="5" t="s">
        <v>33</v>
      </c>
      <c r="W36" s="9" t="s">
        <v>33</v>
      </c>
      <c r="X36" s="9" t="s">
        <v>33</v>
      </c>
      <c r="Y36" s="9" t="s">
        <v>33</v>
      </c>
      <c r="Z36" s="9" t="s">
        <v>33</v>
      </c>
      <c r="AA36" s="9" t="s">
        <v>33</v>
      </c>
      <c r="AB36" s="9" t="s">
        <v>33</v>
      </c>
      <c r="AC36" s="9" t="s">
        <v>33</v>
      </c>
      <c r="AD36" s="9"/>
      <c r="AE36" s="9"/>
      <c r="AF36" s="9" t="s">
        <v>80</v>
      </c>
      <c r="AG36" s="8" t="s">
        <v>33</v>
      </c>
    </row>
    <row r="37" spans="1:39" x14ac:dyDescent="0.25">
      <c r="A37" s="23" t="str">
        <f t="shared" si="0"/>
        <v xml:space="preserve">new ProviderSqlType("varchar", "text", "varchar({0})", null, null, null, false, false, null, null, null), </v>
      </c>
      <c r="B37" s="22" t="str">
        <f t="shared" si="1"/>
        <v>new SqlTypeToDotnetTypeMap("varchar", typeof(string), [typeof(byte), typeof(short), typeof(int), typeof(long), typeof(bool), typeof(float), typeof(double), typeof(decimal), typeof(DateTime), typeof(DateTimeOffset), typeof(TimeSpan), typeof(string), typeof(Guid), typeof(Dictionary&lt;,&gt;), typeof(IEnumerable&lt;&gt;), typeof(ICollection&lt;&gt;), typeof(List&lt;&gt;), typeof(object[])]),</v>
      </c>
      <c r="C37" s="4" t="str" cm="1">
        <f t="array" ref="C37">IF(F37="","",CONCATENATE("typeof(",INDEX($S$10:$AM$10,1,MATCH(TRUE,ISNUMBER(SEARCH("T",$S37:$AM37)),0)),")"))</f>
        <v>typeof(string)</v>
      </c>
      <c r="D37" s="4" t="str" cm="1">
        <f t="array" ref="D37">IFERROR(_xlfn.TEXTJOIN(", ",TRUE,CONCATENATE("typeof(",_xlfn._xlws.FILTER($S$10:$AM$10, (ISNUMBER(SEARCH("Z", $S37:$AM37)) + ISNUMBER(SEARCH("S", $S37:$AM37)) + ISNUMBER(SEARCH("T", $S37:$AM37)) + ISNUMBER(SEARCH("R", $S37:$AM37))) &gt; 0),")")),"")</f>
        <v>typeof(byte), typeof(short), typeof(int), typeof(long), typeof(bool), typeof(float), typeof(double), typeof(decimal), typeof(DateTime), typeof(DateTimeOffset), typeof(TimeSpan), typeof(string), typeof(Guid), typeof(Dictionary&lt;,&gt;), typeof(IEnumerable&lt;&gt;), typeof(ICollection&lt;&gt;), typeof(List&lt;&gt;), typeof(object[])</v>
      </c>
      <c r="E37" s="31"/>
      <c r="F37" s="4" t="s">
        <v>43</v>
      </c>
      <c r="H37" s="4" t="s">
        <v>99</v>
      </c>
      <c r="I37" s="4" t="s">
        <v>117</v>
      </c>
      <c r="P37" s="5"/>
      <c r="Q37" s="5"/>
      <c r="S37" s="9" t="s">
        <v>33</v>
      </c>
      <c r="T37" s="4" t="s">
        <v>33</v>
      </c>
      <c r="U37" s="5" t="s">
        <v>33</v>
      </c>
      <c r="V37" s="5" t="s">
        <v>33</v>
      </c>
      <c r="W37" s="9" t="s">
        <v>33</v>
      </c>
      <c r="X37" s="9" t="s">
        <v>33</v>
      </c>
      <c r="Y37" s="9" t="s">
        <v>33</v>
      </c>
      <c r="Z37" s="9" t="s">
        <v>33</v>
      </c>
      <c r="AA37" s="9" t="s">
        <v>33</v>
      </c>
      <c r="AB37" s="9" t="s">
        <v>33</v>
      </c>
      <c r="AC37" s="9" t="s">
        <v>33</v>
      </c>
      <c r="AD37" s="9"/>
      <c r="AE37" s="9"/>
      <c r="AF37" s="9" t="s">
        <v>80</v>
      </c>
      <c r="AG37" s="9" t="s">
        <v>33</v>
      </c>
      <c r="AH37" s="3"/>
      <c r="AI37" s="3" t="s">
        <v>33</v>
      </c>
      <c r="AJ37" s="3" t="s">
        <v>33</v>
      </c>
      <c r="AK37" s="3" t="s">
        <v>33</v>
      </c>
      <c r="AL37" s="3" t="s">
        <v>33</v>
      </c>
      <c r="AM37" s="3" t="s">
        <v>33</v>
      </c>
    </row>
    <row r="38" spans="1:39" x14ac:dyDescent="0.25">
      <c r="A38" s="23" t="str">
        <f t="shared" si="0"/>
        <v xml:space="preserve">new ProviderSqlType("nvarchar", "text", "nvarchar({0})", null, null, null, false, false, null, null, null), </v>
      </c>
      <c r="B38" s="22" t="str">
        <f t="shared" si="1"/>
        <v>new SqlTypeToDotnetTypeMap("nvarchar", typeof(string), [typeof(byte), typeof(short), typeof(int), typeof(long), typeof(bool), typeof(float), typeof(double), typeof(decimal), typeof(DateTime), typeof(DateTimeOffset), typeof(TimeSpan), typeof(string), typeof(Guid), typeof(Dictionary&lt;,&gt;), typeof(IEnumerable&lt;&gt;), typeof(ICollection&lt;&gt;), typeof(List&lt;&gt;), typeof(object[])]),</v>
      </c>
      <c r="C38" s="4" t="str" cm="1">
        <f t="array" ref="C38">IF(F38="","",CONCATENATE("typeof(",INDEX($S$10:$AM$10,1,MATCH(TRUE,ISNUMBER(SEARCH("T",$S38:$AM38)),0)),")"))</f>
        <v>typeof(string)</v>
      </c>
      <c r="D38" s="4" t="str" cm="1">
        <f t="array" ref="D38">IFERROR(_xlfn.TEXTJOIN(", ",TRUE,CONCATENATE("typeof(",_xlfn._xlws.FILTER($S$10:$AM$10, (ISNUMBER(SEARCH("Z", $S38:$AM38)) + ISNUMBER(SEARCH("S", $S38:$AM38)) + ISNUMBER(SEARCH("T", $S38:$AM38)) + ISNUMBER(SEARCH("R", $S38:$AM38))) &gt; 0),")")),"")</f>
        <v>typeof(byte), typeof(short), typeof(int), typeof(long), typeof(bool), typeof(float), typeof(double), typeof(decimal), typeof(DateTime), typeof(DateTimeOffset), typeof(TimeSpan), typeof(string), typeof(Guid), typeof(Dictionary&lt;,&gt;), typeof(IEnumerable&lt;&gt;), typeof(ICollection&lt;&gt;), typeof(List&lt;&gt;), typeof(object[])</v>
      </c>
      <c r="E38" s="31"/>
      <c r="F38" s="4" t="s">
        <v>190</v>
      </c>
      <c r="H38" s="4" t="s">
        <v>99</v>
      </c>
      <c r="I38" s="4" t="s">
        <v>202</v>
      </c>
      <c r="P38" s="5"/>
      <c r="Q38" s="5"/>
      <c r="S38" s="9" t="s">
        <v>33</v>
      </c>
      <c r="T38" s="4" t="s">
        <v>33</v>
      </c>
      <c r="U38" s="5" t="s">
        <v>33</v>
      </c>
      <c r="V38" s="5" t="s">
        <v>33</v>
      </c>
      <c r="W38" s="9" t="s">
        <v>33</v>
      </c>
      <c r="X38" s="9" t="s">
        <v>33</v>
      </c>
      <c r="Y38" s="9" t="s">
        <v>33</v>
      </c>
      <c r="Z38" s="9" t="s">
        <v>33</v>
      </c>
      <c r="AA38" s="9" t="s">
        <v>33</v>
      </c>
      <c r="AB38" s="9" t="s">
        <v>33</v>
      </c>
      <c r="AC38" s="9" t="s">
        <v>33</v>
      </c>
      <c r="AD38" s="9"/>
      <c r="AE38" s="9"/>
      <c r="AF38" s="9" t="s">
        <v>80</v>
      </c>
      <c r="AG38" s="9" t="s">
        <v>33</v>
      </c>
      <c r="AH38" s="9"/>
      <c r="AI38" s="3" t="s">
        <v>33</v>
      </c>
      <c r="AJ38" s="3" t="s">
        <v>33</v>
      </c>
      <c r="AK38" s="3" t="s">
        <v>33</v>
      </c>
      <c r="AL38" s="3" t="s">
        <v>33</v>
      </c>
      <c r="AM38" s="3" t="s">
        <v>33</v>
      </c>
    </row>
    <row r="39" spans="1:39" x14ac:dyDescent="0.25">
      <c r="A39" s="23" t="str">
        <f t="shared" si="0"/>
        <v xml:space="preserve">new ProviderSqlType("varying character", "text", "varying character({0})", null, null, null, false, false, null, null, null), </v>
      </c>
      <c r="B39" s="22" t="str">
        <f t="shared" si="1"/>
        <v>new SqlTypeToDotnetTypeMap("varying character", typeof(string), [typeof(byte), typeof(short), typeof(int), typeof(long), typeof(bool), typeof(float), typeof(double), typeof(decimal), typeof(DateTime), typeof(DateTimeOffset), typeof(TimeSpan), typeof(string), typeof(Guid), typeof(Dictionary&lt;,&gt;), typeof(IEnumerable&lt;&gt;), typeof(ICollection&lt;&gt;), typeof(List&lt;&gt;), typeof(object[])]),</v>
      </c>
      <c r="C39" s="4" t="str" cm="1">
        <f t="array" ref="C39">IF(F39="","",CONCATENATE("typeof(",INDEX($S$10:$AM$10,1,MATCH(TRUE,ISNUMBER(SEARCH("T",$S39:$AM39)),0)),")"))</f>
        <v>typeof(string)</v>
      </c>
      <c r="D39" s="4" t="str" cm="1">
        <f t="array" ref="D39">IFERROR(_xlfn.TEXTJOIN(", ",TRUE,CONCATENATE("typeof(",_xlfn._xlws.FILTER($S$10:$AM$10, (ISNUMBER(SEARCH("Z", $S39:$AM39)) + ISNUMBER(SEARCH("S", $S39:$AM39)) + ISNUMBER(SEARCH("T", $S39:$AM39)) + ISNUMBER(SEARCH("R", $S39:$AM39))) &gt; 0),")")),"")</f>
        <v>typeof(byte), typeof(short), typeof(int), typeof(long), typeof(bool), typeof(float), typeof(double), typeof(decimal), typeof(DateTime), typeof(DateTimeOffset), typeof(TimeSpan), typeof(string), typeof(Guid), typeof(Dictionary&lt;,&gt;), typeof(IEnumerable&lt;&gt;), typeof(ICollection&lt;&gt;), typeof(List&lt;&gt;), typeof(object[])</v>
      </c>
      <c r="E39" s="31"/>
      <c r="F39" s="4" t="s">
        <v>191</v>
      </c>
      <c r="H39" s="4" t="s">
        <v>99</v>
      </c>
      <c r="I39" s="4" t="s">
        <v>203</v>
      </c>
      <c r="P39" s="5"/>
      <c r="Q39" s="5"/>
      <c r="S39" s="9" t="s">
        <v>33</v>
      </c>
      <c r="T39" s="4" t="s">
        <v>33</v>
      </c>
      <c r="U39" s="5" t="s">
        <v>33</v>
      </c>
      <c r="V39" s="5" t="s">
        <v>33</v>
      </c>
      <c r="W39" s="9" t="s">
        <v>33</v>
      </c>
      <c r="X39" s="9" t="s">
        <v>33</v>
      </c>
      <c r="Y39" s="9" t="s">
        <v>33</v>
      </c>
      <c r="Z39" s="9" t="s">
        <v>33</v>
      </c>
      <c r="AA39" s="9" t="s">
        <v>33</v>
      </c>
      <c r="AB39" s="9" t="s">
        <v>33</v>
      </c>
      <c r="AC39" s="9" t="s">
        <v>33</v>
      </c>
      <c r="AD39" s="9"/>
      <c r="AE39" s="9"/>
      <c r="AF39" s="9" t="s">
        <v>80</v>
      </c>
      <c r="AG39" s="9" t="s">
        <v>33</v>
      </c>
      <c r="AH39" s="9"/>
      <c r="AI39" s="3" t="s">
        <v>33</v>
      </c>
      <c r="AJ39" s="3" t="s">
        <v>33</v>
      </c>
      <c r="AK39" s="3" t="s">
        <v>33</v>
      </c>
      <c r="AL39" s="3" t="s">
        <v>33</v>
      </c>
      <c r="AM39" s="3" t="s">
        <v>33</v>
      </c>
    </row>
    <row r="40" spans="1:39" x14ac:dyDescent="0.25">
      <c r="A40" s="23" t="str">
        <f t="shared" si="0"/>
        <v xml:space="preserve">new ProviderSqlType("native character", "text", "native character({0})", null, null, null, false, false, null, null, null), </v>
      </c>
      <c r="B40" s="22" t="str">
        <f t="shared" si="1"/>
        <v>new SqlTypeToDotnetTypeMap("native character", typeof(string), [typeof(byte), typeof(short), typeof(int), typeof(long), typeof(bool), typeof(float), typeof(double), typeof(decimal), typeof(DateTime), typeof(DateTimeOffset), typeof(TimeSpan), typeof(string), typeof(Guid), typeof(Dictionary&lt;,&gt;), typeof(IEnumerable&lt;&gt;), typeof(ICollection&lt;&gt;), typeof(List&lt;&gt;), typeof(object[])]),</v>
      </c>
      <c r="C40" s="4" t="str" cm="1">
        <f t="array" ref="C40">IF(F40="","",CONCATENATE("typeof(",INDEX($S$10:$AM$10,1,MATCH(TRUE,ISNUMBER(SEARCH("T",$S40:$AM40)),0)),")"))</f>
        <v>typeof(string)</v>
      </c>
      <c r="D40" s="4" t="str" cm="1">
        <f t="array" ref="D40">IFERROR(_xlfn.TEXTJOIN(", ",TRUE,CONCATENATE("typeof(",_xlfn._xlws.FILTER($S$10:$AM$10, (ISNUMBER(SEARCH("Z", $S40:$AM40)) + ISNUMBER(SEARCH("S", $S40:$AM40)) + ISNUMBER(SEARCH("T", $S40:$AM40)) + ISNUMBER(SEARCH("R", $S40:$AM40))) &gt; 0),")")),"")</f>
        <v>typeof(byte), typeof(short), typeof(int), typeof(long), typeof(bool), typeof(float), typeof(double), typeof(decimal), typeof(DateTime), typeof(DateTimeOffset), typeof(TimeSpan), typeof(string), typeof(Guid), typeof(Dictionary&lt;,&gt;), typeof(IEnumerable&lt;&gt;), typeof(ICollection&lt;&gt;), typeof(List&lt;&gt;), typeof(object[])</v>
      </c>
      <c r="E40" s="31"/>
      <c r="F40" s="4" t="s">
        <v>193</v>
      </c>
      <c r="H40" s="4" t="s">
        <v>99</v>
      </c>
      <c r="I40" s="4" t="s">
        <v>204</v>
      </c>
      <c r="P40" s="5"/>
      <c r="Q40" s="5"/>
      <c r="S40" s="9" t="s">
        <v>33</v>
      </c>
      <c r="T40" s="4" t="s">
        <v>33</v>
      </c>
      <c r="U40" s="5" t="s">
        <v>33</v>
      </c>
      <c r="V40" s="5" t="s">
        <v>33</v>
      </c>
      <c r="W40" s="9" t="s">
        <v>33</v>
      </c>
      <c r="X40" s="9" t="s">
        <v>33</v>
      </c>
      <c r="Y40" s="9" t="s">
        <v>33</v>
      </c>
      <c r="Z40" s="9" t="s">
        <v>33</v>
      </c>
      <c r="AA40" s="9" t="s">
        <v>33</v>
      </c>
      <c r="AB40" s="9" t="s">
        <v>33</v>
      </c>
      <c r="AC40" s="9" t="s">
        <v>33</v>
      </c>
      <c r="AD40" s="9"/>
      <c r="AE40" s="9"/>
      <c r="AF40" s="9" t="s">
        <v>80</v>
      </c>
      <c r="AG40" s="9" t="s">
        <v>33</v>
      </c>
      <c r="AI40" s="3" t="s">
        <v>33</v>
      </c>
      <c r="AJ40" s="3" t="s">
        <v>33</v>
      </c>
      <c r="AK40" s="3" t="s">
        <v>33</v>
      </c>
      <c r="AL40" s="3" t="s">
        <v>33</v>
      </c>
      <c r="AM40" s="3" t="s">
        <v>33</v>
      </c>
    </row>
    <row r="41" spans="1:39" x14ac:dyDescent="0.25">
      <c r="A41" s="23" t="str">
        <f t="shared" si="0"/>
        <v xml:space="preserve">new ProviderSqlType("clob", "text", null, null, null, null, false, false, null, null, null), </v>
      </c>
      <c r="B41" s="22" t="str">
        <f t="shared" si="1"/>
        <v>new SqlTypeToDotnetTypeMap("clob", typeof(string), [typeof(byte), typeof(short), typeof(int), typeof(long), typeof(bool), typeof(float), typeof(double), typeof(decimal), typeof(DateTime), typeof(DateTimeOffset), typeof(TimeSpan), typeof(string), typeof(Guid), typeof(Dictionary&lt;,&gt;), typeof(IEnumerable&lt;&gt;), typeof(ICollection&lt;&gt;), typeof(List&lt;&gt;), typeof(object[])]),</v>
      </c>
      <c r="C41" s="4" t="str" cm="1">
        <f t="array" ref="C41">IF(F41="","",CONCATENATE("typeof(",INDEX($S$10:$AM$10,1,MATCH(TRUE,ISNUMBER(SEARCH("T",$S41:$AM41)),0)),")"))</f>
        <v>typeof(string)</v>
      </c>
      <c r="D41" s="4" t="str" cm="1">
        <f t="array" ref="D41">IFERROR(_xlfn.TEXTJOIN(", ",TRUE,CONCATENATE("typeof(",_xlfn._xlws.FILTER($S$10:$AM$10, (ISNUMBER(SEARCH("Z", $S41:$AM41)) + ISNUMBER(SEARCH("S", $S41:$AM41)) + ISNUMBER(SEARCH("T", $S41:$AM41)) + ISNUMBER(SEARCH("R", $S41:$AM41))) &gt; 0),")")),"")</f>
        <v>typeof(byte), typeof(short), typeof(int), typeof(long), typeof(bool), typeof(float), typeof(double), typeof(decimal), typeof(DateTime), typeof(DateTimeOffset), typeof(TimeSpan), typeof(string), typeof(Guid), typeof(Dictionary&lt;,&gt;), typeof(IEnumerable&lt;&gt;), typeof(ICollection&lt;&gt;), typeof(List&lt;&gt;), typeof(object[])</v>
      </c>
      <c r="E41" s="31"/>
      <c r="F41" s="4" t="s">
        <v>189</v>
      </c>
      <c r="H41" s="4" t="s">
        <v>99</v>
      </c>
      <c r="P41" s="5"/>
      <c r="Q41" s="5"/>
      <c r="S41" s="9" t="s">
        <v>33</v>
      </c>
      <c r="T41" s="4" t="s">
        <v>33</v>
      </c>
      <c r="U41" s="5" t="s">
        <v>33</v>
      </c>
      <c r="V41" s="5" t="s">
        <v>33</v>
      </c>
      <c r="W41" s="9" t="s">
        <v>33</v>
      </c>
      <c r="X41" s="9" t="s">
        <v>33</v>
      </c>
      <c r="Y41" s="9" t="s">
        <v>33</v>
      </c>
      <c r="Z41" s="9" t="s">
        <v>33</v>
      </c>
      <c r="AA41" s="9" t="s">
        <v>33</v>
      </c>
      <c r="AB41" s="9" t="s">
        <v>33</v>
      </c>
      <c r="AC41" s="9" t="s">
        <v>33</v>
      </c>
      <c r="AD41" s="9"/>
      <c r="AE41" s="9"/>
      <c r="AF41" s="9" t="s">
        <v>80</v>
      </c>
      <c r="AG41" s="9" t="s">
        <v>33</v>
      </c>
      <c r="AI41" s="3" t="s">
        <v>33</v>
      </c>
      <c r="AJ41" s="3" t="s">
        <v>33</v>
      </c>
      <c r="AK41" s="3" t="s">
        <v>33</v>
      </c>
      <c r="AL41" s="3" t="s">
        <v>33</v>
      </c>
      <c r="AM41" s="3" t="s">
        <v>33</v>
      </c>
    </row>
    <row r="42" spans="1:39" ht="15" customHeight="1" x14ac:dyDescent="0.25">
      <c r="A42" s="23" t="str">
        <f t="shared" si="0"/>
        <v xml:space="preserve">new ProviderSqlType("blob", null, null, null, null, null, false, false, null, null, null), </v>
      </c>
      <c r="B42" s="22" t="str">
        <f t="shared" si="1"/>
        <v>new SqlTypeToDotnetTypeMap("blob", typeof(byte[]), [typeof(byte[]), typeof(object)]),</v>
      </c>
      <c r="C42" s="4" t="str" cm="1">
        <f t="array" ref="C42">IF(F42="","",CONCATENATE("typeof(",INDEX($S$10:$AM$10,1,MATCH(TRUE,ISNUMBER(SEARCH("T",$S42:$AM42)),0)),")"))</f>
        <v>typeof(byte[])</v>
      </c>
      <c r="D42" s="4" t="str" cm="1">
        <f t="array" ref="D42">IFERROR(_xlfn.TEXTJOIN(", ",TRUE,CONCATENATE("typeof(",_xlfn._xlws.FILTER($S$10:$AM$10, (ISNUMBER(SEARCH("Z", $S42:$AM42)) + ISNUMBER(SEARCH("S", $S42:$AM42)) + ISNUMBER(SEARCH("T", $S42:$AM42)) + ISNUMBER(SEARCH("R", $S42:$AM42))) &gt; 0),")")),"")</f>
        <v>typeof(byte[]), typeof(object)</v>
      </c>
      <c r="E42" s="31" t="s">
        <v>103</v>
      </c>
      <c r="F42" s="4" t="s">
        <v>102</v>
      </c>
      <c r="G42" s="14" t="s">
        <v>196</v>
      </c>
      <c r="P42" s="5"/>
      <c r="Q42" s="5"/>
      <c r="S42" s="9"/>
      <c r="T42" s="9"/>
      <c r="U42" s="9"/>
      <c r="V42" s="9"/>
      <c r="W42" s="9"/>
      <c r="X42" s="9"/>
      <c r="Y42" s="9"/>
      <c r="Z42" s="9"/>
      <c r="AA42" s="9"/>
      <c r="AB42" s="9"/>
      <c r="AC42" s="9"/>
      <c r="AD42" s="8" t="s">
        <v>83</v>
      </c>
      <c r="AE42" s="9" t="s">
        <v>33</v>
      </c>
      <c r="AF42" s="9"/>
      <c r="AG42" s="9"/>
    </row>
    <row r="43" spans="1:39" x14ac:dyDescent="0.25">
      <c r="A43" s="23" t="str">
        <f t="shared" si="0"/>
        <v/>
      </c>
      <c r="B43" s="22" t="str">
        <f t="shared" si="1"/>
        <v/>
      </c>
      <c r="C43" s="4" t="str" cm="1">
        <f t="array" ref="C43">IF(F43="","",CONCATENATE("typeof(",INDEX($S$10:$AM$10,1,MATCH(TRUE,ISNUMBER(SEARCH("T",$S43:$AM43)),0)),")"))</f>
        <v/>
      </c>
      <c r="D43" s="4" t="str" cm="1">
        <f t="array" ref="D43">IFERROR(_xlfn.TEXTJOIN(", ",TRUE,CONCATENATE("typeof(",_xlfn._xlws.FILTER($S$10:$AM$10, (ISNUMBER(SEARCH("Z", $S43:$AM43)) + ISNUMBER(SEARCH("S", $S43:$AM43)) + ISNUMBER(SEARCH("T", $S43:$AM43)) + ISNUMBER(SEARCH("R", $S43:$AM43))) &gt; 0),")")),"")</f>
        <v/>
      </c>
      <c r="E43" s="31"/>
      <c r="P43" s="5"/>
      <c r="Q43" s="5"/>
      <c r="S43" s="9"/>
      <c r="T43" s="9"/>
      <c r="U43" s="9"/>
      <c r="V43" s="9"/>
      <c r="W43" s="9"/>
      <c r="X43" s="9"/>
      <c r="Y43" s="9"/>
      <c r="Z43" s="9"/>
      <c r="AA43" s="9"/>
      <c r="AB43" s="9"/>
      <c r="AC43" s="9"/>
      <c r="AD43" s="8"/>
      <c r="AE43" s="9"/>
      <c r="AF43" s="9"/>
      <c r="AG43" s="9"/>
    </row>
    <row r="44" spans="1:39" x14ac:dyDescent="0.25">
      <c r="A44" s="23" t="str">
        <f t="shared" si="0"/>
        <v/>
      </c>
      <c r="B44" s="22" t="str">
        <f t="shared" si="1"/>
        <v/>
      </c>
      <c r="C44" s="4" t="str" cm="1">
        <f t="array" ref="C44">IF(F44="","",CONCATENATE("typeof(",INDEX($S$10:$AM$10,1,MATCH(TRUE,ISNUMBER(SEARCH("T",$S44:$AM44)),0)),")"))</f>
        <v/>
      </c>
      <c r="D44" s="4" t="str" cm="1">
        <f t="array" ref="D44">IFERROR(_xlfn.TEXTJOIN(", ",TRUE,CONCATENATE("typeof(",_xlfn._xlws.FILTER($S$10:$AM$10, (ISNUMBER(SEARCH("Z", $S44:$AM44)) + ISNUMBER(SEARCH("S", $S44:$AM44)) + ISNUMBER(SEARCH("T", $S44:$AM44)) + ISNUMBER(SEARCH("R", $S44:$AM44))) &gt; 0),")")),"")</f>
        <v/>
      </c>
      <c r="E44" s="31"/>
      <c r="S44" s="9"/>
      <c r="T44" s="9"/>
      <c r="U44" s="9"/>
      <c r="V44" s="9"/>
      <c r="W44" s="9"/>
      <c r="X44" s="9"/>
      <c r="Y44" s="9"/>
      <c r="Z44" s="9"/>
      <c r="AA44" s="9"/>
      <c r="AB44" s="9"/>
      <c r="AC44" s="9"/>
      <c r="AD44" s="8"/>
      <c r="AE44" s="9"/>
      <c r="AF44" s="9"/>
      <c r="AG44" s="9"/>
    </row>
    <row r="45" spans="1:39" x14ac:dyDescent="0.25">
      <c r="A45" s="23" t="str">
        <f t="shared" si="0"/>
        <v/>
      </c>
      <c r="B45" s="22" t="str">
        <f t="shared" si="1"/>
        <v/>
      </c>
      <c r="C45" s="4" t="str" cm="1">
        <f t="array" ref="C45">IF(F45="","",CONCATENATE("typeof(",INDEX($S$10:$AM$10,1,MATCH(TRUE,ISNUMBER(SEARCH("T",$S45:$AM45)),0)),")"))</f>
        <v/>
      </c>
      <c r="D45" s="4" t="str" cm="1">
        <f t="array" ref="D45">IFERROR(_xlfn.TEXTJOIN(", ",TRUE,CONCATENATE("typeof(",_xlfn._xlws.FILTER($S$10:$AM$10, (ISNUMBER(SEARCH("Z", $S45:$AM45)) + ISNUMBER(SEARCH("S", $S45:$AM45)) + ISNUMBER(SEARCH("T", $S45:$AM45)) + ISNUMBER(SEARCH("R", $S45:$AM45))) &gt; 0),")")),"")</f>
        <v/>
      </c>
      <c r="E45" s="31"/>
      <c r="S45" s="9"/>
      <c r="T45" s="9"/>
      <c r="U45" s="9"/>
      <c r="V45" s="9"/>
      <c r="W45" s="9"/>
      <c r="X45" s="9"/>
      <c r="Y45" s="9"/>
      <c r="Z45" s="9"/>
      <c r="AA45" s="9"/>
      <c r="AB45" s="9"/>
      <c r="AC45" s="9"/>
      <c r="AD45" s="8"/>
      <c r="AE45" s="9"/>
      <c r="AF45" s="9"/>
      <c r="AG45" s="9"/>
      <c r="AH45" s="9"/>
      <c r="AI45" s="9"/>
      <c r="AJ45" s="9"/>
      <c r="AK45" s="9"/>
      <c r="AL45" s="9"/>
      <c r="AM45" s="9"/>
    </row>
    <row r="46" spans="1:39" x14ac:dyDescent="0.25">
      <c r="A46" s="23" t="str">
        <f t="shared" si="0"/>
        <v/>
      </c>
      <c r="B46" s="22" t="str">
        <f t="shared" si="1"/>
        <v/>
      </c>
      <c r="C46" s="4" t="str" cm="1">
        <f t="array" ref="C46">IF(F46="","",CONCATENATE("typeof(",INDEX($S$10:$AM$10,1,MATCH(TRUE,ISNUMBER(SEARCH("T",$S46:$AM46)),0)),")"))</f>
        <v/>
      </c>
      <c r="D46" s="4" t="str" cm="1">
        <f t="array" ref="D46">IFERROR(_xlfn.TEXTJOIN(", ",TRUE,CONCATENATE("typeof(",_xlfn._xlws.FILTER($S$10:$AM$10, (ISNUMBER(SEARCH("Z", $S46:$AM46)) + ISNUMBER(SEARCH("S", $S46:$AM46)) + ISNUMBER(SEARCH("T", $S46:$AM46)) + ISNUMBER(SEARCH("R", $S46:$AM46))) &gt; 0),")")),"")</f>
        <v/>
      </c>
      <c r="E46" s="31"/>
      <c r="S46" s="9"/>
      <c r="T46" s="9"/>
      <c r="U46" s="9"/>
      <c r="V46" s="9"/>
      <c r="W46" s="9"/>
      <c r="X46" s="9"/>
      <c r="Y46" s="9"/>
      <c r="Z46" s="9"/>
      <c r="AA46" s="9"/>
      <c r="AB46" s="9"/>
      <c r="AC46" s="9"/>
      <c r="AD46" s="8"/>
      <c r="AE46" s="9"/>
      <c r="AF46" s="9"/>
      <c r="AG46" s="9"/>
      <c r="AH46" s="9"/>
      <c r="AI46" s="9"/>
      <c r="AJ46" s="9"/>
      <c r="AK46" s="9"/>
      <c r="AL46" s="9"/>
      <c r="AM46" s="9"/>
    </row>
    <row r="47" spans="1:39" x14ac:dyDescent="0.25">
      <c r="A47" s="23" t="str">
        <f t="shared" si="0"/>
        <v/>
      </c>
      <c r="B47" s="22" t="str">
        <f t="shared" si="1"/>
        <v/>
      </c>
      <c r="C47" s="4" t="str" cm="1">
        <f t="array" ref="C47">IF(F47="","",CONCATENATE("typeof(",INDEX($S$10:$AM$10,1,MATCH(TRUE,ISNUMBER(SEARCH("T",$S47:$AM47)),0)),")"))</f>
        <v/>
      </c>
      <c r="D47" s="4" t="str" cm="1">
        <f t="array" ref="D47">IFERROR(_xlfn.TEXTJOIN(", ",TRUE,CONCATENATE("typeof(",_xlfn._xlws.FILTER($S$10:$AM$10, (ISNUMBER(SEARCH("Z", $S47:$AM47)) + ISNUMBER(SEARCH("S", $S47:$AM47)) + ISNUMBER(SEARCH("T", $S47:$AM47)) + ISNUMBER(SEARCH("R", $S47:$AM47))) &gt; 0),")")),"")</f>
        <v/>
      </c>
      <c r="E47" s="31"/>
      <c r="S47" s="9"/>
      <c r="T47" s="9"/>
      <c r="U47" s="9"/>
      <c r="V47" s="9"/>
      <c r="W47" s="9"/>
      <c r="X47" s="9"/>
      <c r="Y47" s="9"/>
      <c r="Z47" s="9"/>
      <c r="AA47" s="9"/>
      <c r="AB47" s="9"/>
      <c r="AC47" s="9"/>
      <c r="AD47" s="8"/>
      <c r="AE47" s="9"/>
      <c r="AF47" s="9"/>
      <c r="AG47" s="9"/>
      <c r="AH47" s="9"/>
      <c r="AI47" s="9"/>
      <c r="AJ47" s="9"/>
      <c r="AK47" s="9"/>
      <c r="AL47" s="9"/>
      <c r="AM47" s="9"/>
    </row>
    <row r="48" spans="1:39" ht="15" customHeight="1" x14ac:dyDescent="0.25">
      <c r="A48" s="23" t="str">
        <f t="shared" si="0"/>
        <v/>
      </c>
      <c r="B48" s="22" t="str">
        <f t="shared" si="1"/>
        <v/>
      </c>
      <c r="C48" s="4" t="str" cm="1">
        <f t="array" ref="C48">IF(F48="","",CONCATENATE("typeof(",INDEX($S$10:$AM$10,1,MATCH(TRUE,ISNUMBER(SEARCH("T",$S48:$AM48)),0)),")"))</f>
        <v/>
      </c>
      <c r="D48" s="4" t="str" cm="1">
        <f t="array" ref="D48">IFERROR(_xlfn.TEXTJOIN(", ",TRUE,CONCATENATE("typeof(",_xlfn._xlws.FILTER($S$10:$AM$10, (ISNUMBER(SEARCH("Z", $S48:$AM48)) + ISNUMBER(SEARCH("S", $S48:$AM48)) + ISNUMBER(SEARCH("T", $S48:$AM48)) + ISNUMBER(SEARCH("R", $S48:$AM48))) &gt; 0),")")),"")</f>
        <v/>
      </c>
      <c r="E48" s="31" t="s">
        <v>113</v>
      </c>
      <c r="S48" s="9"/>
      <c r="T48" s="9"/>
      <c r="U48" s="9"/>
      <c r="V48" s="9"/>
      <c r="W48" s="9"/>
      <c r="X48" s="9"/>
      <c r="Y48" s="9"/>
      <c r="Z48" s="9"/>
      <c r="AA48" s="9"/>
      <c r="AB48" s="9"/>
      <c r="AC48" s="9"/>
      <c r="AD48" s="9"/>
      <c r="AE48" s="9"/>
      <c r="AF48" s="8"/>
      <c r="AG48" s="9"/>
    </row>
    <row r="49" spans="1:40" x14ac:dyDescent="0.25">
      <c r="A49" s="23" t="str">
        <f t="shared" si="0"/>
        <v/>
      </c>
      <c r="B49" s="22" t="str">
        <f t="shared" si="1"/>
        <v/>
      </c>
      <c r="C49" s="4" t="str" cm="1">
        <f t="array" ref="C49">IF(F49="","",CONCATENATE("typeof(",INDEX($S$10:$AM$10,1,MATCH(TRUE,ISNUMBER(SEARCH("T",$S49:$AM49)),0)),")"))</f>
        <v/>
      </c>
      <c r="D49" s="4" t="str" cm="1">
        <f t="array" ref="D49">IFERROR(_xlfn.TEXTJOIN(", ",TRUE,CONCATENATE("typeof(",_xlfn._xlws.FILTER($S$10:$AM$10, (ISNUMBER(SEARCH("Z", $S49:$AM49)) + ISNUMBER(SEARCH("S", $S49:$AM49)) + ISNUMBER(SEARCH("T", $S49:$AM49)) + ISNUMBER(SEARCH("R", $S49:$AM49))) &gt; 0),")")),"")</f>
        <v/>
      </c>
      <c r="E49" s="31"/>
      <c r="S49" s="9"/>
      <c r="T49" s="9"/>
      <c r="U49" s="9"/>
      <c r="V49" s="9"/>
      <c r="W49" s="9"/>
      <c r="X49" s="9"/>
      <c r="Y49" s="9"/>
      <c r="Z49" s="9"/>
      <c r="AA49" s="9"/>
      <c r="AB49" s="9"/>
      <c r="AC49" s="9"/>
      <c r="AD49" s="9"/>
      <c r="AE49" s="9"/>
      <c r="AF49" s="8"/>
      <c r="AG49" s="9"/>
    </row>
    <row r="50" spans="1:40" x14ac:dyDescent="0.25">
      <c r="A50" s="23" t="str">
        <f t="shared" si="0"/>
        <v/>
      </c>
      <c r="B50" s="22" t="str">
        <f t="shared" si="1"/>
        <v/>
      </c>
      <c r="C50" s="4" t="str" cm="1">
        <f t="array" ref="C50">IF(F50="","",CONCATENATE("typeof(",INDEX($S$10:$AM$10,1,MATCH(TRUE,ISNUMBER(SEARCH("T",$S50:$AM50)),0)),")"))</f>
        <v/>
      </c>
      <c r="D50" s="4" t="str" cm="1">
        <f t="array" ref="D50">IFERROR(_xlfn.TEXTJOIN(", ",TRUE,CONCATENATE("typeof(",_xlfn._xlws.FILTER($S$10:$AM$10, (ISNUMBER(SEARCH("Z", $S50:$AM50)) + ISNUMBER(SEARCH("S", $S50:$AM50)) + ISNUMBER(SEARCH("T", $S50:$AM50)) + ISNUMBER(SEARCH("R", $S50:$AM50))) &gt; 0),")")),"")</f>
        <v/>
      </c>
      <c r="E50" s="31"/>
      <c r="S50" s="9"/>
      <c r="T50" s="9"/>
      <c r="U50" s="9"/>
      <c r="V50" s="9"/>
      <c r="W50" s="9"/>
      <c r="X50" s="9"/>
      <c r="Y50" s="9"/>
      <c r="Z50" s="9"/>
      <c r="AA50" s="9"/>
      <c r="AB50" s="9"/>
      <c r="AC50" s="9"/>
      <c r="AD50" s="9"/>
      <c r="AE50" s="9"/>
      <c r="AF50" s="8"/>
      <c r="AG50" s="9"/>
    </row>
    <row r="51" spans="1:40" x14ac:dyDescent="0.25">
      <c r="A51" s="23" t="str">
        <f t="shared" si="0"/>
        <v/>
      </c>
      <c r="B51" s="22" t="str">
        <f t="shared" si="1"/>
        <v/>
      </c>
      <c r="C51" s="4" t="str" cm="1">
        <f t="array" ref="C51">IF(F51="","",CONCATENATE("typeof(",INDEX($S$10:$AM$10,1,MATCH(TRUE,ISNUMBER(SEARCH("T",$S51:$AM51)),0)),")"))</f>
        <v/>
      </c>
      <c r="D51" s="4" t="str" cm="1">
        <f t="array" ref="D51">IFERROR(_xlfn.TEXTJOIN(", ",TRUE,CONCATENATE("typeof(",_xlfn._xlws.FILTER($S$10:$AM$10, (ISNUMBER(SEARCH("Z", $S51:$AM51)) + ISNUMBER(SEARCH("S", $S51:$AM51)) + ISNUMBER(SEARCH("T", $S51:$AM51)) + ISNUMBER(SEARCH("R", $S51:$AM51))) &gt; 0),")")),"")</f>
        <v/>
      </c>
      <c r="E51" s="31"/>
      <c r="S51" s="9"/>
      <c r="T51" s="9"/>
      <c r="U51" s="9"/>
      <c r="V51" s="9"/>
      <c r="W51" s="9"/>
      <c r="X51" s="9"/>
      <c r="Y51" s="9"/>
      <c r="Z51" s="9"/>
      <c r="AA51" s="9"/>
      <c r="AB51" s="9"/>
      <c r="AC51" s="9"/>
      <c r="AD51" s="9"/>
      <c r="AE51" s="9"/>
      <c r="AF51" s="8"/>
      <c r="AG51" s="9"/>
    </row>
    <row r="52" spans="1:40" x14ac:dyDescent="0.25">
      <c r="A52" s="23" t="str">
        <f t="shared" si="0"/>
        <v/>
      </c>
      <c r="B52" s="22" t="str">
        <f t="shared" si="1"/>
        <v/>
      </c>
      <c r="C52" s="4" t="str" cm="1">
        <f t="array" ref="C52">IF(F52="","",CONCATENATE("typeof(",INDEX($S$10:$AM$10,1,MATCH(TRUE,ISNUMBER(SEARCH("T",$S52:$AM52)),0)),")"))</f>
        <v/>
      </c>
      <c r="D52" s="4" t="str" cm="1">
        <f t="array" ref="D52">IFERROR(_xlfn.TEXTJOIN(", ",TRUE,CONCATENATE("typeof(",_xlfn._xlws.FILTER($S$10:$AM$10, (ISNUMBER(SEARCH("Z", $S52:$AM52)) + ISNUMBER(SEARCH("S", $S52:$AM52)) + ISNUMBER(SEARCH("T", $S52:$AM52)) + ISNUMBER(SEARCH("R", $S52:$AM52))) &gt; 0),")")),"")</f>
        <v/>
      </c>
      <c r="E52" s="31"/>
      <c r="S52" s="9"/>
      <c r="T52" s="9"/>
      <c r="U52" s="9"/>
      <c r="V52" s="9"/>
      <c r="W52" s="9"/>
      <c r="X52" s="9"/>
      <c r="Y52" s="9"/>
      <c r="Z52" s="9"/>
      <c r="AA52" s="9"/>
      <c r="AB52" s="9"/>
      <c r="AC52" s="9"/>
      <c r="AD52" s="9"/>
      <c r="AE52" s="9"/>
      <c r="AF52" s="8"/>
      <c r="AG52" s="9"/>
    </row>
    <row r="53" spans="1:40" x14ac:dyDescent="0.25">
      <c r="A53" s="23" t="str">
        <f t="shared" si="0"/>
        <v/>
      </c>
      <c r="B53" s="22" t="str">
        <f t="shared" si="1"/>
        <v/>
      </c>
      <c r="C53" s="4" t="str" cm="1">
        <f t="array" ref="C53">IF(F53="","",CONCATENATE("typeof(",INDEX($S$10:$AM$10,1,MATCH(TRUE,ISNUMBER(SEARCH("T",$S53:$AM53)),0)),")"))</f>
        <v/>
      </c>
      <c r="D53" s="4" t="str" cm="1">
        <f t="array" ref="D53">IFERROR(_xlfn.TEXTJOIN(", ",TRUE,CONCATENATE("typeof(",_xlfn._xlws.FILTER($S$10:$AM$10, (ISNUMBER(SEARCH("Z", $S53:$AM53)) + ISNUMBER(SEARCH("S", $S53:$AM53)) + ISNUMBER(SEARCH("T", $S53:$AM53)) + ISNUMBER(SEARCH("R", $S53:$AM53))) &gt; 0),")")),"")</f>
        <v/>
      </c>
      <c r="E53" s="31"/>
      <c r="S53" s="9"/>
      <c r="T53" s="9"/>
      <c r="U53" s="9"/>
      <c r="V53" s="9"/>
      <c r="W53" s="9"/>
      <c r="X53" s="9"/>
      <c r="Y53" s="9"/>
      <c r="Z53" s="9"/>
      <c r="AA53" s="9"/>
      <c r="AB53" s="9"/>
      <c r="AC53" s="9"/>
      <c r="AD53" s="9"/>
      <c r="AE53" s="9"/>
      <c r="AF53" s="8"/>
      <c r="AG53" s="9"/>
    </row>
    <row r="54" spans="1:40" x14ac:dyDescent="0.25">
      <c r="A54" s="23" t="str">
        <f t="shared" si="0"/>
        <v/>
      </c>
      <c r="B54" s="22" t="str">
        <f t="shared" si="1"/>
        <v/>
      </c>
      <c r="C54" s="4" t="str" cm="1">
        <f t="array" ref="C54">IF(F54="","",CONCATENATE("typeof(",INDEX($S$10:$AM$10,1,MATCH(TRUE,ISNUMBER(SEARCH("T",$S54:$AM54)),0)),")"))</f>
        <v/>
      </c>
      <c r="D54" s="4" t="str" cm="1">
        <f t="array" ref="D54">IFERROR(_xlfn.TEXTJOIN(", ",TRUE,CONCATENATE("typeof(",_xlfn._xlws.FILTER($S$10:$AM$10, (ISNUMBER(SEARCH("Z", $S54:$AM54)) + ISNUMBER(SEARCH("S", $S54:$AM54)) + ISNUMBER(SEARCH("T", $S54:$AM54)) + ISNUMBER(SEARCH("R", $S54:$AM54))) &gt; 0),")")),"")</f>
        <v/>
      </c>
      <c r="E54" s="31"/>
      <c r="S54" s="9"/>
      <c r="T54" s="9"/>
      <c r="U54" s="9"/>
      <c r="V54" s="9"/>
      <c r="W54" s="9"/>
      <c r="X54" s="9"/>
      <c r="Y54" s="9"/>
      <c r="Z54" s="9"/>
      <c r="AA54" s="9"/>
      <c r="AB54" s="9"/>
      <c r="AC54" s="9"/>
      <c r="AD54" s="9"/>
      <c r="AE54" s="9"/>
      <c r="AF54" s="8"/>
      <c r="AG54" s="9"/>
    </row>
    <row r="55" spans="1:40" x14ac:dyDescent="0.25">
      <c r="A55" s="23" t="str">
        <f t="shared" si="0"/>
        <v/>
      </c>
      <c r="B55" s="22" t="str">
        <f t="shared" si="1"/>
        <v/>
      </c>
      <c r="C55" s="4" t="str" cm="1">
        <f t="array" ref="C55">IF(F55="","",CONCATENATE("typeof(",INDEX($S$10:$AM$10,1,MATCH(TRUE,ISNUMBER(SEARCH("T",$S55:$AM55)),0)),")"))</f>
        <v/>
      </c>
      <c r="D55" s="4" t="str" cm="1">
        <f t="array" ref="D55">IFERROR(_xlfn.TEXTJOIN(", ",TRUE,CONCATENATE("typeof(",_xlfn._xlws.FILTER($S$10:$AM$10, (ISNUMBER(SEARCH("Z", $S55:$AM55)) + ISNUMBER(SEARCH("S", $S55:$AM55)) + ISNUMBER(SEARCH("T", $S55:$AM55)) + ISNUMBER(SEARCH("R", $S55:$AM55))) &gt; 0),")")),"")</f>
        <v/>
      </c>
      <c r="E55" s="31"/>
      <c r="S55" s="9"/>
      <c r="T55" s="9"/>
      <c r="U55" s="9"/>
      <c r="V55" s="9"/>
      <c r="W55" s="9"/>
      <c r="X55" s="9"/>
      <c r="Y55" s="9"/>
      <c r="Z55" s="9"/>
      <c r="AA55" s="9"/>
      <c r="AB55" s="9"/>
      <c r="AC55" s="9"/>
      <c r="AD55" s="9"/>
      <c r="AE55" s="9"/>
      <c r="AF55" s="8"/>
      <c r="AG55" s="9"/>
    </row>
    <row r="56" spans="1:40" x14ac:dyDescent="0.25">
      <c r="A56" s="23" t="str">
        <f t="shared" si="0"/>
        <v/>
      </c>
      <c r="B56" s="22" t="str">
        <f t="shared" si="1"/>
        <v/>
      </c>
      <c r="C56" s="4" t="str" cm="1">
        <f t="array" ref="C56">IF(F56="","",CONCATENATE("typeof(",INDEX($S$10:$AM$10,1,MATCH(TRUE,ISNUMBER(SEARCH("T",$S56:$AM56)),0)),")"))</f>
        <v/>
      </c>
      <c r="D56" s="4" t="str" cm="1">
        <f t="array" ref="D56">IFERROR(_xlfn.TEXTJOIN(", ",TRUE,CONCATENATE("typeof(",_xlfn._xlws.FILTER($S$10:$AM$10, (ISNUMBER(SEARCH("Z", $S56:$AM56)) + ISNUMBER(SEARCH("S", $S56:$AM56)) + ISNUMBER(SEARCH("T", $S56:$AM56)) + ISNUMBER(SEARCH("R", $S56:$AM56))) &gt; 0),")")),"")</f>
        <v/>
      </c>
      <c r="E56" s="31"/>
      <c r="S56" s="9"/>
      <c r="T56" s="9"/>
      <c r="U56" s="9"/>
      <c r="V56" s="9"/>
      <c r="W56" s="9"/>
      <c r="X56" s="9"/>
      <c r="Y56" s="9"/>
      <c r="Z56" s="9"/>
      <c r="AA56" s="9"/>
      <c r="AB56" s="9"/>
      <c r="AC56" s="9"/>
      <c r="AD56" s="9"/>
      <c r="AE56" s="9"/>
      <c r="AF56" s="8"/>
      <c r="AG56" s="9"/>
    </row>
    <row r="57" spans="1:40" ht="35.25" customHeight="1" x14ac:dyDescent="0.25">
      <c r="A57" s="23" t="str">
        <f t="shared" si="0"/>
        <v/>
      </c>
      <c r="B57" s="22" t="str">
        <f t="shared" si="1"/>
        <v/>
      </c>
      <c r="C57" s="4" t="str" cm="1">
        <f t="array" ref="C57">IF(F57="","",CONCATENATE("typeof(",INDEX($S$10:$AM$10,1,MATCH(TRUE,ISNUMBER(SEARCH("T",$S57:$AM57)),0)),")"))</f>
        <v/>
      </c>
      <c r="D57" s="4" t="str" cm="1">
        <f t="array" ref="D57">IFERROR(_xlfn.TEXTJOIN(", ",TRUE,CONCATENATE("typeof(",_xlfn._xlws.FILTER($S$10:$AM$10, (ISNUMBER(SEARCH("Z", $S57:$AM57)) + ISNUMBER(SEARCH("S", $S57:$AM57)) + ISNUMBER(SEARCH("T", $S57:$AM57)) + ISNUMBER(SEARCH("R", $S57:$AM57))) &gt; 0),")")),"")</f>
        <v/>
      </c>
      <c r="E57" s="20" t="s">
        <v>115</v>
      </c>
      <c r="S57" s="9"/>
      <c r="T57" s="9"/>
      <c r="U57" s="9"/>
      <c r="V57" s="9"/>
      <c r="W57" s="9"/>
      <c r="X57" s="9"/>
      <c r="Y57" s="9"/>
      <c r="Z57" s="9"/>
      <c r="AA57" s="9"/>
      <c r="AB57" s="9"/>
      <c r="AC57" s="9"/>
      <c r="AF57" s="3"/>
      <c r="AG57" s="9"/>
    </row>
    <row r="58" spans="1:40" x14ac:dyDescent="0.25">
      <c r="A58" s="4" t="s">
        <v>175</v>
      </c>
      <c r="B58" s="4" t="s">
        <v>175</v>
      </c>
      <c r="E58" s="20"/>
      <c r="S58" s="17" t="str" cm="1">
        <f t="array" ref="S58">CONCATENATE("""",INDEX($F$11:$F$57,MATCH(TRUE,ISNUMBER(SEARCH("R",S$11:S$57)),0),1),"""")</f>
        <v>"integer"</v>
      </c>
      <c r="T58" s="17" t="str" cm="1">
        <f t="array" ref="T58">CONCATENATE("""",INDEX($F$11:$F$57,MATCH(TRUE,ISNUMBER(SEARCH("R",T$11:T$57)),0),1),"""")</f>
        <v>"integer"</v>
      </c>
      <c r="U58" s="17" t="str" cm="1">
        <f t="array" ref="U58">CONCATENATE("""",INDEX($F$11:$F$57,MATCH(TRUE,ISNUMBER(SEARCH("R",U$11:U$57)),0),1),"""")</f>
        <v>"integer"</v>
      </c>
      <c r="V58" s="17" t="str" cm="1">
        <f t="array" ref="V58">CONCATENATE("""",INDEX($F$11:$F$57,MATCH(TRUE,ISNUMBER(SEARCH("R",V$11:V$57)),0),1),"""")</f>
        <v>"integer"</v>
      </c>
      <c r="W58" s="17" t="str" cm="1">
        <f t="array" ref="W58">CONCATENATE("""",INDEX($F$11:$F$57,MATCH(TRUE,ISNUMBER(SEARCH("R",W$11:W$57)),0),1),"""")</f>
        <v>"integer"</v>
      </c>
      <c r="X58" s="17" t="str" cm="1">
        <f t="array" ref="X58">CONCATENATE("""",INDEX($F$11:$F$57,MATCH(TRUE,ISNUMBER(SEARCH("R",X$11:X$57)),0),1),"""")</f>
        <v>"real"</v>
      </c>
      <c r="Y58" s="17" t="str" cm="1">
        <f t="array" ref="Y58">CONCATENATE("""",INDEX($F$11:$F$57,MATCH(TRUE,ISNUMBER(SEARCH("R",Y$11:Y$57)),0),1),"""")</f>
        <v>"real"</v>
      </c>
      <c r="Z58" s="17" t="str" cm="1">
        <f t="array" ref="Z58">CONCATENATE("""",INDEX($F$11:$F$57,MATCH(TRUE,ISNUMBER(SEARCH("R",Z$11:Z$57)),0),1),"""")</f>
        <v>"real"</v>
      </c>
      <c r="AA58" s="17" t="str" cm="1">
        <f t="array" ref="AA58">CONCATENATE("""",INDEX($F$11:$F$57,MATCH(TRUE,ISNUMBER(SEARCH("R",AA$11:AA$57)),0),1),"""")</f>
        <v>"text"</v>
      </c>
      <c r="AB58" s="17" t="str" cm="1">
        <f t="array" ref="AB58">CONCATENATE("""",INDEX($F$11:$F$57,MATCH(TRUE,ISNUMBER(SEARCH("R",AB$11:AB$57)),0),1),"""")</f>
        <v>"text"</v>
      </c>
      <c r="AC58" s="17" t="str" cm="1">
        <f t="array" ref="AC58">CONCATENATE("""",INDEX($F$11:$F$57,MATCH(TRUE,ISNUMBER(SEARCH("R",AC$11:AC$57)),0),1),"""")</f>
        <v>"text"</v>
      </c>
      <c r="AD58" s="17" t="str" cm="1">
        <f t="array" ref="AD58">CONCATENATE("""",INDEX($F$11:$F$57,MATCH(TRUE,ISNUMBER(SEARCH("R",AD$11:AD$57)),0),1),"""")</f>
        <v>"blob"</v>
      </c>
      <c r="AE58" s="17" t="str" cm="1">
        <f t="array" ref="AE58">CONCATENATE("""",INDEX($F$11:$F$57,MATCH(TRUE,ISNUMBER(SEARCH("R",AE$11:AE$57)),0),1),"""")</f>
        <v>"text"</v>
      </c>
      <c r="AF58" s="17" t="str" cm="1">
        <f t="array" ref="AF58">CONCATENATE("""",INDEX($F$11:$F$57,MATCH(TRUE,ISNUMBER(SEARCH("R",AF$11:AF$57)),0),1),"""")</f>
        <v>"text"</v>
      </c>
      <c r="AG58" s="17" t="str" cm="1">
        <f t="array" ref="AG58">CONCATENATE("""",INDEX($F$11:$F$57,MATCH(TRUE,ISNUMBER(SEARCH("R",AG$11:AG$57)),0),1),"""")</f>
        <v>"text"</v>
      </c>
      <c r="AH58" s="17" t="str" cm="1">
        <f t="array" ref="AH58">CONCATENATE("""",INDEX($F$11:$F$57,MATCH(TRUE,ISNUMBER(SEARCH("R",AH$11:AH$57)),0),1),"""")</f>
        <v>"text"</v>
      </c>
      <c r="AI58" s="17" t="str" cm="1">
        <f t="array" ref="AI58">CONCATENATE("""",INDEX($F$11:$F$57,MATCH(TRUE,ISNUMBER(SEARCH("R",AI$11:AI$57)),0),1),"""")</f>
        <v>"text"</v>
      </c>
      <c r="AJ58" s="17" t="str" cm="1">
        <f t="array" ref="AJ58">CONCATENATE("""",INDEX($F$11:$F$57,MATCH(TRUE,ISNUMBER(SEARCH("R",AJ$11:AJ$57)),0),1),"""")</f>
        <v>"text"</v>
      </c>
      <c r="AK58" s="17" t="str" cm="1">
        <f t="array" ref="AK58">CONCATENATE("""",INDEX($F$11:$F$57,MATCH(TRUE,ISNUMBER(SEARCH("R",AK$11:AK$57)),0),1),"""")</f>
        <v>"text"</v>
      </c>
      <c r="AL58" s="17" t="str" cm="1">
        <f t="array" ref="AL58">CONCATENATE("""",INDEX($F$11:$F$57,MATCH(TRUE,ISNUMBER(SEARCH("R",AL$11:AL$57)),0),1),"""")</f>
        <v>"text"</v>
      </c>
      <c r="AM58" s="17" t="str" cm="1">
        <f t="array" ref="AM58">CONCATENATE("""",INDEX($F$11:$F$57,MATCH(TRUE,ISNUMBER(SEARCH("R",AM$11:AM$57)),0),1),"""")</f>
        <v>"text"</v>
      </c>
    </row>
    <row r="59" spans="1:40" x14ac:dyDescent="0.25">
      <c r="S59" s="17" t="str" cm="1">
        <f t="array" ref="S59">IFERROR(_xlfn.TEXTJOIN(", ",TRUE,CONCATENATE("""",_xlfn._xlws.FILTER($F$11:$F$57, ISNUMBER(SEARCH("S", S$11:S$57))),"""")),"")</f>
        <v>"int", "real", "float", "double", "numeric", "decimal", "text", "char", "nchar", "varchar", "nvarchar", "varying character", "native character", "clob"</v>
      </c>
      <c r="T59" s="17" t="str" cm="1">
        <f t="array" ref="T59">IFERROR(_xlfn.TEXTJOIN(", ",TRUE,CONCATENATE("""",_xlfn._xlws.FILTER($F$11:$F$57, ISNUMBER(SEARCH("S", T$11:T$57))),"""")),"")</f>
        <v>"int", "real", "float", "double", "numeric", "decimal", "text", "char", "nchar", "varchar", "nvarchar", "varying character", "native character", "clob"</v>
      </c>
      <c r="U59" s="17" t="str" cm="1">
        <f t="array" ref="U59">IFERROR(_xlfn.TEXTJOIN(", ",TRUE,CONCATENATE("""",_xlfn._xlws.FILTER($F$11:$F$57, ISNUMBER(SEARCH("S", U$11:U$57))),"""")),"")</f>
        <v>"real", "float", "double", "numeric", "decimal", "text", "char", "nchar", "varchar", "nvarchar", "varying character", "native character", "clob"</v>
      </c>
      <c r="V59" s="17" t="str" cm="1">
        <f t="array" ref="V59">IFERROR(_xlfn.TEXTJOIN(", ",TRUE,CONCATENATE("""",_xlfn._xlws.FILTER($F$11:$F$57, ISNUMBER(SEARCH("S", V$11:V$57))),"""")),"")</f>
        <v>"int", "real", "float", "double", "numeric", "decimal", "text", "char", "nchar", "varchar", "nvarchar", "varying character", "native character", "clob"</v>
      </c>
      <c r="W59" s="17" t="str" cm="1">
        <f t="array" ref="W59">IFERROR(_xlfn.TEXTJOIN(", ",TRUE,CONCATENATE("""",_xlfn._xlws.FILTER($F$11:$F$57, ISNUMBER(SEARCH("S", W$11:W$57))),"""")),"")</f>
        <v>"int", "real", "float", "double", "numeric", "decimal", "text", "char", "nchar", "varchar", "nvarchar", "varying character", "native character", "clob"</v>
      </c>
      <c r="X59" s="17" t="str" cm="1">
        <f t="array" ref="X59">IFERROR(_xlfn.TEXTJOIN(", ",TRUE,CONCATENATE("""",_xlfn._xlws.FILTER($F$11:$F$57, ISNUMBER(SEARCH("S", X$11:X$57))),"""")),"")</f>
        <v>"float", "double", "numeric", "decimal", "text", "char", "nchar", "varchar", "nvarchar", "varying character", "native character", "clob"</v>
      </c>
      <c r="Y59" s="17" t="str" cm="1">
        <f t="array" ref="Y59">IFERROR(_xlfn.TEXTJOIN(", ",TRUE,CONCATENATE("""",_xlfn._xlws.FILTER($F$11:$F$57, ISNUMBER(SEARCH("S", Y$11:Y$57))),"""")),"")</f>
        <v>"float", "double", "numeric", "decimal", "text", "char", "nchar", "varchar", "nvarchar", "varying character", "native character", "clob"</v>
      </c>
      <c r="Z59" s="17" t="str" cm="1">
        <f t="array" ref="Z59">IFERROR(_xlfn.TEXTJOIN(", ",TRUE,CONCATENATE("""",_xlfn._xlws.FILTER($F$11:$F$57, ISNUMBER(SEARCH("S", Z$11:Z$57))),"""")),"")</f>
        <v>"text", "char", "nchar", "varchar", "nvarchar", "varying character", "native character", "clob"</v>
      </c>
      <c r="AA59" s="17" t="str" cm="1">
        <f t="array" ref="AA59">IFERROR(_xlfn.TEXTJOIN(", ",TRUE,CONCATENATE("""",_xlfn._xlws.FILTER($F$11:$F$57, ISNUMBER(SEARCH("S", AA$11:AA$57))),"""")),"")</f>
        <v>"integer", "int", "real", "timestamp", "char", "nchar", "varchar", "nvarchar", "varying character", "native character", "clob"</v>
      </c>
      <c r="AB59" s="17" t="str" cm="1">
        <f t="array" ref="AB59">IFERROR(_xlfn.TEXTJOIN(", ",TRUE,CONCATENATE("""",_xlfn._xlws.FILTER($F$11:$F$57, ISNUMBER(SEARCH("S", AB$11:AB$57))),"""")),"")</f>
        <v>"integer", "int", "real", "datetime", "time", "date", "year", "char", "nchar", "varchar", "nvarchar", "varying character", "native character", "clob"</v>
      </c>
      <c r="AC59" s="17" t="str" cm="1">
        <f t="array" ref="AC59">IFERROR(_xlfn.TEXTJOIN(", ",TRUE,CONCATENATE("""",_xlfn._xlws.FILTER($F$11:$F$57, ISNUMBER(SEARCH("S", AC$11:AC$57))),"""")),"")</f>
        <v>"integer", "int", "real", "datetime", "timestamp", "time", "date", "year", "char", "nchar", "varchar", "nvarchar", "varying character", "native character", "clob"</v>
      </c>
      <c r="AD59" s="17" t="str" cm="1">
        <f t="array" ref="AD59">IFERROR(_xlfn.TEXTJOIN(", ",TRUE,CONCATENATE("""",_xlfn._xlws.FILTER($F$11:$F$57, ISNUMBER(SEARCH("S", AD$11:AD$57))),"""")),"")</f>
        <v/>
      </c>
      <c r="AE59" s="17" t="str" cm="1">
        <f t="array" ref="AE59">IFERROR(_xlfn.TEXTJOIN(", ",TRUE,CONCATENATE("""",_xlfn._xlws.FILTER($F$11:$F$57, ISNUMBER(SEARCH("S", AE$11:AE$57))),"""")),"")</f>
        <v>"blob"</v>
      </c>
      <c r="AF59" s="17" t="str" cm="1">
        <f t="array" ref="AF59">IFERROR(_xlfn.TEXTJOIN(", ",TRUE,CONCATENATE("""",_xlfn._xlws.FILTER($F$11:$F$57, ISNUMBER(SEARCH("S", AF$11:AF$57))),"""")),"")</f>
        <v/>
      </c>
      <c r="AG59" s="17" t="str" cm="1">
        <f t="array" ref="AG59">IFERROR(_xlfn.TEXTJOIN(", ",TRUE,CONCATENATE("""",_xlfn._xlws.FILTER($F$11:$F$57, ISNUMBER(SEARCH("S", AG$11:AG$57))),"""")),"")</f>
        <v>"char", "nchar", "varchar", "nvarchar", "varying character", "native character", "clob"</v>
      </c>
      <c r="AH59" s="17" t="str" cm="1">
        <f t="array" ref="AH59">IFERROR(_xlfn.TEXTJOIN(", ",TRUE,CONCATENATE("""",_xlfn._xlws.FILTER($F$11:$F$57, ISNUMBER(SEARCH("S", AH$11:AH$57))),"""")),"")</f>
        <v/>
      </c>
      <c r="AI59" s="17" t="str" cm="1">
        <f t="array" ref="AI59">IFERROR(_xlfn.TEXTJOIN(", ",TRUE,CONCATENATE("""",_xlfn._xlws.FILTER($F$11:$F$57, ISNUMBER(SEARCH("S", AI$11:AI$57))),"""")),"")</f>
        <v>"varchar", "nvarchar", "varying character", "native character", "clob"</v>
      </c>
      <c r="AJ59" s="17" t="str" cm="1">
        <f t="array" ref="AJ59">IFERROR(_xlfn.TEXTJOIN(", ",TRUE,CONCATENATE("""",_xlfn._xlws.FILTER($F$11:$F$57, ISNUMBER(SEARCH("S", AJ$11:AJ$57))),"""")),"")</f>
        <v>"varchar", "nvarchar", "varying character", "native character", "clob"</v>
      </c>
      <c r="AK59" s="17" t="str" cm="1">
        <f t="array" ref="AK59">IFERROR(_xlfn.TEXTJOIN(", ",TRUE,CONCATENATE("""",_xlfn._xlws.FILTER($F$11:$F$57, ISNUMBER(SEARCH("S", AK$11:AK$57))),"""")),"")</f>
        <v>"varchar", "nvarchar", "varying character", "native character", "clob"</v>
      </c>
      <c r="AL59" s="17" t="str" cm="1">
        <f t="array" ref="AL59">IFERROR(_xlfn.TEXTJOIN(", ",TRUE,CONCATENATE("""",_xlfn._xlws.FILTER($F$11:$F$57, ISNUMBER(SEARCH("S", AL$11:AL$57))),"""")),"")</f>
        <v>"varchar", "nvarchar", "varying character", "native character", "clob"</v>
      </c>
      <c r="AM59" s="17" t="str" cm="1">
        <f t="array" ref="AM59">IFERROR(_xlfn.TEXTJOIN(", ",TRUE,CONCATENATE("""",_xlfn._xlws.FILTER($F$11:$F$57, ISNUMBER(SEARCH("S", AM$11:AM$57))),"""")),"")</f>
        <v>"varchar", "nvarchar", "varying character", "native character", "clob"</v>
      </c>
    </row>
    <row r="60" spans="1:40" x14ac:dyDescent="0.25">
      <c r="R60" s="27" t="s">
        <v>205</v>
      </c>
      <c r="S60" s="24" t="str">
        <f>CONCATENATE("new DotnetTypeToSqlTypeMap(typeof(",S$10,"), ",S$58,", [",S$58,", ",S$59,"]),")</f>
        <v>new DotnetTypeToSqlTypeMap(typeof(byte), "integer", ["integer", "int", "real", "float", "double", "numeric", "decimal", "text", "char", "nchar", "varchar", "nvarchar", "varying character", "native character", "clob"]),</v>
      </c>
      <c r="T60" s="24" t="str">
        <f t="shared" ref="T60:AM60" si="2">CONCATENATE("new DotnetTypeToSqlTypeMap(typeof(",T$10,"), ",T$58,", [",T$58,", ",T$59,"]),")</f>
        <v>new DotnetTypeToSqlTypeMap(typeof(short), "integer", ["integer", "int", "real", "float", "double", "numeric", "decimal", "text", "char", "nchar", "varchar", "nvarchar", "varying character", "native character", "clob"]),</v>
      </c>
      <c r="U60" s="24" t="str">
        <f t="shared" si="2"/>
        <v>new DotnetTypeToSqlTypeMap(typeof(int), "integer", ["integer", "real", "float", "double", "numeric", "decimal", "text", "char", "nchar", "varchar", "nvarchar", "varying character", "native character", "clob"]),</v>
      </c>
      <c r="V60" s="24" t="str">
        <f t="shared" si="2"/>
        <v>new DotnetTypeToSqlTypeMap(typeof(long), "integer", ["integer", "int", "real", "float", "double", "numeric", "decimal", "text", "char", "nchar", "varchar", "nvarchar", "varying character", "native character", "clob"]),</v>
      </c>
      <c r="W60" s="24" t="str">
        <f t="shared" si="2"/>
        <v>new DotnetTypeToSqlTypeMap(typeof(bool), "integer", ["integer", "int", "real", "float", "double", "numeric", "decimal", "text", "char", "nchar", "varchar", "nvarchar", "varying character", "native character", "clob"]),</v>
      </c>
      <c r="X60" s="24" t="str">
        <f t="shared" si="2"/>
        <v>new DotnetTypeToSqlTypeMap(typeof(float), "real", ["real", "float", "double", "numeric", "decimal", "text", "char", "nchar", "varchar", "nvarchar", "varying character", "native character", "clob"]),</v>
      </c>
      <c r="Y60" s="24" t="str">
        <f t="shared" si="2"/>
        <v>new DotnetTypeToSqlTypeMap(typeof(double), "real", ["real", "float", "double", "numeric", "decimal", "text", "char", "nchar", "varchar", "nvarchar", "varying character", "native character", "clob"]),</v>
      </c>
      <c r="Z60" s="24" t="str">
        <f t="shared" si="2"/>
        <v>new DotnetTypeToSqlTypeMap(typeof(decimal), "real", ["real", "text", "char", "nchar", "varchar", "nvarchar", "varying character", "native character", "clob"]),</v>
      </c>
      <c r="AA60" s="24" t="str">
        <f t="shared" si="2"/>
        <v>new DotnetTypeToSqlTypeMap(typeof(DateTime), "text", ["text", "integer", "int", "real", "timestamp", "char", "nchar", "varchar", "nvarchar", "varying character", "native character", "clob"]),</v>
      </c>
      <c r="AB60" s="24" t="str">
        <f t="shared" si="2"/>
        <v>new DotnetTypeToSqlTypeMap(typeof(DateTimeOffset), "text", ["text", "integer", "int", "real", "datetime", "time", "date", "year", "char", "nchar", "varchar", "nvarchar", "varying character", "native character", "clob"]),</v>
      </c>
      <c r="AC60" s="24" t="str">
        <f t="shared" si="2"/>
        <v>new DotnetTypeToSqlTypeMap(typeof(TimeSpan), "text", ["text", "integer", "int", "real", "datetime", "timestamp", "time", "date", "year", "char", "nchar", "varchar", "nvarchar", "varying character", "native character", "clob"]),</v>
      </c>
      <c r="AD60" s="24" t="str">
        <f t="shared" si="2"/>
        <v>new DotnetTypeToSqlTypeMap(typeof(byte[]), "blob", ["blob", ]),</v>
      </c>
      <c r="AE60" s="24" t="str">
        <f t="shared" si="2"/>
        <v>new DotnetTypeToSqlTypeMap(typeof(object), "text", ["text", "blob"]),</v>
      </c>
      <c r="AF60" s="24" t="str">
        <f t="shared" si="2"/>
        <v>new DotnetTypeToSqlTypeMap(typeof(string), "text", ["text", ]),</v>
      </c>
      <c r="AG60" s="24" t="str">
        <f t="shared" si="2"/>
        <v>new DotnetTypeToSqlTypeMap(typeof(Guid), "text", ["text", "char", "nchar", "varchar", "nvarchar", "varying character", "native character", "clob"]),</v>
      </c>
      <c r="AH60" s="24" t="str">
        <f t="shared" si="2"/>
        <v>new DotnetTypeToSqlTypeMap(typeof(IDictionary&lt;,&gt;), "text", ["text", ]),</v>
      </c>
      <c r="AI60" s="24" t="str">
        <f t="shared" si="2"/>
        <v>new DotnetTypeToSqlTypeMap(typeof(Dictionary&lt;,&gt;), "text", ["text", "varchar", "nvarchar", "varying character", "native character", "clob"]),</v>
      </c>
      <c r="AJ60" s="24" t="str">
        <f t="shared" si="2"/>
        <v>new DotnetTypeToSqlTypeMap(typeof(IEnumerable&lt;&gt;), "text", ["text", "varchar", "nvarchar", "varying character", "native character", "clob"]),</v>
      </c>
      <c r="AK60" s="24" t="str">
        <f t="shared" si="2"/>
        <v>new DotnetTypeToSqlTypeMap(typeof(ICollection&lt;&gt;), "text", ["text", "varchar", "nvarchar", "varying character", "native character", "clob"]),</v>
      </c>
      <c r="AL60" s="24" t="str">
        <f t="shared" si="2"/>
        <v>new DotnetTypeToSqlTypeMap(typeof(List&lt;&gt;), "text", ["text", "varchar", "nvarchar", "varying character", "native character", "clob"]),</v>
      </c>
      <c r="AM60" s="24" t="str">
        <f t="shared" si="2"/>
        <v>new DotnetTypeToSqlTypeMap(typeof(object[]), "text", ["text", "varchar", "nvarchar", "varying character", "native character", "clob"]),</v>
      </c>
      <c r="AN60" s="17" t="s">
        <v>175</v>
      </c>
    </row>
    <row r="61" spans="1:40" ht="15" x14ac:dyDescent="0.25">
      <c r="G61"/>
      <c r="S61" s="17"/>
      <c r="T61" s="9"/>
      <c r="U61" s="9"/>
      <c r="V61" s="9"/>
      <c r="W61" s="9"/>
      <c r="X61" s="9"/>
      <c r="Y61" s="9"/>
      <c r="Z61" s="9"/>
      <c r="AA61" s="9"/>
      <c r="AB61" s="9"/>
      <c r="AC61" s="9"/>
      <c r="AD61" s="9"/>
      <c r="AE61" s="9"/>
      <c r="AF61" s="9"/>
      <c r="AG61" s="9"/>
    </row>
    <row r="62" spans="1:40" ht="15" x14ac:dyDescent="0.25">
      <c r="G62"/>
      <c r="S62" s="21"/>
      <c r="T62" s="9"/>
      <c r="U62" s="9"/>
      <c r="V62" s="9"/>
      <c r="W62" s="9"/>
      <c r="X62" s="9"/>
      <c r="Y62" s="9"/>
      <c r="Z62" s="9"/>
      <c r="AA62" s="9"/>
      <c r="AB62" s="9"/>
      <c r="AC62" s="9"/>
      <c r="AD62" s="9"/>
      <c r="AE62" s="9"/>
      <c r="AF62" s="9"/>
      <c r="AG62" s="9"/>
    </row>
    <row r="63" spans="1:40" ht="15" x14ac:dyDescent="0.25">
      <c r="G63"/>
      <c r="S63" s="9"/>
      <c r="T63" s="9"/>
      <c r="U63" s="9"/>
      <c r="V63" s="9"/>
      <c r="W63" s="9"/>
      <c r="X63" s="9"/>
      <c r="Y63" s="9"/>
      <c r="Z63" s="9"/>
      <c r="AA63" s="9"/>
      <c r="AB63" s="9"/>
      <c r="AC63" s="9"/>
      <c r="AD63" s="9"/>
      <c r="AE63" s="9"/>
      <c r="AF63" s="9"/>
      <c r="AG63" s="9"/>
    </row>
    <row r="64" spans="1:40" ht="15" x14ac:dyDescent="0.25">
      <c r="G64"/>
      <c r="S64" s="9"/>
      <c r="T64" s="9"/>
      <c r="U64" s="9"/>
      <c r="V64" s="9"/>
      <c r="W64" s="9"/>
      <c r="X64" s="9"/>
      <c r="Y64" s="9"/>
      <c r="Z64" s="9"/>
      <c r="AA64" s="9"/>
      <c r="AB64" s="9"/>
      <c r="AC64" s="9"/>
      <c r="AD64" s="9"/>
      <c r="AE64" s="9"/>
      <c r="AF64" s="9"/>
      <c r="AG64" s="9"/>
    </row>
    <row r="65" spans="7:33" ht="15" x14ac:dyDescent="0.25">
      <c r="G65"/>
      <c r="S65" s="9"/>
      <c r="T65" s="9"/>
      <c r="U65" s="9"/>
      <c r="V65" s="9"/>
      <c r="W65" s="9"/>
      <c r="X65" s="9"/>
      <c r="Y65" s="9"/>
      <c r="Z65" s="9"/>
      <c r="AA65" s="9"/>
      <c r="AB65" s="9"/>
      <c r="AC65" s="9"/>
      <c r="AD65" s="9"/>
      <c r="AE65" s="9"/>
      <c r="AF65" s="9"/>
      <c r="AG65" s="9"/>
    </row>
    <row r="66" spans="7:33" ht="15" x14ac:dyDescent="0.25">
      <c r="G66"/>
      <c r="S66" s="9"/>
      <c r="T66" s="9"/>
      <c r="U66" s="9"/>
      <c r="V66" s="9"/>
      <c r="W66" s="9"/>
      <c r="X66" s="9"/>
      <c r="Y66" s="9"/>
      <c r="Z66" s="9"/>
      <c r="AA66" s="9"/>
      <c r="AB66" s="9"/>
      <c r="AC66" s="9"/>
      <c r="AD66" s="9"/>
      <c r="AE66" s="9"/>
      <c r="AF66" s="9"/>
      <c r="AG66" s="9"/>
    </row>
    <row r="67" spans="7:33" ht="15" x14ac:dyDescent="0.25">
      <c r="G67"/>
      <c r="S67" s="9"/>
      <c r="T67" s="9"/>
      <c r="U67" s="9"/>
      <c r="V67" s="9"/>
      <c r="W67" s="9"/>
      <c r="X67" s="9"/>
      <c r="Y67" s="9"/>
      <c r="Z67" s="9"/>
      <c r="AA67" s="9"/>
      <c r="AB67" s="9"/>
      <c r="AC67" s="9"/>
      <c r="AD67" s="9"/>
      <c r="AE67" s="9"/>
      <c r="AF67" s="9"/>
      <c r="AG67" s="9"/>
    </row>
    <row r="68" spans="7:33" ht="15" x14ac:dyDescent="0.25">
      <c r="G68"/>
      <c r="S68" s="9"/>
      <c r="T68" s="9"/>
      <c r="U68" s="9"/>
      <c r="V68" s="9"/>
      <c r="W68" s="9"/>
      <c r="X68" s="9"/>
      <c r="Y68" s="9"/>
      <c r="Z68" s="9"/>
      <c r="AA68" s="9"/>
      <c r="AB68" s="9"/>
      <c r="AC68" s="9"/>
      <c r="AD68" s="9"/>
      <c r="AE68" s="9"/>
      <c r="AF68" s="9"/>
      <c r="AG68" s="9"/>
    </row>
    <row r="69" spans="7:33" ht="15" x14ac:dyDescent="0.25">
      <c r="G69"/>
      <c r="S69" s="9"/>
      <c r="T69" s="9"/>
      <c r="U69" s="9"/>
      <c r="V69" s="9"/>
      <c r="W69" s="9"/>
      <c r="X69" s="9"/>
      <c r="Y69" s="9"/>
      <c r="Z69" s="9"/>
      <c r="AA69" s="9"/>
      <c r="AB69" s="9"/>
      <c r="AC69" s="9"/>
      <c r="AD69" s="9"/>
      <c r="AE69" s="9"/>
      <c r="AF69" s="9"/>
      <c r="AG69" s="9"/>
    </row>
    <row r="70" spans="7:33" ht="15" x14ac:dyDescent="0.25">
      <c r="G70"/>
      <c r="S70" s="9"/>
      <c r="T70" s="9"/>
      <c r="U70" s="9"/>
      <c r="V70" s="9"/>
      <c r="W70" s="9"/>
      <c r="X70" s="9"/>
      <c r="Y70" s="9"/>
      <c r="Z70" s="9"/>
      <c r="AA70" s="9"/>
      <c r="AB70" s="9"/>
      <c r="AC70" s="9"/>
      <c r="AD70" s="9"/>
      <c r="AE70" s="9"/>
      <c r="AF70" s="9"/>
      <c r="AG70" s="9"/>
    </row>
    <row r="71" spans="7:33" ht="15" x14ac:dyDescent="0.25">
      <c r="G71"/>
      <c r="S71" s="9"/>
      <c r="T71" s="9"/>
      <c r="U71" s="9"/>
      <c r="V71" s="9"/>
      <c r="W71" s="9"/>
      <c r="X71" s="9"/>
      <c r="Y71" s="9"/>
      <c r="Z71" s="9"/>
      <c r="AA71" s="9"/>
      <c r="AB71" s="9"/>
      <c r="AC71" s="9"/>
      <c r="AD71" s="9"/>
      <c r="AE71" s="9"/>
      <c r="AF71" s="9"/>
      <c r="AG71" s="9"/>
    </row>
    <row r="72" spans="7:33" ht="15" x14ac:dyDescent="0.25">
      <c r="G72"/>
      <c r="S72" s="9"/>
      <c r="T72" s="9"/>
      <c r="U72" s="9"/>
      <c r="V72" s="9"/>
      <c r="W72" s="9"/>
      <c r="X72" s="9"/>
      <c r="Y72" s="9"/>
      <c r="Z72" s="9"/>
      <c r="AA72" s="9"/>
      <c r="AB72" s="9"/>
      <c r="AC72" s="9"/>
      <c r="AD72" s="9"/>
      <c r="AE72" s="9"/>
      <c r="AF72" s="9"/>
      <c r="AG72" s="9"/>
    </row>
    <row r="73" spans="7:33" ht="15" x14ac:dyDescent="0.25">
      <c r="G73"/>
      <c r="S73" s="9"/>
      <c r="T73" s="9"/>
      <c r="U73" s="9"/>
      <c r="V73" s="9"/>
      <c r="W73" s="9"/>
      <c r="X73" s="9"/>
      <c r="Y73" s="9"/>
      <c r="Z73" s="9"/>
      <c r="AA73" s="9"/>
      <c r="AB73" s="9"/>
      <c r="AC73" s="9"/>
      <c r="AD73" s="9"/>
      <c r="AE73" s="9"/>
      <c r="AF73" s="9"/>
      <c r="AG73" s="9"/>
    </row>
    <row r="74" spans="7:33" ht="15" x14ac:dyDescent="0.25">
      <c r="G74"/>
      <c r="S74" s="9"/>
      <c r="T74" s="9"/>
      <c r="U74" s="9"/>
      <c r="V74" s="9"/>
      <c r="W74" s="9"/>
      <c r="X74" s="9"/>
      <c r="Y74" s="9"/>
      <c r="Z74" s="9"/>
      <c r="AA74" s="9"/>
      <c r="AB74" s="9"/>
      <c r="AC74" s="9"/>
      <c r="AD74" s="9"/>
      <c r="AE74" s="9"/>
      <c r="AF74" s="9"/>
      <c r="AG74" s="9"/>
    </row>
    <row r="75" spans="7:33" ht="15" x14ac:dyDescent="0.25">
      <c r="G75"/>
      <c r="S75" s="9"/>
      <c r="T75" s="9"/>
      <c r="U75" s="9"/>
      <c r="V75" s="9"/>
      <c r="W75" s="9"/>
      <c r="X75" s="9"/>
      <c r="Y75" s="9"/>
      <c r="Z75" s="9"/>
      <c r="AA75" s="9"/>
      <c r="AB75" s="9"/>
      <c r="AC75" s="9"/>
      <c r="AD75" s="9"/>
      <c r="AE75" s="9"/>
      <c r="AF75" s="9"/>
      <c r="AG75" s="9"/>
    </row>
    <row r="76" spans="7:33" ht="15" x14ac:dyDescent="0.25">
      <c r="G76"/>
      <c r="S76" s="9"/>
      <c r="T76" s="9"/>
      <c r="U76" s="9"/>
      <c r="V76" s="9"/>
      <c r="W76" s="9"/>
      <c r="X76" s="9"/>
      <c r="Y76" s="9"/>
      <c r="Z76" s="9"/>
      <c r="AA76" s="9"/>
      <c r="AB76" s="9"/>
      <c r="AC76" s="9"/>
      <c r="AD76" s="9"/>
      <c r="AE76" s="9"/>
      <c r="AF76" s="9"/>
      <c r="AG76" s="9"/>
    </row>
    <row r="77" spans="7:33" ht="15" x14ac:dyDescent="0.25">
      <c r="G77"/>
      <c r="S77" s="9"/>
      <c r="T77" s="9"/>
      <c r="U77" s="9"/>
      <c r="V77" s="9"/>
      <c r="W77" s="9"/>
      <c r="X77" s="9"/>
      <c r="Y77" s="9"/>
      <c r="Z77" s="9"/>
      <c r="AA77" s="9"/>
      <c r="AB77" s="9"/>
      <c r="AC77" s="9"/>
      <c r="AD77" s="9"/>
      <c r="AE77" s="9"/>
      <c r="AF77" s="9"/>
      <c r="AG77" s="9"/>
    </row>
    <row r="78" spans="7:33" ht="15" x14ac:dyDescent="0.25">
      <c r="G78"/>
      <c r="S78" s="9"/>
      <c r="T78" s="9"/>
      <c r="U78" s="9"/>
      <c r="V78" s="9"/>
      <c r="W78" s="9"/>
      <c r="X78" s="9"/>
      <c r="Y78" s="9"/>
      <c r="Z78" s="9"/>
      <c r="AA78" s="9"/>
      <c r="AB78" s="9"/>
      <c r="AC78" s="9"/>
      <c r="AD78" s="9"/>
      <c r="AE78" s="9"/>
      <c r="AF78" s="9"/>
      <c r="AG78" s="9"/>
    </row>
    <row r="79" spans="7:33" ht="15" x14ac:dyDescent="0.25">
      <c r="G79"/>
      <c r="S79" s="9"/>
      <c r="T79" s="9"/>
      <c r="U79" s="9"/>
      <c r="V79" s="9"/>
      <c r="W79" s="9"/>
      <c r="X79" s="9"/>
      <c r="Y79" s="9"/>
      <c r="Z79" s="9"/>
      <c r="AA79" s="9"/>
      <c r="AB79" s="9"/>
      <c r="AC79" s="9"/>
      <c r="AD79" s="9"/>
      <c r="AE79" s="9"/>
      <c r="AF79" s="9"/>
      <c r="AG79" s="9"/>
    </row>
    <row r="80" spans="7:33" ht="15" x14ac:dyDescent="0.25">
      <c r="G80"/>
      <c r="S80" s="9"/>
      <c r="T80" s="9"/>
      <c r="U80" s="9"/>
      <c r="V80" s="9"/>
      <c r="W80" s="9"/>
      <c r="X80" s="9"/>
      <c r="Y80" s="9"/>
      <c r="Z80" s="9"/>
      <c r="AA80" s="9"/>
      <c r="AB80" s="9"/>
      <c r="AC80" s="9"/>
      <c r="AD80" s="9"/>
      <c r="AE80" s="9"/>
      <c r="AF80" s="9"/>
      <c r="AG80" s="9"/>
    </row>
    <row r="81" spans="7:33" ht="15" x14ac:dyDescent="0.25">
      <c r="G81"/>
      <c r="S81" s="9"/>
      <c r="T81" s="9"/>
      <c r="U81" s="9"/>
      <c r="V81" s="9"/>
      <c r="W81" s="9"/>
      <c r="X81" s="9"/>
      <c r="Y81" s="9"/>
      <c r="Z81" s="9"/>
      <c r="AA81" s="9"/>
      <c r="AB81" s="9"/>
      <c r="AC81" s="9"/>
      <c r="AD81" s="9"/>
      <c r="AE81" s="9"/>
      <c r="AF81" s="9"/>
      <c r="AG81" s="9"/>
    </row>
    <row r="82" spans="7:33" ht="15" x14ac:dyDescent="0.25">
      <c r="G82"/>
      <c r="S82" s="9"/>
      <c r="T82" s="9"/>
      <c r="U82" s="9"/>
      <c r="V82" s="9"/>
      <c r="W82" s="9"/>
      <c r="X82" s="9"/>
      <c r="Y82" s="9"/>
      <c r="Z82" s="9"/>
      <c r="AA82" s="9"/>
      <c r="AB82" s="9"/>
      <c r="AC82" s="9"/>
      <c r="AD82" s="9"/>
      <c r="AE82" s="9"/>
      <c r="AF82" s="9"/>
      <c r="AG82" s="9"/>
    </row>
    <row r="83" spans="7:33" ht="15" x14ac:dyDescent="0.25">
      <c r="G83"/>
      <c r="S83" s="9"/>
      <c r="T83" s="9"/>
      <c r="U83" s="9"/>
      <c r="V83" s="9"/>
      <c r="W83" s="9"/>
      <c r="X83" s="9"/>
      <c r="Y83" s="9"/>
      <c r="Z83" s="9"/>
      <c r="AA83" s="9"/>
      <c r="AB83" s="9"/>
      <c r="AC83" s="9"/>
      <c r="AD83" s="9"/>
      <c r="AE83" s="9"/>
      <c r="AF83" s="9"/>
      <c r="AG83" s="9"/>
    </row>
    <row r="84" spans="7:33" ht="15" x14ac:dyDescent="0.25">
      <c r="G84"/>
      <c r="S84" s="9"/>
      <c r="T84" s="9"/>
      <c r="U84" s="9"/>
      <c r="V84" s="9"/>
      <c r="W84" s="9"/>
      <c r="X84" s="9"/>
      <c r="Y84" s="9"/>
      <c r="Z84" s="9"/>
      <c r="AA84" s="9"/>
      <c r="AB84" s="9"/>
      <c r="AC84" s="9"/>
      <c r="AD84" s="9"/>
      <c r="AE84" s="9"/>
      <c r="AF84" s="9"/>
      <c r="AG84" s="9"/>
    </row>
    <row r="85" spans="7:33" x14ac:dyDescent="0.25">
      <c r="S85" s="9"/>
      <c r="T85" s="9"/>
      <c r="U85" s="9"/>
      <c r="V85" s="9"/>
      <c r="W85" s="9"/>
      <c r="X85" s="9"/>
      <c r="Y85" s="9"/>
      <c r="Z85" s="9"/>
      <c r="AA85" s="9"/>
      <c r="AB85" s="9"/>
      <c r="AC85" s="9"/>
      <c r="AD85" s="9"/>
      <c r="AE85" s="9"/>
      <c r="AF85" s="9"/>
      <c r="AG85" s="9"/>
    </row>
    <row r="86" spans="7:33" x14ac:dyDescent="0.25">
      <c r="S86" s="9"/>
      <c r="T86" s="9"/>
      <c r="U86" s="9"/>
      <c r="V86" s="9"/>
      <c r="W86" s="9"/>
      <c r="X86" s="9"/>
      <c r="Y86" s="9"/>
      <c r="Z86" s="9"/>
      <c r="AA86" s="9"/>
      <c r="AB86" s="9"/>
      <c r="AC86" s="9"/>
      <c r="AD86" s="9"/>
      <c r="AE86" s="9"/>
      <c r="AF86" s="9"/>
      <c r="AG86" s="9"/>
    </row>
    <row r="87" spans="7:33" x14ac:dyDescent="0.25">
      <c r="S87" s="9"/>
      <c r="T87" s="9"/>
      <c r="U87" s="9"/>
      <c r="V87" s="9"/>
      <c r="W87" s="9"/>
      <c r="X87" s="9"/>
      <c r="Y87" s="9"/>
      <c r="Z87" s="9"/>
      <c r="AA87" s="9"/>
      <c r="AB87" s="9"/>
      <c r="AC87" s="9"/>
      <c r="AD87" s="9"/>
      <c r="AE87" s="9"/>
      <c r="AF87" s="9"/>
      <c r="AG87" s="9"/>
    </row>
    <row r="88" spans="7:33" x14ac:dyDescent="0.25">
      <c r="S88" s="9"/>
      <c r="T88" s="9"/>
      <c r="U88" s="9"/>
      <c r="V88" s="9"/>
      <c r="W88" s="9"/>
      <c r="X88" s="9"/>
      <c r="Y88" s="9"/>
      <c r="Z88" s="9"/>
      <c r="AA88" s="9"/>
      <c r="AB88" s="9"/>
      <c r="AC88" s="9"/>
      <c r="AD88" s="9"/>
      <c r="AE88" s="9"/>
      <c r="AF88" s="9"/>
      <c r="AG88" s="9"/>
    </row>
    <row r="89" spans="7:33" x14ac:dyDescent="0.25">
      <c r="S89" s="9"/>
      <c r="T89" s="9"/>
      <c r="U89" s="9"/>
      <c r="V89" s="9"/>
      <c r="W89" s="9"/>
      <c r="X89" s="9"/>
      <c r="Y89" s="9"/>
      <c r="Z89" s="9"/>
      <c r="AA89" s="9"/>
      <c r="AB89" s="9"/>
      <c r="AC89" s="9"/>
      <c r="AD89" s="9"/>
      <c r="AE89" s="9"/>
      <c r="AF89" s="9"/>
      <c r="AG89" s="9"/>
    </row>
    <row r="90" spans="7:33" x14ac:dyDescent="0.25">
      <c r="S90" s="9"/>
      <c r="T90" s="9"/>
      <c r="U90" s="9"/>
      <c r="V90" s="9"/>
      <c r="W90" s="9"/>
      <c r="X90" s="9"/>
      <c r="Y90" s="9"/>
      <c r="Z90" s="9"/>
      <c r="AA90" s="9"/>
      <c r="AB90" s="9"/>
      <c r="AC90" s="9"/>
      <c r="AD90" s="9"/>
      <c r="AE90" s="9"/>
      <c r="AF90" s="9"/>
      <c r="AG90" s="9"/>
    </row>
    <row r="91" spans="7:33" x14ac:dyDescent="0.25">
      <c r="S91" s="9"/>
      <c r="T91" s="9"/>
      <c r="U91" s="9"/>
      <c r="V91" s="9"/>
      <c r="W91" s="9"/>
      <c r="X91" s="9"/>
      <c r="Y91" s="9"/>
      <c r="Z91" s="9"/>
      <c r="AA91" s="9"/>
      <c r="AB91" s="9"/>
      <c r="AC91" s="9"/>
      <c r="AD91" s="9"/>
      <c r="AE91" s="9"/>
      <c r="AF91" s="9"/>
      <c r="AG91" s="9"/>
    </row>
    <row r="92" spans="7:33" x14ac:dyDescent="0.25">
      <c r="S92" s="9"/>
      <c r="T92" s="9"/>
      <c r="U92" s="9"/>
      <c r="V92" s="9"/>
      <c r="W92" s="9"/>
      <c r="X92" s="9"/>
      <c r="Y92" s="9"/>
      <c r="Z92" s="9"/>
      <c r="AA92" s="9"/>
      <c r="AB92" s="9"/>
      <c r="AC92" s="9"/>
      <c r="AD92" s="9"/>
      <c r="AE92" s="9"/>
      <c r="AF92" s="9"/>
      <c r="AG92" s="9"/>
    </row>
    <row r="93" spans="7:33" x14ac:dyDescent="0.25">
      <c r="S93" s="9"/>
      <c r="T93" s="9"/>
      <c r="U93" s="9"/>
      <c r="V93" s="9"/>
      <c r="W93" s="9"/>
      <c r="X93" s="9"/>
      <c r="Y93" s="9"/>
      <c r="Z93" s="9"/>
      <c r="AA93" s="9"/>
      <c r="AB93" s="9"/>
      <c r="AC93" s="9"/>
      <c r="AD93" s="9"/>
      <c r="AE93" s="9"/>
      <c r="AF93" s="9"/>
      <c r="AG93" s="9"/>
    </row>
    <row r="94" spans="7:33" x14ac:dyDescent="0.25">
      <c r="S94" s="9"/>
      <c r="T94" s="9"/>
      <c r="U94" s="9"/>
      <c r="V94" s="9"/>
      <c r="W94" s="9"/>
      <c r="X94" s="9"/>
      <c r="Y94" s="9"/>
      <c r="Z94" s="9"/>
      <c r="AA94" s="9"/>
      <c r="AB94" s="9"/>
      <c r="AC94" s="9"/>
      <c r="AD94" s="9"/>
      <c r="AE94" s="9"/>
      <c r="AF94" s="9"/>
      <c r="AG94" s="9"/>
    </row>
    <row r="95" spans="7:33" x14ac:dyDescent="0.25">
      <c r="S95" s="9"/>
      <c r="T95" s="9"/>
      <c r="U95" s="9"/>
      <c r="V95" s="9"/>
      <c r="W95" s="9"/>
      <c r="X95" s="9"/>
      <c r="Y95" s="9"/>
      <c r="Z95" s="9"/>
      <c r="AA95" s="9"/>
      <c r="AB95" s="9"/>
      <c r="AC95" s="9"/>
      <c r="AD95" s="9"/>
      <c r="AE95" s="9"/>
      <c r="AF95" s="9"/>
      <c r="AG95" s="9"/>
    </row>
    <row r="96" spans="7:33" x14ac:dyDescent="0.25">
      <c r="S96" s="9"/>
      <c r="T96" s="9"/>
      <c r="U96" s="9"/>
      <c r="V96" s="9"/>
      <c r="W96" s="9"/>
      <c r="X96" s="9"/>
      <c r="Y96" s="9"/>
      <c r="Z96" s="9"/>
      <c r="AA96" s="9"/>
      <c r="AB96" s="9"/>
      <c r="AC96" s="9"/>
      <c r="AD96" s="9"/>
      <c r="AE96" s="9"/>
      <c r="AF96" s="9"/>
      <c r="AG96" s="9"/>
    </row>
    <row r="97" spans="19:33" x14ac:dyDescent="0.25">
      <c r="S97" s="9"/>
      <c r="T97" s="9"/>
      <c r="U97" s="9"/>
      <c r="V97" s="9"/>
      <c r="W97" s="9"/>
      <c r="X97" s="9"/>
      <c r="Y97" s="9"/>
      <c r="Z97" s="9"/>
      <c r="AA97" s="9"/>
      <c r="AB97" s="9"/>
      <c r="AC97" s="9"/>
      <c r="AD97" s="9"/>
      <c r="AE97" s="9"/>
      <c r="AF97" s="9"/>
      <c r="AG97" s="9"/>
    </row>
    <row r="98" spans="19:33" x14ac:dyDescent="0.25">
      <c r="S98" s="9"/>
      <c r="T98" s="9"/>
      <c r="U98" s="9"/>
      <c r="V98" s="9"/>
      <c r="W98" s="9"/>
      <c r="X98" s="9"/>
      <c r="Y98" s="9"/>
      <c r="Z98" s="9"/>
      <c r="AA98" s="9"/>
      <c r="AB98" s="9"/>
      <c r="AC98" s="9"/>
      <c r="AD98" s="9"/>
      <c r="AE98" s="9"/>
      <c r="AF98" s="9"/>
      <c r="AG98" s="9"/>
    </row>
    <row r="99" spans="19:33" x14ac:dyDescent="0.25">
      <c r="S99" s="9"/>
      <c r="T99" s="9"/>
      <c r="U99" s="9"/>
      <c r="V99" s="9"/>
      <c r="W99" s="9"/>
      <c r="X99" s="9"/>
      <c r="Y99" s="9"/>
      <c r="Z99" s="9"/>
      <c r="AA99" s="9"/>
      <c r="AB99" s="9"/>
      <c r="AC99" s="9"/>
      <c r="AD99" s="9"/>
      <c r="AE99" s="9"/>
      <c r="AF99" s="9"/>
      <c r="AG99" s="9"/>
    </row>
    <row r="100" spans="19:33" x14ac:dyDescent="0.25">
      <c r="S100" s="9"/>
      <c r="T100" s="9"/>
      <c r="U100" s="9"/>
      <c r="V100" s="9"/>
      <c r="W100" s="9"/>
      <c r="X100" s="9"/>
      <c r="Y100" s="9"/>
      <c r="Z100" s="9"/>
      <c r="AA100" s="9"/>
      <c r="AB100" s="9"/>
      <c r="AC100" s="9"/>
      <c r="AD100" s="9"/>
      <c r="AE100" s="9"/>
      <c r="AF100" s="9"/>
      <c r="AG100" s="9"/>
    </row>
    <row r="101" spans="19:33" x14ac:dyDescent="0.25">
      <c r="S101" s="9"/>
      <c r="T101" s="9"/>
      <c r="U101" s="9"/>
      <c r="V101" s="9"/>
      <c r="W101" s="9"/>
      <c r="X101" s="9"/>
      <c r="Y101" s="9"/>
      <c r="Z101" s="9"/>
      <c r="AA101" s="9"/>
      <c r="AB101" s="9"/>
      <c r="AC101" s="9"/>
      <c r="AD101" s="9"/>
      <c r="AE101" s="9"/>
      <c r="AF101" s="9"/>
      <c r="AG101" s="9"/>
    </row>
    <row r="102" spans="19:33" x14ac:dyDescent="0.25">
      <c r="S102" s="9"/>
      <c r="T102" s="9"/>
      <c r="U102" s="9"/>
      <c r="V102" s="9"/>
      <c r="W102" s="9"/>
      <c r="X102" s="9"/>
      <c r="Y102" s="9"/>
      <c r="Z102" s="9"/>
      <c r="AA102" s="9"/>
      <c r="AB102" s="9"/>
      <c r="AC102" s="9"/>
      <c r="AD102" s="9"/>
      <c r="AE102" s="9"/>
      <c r="AF102" s="9"/>
      <c r="AG102" s="9"/>
    </row>
    <row r="103" spans="19:33" x14ac:dyDescent="0.25">
      <c r="S103" s="9"/>
      <c r="T103" s="9"/>
      <c r="U103" s="9"/>
      <c r="V103" s="9"/>
      <c r="W103" s="9"/>
      <c r="X103" s="9"/>
      <c r="Y103" s="9"/>
      <c r="Z103" s="9"/>
      <c r="AA103" s="9"/>
      <c r="AB103" s="9"/>
      <c r="AC103" s="9"/>
      <c r="AD103" s="9"/>
      <c r="AE103" s="9"/>
      <c r="AF103" s="9"/>
      <c r="AG103" s="9"/>
    </row>
    <row r="104" spans="19:33" x14ac:dyDescent="0.25">
      <c r="S104" s="9"/>
      <c r="T104" s="9"/>
      <c r="U104" s="9"/>
      <c r="V104" s="9"/>
      <c r="W104" s="9"/>
      <c r="X104" s="9"/>
      <c r="Y104" s="9"/>
      <c r="Z104" s="9"/>
      <c r="AA104" s="9"/>
      <c r="AB104" s="9"/>
      <c r="AC104" s="9"/>
      <c r="AD104" s="9"/>
      <c r="AE104" s="9"/>
      <c r="AF104" s="9"/>
      <c r="AG104" s="9"/>
    </row>
    <row r="105" spans="19:33" x14ac:dyDescent="0.25">
      <c r="S105" s="9"/>
      <c r="T105" s="9"/>
      <c r="U105" s="9"/>
      <c r="V105" s="9"/>
      <c r="W105" s="9"/>
      <c r="X105" s="9"/>
      <c r="Y105" s="9"/>
      <c r="Z105" s="9"/>
      <c r="AA105" s="9"/>
      <c r="AB105" s="9"/>
      <c r="AC105" s="9"/>
      <c r="AD105" s="9"/>
      <c r="AE105" s="9"/>
      <c r="AF105" s="9"/>
      <c r="AG105" s="9"/>
    </row>
    <row r="106" spans="19:33" x14ac:dyDescent="0.25">
      <c r="S106" s="9"/>
      <c r="T106" s="9"/>
      <c r="U106" s="9"/>
      <c r="V106" s="9"/>
      <c r="W106" s="9"/>
      <c r="X106" s="9"/>
      <c r="Y106" s="9"/>
      <c r="Z106" s="9"/>
      <c r="AA106" s="9"/>
      <c r="AB106" s="9"/>
      <c r="AC106" s="9"/>
      <c r="AD106" s="9"/>
      <c r="AE106" s="9"/>
      <c r="AF106" s="9"/>
      <c r="AG106" s="9"/>
    </row>
    <row r="107" spans="19:33" x14ac:dyDescent="0.25">
      <c r="S107" s="9"/>
      <c r="T107" s="9"/>
      <c r="U107" s="9"/>
      <c r="V107" s="9"/>
      <c r="W107" s="9"/>
      <c r="X107" s="9"/>
      <c r="Y107" s="9"/>
      <c r="Z107" s="9"/>
      <c r="AA107" s="9"/>
      <c r="AB107" s="9"/>
      <c r="AC107" s="9"/>
      <c r="AD107" s="9"/>
      <c r="AE107" s="9"/>
      <c r="AF107" s="9"/>
      <c r="AG107" s="9"/>
    </row>
    <row r="108" spans="19:33" x14ac:dyDescent="0.25">
      <c r="S108" s="9"/>
      <c r="T108" s="9"/>
      <c r="U108" s="9"/>
      <c r="V108" s="9"/>
      <c r="W108" s="9"/>
      <c r="X108" s="9"/>
      <c r="Y108" s="9"/>
      <c r="Z108" s="9"/>
      <c r="AA108" s="9"/>
      <c r="AB108" s="9"/>
      <c r="AC108" s="9"/>
      <c r="AD108" s="9"/>
      <c r="AE108" s="9"/>
      <c r="AF108" s="9"/>
      <c r="AG108" s="9"/>
    </row>
    <row r="109" spans="19:33" x14ac:dyDescent="0.25">
      <c r="S109" s="9"/>
      <c r="T109" s="9"/>
      <c r="U109" s="9"/>
      <c r="V109" s="9"/>
      <c r="W109" s="9"/>
      <c r="X109" s="9"/>
      <c r="Y109" s="9"/>
      <c r="Z109" s="9"/>
      <c r="AA109" s="9"/>
      <c r="AB109" s="9"/>
      <c r="AC109" s="9"/>
      <c r="AD109" s="9"/>
      <c r="AE109" s="9"/>
      <c r="AF109" s="9"/>
      <c r="AG109" s="9"/>
    </row>
    <row r="110" spans="19:33" x14ac:dyDescent="0.25">
      <c r="S110" s="9"/>
      <c r="T110" s="9"/>
      <c r="U110" s="9"/>
      <c r="V110" s="9"/>
      <c r="W110" s="9"/>
      <c r="X110" s="9"/>
      <c r="Y110" s="9"/>
      <c r="Z110" s="9"/>
      <c r="AA110" s="9"/>
      <c r="AB110" s="9"/>
      <c r="AC110" s="9"/>
      <c r="AD110" s="9"/>
      <c r="AE110" s="9"/>
      <c r="AF110" s="9"/>
      <c r="AG110" s="9"/>
    </row>
    <row r="111" spans="19:33" x14ac:dyDescent="0.25">
      <c r="S111" s="9"/>
      <c r="T111" s="9"/>
      <c r="U111" s="9"/>
      <c r="V111" s="9"/>
      <c r="W111" s="9"/>
      <c r="X111" s="9"/>
      <c r="Y111" s="9"/>
      <c r="Z111" s="9"/>
      <c r="AA111" s="9"/>
      <c r="AB111" s="9"/>
      <c r="AC111" s="9"/>
      <c r="AD111" s="9"/>
      <c r="AE111" s="9"/>
      <c r="AF111" s="9"/>
      <c r="AG111" s="9"/>
    </row>
    <row r="112" spans="19:33" x14ac:dyDescent="0.25">
      <c r="S112" s="9"/>
      <c r="T112" s="9"/>
      <c r="U112" s="9"/>
      <c r="V112" s="9"/>
      <c r="W112" s="9"/>
      <c r="X112" s="9"/>
      <c r="Y112" s="9"/>
      <c r="Z112" s="9"/>
      <c r="AA112" s="9"/>
      <c r="AB112" s="9"/>
      <c r="AC112" s="9"/>
      <c r="AD112" s="9"/>
      <c r="AE112" s="9"/>
      <c r="AF112" s="9"/>
      <c r="AG112" s="9"/>
    </row>
    <row r="113" spans="19:33" x14ac:dyDescent="0.25">
      <c r="S113" s="9"/>
      <c r="T113" s="9"/>
      <c r="U113" s="9"/>
      <c r="V113" s="9"/>
      <c r="W113" s="9"/>
      <c r="X113" s="9"/>
      <c r="Y113" s="9"/>
      <c r="Z113" s="9"/>
      <c r="AA113" s="9"/>
      <c r="AB113" s="9"/>
      <c r="AC113" s="9"/>
      <c r="AD113" s="9"/>
      <c r="AE113" s="9"/>
      <c r="AF113" s="9"/>
      <c r="AG113" s="9"/>
    </row>
    <row r="114" spans="19:33" x14ac:dyDescent="0.25">
      <c r="S114" s="9"/>
      <c r="T114" s="9"/>
      <c r="U114" s="9"/>
      <c r="V114" s="9"/>
      <c r="W114" s="9"/>
      <c r="X114" s="9"/>
      <c r="Y114" s="9"/>
      <c r="Z114" s="9"/>
      <c r="AA114" s="9"/>
      <c r="AB114" s="9"/>
      <c r="AC114" s="9"/>
      <c r="AD114" s="9"/>
      <c r="AE114" s="9"/>
      <c r="AF114" s="9"/>
      <c r="AG114" s="9"/>
    </row>
    <row r="115" spans="19:33" x14ac:dyDescent="0.25">
      <c r="S115" s="9"/>
      <c r="T115" s="9"/>
      <c r="U115" s="9"/>
      <c r="V115" s="9"/>
      <c r="W115" s="9"/>
      <c r="X115" s="9"/>
      <c r="Y115" s="9"/>
      <c r="Z115" s="9"/>
      <c r="AA115" s="9"/>
      <c r="AB115" s="9"/>
      <c r="AC115" s="9"/>
      <c r="AD115" s="9"/>
      <c r="AE115" s="9"/>
      <c r="AF115" s="9"/>
      <c r="AG115" s="9"/>
    </row>
    <row r="116" spans="19:33" x14ac:dyDescent="0.25">
      <c r="S116" s="9"/>
      <c r="T116" s="9"/>
      <c r="U116" s="9"/>
      <c r="V116" s="9"/>
      <c r="W116" s="9"/>
      <c r="X116" s="9"/>
      <c r="Y116" s="9"/>
      <c r="Z116" s="9"/>
      <c r="AA116" s="9"/>
      <c r="AB116" s="9"/>
      <c r="AC116" s="9"/>
      <c r="AD116" s="9"/>
      <c r="AE116" s="9"/>
      <c r="AF116" s="9"/>
      <c r="AG116" s="9"/>
    </row>
    <row r="117" spans="19:33" x14ac:dyDescent="0.25">
      <c r="S117" s="9"/>
      <c r="T117" s="9"/>
      <c r="U117" s="9"/>
      <c r="V117" s="9"/>
      <c r="W117" s="9"/>
      <c r="X117" s="9"/>
      <c r="Y117" s="9"/>
      <c r="Z117" s="9"/>
      <c r="AA117" s="9"/>
      <c r="AB117" s="9"/>
      <c r="AC117" s="9"/>
      <c r="AD117" s="9"/>
      <c r="AE117" s="9"/>
      <c r="AF117" s="9"/>
      <c r="AG117" s="9"/>
    </row>
    <row r="118" spans="19:33" x14ac:dyDescent="0.25">
      <c r="S118" s="9"/>
      <c r="T118" s="9"/>
      <c r="U118" s="9"/>
      <c r="V118" s="9"/>
      <c r="W118" s="9"/>
      <c r="X118" s="9"/>
      <c r="Y118" s="9"/>
      <c r="Z118" s="9"/>
      <c r="AA118" s="9"/>
      <c r="AB118" s="9"/>
      <c r="AC118" s="9"/>
      <c r="AD118" s="9"/>
      <c r="AE118" s="9"/>
      <c r="AF118" s="9"/>
      <c r="AG118" s="9"/>
    </row>
    <row r="119" spans="19:33" x14ac:dyDescent="0.25">
      <c r="S119" s="9"/>
      <c r="T119" s="9"/>
      <c r="U119" s="9"/>
      <c r="V119" s="9"/>
      <c r="W119" s="9"/>
      <c r="X119" s="9"/>
      <c r="Y119" s="9"/>
      <c r="Z119" s="9"/>
      <c r="AA119" s="9"/>
      <c r="AB119" s="9"/>
      <c r="AC119" s="9"/>
      <c r="AD119" s="9"/>
      <c r="AE119" s="9"/>
      <c r="AF119" s="9"/>
      <c r="AG119" s="9"/>
    </row>
    <row r="120" spans="19:33" x14ac:dyDescent="0.25">
      <c r="S120" s="9"/>
      <c r="T120" s="9"/>
      <c r="U120" s="9"/>
      <c r="V120" s="9"/>
      <c r="W120" s="9"/>
      <c r="X120" s="9"/>
      <c r="Y120" s="9"/>
      <c r="Z120" s="9"/>
      <c r="AA120" s="9"/>
      <c r="AB120" s="9"/>
      <c r="AC120" s="9"/>
      <c r="AD120" s="9"/>
      <c r="AE120" s="9"/>
      <c r="AF120" s="9"/>
      <c r="AG120" s="9"/>
    </row>
    <row r="121" spans="19:33" x14ac:dyDescent="0.25">
      <c r="S121" s="9"/>
      <c r="T121" s="9"/>
      <c r="U121" s="9"/>
      <c r="V121" s="9"/>
      <c r="W121" s="9"/>
      <c r="X121" s="9"/>
      <c r="Y121" s="9"/>
      <c r="Z121" s="9"/>
      <c r="AA121" s="9"/>
      <c r="AB121" s="9"/>
      <c r="AC121" s="9"/>
      <c r="AD121" s="9"/>
      <c r="AE121" s="9"/>
      <c r="AF121" s="9"/>
      <c r="AG121" s="9"/>
    </row>
    <row r="122" spans="19:33" x14ac:dyDescent="0.25">
      <c r="S122" s="9"/>
      <c r="T122" s="9"/>
      <c r="U122" s="9"/>
      <c r="V122" s="9"/>
      <c r="W122" s="9"/>
      <c r="X122" s="9"/>
      <c r="Y122" s="9"/>
      <c r="Z122" s="9"/>
      <c r="AA122" s="9"/>
      <c r="AB122" s="9"/>
      <c r="AC122" s="9"/>
      <c r="AD122" s="9"/>
      <c r="AE122" s="9"/>
      <c r="AF122" s="9"/>
      <c r="AG122" s="9"/>
    </row>
    <row r="123" spans="19:33" x14ac:dyDescent="0.25">
      <c r="S123" s="9"/>
      <c r="T123" s="9"/>
      <c r="U123" s="9"/>
      <c r="V123" s="9"/>
      <c r="W123" s="9"/>
      <c r="X123" s="9"/>
      <c r="Y123" s="9"/>
      <c r="Z123" s="9"/>
      <c r="AA123" s="9"/>
      <c r="AB123" s="9"/>
      <c r="AC123" s="9"/>
      <c r="AD123" s="9"/>
      <c r="AE123" s="9"/>
      <c r="AF123" s="9"/>
      <c r="AG123" s="9"/>
    </row>
    <row r="124" spans="19:33" x14ac:dyDescent="0.25">
      <c r="S124" s="9"/>
      <c r="T124" s="9"/>
      <c r="U124" s="9"/>
      <c r="V124" s="9"/>
      <c r="W124" s="9"/>
      <c r="X124" s="9"/>
      <c r="Y124" s="9"/>
      <c r="Z124" s="9"/>
      <c r="AA124" s="9"/>
      <c r="AB124" s="9"/>
      <c r="AC124" s="9"/>
      <c r="AD124" s="9"/>
      <c r="AE124" s="9"/>
      <c r="AF124" s="9"/>
      <c r="AG124" s="9"/>
    </row>
    <row r="125" spans="19:33" x14ac:dyDescent="0.25">
      <c r="S125" s="9"/>
      <c r="T125" s="9"/>
      <c r="U125" s="9"/>
      <c r="V125" s="9"/>
      <c r="W125" s="9"/>
      <c r="X125" s="9"/>
      <c r="Y125" s="9"/>
      <c r="Z125" s="9"/>
      <c r="AA125" s="9"/>
      <c r="AB125" s="9"/>
      <c r="AC125" s="9"/>
      <c r="AD125" s="9"/>
      <c r="AE125" s="9"/>
      <c r="AF125" s="9"/>
      <c r="AG125" s="9"/>
    </row>
    <row r="126" spans="19:33" x14ac:dyDescent="0.25">
      <c r="S126" s="9"/>
      <c r="T126" s="9"/>
      <c r="U126" s="9"/>
      <c r="V126" s="9"/>
      <c r="W126" s="9"/>
      <c r="X126" s="9"/>
      <c r="Y126" s="9"/>
      <c r="Z126" s="9"/>
      <c r="AA126" s="9"/>
      <c r="AB126" s="9"/>
      <c r="AC126" s="9"/>
      <c r="AD126" s="9"/>
      <c r="AE126" s="9"/>
      <c r="AF126" s="9"/>
      <c r="AG126" s="9"/>
    </row>
    <row r="127" spans="19:33" x14ac:dyDescent="0.25">
      <c r="S127" s="9"/>
      <c r="T127" s="9"/>
      <c r="U127" s="9"/>
      <c r="V127" s="9"/>
      <c r="W127" s="9"/>
      <c r="X127" s="9"/>
      <c r="Y127" s="9"/>
      <c r="Z127" s="9"/>
      <c r="AA127" s="9"/>
      <c r="AB127" s="9"/>
      <c r="AC127" s="9"/>
      <c r="AD127" s="9"/>
      <c r="AE127" s="9"/>
      <c r="AF127" s="9"/>
      <c r="AG127" s="9"/>
    </row>
    <row r="128" spans="19:33" x14ac:dyDescent="0.25">
      <c r="S128" s="9"/>
      <c r="T128" s="9"/>
      <c r="U128" s="9"/>
      <c r="V128" s="9"/>
      <c r="W128" s="9"/>
      <c r="X128" s="9"/>
      <c r="Y128" s="9"/>
      <c r="Z128" s="9"/>
      <c r="AA128" s="9"/>
      <c r="AB128" s="9"/>
      <c r="AC128" s="9"/>
      <c r="AD128" s="9"/>
      <c r="AE128" s="9"/>
      <c r="AF128" s="9"/>
      <c r="AG128" s="9"/>
    </row>
    <row r="129" spans="19:33" x14ac:dyDescent="0.25">
      <c r="S129" s="9"/>
      <c r="T129" s="9"/>
      <c r="U129" s="9"/>
      <c r="V129" s="9"/>
      <c r="W129" s="9"/>
      <c r="X129" s="9"/>
      <c r="Y129" s="9"/>
      <c r="Z129" s="9"/>
      <c r="AA129" s="9"/>
      <c r="AB129" s="9"/>
      <c r="AC129" s="9"/>
      <c r="AD129" s="9"/>
      <c r="AE129" s="9"/>
      <c r="AF129" s="9"/>
      <c r="AG129" s="9"/>
    </row>
    <row r="130" spans="19:33" x14ac:dyDescent="0.25">
      <c r="S130" s="9"/>
      <c r="T130" s="9"/>
      <c r="U130" s="9"/>
      <c r="V130" s="9"/>
      <c r="W130" s="9"/>
      <c r="X130" s="9"/>
      <c r="Y130" s="9"/>
      <c r="Z130" s="9"/>
      <c r="AA130" s="9"/>
      <c r="AB130" s="9"/>
      <c r="AC130" s="9"/>
      <c r="AD130" s="9"/>
      <c r="AE130" s="9"/>
      <c r="AF130" s="9"/>
      <c r="AG130" s="9"/>
    </row>
    <row r="131" spans="19:33" x14ac:dyDescent="0.25">
      <c r="S131" s="9"/>
      <c r="T131" s="9"/>
      <c r="U131" s="9"/>
      <c r="V131" s="9"/>
      <c r="W131" s="9"/>
      <c r="X131" s="9"/>
      <c r="Y131" s="9"/>
      <c r="Z131" s="9"/>
      <c r="AA131" s="9"/>
      <c r="AB131" s="9"/>
      <c r="AC131" s="9"/>
      <c r="AD131" s="9"/>
      <c r="AE131" s="9"/>
      <c r="AF131" s="9"/>
      <c r="AG131" s="9"/>
    </row>
    <row r="132" spans="19:33" x14ac:dyDescent="0.25">
      <c r="S132" s="9"/>
      <c r="T132" s="9"/>
      <c r="U132" s="9"/>
      <c r="V132" s="9"/>
      <c r="W132" s="9"/>
      <c r="X132" s="9"/>
      <c r="Y132" s="9"/>
      <c r="Z132" s="9"/>
      <c r="AA132" s="9"/>
      <c r="AB132" s="9"/>
      <c r="AC132" s="9"/>
      <c r="AD132" s="9"/>
      <c r="AE132" s="9"/>
      <c r="AF132" s="9"/>
      <c r="AG132" s="9"/>
    </row>
    <row r="133" spans="19:33" x14ac:dyDescent="0.25">
      <c r="S133" s="9"/>
      <c r="T133" s="9"/>
      <c r="U133" s="9"/>
      <c r="V133" s="9"/>
      <c r="W133" s="9"/>
      <c r="X133" s="9"/>
      <c r="Y133" s="9"/>
      <c r="Z133" s="9"/>
      <c r="AA133" s="9"/>
      <c r="AB133" s="9"/>
      <c r="AC133" s="9"/>
      <c r="AD133" s="9"/>
      <c r="AE133" s="9"/>
      <c r="AF133" s="9"/>
      <c r="AG133" s="9"/>
    </row>
    <row r="134" spans="19:33" x14ac:dyDescent="0.25">
      <c r="S134" s="9"/>
      <c r="T134" s="9"/>
      <c r="U134" s="9"/>
      <c r="V134" s="9"/>
      <c r="W134" s="9"/>
      <c r="X134" s="9"/>
      <c r="Y134" s="9"/>
      <c r="Z134" s="9"/>
      <c r="AA134" s="9"/>
      <c r="AB134" s="9"/>
      <c r="AC134" s="9"/>
      <c r="AD134" s="9"/>
      <c r="AE134" s="9"/>
      <c r="AF134" s="9"/>
      <c r="AG134" s="9"/>
    </row>
    <row r="135" spans="19:33" x14ac:dyDescent="0.25">
      <c r="S135" s="9"/>
      <c r="T135" s="9"/>
      <c r="U135" s="9"/>
      <c r="V135" s="9"/>
      <c r="W135" s="9"/>
      <c r="X135" s="9"/>
      <c r="Y135" s="9"/>
      <c r="Z135" s="9"/>
      <c r="AA135" s="9"/>
      <c r="AB135" s="9"/>
      <c r="AC135" s="9"/>
      <c r="AD135" s="9"/>
      <c r="AE135" s="9"/>
      <c r="AF135" s="9"/>
      <c r="AG135" s="9"/>
    </row>
    <row r="136" spans="19:33" x14ac:dyDescent="0.25">
      <c r="S136" s="9"/>
      <c r="T136" s="9"/>
      <c r="U136" s="9"/>
      <c r="V136" s="9"/>
      <c r="W136" s="9"/>
      <c r="X136" s="9"/>
      <c r="Y136" s="9"/>
      <c r="Z136" s="9"/>
      <c r="AA136" s="9"/>
      <c r="AB136" s="9"/>
      <c r="AC136" s="9"/>
      <c r="AD136" s="9"/>
      <c r="AE136" s="9"/>
      <c r="AF136" s="9"/>
      <c r="AG136" s="9"/>
    </row>
    <row r="137" spans="19:33" x14ac:dyDescent="0.25">
      <c r="S137" s="9"/>
      <c r="T137" s="9"/>
      <c r="U137" s="9"/>
      <c r="V137" s="9"/>
      <c r="W137" s="9"/>
      <c r="X137" s="9"/>
      <c r="Y137" s="9"/>
      <c r="Z137" s="9"/>
      <c r="AA137" s="9"/>
      <c r="AB137" s="9"/>
      <c r="AC137" s="9"/>
      <c r="AD137" s="9"/>
      <c r="AE137" s="9"/>
      <c r="AF137" s="9"/>
      <c r="AG137" s="9"/>
    </row>
    <row r="138" spans="19:33" x14ac:dyDescent="0.25">
      <c r="S138" s="9"/>
      <c r="T138" s="9"/>
      <c r="U138" s="9"/>
      <c r="V138" s="9"/>
      <c r="W138" s="9"/>
      <c r="X138" s="9"/>
      <c r="Y138" s="9"/>
      <c r="Z138" s="9"/>
      <c r="AA138" s="9"/>
      <c r="AB138" s="9"/>
      <c r="AC138" s="9"/>
      <c r="AD138" s="9"/>
      <c r="AE138" s="9"/>
      <c r="AF138" s="9"/>
      <c r="AG138" s="9"/>
    </row>
    <row r="139" spans="19:33" x14ac:dyDescent="0.25">
      <c r="S139" s="9"/>
      <c r="T139" s="9"/>
      <c r="U139" s="9"/>
      <c r="V139" s="9"/>
      <c r="W139" s="9"/>
      <c r="X139" s="9"/>
      <c r="Y139" s="9"/>
      <c r="Z139" s="9"/>
      <c r="AA139" s="9"/>
      <c r="AB139" s="9"/>
      <c r="AC139" s="9"/>
      <c r="AD139" s="9"/>
      <c r="AE139" s="9"/>
      <c r="AF139" s="9"/>
      <c r="AG139" s="9"/>
    </row>
    <row r="140" spans="19:33" x14ac:dyDescent="0.25">
      <c r="S140" s="9"/>
      <c r="T140" s="9"/>
      <c r="U140" s="9"/>
      <c r="V140" s="9"/>
      <c r="W140" s="9"/>
      <c r="X140" s="9"/>
      <c r="Y140" s="9"/>
      <c r="Z140" s="9"/>
      <c r="AA140" s="9"/>
      <c r="AB140" s="9"/>
      <c r="AC140" s="9"/>
      <c r="AD140" s="9"/>
      <c r="AE140" s="9"/>
      <c r="AF140" s="9"/>
      <c r="AG140" s="9"/>
    </row>
    <row r="141" spans="19:33" x14ac:dyDescent="0.25">
      <c r="S141" s="9"/>
      <c r="T141" s="9"/>
      <c r="U141" s="9"/>
      <c r="V141" s="9"/>
      <c r="W141" s="9"/>
      <c r="X141" s="9"/>
      <c r="Y141" s="9"/>
      <c r="Z141" s="9"/>
      <c r="AA141" s="9"/>
      <c r="AB141" s="9"/>
      <c r="AC141" s="9"/>
      <c r="AD141" s="9"/>
      <c r="AE141" s="9"/>
      <c r="AF141" s="9"/>
      <c r="AG141" s="9"/>
    </row>
    <row r="142" spans="19:33" x14ac:dyDescent="0.25">
      <c r="S142" s="9"/>
      <c r="T142" s="9"/>
      <c r="U142" s="9"/>
      <c r="V142" s="9"/>
      <c r="W142" s="9"/>
      <c r="X142" s="9"/>
      <c r="Y142" s="9"/>
      <c r="Z142" s="9"/>
      <c r="AA142" s="9"/>
      <c r="AB142" s="9"/>
      <c r="AC142" s="9"/>
      <c r="AD142" s="9"/>
      <c r="AE142" s="9"/>
      <c r="AF142" s="9"/>
      <c r="AG142" s="9"/>
    </row>
    <row r="143" spans="19:33" x14ac:dyDescent="0.25">
      <c r="S143" s="9"/>
      <c r="T143" s="9"/>
      <c r="U143" s="9"/>
      <c r="V143" s="9"/>
      <c r="W143" s="9"/>
      <c r="X143" s="9"/>
      <c r="Y143" s="9"/>
      <c r="Z143" s="9"/>
      <c r="AA143" s="9"/>
      <c r="AB143" s="9"/>
      <c r="AC143" s="9"/>
      <c r="AD143" s="9"/>
      <c r="AE143" s="9"/>
      <c r="AF143" s="9"/>
      <c r="AG143" s="9"/>
    </row>
    <row r="144" spans="19:33" x14ac:dyDescent="0.25">
      <c r="S144" s="9"/>
      <c r="T144" s="9"/>
      <c r="U144" s="9"/>
      <c r="V144" s="9"/>
      <c r="W144" s="9"/>
      <c r="X144" s="9"/>
      <c r="Y144" s="9"/>
      <c r="Z144" s="9"/>
      <c r="AA144" s="9"/>
      <c r="AB144" s="9"/>
      <c r="AC144" s="9"/>
      <c r="AD144" s="9"/>
      <c r="AE144" s="9"/>
      <c r="AF144" s="9"/>
      <c r="AG144" s="9"/>
    </row>
    <row r="145" spans="19:33" x14ac:dyDescent="0.25">
      <c r="S145" s="9"/>
      <c r="T145" s="9"/>
      <c r="U145" s="9"/>
      <c r="V145" s="9"/>
      <c r="W145" s="9"/>
      <c r="X145" s="9"/>
      <c r="Y145" s="9"/>
      <c r="Z145" s="9"/>
      <c r="AA145" s="9"/>
      <c r="AB145" s="9"/>
      <c r="AC145" s="9"/>
      <c r="AD145" s="9"/>
      <c r="AE145" s="9"/>
      <c r="AF145" s="9"/>
      <c r="AG145" s="9"/>
    </row>
    <row r="146" spans="19:33" x14ac:dyDescent="0.25">
      <c r="S146" s="9"/>
      <c r="T146" s="9"/>
      <c r="U146" s="9"/>
      <c r="V146" s="9"/>
      <c r="W146" s="9"/>
      <c r="X146" s="9"/>
      <c r="Y146" s="9"/>
      <c r="Z146" s="9"/>
      <c r="AA146" s="9"/>
      <c r="AB146" s="9"/>
      <c r="AC146" s="9"/>
      <c r="AD146" s="9"/>
      <c r="AE146" s="9"/>
      <c r="AF146" s="9"/>
      <c r="AG146" s="9"/>
    </row>
    <row r="147" spans="19:33" x14ac:dyDescent="0.25">
      <c r="S147" s="9"/>
      <c r="T147" s="9"/>
      <c r="U147" s="9"/>
      <c r="V147" s="9"/>
      <c r="W147" s="9"/>
      <c r="X147" s="9"/>
      <c r="Y147" s="9"/>
      <c r="Z147" s="9"/>
      <c r="AA147" s="9"/>
      <c r="AB147" s="9"/>
      <c r="AC147" s="9"/>
      <c r="AD147" s="9"/>
      <c r="AE147" s="9"/>
      <c r="AF147" s="9"/>
      <c r="AG147" s="9"/>
    </row>
    <row r="148" spans="19:33" x14ac:dyDescent="0.25">
      <c r="S148" s="9"/>
      <c r="T148" s="9"/>
      <c r="U148" s="9"/>
      <c r="V148" s="9"/>
      <c r="W148" s="9"/>
      <c r="X148" s="9"/>
      <c r="Y148" s="9"/>
      <c r="Z148" s="9"/>
      <c r="AA148" s="9"/>
      <c r="AB148" s="9"/>
      <c r="AC148" s="9"/>
      <c r="AD148" s="9"/>
      <c r="AE148" s="9"/>
      <c r="AF148" s="9"/>
      <c r="AG148" s="9"/>
    </row>
    <row r="149" spans="19:33" x14ac:dyDescent="0.25">
      <c r="S149" s="9"/>
      <c r="T149" s="9"/>
      <c r="U149" s="9"/>
      <c r="V149" s="9"/>
      <c r="W149" s="9"/>
      <c r="X149" s="9"/>
      <c r="Y149" s="9"/>
      <c r="Z149" s="9"/>
      <c r="AA149" s="9"/>
      <c r="AB149" s="9"/>
      <c r="AC149" s="9"/>
      <c r="AD149" s="9"/>
      <c r="AE149" s="9"/>
      <c r="AF149" s="9"/>
      <c r="AG149" s="9"/>
    </row>
    <row r="150" spans="19:33" x14ac:dyDescent="0.25">
      <c r="S150" s="9"/>
      <c r="T150" s="9"/>
      <c r="U150" s="9"/>
      <c r="V150" s="9"/>
      <c r="W150" s="9"/>
      <c r="X150" s="9"/>
      <c r="Y150" s="9"/>
      <c r="Z150" s="9"/>
      <c r="AA150" s="9"/>
      <c r="AB150" s="9"/>
      <c r="AC150" s="9"/>
      <c r="AD150" s="9"/>
      <c r="AE150" s="9"/>
      <c r="AF150" s="9"/>
      <c r="AG150" s="9"/>
    </row>
    <row r="151" spans="19:33" x14ac:dyDescent="0.25">
      <c r="S151" s="9"/>
      <c r="T151" s="9"/>
      <c r="U151" s="9"/>
      <c r="V151" s="9"/>
      <c r="W151" s="9"/>
      <c r="X151" s="9"/>
      <c r="Y151" s="9"/>
      <c r="Z151" s="9"/>
      <c r="AA151" s="9"/>
      <c r="AB151" s="9"/>
      <c r="AC151" s="9"/>
      <c r="AD151" s="9"/>
      <c r="AE151" s="9"/>
      <c r="AF151" s="9"/>
      <c r="AG151" s="9"/>
    </row>
    <row r="152" spans="19:33" x14ac:dyDescent="0.25">
      <c r="S152" s="9"/>
      <c r="T152" s="9"/>
      <c r="U152" s="9"/>
      <c r="V152" s="9"/>
      <c r="W152" s="9"/>
      <c r="X152" s="9"/>
      <c r="Y152" s="9"/>
      <c r="Z152" s="9"/>
      <c r="AA152" s="9"/>
      <c r="AB152" s="9"/>
      <c r="AC152" s="9"/>
      <c r="AD152" s="9"/>
      <c r="AE152" s="9"/>
      <c r="AF152" s="9"/>
      <c r="AG152" s="9"/>
    </row>
    <row r="153" spans="19:33" x14ac:dyDescent="0.25">
      <c r="S153" s="9"/>
      <c r="T153" s="9"/>
      <c r="U153" s="9"/>
      <c r="V153" s="9"/>
      <c r="W153" s="9"/>
      <c r="X153" s="9"/>
      <c r="Y153" s="9"/>
      <c r="Z153" s="9"/>
      <c r="AA153" s="9"/>
      <c r="AB153" s="9"/>
      <c r="AC153" s="9"/>
      <c r="AD153" s="9"/>
      <c r="AE153" s="9"/>
      <c r="AF153" s="9"/>
      <c r="AG153" s="9"/>
    </row>
    <row r="154" spans="19:33" x14ac:dyDescent="0.25">
      <c r="S154" s="9"/>
      <c r="T154" s="9"/>
      <c r="U154" s="9"/>
      <c r="V154" s="9"/>
      <c r="W154" s="9"/>
      <c r="X154" s="9"/>
      <c r="Y154" s="9"/>
      <c r="Z154" s="9"/>
      <c r="AA154" s="9"/>
      <c r="AB154" s="9"/>
      <c r="AC154" s="9"/>
      <c r="AD154" s="9"/>
      <c r="AE154" s="9"/>
      <c r="AF154" s="9"/>
      <c r="AG154" s="9"/>
    </row>
    <row r="155" spans="19:33" x14ac:dyDescent="0.25">
      <c r="S155" s="9"/>
      <c r="T155" s="9"/>
      <c r="U155" s="9"/>
      <c r="V155" s="9"/>
      <c r="W155" s="9"/>
      <c r="X155" s="9"/>
      <c r="Y155" s="9"/>
      <c r="Z155" s="9"/>
      <c r="AA155" s="9"/>
      <c r="AB155" s="9"/>
      <c r="AC155" s="9"/>
      <c r="AD155" s="9"/>
      <c r="AE155" s="9"/>
      <c r="AF155" s="9"/>
      <c r="AG155" s="9"/>
    </row>
    <row r="156" spans="19:33" x14ac:dyDescent="0.25">
      <c r="S156" s="9"/>
      <c r="T156" s="9"/>
      <c r="U156" s="9"/>
      <c r="V156" s="9"/>
      <c r="W156" s="9"/>
      <c r="X156" s="9"/>
      <c r="Y156" s="9"/>
      <c r="Z156" s="9"/>
      <c r="AA156" s="9"/>
      <c r="AB156" s="9"/>
      <c r="AC156" s="9"/>
      <c r="AD156" s="9"/>
      <c r="AE156" s="9"/>
      <c r="AF156" s="9"/>
      <c r="AG156" s="9"/>
    </row>
    <row r="157" spans="19:33" x14ac:dyDescent="0.25">
      <c r="S157" s="9"/>
      <c r="T157" s="9"/>
      <c r="U157" s="9"/>
      <c r="V157" s="9"/>
      <c r="W157" s="9"/>
      <c r="X157" s="9"/>
      <c r="Y157" s="9"/>
      <c r="Z157" s="9"/>
      <c r="AA157" s="9"/>
      <c r="AB157" s="9"/>
      <c r="AC157" s="9"/>
      <c r="AD157" s="9"/>
      <c r="AE157" s="9"/>
      <c r="AF157" s="9"/>
      <c r="AG157" s="9"/>
    </row>
    <row r="158" spans="19:33" x14ac:dyDescent="0.25">
      <c r="S158" s="9"/>
      <c r="T158" s="9"/>
      <c r="U158" s="9"/>
      <c r="V158" s="9"/>
      <c r="W158" s="9"/>
      <c r="X158" s="9"/>
      <c r="Y158" s="9"/>
      <c r="Z158" s="9"/>
      <c r="AA158" s="9"/>
      <c r="AB158" s="9"/>
      <c r="AC158" s="9"/>
      <c r="AD158" s="9"/>
      <c r="AE158" s="9"/>
      <c r="AF158" s="9"/>
      <c r="AG158" s="9"/>
    </row>
    <row r="159" spans="19:33" x14ac:dyDescent="0.25">
      <c r="S159" s="9"/>
      <c r="T159" s="9"/>
      <c r="U159" s="9"/>
      <c r="V159" s="9"/>
      <c r="W159" s="9"/>
      <c r="X159" s="9"/>
      <c r="Y159" s="9"/>
      <c r="Z159" s="9"/>
      <c r="AA159" s="9"/>
      <c r="AB159" s="9"/>
      <c r="AC159" s="9"/>
      <c r="AD159" s="9"/>
      <c r="AE159" s="9"/>
      <c r="AF159" s="9"/>
      <c r="AG159" s="9"/>
    </row>
    <row r="160" spans="19:33" x14ac:dyDescent="0.25">
      <c r="S160" s="9"/>
      <c r="T160" s="9"/>
      <c r="U160" s="9"/>
      <c r="V160" s="9"/>
      <c r="W160" s="9"/>
      <c r="X160" s="9"/>
      <c r="Y160" s="9"/>
      <c r="Z160" s="9"/>
      <c r="AA160" s="9"/>
      <c r="AB160" s="9"/>
      <c r="AC160" s="9"/>
      <c r="AD160" s="9"/>
      <c r="AE160" s="9"/>
      <c r="AF160" s="9"/>
      <c r="AG160" s="9"/>
    </row>
    <row r="161" spans="19:33" x14ac:dyDescent="0.25">
      <c r="S161" s="9"/>
      <c r="T161" s="9"/>
      <c r="U161" s="9"/>
      <c r="V161" s="9"/>
      <c r="W161" s="9"/>
      <c r="X161" s="9"/>
      <c r="Y161" s="9"/>
      <c r="Z161" s="9"/>
      <c r="AA161" s="9"/>
      <c r="AB161" s="9"/>
      <c r="AC161" s="9"/>
      <c r="AD161" s="9"/>
      <c r="AE161" s="9"/>
      <c r="AF161" s="9"/>
      <c r="AG161" s="9"/>
    </row>
    <row r="162" spans="19:33" x14ac:dyDescent="0.25">
      <c r="S162" s="9"/>
      <c r="T162" s="9"/>
      <c r="U162" s="9"/>
      <c r="V162" s="9"/>
      <c r="W162" s="9"/>
      <c r="X162" s="9"/>
      <c r="Y162" s="9"/>
      <c r="Z162" s="9"/>
      <c r="AA162" s="9"/>
      <c r="AB162" s="9"/>
      <c r="AC162" s="9"/>
      <c r="AD162" s="9"/>
      <c r="AE162" s="9"/>
      <c r="AF162" s="9"/>
      <c r="AG162" s="9"/>
    </row>
    <row r="163" spans="19:33" x14ac:dyDescent="0.25">
      <c r="S163" s="9"/>
      <c r="T163" s="9"/>
      <c r="U163" s="9"/>
      <c r="V163" s="9"/>
      <c r="W163" s="9"/>
      <c r="X163" s="9"/>
      <c r="Y163" s="9"/>
      <c r="Z163" s="9"/>
      <c r="AA163" s="9"/>
      <c r="AB163" s="9"/>
      <c r="AC163" s="9"/>
      <c r="AD163" s="9"/>
      <c r="AE163" s="9"/>
      <c r="AF163" s="9"/>
      <c r="AG163" s="9"/>
    </row>
    <row r="164" spans="19:33" x14ac:dyDescent="0.25">
      <c r="S164" s="9"/>
      <c r="T164" s="9"/>
      <c r="U164" s="9"/>
      <c r="V164" s="9"/>
      <c r="W164" s="9"/>
      <c r="X164" s="9"/>
      <c r="Y164" s="9"/>
      <c r="Z164" s="9"/>
      <c r="AA164" s="9"/>
      <c r="AB164" s="9"/>
      <c r="AC164" s="9"/>
      <c r="AD164" s="9"/>
      <c r="AE164" s="9"/>
      <c r="AF164" s="9"/>
      <c r="AG164" s="9"/>
    </row>
    <row r="165" spans="19:33" x14ac:dyDescent="0.25">
      <c r="S165" s="9"/>
      <c r="T165" s="9"/>
      <c r="U165" s="9"/>
      <c r="V165" s="9"/>
      <c r="W165" s="9"/>
      <c r="X165" s="9"/>
      <c r="Y165" s="9"/>
      <c r="Z165" s="9"/>
      <c r="AA165" s="9"/>
      <c r="AB165" s="9"/>
      <c r="AC165" s="9"/>
      <c r="AD165" s="9"/>
      <c r="AE165" s="9"/>
      <c r="AF165" s="9"/>
      <c r="AG165" s="9"/>
    </row>
    <row r="166" spans="19:33" x14ac:dyDescent="0.25">
      <c r="S166" s="9"/>
      <c r="T166" s="9"/>
      <c r="U166" s="9"/>
      <c r="V166" s="9"/>
      <c r="W166" s="9"/>
      <c r="X166" s="9"/>
      <c r="Y166" s="9"/>
      <c r="Z166" s="9"/>
      <c r="AA166" s="9"/>
      <c r="AB166" s="9"/>
      <c r="AC166" s="9"/>
      <c r="AD166" s="9"/>
      <c r="AE166" s="9"/>
      <c r="AF166" s="9"/>
      <c r="AG166" s="9"/>
    </row>
    <row r="167" spans="19:33" x14ac:dyDescent="0.25">
      <c r="S167" s="9"/>
      <c r="T167" s="9"/>
      <c r="U167" s="9"/>
      <c r="V167" s="9"/>
      <c r="W167" s="9"/>
      <c r="X167" s="9"/>
      <c r="Y167" s="9"/>
      <c r="Z167" s="9"/>
      <c r="AA167" s="9"/>
      <c r="AB167" s="9"/>
      <c r="AC167" s="9"/>
      <c r="AD167" s="9"/>
      <c r="AE167" s="9"/>
      <c r="AF167" s="9"/>
      <c r="AG167" s="9"/>
    </row>
    <row r="168" spans="19:33" x14ac:dyDescent="0.25">
      <c r="S168" s="9"/>
      <c r="T168" s="9"/>
      <c r="U168" s="9"/>
      <c r="V168" s="9"/>
      <c r="W168" s="9"/>
      <c r="X168" s="9"/>
      <c r="Y168" s="9"/>
      <c r="Z168" s="9"/>
      <c r="AA168" s="9"/>
      <c r="AB168" s="9"/>
      <c r="AC168" s="9"/>
      <c r="AD168" s="9"/>
      <c r="AE168" s="9"/>
      <c r="AF168" s="9"/>
      <c r="AG168" s="9"/>
    </row>
    <row r="169" spans="19:33" x14ac:dyDescent="0.25">
      <c r="S169" s="9"/>
      <c r="T169" s="9"/>
      <c r="U169" s="9"/>
      <c r="V169" s="9"/>
      <c r="W169" s="9"/>
      <c r="X169" s="9"/>
      <c r="Y169" s="9"/>
      <c r="Z169" s="9"/>
      <c r="AA169" s="9"/>
      <c r="AB169" s="9"/>
      <c r="AC169" s="9"/>
      <c r="AD169" s="9"/>
      <c r="AE169" s="9"/>
      <c r="AF169" s="9"/>
      <c r="AG169" s="9"/>
    </row>
    <row r="170" spans="19:33" x14ac:dyDescent="0.25">
      <c r="S170" s="9"/>
      <c r="T170" s="9"/>
      <c r="U170" s="9"/>
      <c r="V170" s="9"/>
      <c r="W170" s="9"/>
      <c r="X170" s="9"/>
      <c r="Y170" s="9"/>
      <c r="Z170" s="9"/>
      <c r="AA170" s="9"/>
      <c r="AB170" s="9"/>
      <c r="AC170" s="9"/>
      <c r="AD170" s="9"/>
      <c r="AE170" s="9"/>
      <c r="AF170" s="9"/>
      <c r="AG170" s="9"/>
    </row>
    <row r="171" spans="19:33" x14ac:dyDescent="0.25">
      <c r="S171" s="9"/>
      <c r="T171" s="9"/>
      <c r="U171" s="9"/>
      <c r="V171" s="9"/>
      <c r="W171" s="9"/>
      <c r="X171" s="9"/>
      <c r="Y171" s="9"/>
      <c r="Z171" s="9"/>
      <c r="AA171" s="9"/>
      <c r="AB171" s="9"/>
      <c r="AC171" s="9"/>
      <c r="AD171" s="9"/>
      <c r="AE171" s="9"/>
      <c r="AF171" s="9"/>
      <c r="AG171" s="9"/>
    </row>
    <row r="172" spans="19:33" x14ac:dyDescent="0.25">
      <c r="S172" s="9"/>
      <c r="T172" s="9"/>
      <c r="U172" s="9"/>
      <c r="V172" s="9"/>
      <c r="W172" s="9"/>
      <c r="X172" s="9"/>
      <c r="Y172" s="9"/>
      <c r="Z172" s="9"/>
      <c r="AA172" s="9"/>
      <c r="AB172" s="9"/>
      <c r="AC172" s="9"/>
      <c r="AD172" s="9"/>
      <c r="AE172" s="9"/>
      <c r="AF172" s="9"/>
      <c r="AG172" s="9"/>
    </row>
    <row r="173" spans="19:33" x14ac:dyDescent="0.25">
      <c r="S173" s="9"/>
      <c r="T173" s="9"/>
      <c r="U173" s="9"/>
      <c r="V173" s="9"/>
      <c r="W173" s="9"/>
      <c r="X173" s="9"/>
      <c r="Y173" s="9"/>
      <c r="Z173" s="9"/>
      <c r="AA173" s="9"/>
      <c r="AB173" s="9"/>
      <c r="AC173" s="9"/>
      <c r="AD173" s="9"/>
      <c r="AE173" s="9"/>
      <c r="AF173" s="9"/>
      <c r="AG173" s="9"/>
    </row>
    <row r="174" spans="19:33" x14ac:dyDescent="0.25">
      <c r="S174" s="9"/>
      <c r="T174" s="9"/>
      <c r="U174" s="9"/>
      <c r="V174" s="9"/>
      <c r="W174" s="9"/>
      <c r="X174" s="9"/>
      <c r="Y174" s="9"/>
      <c r="Z174" s="9"/>
      <c r="AA174" s="9"/>
      <c r="AB174" s="9"/>
      <c r="AC174" s="9"/>
      <c r="AD174" s="9"/>
      <c r="AE174" s="9"/>
      <c r="AF174" s="9"/>
      <c r="AG174" s="9"/>
    </row>
    <row r="175" spans="19:33" x14ac:dyDescent="0.25">
      <c r="S175" s="9"/>
      <c r="T175" s="9"/>
      <c r="U175" s="9"/>
      <c r="V175" s="9"/>
      <c r="W175" s="9"/>
      <c r="X175" s="9"/>
      <c r="Y175" s="9"/>
      <c r="Z175" s="9"/>
      <c r="AA175" s="9"/>
      <c r="AB175" s="9"/>
      <c r="AC175" s="9"/>
      <c r="AD175" s="9"/>
      <c r="AE175" s="9"/>
      <c r="AF175" s="9"/>
      <c r="AG175" s="9"/>
    </row>
    <row r="176" spans="19:33" x14ac:dyDescent="0.25">
      <c r="S176" s="9"/>
      <c r="T176" s="9"/>
      <c r="U176" s="9"/>
      <c r="V176" s="9"/>
      <c r="W176" s="9"/>
      <c r="X176" s="9"/>
      <c r="Y176" s="9"/>
      <c r="Z176" s="9"/>
      <c r="AA176" s="9"/>
      <c r="AB176" s="9"/>
      <c r="AC176" s="9"/>
      <c r="AD176" s="9"/>
      <c r="AE176" s="9"/>
      <c r="AF176" s="9"/>
      <c r="AG176" s="9"/>
    </row>
    <row r="177" spans="19:33" x14ac:dyDescent="0.25">
      <c r="S177" s="9"/>
      <c r="T177" s="9"/>
      <c r="U177" s="9"/>
      <c r="V177" s="9"/>
      <c r="W177" s="9"/>
      <c r="X177" s="9"/>
      <c r="Y177" s="9"/>
      <c r="Z177" s="9"/>
      <c r="AA177" s="9"/>
      <c r="AB177" s="9"/>
      <c r="AC177" s="9"/>
      <c r="AD177" s="9"/>
      <c r="AE177" s="9"/>
      <c r="AF177" s="9"/>
      <c r="AG177" s="9"/>
    </row>
    <row r="178" spans="19:33" x14ac:dyDescent="0.25">
      <c r="S178" s="9"/>
      <c r="T178" s="9"/>
      <c r="U178" s="9"/>
      <c r="V178" s="9"/>
      <c r="W178" s="9"/>
      <c r="X178" s="9"/>
      <c r="Y178" s="9"/>
      <c r="Z178" s="9"/>
      <c r="AA178" s="9"/>
      <c r="AB178" s="9"/>
      <c r="AC178" s="9"/>
      <c r="AD178" s="9"/>
      <c r="AE178" s="9"/>
      <c r="AF178" s="9"/>
      <c r="AG178" s="9"/>
    </row>
    <row r="179" spans="19:33" x14ac:dyDescent="0.25">
      <c r="S179" s="9"/>
      <c r="T179" s="9"/>
      <c r="U179" s="9"/>
      <c r="V179" s="9"/>
      <c r="W179" s="9"/>
      <c r="X179" s="9"/>
      <c r="Y179" s="9"/>
      <c r="Z179" s="9"/>
      <c r="AA179" s="9"/>
      <c r="AB179" s="9"/>
      <c r="AC179" s="9"/>
      <c r="AD179" s="9"/>
      <c r="AE179" s="9"/>
      <c r="AF179" s="9"/>
      <c r="AG179" s="9"/>
    </row>
    <row r="180" spans="19:33" x14ac:dyDescent="0.25">
      <c r="S180" s="9"/>
      <c r="T180" s="9"/>
      <c r="U180" s="9"/>
      <c r="V180" s="9"/>
      <c r="W180" s="9"/>
      <c r="X180" s="9"/>
      <c r="Y180" s="9"/>
      <c r="Z180" s="9"/>
      <c r="AA180" s="9"/>
      <c r="AB180" s="9"/>
      <c r="AC180" s="9"/>
      <c r="AD180" s="9"/>
      <c r="AE180" s="9"/>
      <c r="AF180" s="9"/>
      <c r="AG180" s="9"/>
    </row>
    <row r="181" spans="19:33" x14ac:dyDescent="0.25">
      <c r="S181" s="9"/>
      <c r="T181" s="9"/>
      <c r="U181" s="9"/>
      <c r="V181" s="9"/>
      <c r="W181" s="9"/>
      <c r="X181" s="9"/>
      <c r="Y181" s="9"/>
      <c r="Z181" s="9"/>
      <c r="AA181" s="9"/>
      <c r="AB181" s="9"/>
      <c r="AC181" s="9"/>
      <c r="AD181" s="9"/>
      <c r="AE181" s="9"/>
      <c r="AF181" s="9"/>
      <c r="AG181" s="9"/>
    </row>
    <row r="182" spans="19:33" x14ac:dyDescent="0.25">
      <c r="S182" s="9"/>
      <c r="T182" s="9"/>
      <c r="U182" s="9"/>
      <c r="V182" s="9"/>
      <c r="W182" s="9"/>
      <c r="X182" s="9"/>
      <c r="Y182" s="9"/>
      <c r="Z182" s="9"/>
      <c r="AA182" s="9"/>
      <c r="AB182" s="9"/>
      <c r="AC182" s="9"/>
      <c r="AD182" s="9"/>
      <c r="AE182" s="9"/>
      <c r="AF182" s="9"/>
      <c r="AG182" s="9"/>
    </row>
    <row r="183" spans="19:33" x14ac:dyDescent="0.25">
      <c r="S183" s="9"/>
      <c r="T183" s="9"/>
      <c r="U183" s="9"/>
      <c r="V183" s="9"/>
      <c r="W183" s="9"/>
      <c r="X183" s="9"/>
      <c r="Y183" s="9"/>
      <c r="Z183" s="9"/>
      <c r="AA183" s="9"/>
      <c r="AB183" s="9"/>
      <c r="AC183" s="9"/>
      <c r="AD183" s="9"/>
      <c r="AE183" s="9"/>
      <c r="AF183" s="9"/>
      <c r="AG183" s="9"/>
    </row>
    <row r="184" spans="19:33" x14ac:dyDescent="0.25">
      <c r="S184" s="9"/>
      <c r="T184" s="9"/>
      <c r="U184" s="9"/>
      <c r="V184" s="9"/>
      <c r="W184" s="9"/>
      <c r="X184" s="9"/>
      <c r="Y184" s="9"/>
      <c r="Z184" s="9"/>
      <c r="AA184" s="9"/>
      <c r="AB184" s="9"/>
      <c r="AC184" s="9"/>
      <c r="AD184" s="9"/>
      <c r="AE184" s="9"/>
      <c r="AF184" s="9"/>
      <c r="AG184" s="9"/>
    </row>
    <row r="185" spans="19:33" x14ac:dyDescent="0.25">
      <c r="S185" s="9"/>
      <c r="T185" s="9"/>
      <c r="U185" s="9"/>
      <c r="V185" s="9"/>
      <c r="W185" s="9"/>
      <c r="X185" s="9"/>
      <c r="Y185" s="9"/>
      <c r="Z185" s="9"/>
      <c r="AA185" s="9"/>
      <c r="AB185" s="9"/>
      <c r="AC185" s="9"/>
      <c r="AD185" s="9"/>
      <c r="AE185" s="9"/>
      <c r="AF185" s="9"/>
      <c r="AG185" s="9"/>
    </row>
    <row r="186" spans="19:33" x14ac:dyDescent="0.25">
      <c r="S186" s="9"/>
      <c r="T186" s="9"/>
      <c r="U186" s="9"/>
      <c r="V186" s="9"/>
      <c r="W186" s="9"/>
      <c r="X186" s="9"/>
      <c r="Y186" s="9"/>
      <c r="Z186" s="9"/>
      <c r="AA186" s="9"/>
      <c r="AB186" s="9"/>
      <c r="AC186" s="9"/>
      <c r="AD186" s="9"/>
      <c r="AE186" s="9"/>
      <c r="AF186" s="9"/>
      <c r="AG186" s="9"/>
    </row>
    <row r="187" spans="19:33" x14ac:dyDescent="0.25">
      <c r="S187" s="9"/>
      <c r="T187" s="9"/>
      <c r="U187" s="9"/>
      <c r="V187" s="9"/>
      <c r="W187" s="9"/>
      <c r="X187" s="9"/>
      <c r="Y187" s="9"/>
      <c r="Z187" s="9"/>
      <c r="AA187" s="9"/>
      <c r="AB187" s="9"/>
      <c r="AC187" s="9"/>
      <c r="AD187" s="9"/>
      <c r="AE187" s="9"/>
      <c r="AF187" s="9"/>
      <c r="AG187" s="9"/>
    </row>
    <row r="188" spans="19:33" x14ac:dyDescent="0.25">
      <c r="S188" s="9"/>
      <c r="T188" s="9"/>
      <c r="U188" s="9"/>
      <c r="V188" s="9"/>
      <c r="W188" s="9"/>
      <c r="X188" s="9"/>
      <c r="Y188" s="9"/>
      <c r="Z188" s="9"/>
      <c r="AA188" s="9"/>
      <c r="AB188" s="9"/>
      <c r="AC188" s="9"/>
      <c r="AD188" s="9"/>
      <c r="AE188" s="9"/>
      <c r="AF188" s="9"/>
      <c r="AG188" s="9"/>
    </row>
    <row r="189" spans="19:33" x14ac:dyDescent="0.25">
      <c r="S189" s="9"/>
      <c r="T189" s="9"/>
      <c r="U189" s="9"/>
      <c r="V189" s="9"/>
      <c r="W189" s="9"/>
      <c r="X189" s="9"/>
      <c r="Y189" s="9"/>
      <c r="Z189" s="9"/>
      <c r="AA189" s="9"/>
      <c r="AB189" s="9"/>
      <c r="AC189" s="9"/>
      <c r="AD189" s="9"/>
      <c r="AE189" s="9"/>
      <c r="AF189" s="9"/>
      <c r="AG189" s="9"/>
    </row>
    <row r="190" spans="19:33" x14ac:dyDescent="0.25">
      <c r="S190" s="9"/>
      <c r="T190" s="9"/>
      <c r="U190" s="9"/>
      <c r="V190" s="9"/>
      <c r="W190" s="9"/>
      <c r="X190" s="9"/>
      <c r="Y190" s="9"/>
      <c r="Z190" s="9"/>
      <c r="AA190" s="9"/>
      <c r="AB190" s="9"/>
      <c r="AC190" s="9"/>
      <c r="AD190" s="9"/>
      <c r="AE190" s="9"/>
      <c r="AF190" s="9"/>
      <c r="AG190" s="9"/>
    </row>
    <row r="191" spans="19:33" x14ac:dyDescent="0.25">
      <c r="S191" s="9"/>
      <c r="T191" s="9"/>
      <c r="U191" s="9"/>
      <c r="V191" s="9"/>
      <c r="W191" s="9"/>
      <c r="X191" s="9"/>
      <c r="Y191" s="9"/>
      <c r="Z191" s="9"/>
      <c r="AA191" s="9"/>
      <c r="AB191" s="9"/>
      <c r="AC191" s="9"/>
      <c r="AD191" s="9"/>
      <c r="AE191" s="9"/>
      <c r="AF191" s="9"/>
      <c r="AG191" s="9"/>
    </row>
    <row r="192" spans="19:33" x14ac:dyDescent="0.25">
      <c r="S192" s="9"/>
      <c r="T192" s="9"/>
      <c r="U192" s="9"/>
      <c r="V192" s="9"/>
      <c r="W192" s="9"/>
      <c r="X192" s="9"/>
      <c r="Y192" s="9"/>
      <c r="Z192" s="9"/>
      <c r="AA192" s="9"/>
      <c r="AB192" s="9"/>
      <c r="AC192" s="9"/>
      <c r="AD192" s="9"/>
      <c r="AE192" s="9"/>
      <c r="AF192" s="9"/>
      <c r="AG192" s="9"/>
    </row>
    <row r="193" spans="19:33" x14ac:dyDescent="0.25">
      <c r="S193" s="9"/>
      <c r="T193" s="9"/>
      <c r="U193" s="9"/>
      <c r="V193" s="9"/>
      <c r="W193" s="9"/>
      <c r="X193" s="9"/>
      <c r="Y193" s="9"/>
      <c r="Z193" s="9"/>
      <c r="AA193" s="9"/>
      <c r="AB193" s="9"/>
      <c r="AC193" s="9"/>
      <c r="AD193" s="9"/>
      <c r="AE193" s="9"/>
      <c r="AF193" s="9"/>
      <c r="AG193" s="9"/>
    </row>
    <row r="194" spans="19:33" x14ac:dyDescent="0.25">
      <c r="S194" s="9"/>
      <c r="T194" s="9"/>
      <c r="U194" s="9"/>
      <c r="V194" s="9"/>
      <c r="W194" s="9"/>
      <c r="X194" s="9"/>
      <c r="Y194" s="9"/>
      <c r="Z194" s="9"/>
      <c r="AA194" s="9"/>
      <c r="AB194" s="9"/>
      <c r="AC194" s="9"/>
      <c r="AD194" s="9"/>
      <c r="AE194" s="9"/>
      <c r="AF194" s="9"/>
      <c r="AG194" s="9"/>
    </row>
    <row r="195" spans="19:33" x14ac:dyDescent="0.25">
      <c r="S195" s="9"/>
      <c r="T195" s="9"/>
      <c r="U195" s="9"/>
      <c r="V195" s="9"/>
      <c r="W195" s="9"/>
      <c r="X195" s="9"/>
      <c r="Y195" s="9"/>
      <c r="Z195" s="9"/>
      <c r="AA195" s="9"/>
      <c r="AB195" s="9"/>
      <c r="AC195" s="9"/>
      <c r="AD195" s="9"/>
      <c r="AE195" s="9"/>
      <c r="AF195" s="9"/>
      <c r="AG195" s="9"/>
    </row>
    <row r="196" spans="19:33" x14ac:dyDescent="0.25">
      <c r="S196" s="9"/>
      <c r="T196" s="9"/>
      <c r="U196" s="9"/>
      <c r="V196" s="9"/>
      <c r="W196" s="9"/>
      <c r="X196" s="9"/>
      <c r="Y196" s="9"/>
      <c r="Z196" s="9"/>
      <c r="AA196" s="9"/>
      <c r="AB196" s="9"/>
      <c r="AC196" s="9"/>
      <c r="AD196" s="9"/>
      <c r="AE196" s="9"/>
      <c r="AF196" s="9"/>
      <c r="AG196" s="9"/>
    </row>
    <row r="197" spans="19:33" x14ac:dyDescent="0.25">
      <c r="S197" s="9"/>
      <c r="T197" s="9"/>
      <c r="U197" s="9"/>
      <c r="V197" s="9"/>
      <c r="W197" s="9"/>
      <c r="X197" s="9"/>
      <c r="Y197" s="9"/>
      <c r="Z197" s="9"/>
      <c r="AA197" s="9"/>
      <c r="AB197" s="9"/>
      <c r="AC197" s="9"/>
      <c r="AD197" s="9"/>
      <c r="AE197" s="9"/>
      <c r="AF197" s="9"/>
      <c r="AG197" s="9"/>
    </row>
    <row r="198" spans="19:33" x14ac:dyDescent="0.25">
      <c r="S198" s="9"/>
      <c r="T198" s="9"/>
      <c r="U198" s="9"/>
      <c r="V198" s="9"/>
      <c r="W198" s="9"/>
      <c r="X198" s="9"/>
      <c r="Y198" s="9"/>
      <c r="Z198" s="9"/>
      <c r="AA198" s="9"/>
      <c r="AB198" s="9"/>
      <c r="AC198" s="9"/>
      <c r="AD198" s="9"/>
      <c r="AE198" s="9"/>
      <c r="AF198" s="9"/>
      <c r="AG198" s="9"/>
    </row>
    <row r="199" spans="19:33" x14ac:dyDescent="0.25">
      <c r="S199" s="9"/>
      <c r="T199" s="9"/>
      <c r="U199" s="9"/>
      <c r="V199" s="9"/>
      <c r="W199" s="9"/>
      <c r="X199" s="9"/>
      <c r="Y199" s="9"/>
      <c r="Z199" s="9"/>
      <c r="AA199" s="9"/>
      <c r="AB199" s="9"/>
      <c r="AC199" s="9"/>
      <c r="AD199" s="9"/>
      <c r="AE199" s="9"/>
      <c r="AF199" s="9"/>
      <c r="AG199" s="9"/>
    </row>
    <row r="200" spans="19:33" x14ac:dyDescent="0.25">
      <c r="S200" s="9"/>
      <c r="T200" s="9"/>
      <c r="U200" s="9"/>
      <c r="V200" s="9"/>
      <c r="W200" s="9"/>
      <c r="X200" s="9"/>
      <c r="Y200" s="9"/>
      <c r="Z200" s="9"/>
      <c r="AA200" s="9"/>
      <c r="AB200" s="9"/>
      <c r="AC200" s="9"/>
      <c r="AD200" s="9"/>
      <c r="AE200" s="9"/>
      <c r="AF200" s="9"/>
      <c r="AG200" s="9"/>
    </row>
    <row r="201" spans="19:33" x14ac:dyDescent="0.25">
      <c r="S201" s="9"/>
      <c r="T201" s="9"/>
      <c r="U201" s="9"/>
      <c r="V201" s="9"/>
      <c r="W201" s="9"/>
      <c r="X201" s="9"/>
      <c r="Y201" s="9"/>
      <c r="Z201" s="9"/>
      <c r="AA201" s="9"/>
      <c r="AB201" s="9"/>
      <c r="AC201" s="9"/>
      <c r="AD201" s="9"/>
      <c r="AE201" s="9"/>
      <c r="AF201" s="9"/>
      <c r="AG201" s="9"/>
    </row>
    <row r="202" spans="19:33" x14ac:dyDescent="0.25">
      <c r="S202" s="9"/>
      <c r="T202" s="9"/>
      <c r="U202" s="9"/>
      <c r="V202" s="9"/>
      <c r="W202" s="9"/>
      <c r="X202" s="9"/>
      <c r="Y202" s="9"/>
      <c r="Z202" s="9"/>
      <c r="AA202" s="9"/>
      <c r="AB202" s="9"/>
      <c r="AC202" s="9"/>
      <c r="AD202" s="9"/>
      <c r="AE202" s="9"/>
      <c r="AF202" s="9"/>
      <c r="AG202" s="9"/>
    </row>
    <row r="203" spans="19:33" x14ac:dyDescent="0.25">
      <c r="S203" s="9"/>
      <c r="T203" s="9"/>
      <c r="U203" s="9"/>
      <c r="V203" s="9"/>
      <c r="W203" s="9"/>
      <c r="X203" s="9"/>
      <c r="Y203" s="9"/>
      <c r="Z203" s="9"/>
      <c r="AA203" s="9"/>
      <c r="AB203" s="9"/>
      <c r="AC203" s="9"/>
      <c r="AD203" s="9"/>
      <c r="AE203" s="9"/>
      <c r="AF203" s="9"/>
      <c r="AG203" s="9"/>
    </row>
    <row r="204" spans="19:33" x14ac:dyDescent="0.25">
      <c r="S204" s="9"/>
      <c r="T204" s="9"/>
      <c r="U204" s="9"/>
      <c r="V204" s="9"/>
      <c r="W204" s="9"/>
      <c r="X204" s="9"/>
      <c r="Y204" s="9"/>
      <c r="Z204" s="9"/>
      <c r="AA204" s="9"/>
      <c r="AB204" s="9"/>
      <c r="AC204" s="9"/>
      <c r="AD204" s="9"/>
      <c r="AE204" s="9"/>
      <c r="AF204" s="9"/>
      <c r="AG204" s="9"/>
    </row>
    <row r="205" spans="19:33" x14ac:dyDescent="0.25">
      <c r="S205" s="9"/>
      <c r="T205" s="9"/>
      <c r="U205" s="9"/>
      <c r="V205" s="9"/>
      <c r="W205" s="9"/>
      <c r="X205" s="9"/>
      <c r="Y205" s="9"/>
      <c r="Z205" s="9"/>
      <c r="AA205" s="9"/>
      <c r="AB205" s="9"/>
      <c r="AC205" s="9"/>
      <c r="AD205" s="9"/>
      <c r="AE205" s="9"/>
      <c r="AF205" s="9"/>
      <c r="AG205" s="9"/>
    </row>
    <row r="206" spans="19:33" x14ac:dyDescent="0.25">
      <c r="S206" s="9"/>
      <c r="T206" s="9"/>
      <c r="U206" s="9"/>
      <c r="V206" s="9"/>
      <c r="W206" s="9"/>
      <c r="X206" s="9"/>
      <c r="Y206" s="9"/>
      <c r="Z206" s="9"/>
      <c r="AA206" s="9"/>
      <c r="AB206" s="9"/>
      <c r="AC206" s="9"/>
      <c r="AD206" s="9"/>
      <c r="AE206" s="9"/>
      <c r="AF206" s="9"/>
      <c r="AG206" s="9"/>
    </row>
    <row r="207" spans="19:33" x14ac:dyDescent="0.25">
      <c r="S207" s="9"/>
      <c r="T207" s="9"/>
      <c r="U207" s="9"/>
      <c r="V207" s="9"/>
      <c r="W207" s="9"/>
      <c r="X207" s="9"/>
      <c r="Y207" s="9"/>
      <c r="Z207" s="9"/>
      <c r="AA207" s="9"/>
      <c r="AB207" s="9"/>
      <c r="AC207" s="9"/>
      <c r="AD207" s="9"/>
      <c r="AE207" s="9"/>
      <c r="AF207" s="9"/>
      <c r="AG207" s="9"/>
    </row>
    <row r="208" spans="19:33" x14ac:dyDescent="0.25">
      <c r="S208" s="9"/>
      <c r="T208" s="9"/>
      <c r="U208" s="9"/>
      <c r="V208" s="9"/>
      <c r="W208" s="9"/>
      <c r="X208" s="9"/>
      <c r="Y208" s="9"/>
      <c r="Z208" s="9"/>
      <c r="AA208" s="9"/>
      <c r="AB208" s="9"/>
      <c r="AC208" s="9"/>
      <c r="AD208" s="9"/>
      <c r="AE208" s="9"/>
      <c r="AF208" s="9"/>
      <c r="AG208" s="9"/>
    </row>
    <row r="209" spans="19:33" x14ac:dyDescent="0.25">
      <c r="S209" s="9"/>
      <c r="T209" s="9"/>
      <c r="U209" s="9"/>
      <c r="V209" s="9"/>
      <c r="W209" s="9"/>
      <c r="X209" s="9"/>
      <c r="Y209" s="9"/>
      <c r="Z209" s="9"/>
      <c r="AA209" s="9"/>
      <c r="AB209" s="9"/>
      <c r="AC209" s="9"/>
      <c r="AD209" s="9"/>
      <c r="AE209" s="9"/>
      <c r="AF209" s="9"/>
      <c r="AG209" s="9"/>
    </row>
    <row r="210" spans="19:33" x14ac:dyDescent="0.25">
      <c r="S210" s="9"/>
      <c r="T210" s="9"/>
      <c r="U210" s="9"/>
      <c r="V210" s="9"/>
      <c r="W210" s="9"/>
      <c r="X210" s="9"/>
      <c r="Y210" s="9"/>
      <c r="Z210" s="9"/>
      <c r="AA210" s="9"/>
      <c r="AB210" s="9"/>
      <c r="AC210" s="9"/>
      <c r="AD210" s="9"/>
      <c r="AE210" s="9"/>
      <c r="AF210" s="9"/>
      <c r="AG210" s="9"/>
    </row>
    <row r="211" spans="19:33" x14ac:dyDescent="0.25">
      <c r="S211" s="9"/>
      <c r="T211" s="9"/>
      <c r="U211" s="9"/>
      <c r="V211" s="9"/>
      <c r="W211" s="9"/>
      <c r="X211" s="9"/>
      <c r="Y211" s="9"/>
      <c r="Z211" s="9"/>
      <c r="AA211" s="9"/>
      <c r="AB211" s="9"/>
      <c r="AC211" s="9"/>
      <c r="AD211" s="9"/>
      <c r="AE211" s="9"/>
      <c r="AF211" s="9"/>
      <c r="AG211" s="9"/>
    </row>
    <row r="212" spans="19:33" x14ac:dyDescent="0.25">
      <c r="S212" s="9"/>
      <c r="T212" s="9"/>
      <c r="U212" s="9"/>
      <c r="V212" s="9"/>
      <c r="W212" s="9"/>
      <c r="X212" s="9"/>
      <c r="Y212" s="9"/>
      <c r="Z212" s="9"/>
      <c r="AA212" s="9"/>
      <c r="AB212" s="9"/>
      <c r="AC212" s="9"/>
      <c r="AD212" s="9"/>
      <c r="AE212" s="9"/>
      <c r="AF212" s="9"/>
      <c r="AG212" s="9"/>
    </row>
    <row r="213" spans="19:33" x14ac:dyDescent="0.25">
      <c r="S213" s="9"/>
      <c r="T213" s="9"/>
      <c r="U213" s="9"/>
      <c r="V213" s="9"/>
      <c r="W213" s="9"/>
      <c r="X213" s="9"/>
      <c r="Y213" s="9"/>
      <c r="Z213" s="9"/>
      <c r="AA213" s="9"/>
      <c r="AB213" s="9"/>
      <c r="AC213" s="9"/>
      <c r="AD213" s="9"/>
      <c r="AE213" s="9"/>
      <c r="AF213" s="9"/>
      <c r="AG213" s="9"/>
    </row>
    <row r="214" spans="19:33" x14ac:dyDescent="0.25">
      <c r="S214" s="9"/>
      <c r="T214" s="9"/>
      <c r="U214" s="9"/>
      <c r="V214" s="9"/>
      <c r="W214" s="9"/>
      <c r="X214" s="9"/>
      <c r="Y214" s="9"/>
      <c r="Z214" s="9"/>
      <c r="AA214" s="9"/>
      <c r="AB214" s="9"/>
      <c r="AC214" s="9"/>
      <c r="AD214" s="9"/>
      <c r="AE214" s="9"/>
      <c r="AF214" s="9"/>
      <c r="AG214" s="9"/>
    </row>
    <row r="215" spans="19:33" x14ac:dyDescent="0.25">
      <c r="S215" s="9"/>
      <c r="T215" s="9"/>
      <c r="U215" s="9"/>
      <c r="V215" s="9"/>
      <c r="W215" s="9"/>
      <c r="X215" s="9"/>
      <c r="Y215" s="9"/>
      <c r="Z215" s="9"/>
      <c r="AA215" s="9"/>
      <c r="AB215" s="9"/>
      <c r="AC215" s="9"/>
      <c r="AD215" s="9"/>
      <c r="AE215" s="9"/>
      <c r="AF215" s="9"/>
      <c r="AG215" s="9"/>
    </row>
    <row r="216" spans="19:33" x14ac:dyDescent="0.25">
      <c r="S216" s="9"/>
      <c r="T216" s="9"/>
      <c r="U216" s="9"/>
      <c r="V216" s="9"/>
      <c r="W216" s="9"/>
      <c r="X216" s="9"/>
      <c r="Y216" s="9"/>
      <c r="Z216" s="9"/>
      <c r="AA216" s="9"/>
      <c r="AB216" s="9"/>
      <c r="AC216" s="9"/>
      <c r="AD216" s="9"/>
      <c r="AE216" s="9"/>
      <c r="AF216" s="9"/>
      <c r="AG216" s="9"/>
    </row>
    <row r="217" spans="19:33" x14ac:dyDescent="0.25">
      <c r="S217" s="9"/>
      <c r="T217" s="9"/>
      <c r="U217" s="9"/>
      <c r="V217" s="9"/>
      <c r="W217" s="9"/>
      <c r="X217" s="9"/>
      <c r="Y217" s="9"/>
      <c r="Z217" s="9"/>
      <c r="AA217" s="9"/>
      <c r="AB217" s="9"/>
      <c r="AC217" s="9"/>
      <c r="AD217" s="9"/>
      <c r="AE217" s="9"/>
      <c r="AF217" s="9"/>
      <c r="AG217" s="9"/>
    </row>
    <row r="218" spans="19:33" x14ac:dyDescent="0.25">
      <c r="S218" s="9"/>
      <c r="T218" s="9"/>
      <c r="U218" s="9"/>
      <c r="V218" s="9"/>
      <c r="W218" s="9"/>
      <c r="X218" s="9"/>
      <c r="Y218" s="9"/>
      <c r="Z218" s="9"/>
      <c r="AA218" s="9"/>
      <c r="AB218" s="9"/>
      <c r="AC218" s="9"/>
      <c r="AD218" s="9"/>
      <c r="AE218" s="9"/>
      <c r="AF218" s="9"/>
      <c r="AG218" s="9"/>
    </row>
    <row r="219" spans="19:33" x14ac:dyDescent="0.25">
      <c r="S219" s="9"/>
      <c r="T219" s="9"/>
      <c r="U219" s="9"/>
      <c r="V219" s="9"/>
      <c r="W219" s="9"/>
      <c r="X219" s="9"/>
      <c r="Y219" s="9"/>
      <c r="Z219" s="9"/>
      <c r="AA219" s="9"/>
      <c r="AB219" s="9"/>
      <c r="AC219" s="9"/>
      <c r="AD219" s="9"/>
      <c r="AE219" s="9"/>
      <c r="AF219" s="9"/>
      <c r="AG219" s="9"/>
    </row>
    <row r="220" spans="19:33" x14ac:dyDescent="0.25">
      <c r="S220" s="9"/>
      <c r="T220" s="9"/>
      <c r="U220" s="9"/>
      <c r="V220" s="9"/>
      <c r="W220" s="9"/>
      <c r="X220" s="9"/>
      <c r="Y220" s="9"/>
      <c r="Z220" s="9"/>
      <c r="AA220" s="9"/>
      <c r="AB220" s="9"/>
      <c r="AC220" s="9"/>
      <c r="AD220" s="9"/>
      <c r="AE220" s="9"/>
      <c r="AF220" s="9"/>
      <c r="AG220" s="9"/>
    </row>
    <row r="221" spans="19:33" x14ac:dyDescent="0.25">
      <c r="S221" s="9"/>
      <c r="T221" s="9"/>
      <c r="U221" s="9"/>
      <c r="V221" s="9"/>
      <c r="W221" s="9"/>
      <c r="X221" s="9"/>
      <c r="Y221" s="9"/>
      <c r="Z221" s="9"/>
      <c r="AA221" s="9"/>
      <c r="AB221" s="9"/>
      <c r="AC221" s="9"/>
      <c r="AD221" s="9"/>
      <c r="AE221" s="9"/>
      <c r="AF221" s="9"/>
      <c r="AG221" s="9"/>
    </row>
    <row r="222" spans="19:33" x14ac:dyDescent="0.25">
      <c r="S222" s="9"/>
      <c r="T222" s="9"/>
      <c r="U222" s="9"/>
      <c r="V222" s="9"/>
      <c r="W222" s="9"/>
      <c r="X222" s="9"/>
      <c r="Y222" s="9"/>
      <c r="Z222" s="9"/>
      <c r="AA222" s="9"/>
      <c r="AB222" s="9"/>
      <c r="AC222" s="9"/>
      <c r="AD222" s="9"/>
      <c r="AE222" s="9"/>
      <c r="AF222" s="9"/>
      <c r="AG222" s="9"/>
    </row>
    <row r="223" spans="19:33" x14ac:dyDescent="0.25">
      <c r="S223" s="9"/>
      <c r="T223" s="9"/>
      <c r="U223" s="9"/>
      <c r="V223" s="9"/>
      <c r="W223" s="9"/>
      <c r="X223" s="9"/>
      <c r="Y223" s="9"/>
      <c r="Z223" s="9"/>
      <c r="AA223" s="9"/>
      <c r="AB223" s="9"/>
      <c r="AC223" s="9"/>
      <c r="AD223" s="9"/>
      <c r="AE223" s="9"/>
      <c r="AF223" s="9"/>
      <c r="AG223" s="9"/>
    </row>
    <row r="224" spans="19:33" x14ac:dyDescent="0.25">
      <c r="S224" s="9"/>
      <c r="T224" s="9"/>
      <c r="U224" s="9"/>
      <c r="V224" s="9"/>
      <c r="W224" s="9"/>
      <c r="X224" s="9"/>
      <c r="Y224" s="9"/>
      <c r="Z224" s="9"/>
      <c r="AA224" s="9"/>
      <c r="AB224" s="9"/>
      <c r="AC224" s="9"/>
      <c r="AD224" s="9"/>
      <c r="AE224" s="9"/>
      <c r="AF224" s="9"/>
      <c r="AG224" s="9"/>
    </row>
    <row r="225" spans="19:33" x14ac:dyDescent="0.25">
      <c r="S225" s="9"/>
      <c r="T225" s="9"/>
      <c r="U225" s="9"/>
      <c r="V225" s="9"/>
      <c r="W225" s="9"/>
      <c r="X225" s="9"/>
      <c r="Y225" s="9"/>
      <c r="Z225" s="9"/>
      <c r="AA225" s="9"/>
      <c r="AB225" s="9"/>
      <c r="AC225" s="9"/>
      <c r="AD225" s="9"/>
      <c r="AE225" s="9"/>
      <c r="AF225" s="9"/>
      <c r="AG225" s="9"/>
    </row>
    <row r="226" spans="19:33" x14ac:dyDescent="0.25">
      <c r="S226" s="9"/>
      <c r="T226" s="9"/>
      <c r="U226" s="9"/>
      <c r="V226" s="9"/>
      <c r="W226" s="9"/>
      <c r="X226" s="9"/>
      <c r="Y226" s="9"/>
      <c r="Z226" s="9"/>
      <c r="AA226" s="9"/>
      <c r="AB226" s="9"/>
      <c r="AC226" s="9"/>
      <c r="AD226" s="9"/>
      <c r="AE226" s="9"/>
      <c r="AF226" s="9"/>
      <c r="AG226" s="9"/>
    </row>
    <row r="227" spans="19:33" x14ac:dyDescent="0.25">
      <c r="S227" s="9"/>
      <c r="T227" s="9"/>
      <c r="U227" s="9"/>
      <c r="V227" s="9"/>
      <c r="W227" s="9"/>
      <c r="X227" s="9"/>
      <c r="Y227" s="9"/>
      <c r="Z227" s="9"/>
      <c r="AA227" s="9"/>
      <c r="AB227" s="9"/>
      <c r="AC227" s="9"/>
      <c r="AD227" s="9"/>
      <c r="AE227" s="9"/>
      <c r="AF227" s="9"/>
      <c r="AG227" s="9"/>
    </row>
    <row r="228" spans="19:33" x14ac:dyDescent="0.25">
      <c r="S228" s="9"/>
      <c r="T228" s="9"/>
      <c r="U228" s="9"/>
      <c r="V228" s="9"/>
      <c r="W228" s="9"/>
      <c r="X228" s="9"/>
      <c r="Y228" s="9"/>
      <c r="Z228" s="9"/>
      <c r="AA228" s="9"/>
      <c r="AB228" s="9"/>
      <c r="AC228" s="9"/>
      <c r="AD228" s="9"/>
      <c r="AE228" s="9"/>
      <c r="AF228" s="9"/>
      <c r="AG228" s="9"/>
    </row>
    <row r="229" spans="19:33" x14ac:dyDescent="0.25">
      <c r="S229" s="9"/>
      <c r="T229" s="9"/>
      <c r="U229" s="9"/>
      <c r="V229" s="9"/>
      <c r="W229" s="9"/>
      <c r="X229" s="9"/>
      <c r="Y229" s="9"/>
      <c r="Z229" s="9"/>
      <c r="AA229" s="9"/>
      <c r="AB229" s="9"/>
      <c r="AC229" s="9"/>
      <c r="AD229" s="9"/>
      <c r="AE229" s="9"/>
      <c r="AF229" s="9"/>
      <c r="AG229" s="9"/>
    </row>
    <row r="230" spans="19:33" x14ac:dyDescent="0.25">
      <c r="S230" s="9"/>
      <c r="T230" s="9"/>
      <c r="U230" s="9"/>
      <c r="V230" s="9"/>
      <c r="W230" s="9"/>
      <c r="X230" s="9"/>
      <c r="Y230" s="9"/>
      <c r="Z230" s="9"/>
      <c r="AA230" s="9"/>
      <c r="AB230" s="9"/>
      <c r="AC230" s="9"/>
      <c r="AD230" s="9"/>
      <c r="AE230" s="9"/>
      <c r="AF230" s="9"/>
      <c r="AG230" s="9"/>
    </row>
    <row r="231" spans="19:33" x14ac:dyDescent="0.25">
      <c r="S231" s="9"/>
      <c r="T231" s="9"/>
      <c r="U231" s="9"/>
      <c r="V231" s="9"/>
      <c r="W231" s="9"/>
      <c r="X231" s="9"/>
      <c r="Y231" s="9"/>
      <c r="Z231" s="9"/>
      <c r="AA231" s="9"/>
      <c r="AB231" s="9"/>
      <c r="AC231" s="9"/>
      <c r="AD231" s="9"/>
      <c r="AE231" s="9"/>
      <c r="AF231" s="9"/>
      <c r="AG231" s="9"/>
    </row>
    <row r="232" spans="19:33" x14ac:dyDescent="0.25">
      <c r="S232" s="9"/>
      <c r="T232" s="9"/>
      <c r="U232" s="9"/>
      <c r="V232" s="9"/>
      <c r="W232" s="9"/>
      <c r="X232" s="9"/>
      <c r="Y232" s="9"/>
      <c r="Z232" s="9"/>
      <c r="AA232" s="9"/>
      <c r="AB232" s="9"/>
      <c r="AC232" s="9"/>
      <c r="AD232" s="9"/>
      <c r="AE232" s="9"/>
      <c r="AF232" s="9"/>
      <c r="AG232" s="9"/>
    </row>
    <row r="233" spans="19:33" x14ac:dyDescent="0.25">
      <c r="S233" s="9"/>
      <c r="T233" s="9"/>
      <c r="U233" s="9"/>
      <c r="V233" s="9"/>
      <c r="W233" s="9"/>
      <c r="X233" s="9"/>
      <c r="Y233" s="9"/>
      <c r="Z233" s="9"/>
      <c r="AA233" s="9"/>
      <c r="AB233" s="9"/>
      <c r="AC233" s="9"/>
      <c r="AD233" s="9"/>
      <c r="AE233" s="9"/>
      <c r="AF233" s="9"/>
      <c r="AG233" s="9"/>
    </row>
    <row r="234" spans="19:33" x14ac:dyDescent="0.25">
      <c r="S234" s="9"/>
      <c r="T234" s="9"/>
      <c r="U234" s="9"/>
      <c r="V234" s="9"/>
      <c r="W234" s="9"/>
      <c r="X234" s="9"/>
      <c r="Y234" s="9"/>
      <c r="Z234" s="9"/>
      <c r="AA234" s="9"/>
      <c r="AB234" s="9"/>
      <c r="AC234" s="9"/>
      <c r="AD234" s="9"/>
      <c r="AE234" s="9"/>
      <c r="AF234" s="9"/>
      <c r="AG234" s="9"/>
    </row>
    <row r="235" spans="19:33" x14ac:dyDescent="0.25">
      <c r="S235" s="9"/>
      <c r="T235" s="9"/>
      <c r="U235" s="9"/>
      <c r="V235" s="9"/>
      <c r="W235" s="9"/>
      <c r="X235" s="9"/>
      <c r="Y235" s="9"/>
      <c r="Z235" s="9"/>
      <c r="AA235" s="9"/>
      <c r="AB235" s="9"/>
      <c r="AC235" s="9"/>
      <c r="AD235" s="9"/>
      <c r="AE235" s="9"/>
      <c r="AF235" s="9"/>
      <c r="AG235" s="9"/>
    </row>
    <row r="236" spans="19:33" x14ac:dyDescent="0.25">
      <c r="S236" s="9"/>
      <c r="T236" s="9"/>
      <c r="U236" s="9"/>
      <c r="V236" s="9"/>
      <c r="W236" s="9"/>
      <c r="X236" s="9"/>
      <c r="Y236" s="9"/>
      <c r="Z236" s="9"/>
      <c r="AA236" s="9"/>
      <c r="AB236" s="9"/>
      <c r="AC236" s="9"/>
      <c r="AD236" s="9"/>
      <c r="AE236" s="9"/>
      <c r="AF236" s="9"/>
      <c r="AG236" s="9"/>
    </row>
    <row r="237" spans="19:33" x14ac:dyDescent="0.25">
      <c r="S237" s="9"/>
      <c r="T237" s="9"/>
      <c r="U237" s="9"/>
      <c r="V237" s="9"/>
      <c r="W237" s="9"/>
      <c r="X237" s="9"/>
      <c r="Y237" s="9"/>
      <c r="Z237" s="9"/>
      <c r="AA237" s="9"/>
      <c r="AB237" s="9"/>
      <c r="AC237" s="9"/>
      <c r="AD237" s="9"/>
      <c r="AE237" s="9"/>
      <c r="AF237" s="9"/>
      <c r="AG237" s="9"/>
    </row>
    <row r="238" spans="19:33" x14ac:dyDescent="0.25">
      <c r="S238" s="9"/>
      <c r="T238" s="9"/>
      <c r="U238" s="9"/>
      <c r="V238" s="9"/>
      <c r="W238" s="9"/>
      <c r="X238" s="9"/>
      <c r="Y238" s="9"/>
      <c r="Z238" s="9"/>
      <c r="AA238" s="9"/>
      <c r="AB238" s="9"/>
      <c r="AC238" s="9"/>
      <c r="AD238" s="9"/>
      <c r="AE238" s="9"/>
      <c r="AF238" s="9"/>
      <c r="AG238" s="9"/>
    </row>
    <row r="239" spans="19:33" x14ac:dyDescent="0.25">
      <c r="S239" s="9"/>
      <c r="T239" s="9"/>
      <c r="U239" s="9"/>
      <c r="V239" s="9"/>
      <c r="W239" s="9"/>
      <c r="X239" s="9"/>
      <c r="Y239" s="9"/>
      <c r="Z239" s="9"/>
      <c r="AA239" s="9"/>
      <c r="AB239" s="9"/>
      <c r="AC239" s="9"/>
      <c r="AD239" s="9"/>
      <c r="AE239" s="9"/>
      <c r="AF239" s="9"/>
      <c r="AG239" s="9"/>
    </row>
    <row r="240" spans="19:33" x14ac:dyDescent="0.25">
      <c r="S240" s="9"/>
      <c r="T240" s="9"/>
      <c r="U240" s="9"/>
      <c r="V240" s="9"/>
      <c r="W240" s="9"/>
      <c r="X240" s="9"/>
      <c r="Y240" s="9"/>
      <c r="Z240" s="9"/>
      <c r="AA240" s="9"/>
      <c r="AB240" s="9"/>
      <c r="AC240" s="9"/>
      <c r="AD240" s="9"/>
      <c r="AE240" s="9"/>
      <c r="AF240" s="9"/>
      <c r="AG240" s="9"/>
    </row>
    <row r="241" spans="19:33" x14ac:dyDescent="0.25">
      <c r="S241" s="9"/>
      <c r="T241" s="9"/>
      <c r="U241" s="9"/>
      <c r="V241" s="9"/>
      <c r="W241" s="9"/>
      <c r="X241" s="9"/>
      <c r="Y241" s="9"/>
      <c r="Z241" s="9"/>
      <c r="AA241" s="9"/>
      <c r="AB241" s="9"/>
      <c r="AC241" s="9"/>
      <c r="AD241" s="9"/>
      <c r="AE241" s="9"/>
      <c r="AF241" s="9"/>
      <c r="AG241" s="9"/>
    </row>
    <row r="242" spans="19:33" x14ac:dyDescent="0.25">
      <c r="S242" s="9"/>
      <c r="T242" s="9"/>
      <c r="U242" s="9"/>
      <c r="V242" s="9"/>
      <c r="W242" s="9"/>
      <c r="X242" s="9"/>
      <c r="Y242" s="9"/>
      <c r="Z242" s="9"/>
      <c r="AA242" s="9"/>
      <c r="AB242" s="9"/>
      <c r="AC242" s="9"/>
      <c r="AD242" s="9"/>
      <c r="AE242" s="9"/>
      <c r="AF242" s="9"/>
      <c r="AG242" s="9"/>
    </row>
    <row r="243" spans="19:33" x14ac:dyDescent="0.25">
      <c r="S243" s="9"/>
      <c r="T243" s="9"/>
      <c r="U243" s="9"/>
      <c r="V243" s="9"/>
      <c r="W243" s="9"/>
      <c r="X243" s="9"/>
      <c r="Y243" s="9"/>
      <c r="Z243" s="9"/>
      <c r="AA243" s="9"/>
      <c r="AB243" s="9"/>
      <c r="AC243" s="9"/>
      <c r="AD243" s="9"/>
      <c r="AE243" s="9"/>
      <c r="AF243" s="9"/>
      <c r="AG243" s="9"/>
    </row>
    <row r="244" spans="19:33" x14ac:dyDescent="0.25">
      <c r="S244" s="9"/>
      <c r="T244" s="9"/>
      <c r="U244" s="9"/>
      <c r="V244" s="9"/>
      <c r="W244" s="9"/>
      <c r="X244" s="9"/>
      <c r="Y244" s="9"/>
      <c r="Z244" s="9"/>
      <c r="AA244" s="9"/>
      <c r="AB244" s="9"/>
      <c r="AC244" s="9"/>
      <c r="AD244" s="9"/>
      <c r="AE244" s="9"/>
      <c r="AF244" s="9"/>
      <c r="AG244" s="9"/>
    </row>
    <row r="245" spans="19:33" x14ac:dyDescent="0.25">
      <c r="S245" s="9"/>
      <c r="T245" s="9"/>
      <c r="U245" s="9"/>
      <c r="V245" s="9"/>
      <c r="W245" s="9"/>
      <c r="X245" s="9"/>
      <c r="Y245" s="9"/>
      <c r="Z245" s="9"/>
      <c r="AA245" s="9"/>
      <c r="AB245" s="9"/>
      <c r="AC245" s="9"/>
      <c r="AD245" s="9"/>
      <c r="AE245" s="9"/>
      <c r="AF245" s="9"/>
      <c r="AG245" s="9"/>
    </row>
    <row r="246" spans="19:33" x14ac:dyDescent="0.25">
      <c r="S246" s="9"/>
      <c r="T246" s="9"/>
      <c r="U246" s="9"/>
      <c r="V246" s="9"/>
      <c r="W246" s="9"/>
      <c r="X246" s="9"/>
      <c r="Y246" s="9"/>
      <c r="Z246" s="9"/>
      <c r="AA246" s="9"/>
      <c r="AB246" s="9"/>
      <c r="AC246" s="9"/>
      <c r="AD246" s="9"/>
      <c r="AE246" s="9"/>
      <c r="AF246" s="9"/>
      <c r="AG246" s="9"/>
    </row>
    <row r="247" spans="19:33" x14ac:dyDescent="0.25">
      <c r="S247" s="9"/>
      <c r="T247" s="9"/>
      <c r="U247" s="9"/>
      <c r="V247" s="9"/>
      <c r="W247" s="9"/>
      <c r="X247" s="9"/>
      <c r="Y247" s="9"/>
      <c r="Z247" s="9"/>
      <c r="AA247" s="9"/>
      <c r="AB247" s="9"/>
      <c r="AC247" s="9"/>
      <c r="AD247" s="9"/>
      <c r="AE247" s="9"/>
      <c r="AF247" s="9"/>
      <c r="AG247" s="9"/>
    </row>
    <row r="248" spans="19:33" x14ac:dyDescent="0.25">
      <c r="S248" s="9"/>
      <c r="T248" s="9"/>
      <c r="U248" s="9"/>
      <c r="V248" s="9"/>
      <c r="W248" s="9"/>
      <c r="X248" s="9"/>
      <c r="Y248" s="9"/>
      <c r="Z248" s="9"/>
      <c r="AA248" s="9"/>
      <c r="AB248" s="9"/>
      <c r="AC248" s="9"/>
      <c r="AD248" s="9"/>
      <c r="AE248" s="9"/>
      <c r="AF248" s="9"/>
      <c r="AG248" s="9"/>
    </row>
    <row r="249" spans="19:33" x14ac:dyDescent="0.25">
      <c r="S249" s="9"/>
      <c r="T249" s="9"/>
      <c r="U249" s="9"/>
      <c r="V249" s="9"/>
      <c r="W249" s="9"/>
      <c r="X249" s="9"/>
      <c r="Y249" s="9"/>
      <c r="Z249" s="9"/>
      <c r="AA249" s="9"/>
      <c r="AB249" s="9"/>
      <c r="AC249" s="9"/>
      <c r="AD249" s="9"/>
      <c r="AE249" s="9"/>
      <c r="AF249" s="9"/>
      <c r="AG249" s="9"/>
    </row>
    <row r="250" spans="19:33" x14ac:dyDescent="0.25">
      <c r="S250" s="9"/>
      <c r="T250" s="9"/>
      <c r="U250" s="9"/>
      <c r="V250" s="9"/>
      <c r="W250" s="9"/>
      <c r="X250" s="9"/>
      <c r="Y250" s="9"/>
      <c r="Z250" s="9"/>
      <c r="AA250" s="9"/>
      <c r="AB250" s="9"/>
      <c r="AC250" s="9"/>
      <c r="AD250" s="9"/>
      <c r="AE250" s="9"/>
      <c r="AF250" s="9"/>
      <c r="AG250" s="9"/>
    </row>
    <row r="251" spans="19:33" x14ac:dyDescent="0.25">
      <c r="S251" s="9"/>
      <c r="T251" s="9"/>
      <c r="U251" s="9"/>
      <c r="V251" s="9"/>
      <c r="W251" s="9"/>
      <c r="X251" s="9"/>
      <c r="Y251" s="9"/>
      <c r="Z251" s="9"/>
      <c r="AA251" s="9"/>
      <c r="AB251" s="9"/>
      <c r="AC251" s="9"/>
      <c r="AD251" s="9"/>
      <c r="AE251" s="9"/>
      <c r="AF251" s="9"/>
      <c r="AG251" s="9"/>
    </row>
    <row r="252" spans="19:33" x14ac:dyDescent="0.25">
      <c r="S252" s="9"/>
      <c r="T252" s="9"/>
      <c r="U252" s="9"/>
      <c r="V252" s="9"/>
      <c r="W252" s="9"/>
      <c r="X252" s="9"/>
      <c r="Y252" s="9"/>
      <c r="Z252" s="9"/>
      <c r="AA252" s="9"/>
      <c r="AB252" s="9"/>
      <c r="AC252" s="9"/>
      <c r="AD252" s="9"/>
      <c r="AE252" s="9"/>
      <c r="AF252" s="9"/>
      <c r="AG252" s="9"/>
    </row>
    <row r="253" spans="19:33" x14ac:dyDescent="0.25">
      <c r="S253" s="9"/>
      <c r="T253" s="9"/>
      <c r="U253" s="9"/>
      <c r="V253" s="9"/>
      <c r="W253" s="9"/>
      <c r="X253" s="9"/>
      <c r="Y253" s="9"/>
      <c r="Z253" s="9"/>
      <c r="AA253" s="9"/>
      <c r="AB253" s="9"/>
      <c r="AC253" s="9"/>
      <c r="AD253" s="9"/>
      <c r="AE253" s="9"/>
      <c r="AF253" s="9"/>
      <c r="AG253" s="9"/>
    </row>
    <row r="254" spans="19:33" x14ac:dyDescent="0.25">
      <c r="S254" s="9"/>
      <c r="T254" s="9"/>
      <c r="U254" s="9"/>
      <c r="V254" s="9"/>
      <c r="W254" s="9"/>
      <c r="X254" s="9"/>
      <c r="Y254" s="9"/>
      <c r="Z254" s="9"/>
      <c r="AA254" s="9"/>
      <c r="AB254" s="9"/>
      <c r="AC254" s="9"/>
      <c r="AD254" s="9"/>
      <c r="AE254" s="9"/>
      <c r="AF254" s="9"/>
      <c r="AG254" s="9"/>
    </row>
    <row r="255" spans="19:33" x14ac:dyDescent="0.25">
      <c r="S255" s="9"/>
      <c r="T255" s="9"/>
      <c r="U255" s="9"/>
      <c r="V255" s="9"/>
      <c r="W255" s="9"/>
      <c r="X255" s="9"/>
      <c r="Y255" s="9"/>
      <c r="Z255" s="9"/>
      <c r="AA255" s="9"/>
      <c r="AB255" s="9"/>
      <c r="AC255" s="9"/>
      <c r="AD255" s="9"/>
      <c r="AE255" s="9"/>
      <c r="AF255" s="9"/>
      <c r="AG255" s="9"/>
    </row>
    <row r="256" spans="19:33" x14ac:dyDescent="0.25">
      <c r="S256" s="9"/>
      <c r="T256" s="9"/>
      <c r="U256" s="9"/>
      <c r="V256" s="9"/>
      <c r="W256" s="9"/>
      <c r="X256" s="9"/>
      <c r="Y256" s="9"/>
      <c r="Z256" s="9"/>
      <c r="AA256" s="9"/>
      <c r="AB256" s="9"/>
      <c r="AC256" s="9"/>
      <c r="AD256" s="9"/>
      <c r="AE256" s="9"/>
      <c r="AF256" s="9"/>
      <c r="AG256" s="9"/>
    </row>
    <row r="257" spans="19:33" x14ac:dyDescent="0.25">
      <c r="S257" s="9"/>
      <c r="T257" s="9"/>
      <c r="U257" s="9"/>
      <c r="V257" s="9"/>
      <c r="W257" s="9"/>
      <c r="X257" s="9"/>
      <c r="Y257" s="9"/>
      <c r="Z257" s="9"/>
      <c r="AA257" s="9"/>
      <c r="AB257" s="9"/>
      <c r="AC257" s="9"/>
      <c r="AD257" s="9"/>
      <c r="AE257" s="9"/>
      <c r="AF257" s="9"/>
      <c r="AG257" s="9"/>
    </row>
    <row r="258" spans="19:33" x14ac:dyDescent="0.25">
      <c r="S258" s="9"/>
      <c r="T258" s="9"/>
      <c r="U258" s="9"/>
      <c r="V258" s="9"/>
      <c r="W258" s="9"/>
      <c r="X258" s="9"/>
      <c r="Y258" s="9"/>
      <c r="Z258" s="9"/>
      <c r="AA258" s="9"/>
      <c r="AB258" s="9"/>
      <c r="AC258" s="9"/>
      <c r="AD258" s="9"/>
      <c r="AE258" s="9"/>
      <c r="AF258" s="9"/>
      <c r="AG258" s="9"/>
    </row>
    <row r="259" spans="19:33" x14ac:dyDescent="0.25">
      <c r="S259" s="9"/>
      <c r="T259" s="9"/>
      <c r="U259" s="9"/>
      <c r="V259" s="9"/>
      <c r="W259" s="9"/>
      <c r="X259" s="9"/>
      <c r="Y259" s="9"/>
      <c r="Z259" s="9"/>
      <c r="AA259" s="9"/>
      <c r="AB259" s="9"/>
      <c r="AC259" s="9"/>
      <c r="AD259" s="9"/>
      <c r="AE259" s="9"/>
      <c r="AF259" s="9"/>
      <c r="AG259" s="9"/>
    </row>
    <row r="260" spans="19:33" x14ac:dyDescent="0.25">
      <c r="S260" s="9"/>
      <c r="T260" s="9"/>
      <c r="U260" s="9"/>
      <c r="V260" s="9"/>
      <c r="W260" s="9"/>
      <c r="X260" s="9"/>
      <c r="Y260" s="9"/>
      <c r="Z260" s="9"/>
      <c r="AA260" s="9"/>
      <c r="AB260" s="9"/>
      <c r="AC260" s="9"/>
      <c r="AD260" s="9"/>
      <c r="AE260" s="9"/>
      <c r="AF260" s="9"/>
      <c r="AG260" s="9"/>
    </row>
    <row r="261" spans="19:33" x14ac:dyDescent="0.25">
      <c r="S261" s="9"/>
      <c r="T261" s="9"/>
      <c r="U261" s="9"/>
      <c r="V261" s="9"/>
      <c r="W261" s="9"/>
      <c r="X261" s="9"/>
      <c r="Y261" s="9"/>
      <c r="Z261" s="9"/>
      <c r="AA261" s="9"/>
      <c r="AB261" s="9"/>
      <c r="AC261" s="9"/>
      <c r="AD261" s="9"/>
      <c r="AE261" s="9"/>
      <c r="AF261" s="9"/>
      <c r="AG261" s="9"/>
    </row>
    <row r="262" spans="19:33" x14ac:dyDescent="0.25">
      <c r="S262" s="9"/>
      <c r="T262" s="9"/>
      <c r="U262" s="9"/>
      <c r="V262" s="9"/>
      <c r="W262" s="9"/>
      <c r="X262" s="9"/>
      <c r="Y262" s="9"/>
      <c r="Z262" s="9"/>
      <c r="AA262" s="9"/>
      <c r="AB262" s="9"/>
      <c r="AC262" s="9"/>
      <c r="AD262" s="9"/>
      <c r="AE262" s="9"/>
      <c r="AF262" s="9"/>
      <c r="AG262" s="9"/>
    </row>
    <row r="263" spans="19:33" x14ac:dyDescent="0.25">
      <c r="S263" s="9"/>
      <c r="T263" s="9"/>
      <c r="U263" s="9"/>
      <c r="V263" s="9"/>
      <c r="W263" s="9"/>
      <c r="X263" s="9"/>
      <c r="Y263" s="9"/>
      <c r="Z263" s="9"/>
      <c r="AA263" s="9"/>
      <c r="AB263" s="9"/>
      <c r="AC263" s="9"/>
      <c r="AD263" s="9"/>
      <c r="AE263" s="9"/>
      <c r="AF263" s="9"/>
      <c r="AG263" s="9"/>
    </row>
    <row r="264" spans="19:33" x14ac:dyDescent="0.25">
      <c r="S264" s="9"/>
      <c r="T264" s="9"/>
      <c r="U264" s="9"/>
      <c r="V264" s="9"/>
      <c r="W264" s="9"/>
      <c r="X264" s="9"/>
      <c r="Y264" s="9"/>
      <c r="Z264" s="9"/>
      <c r="AA264" s="9"/>
      <c r="AB264" s="9"/>
      <c r="AC264" s="9"/>
      <c r="AD264" s="9"/>
      <c r="AE264" s="9"/>
      <c r="AF264" s="9"/>
      <c r="AG264" s="9"/>
    </row>
    <row r="265" spans="19:33" x14ac:dyDescent="0.25">
      <c r="S265" s="9"/>
      <c r="T265" s="9"/>
      <c r="U265" s="9"/>
      <c r="V265" s="9"/>
      <c r="W265" s="9"/>
      <c r="X265" s="9"/>
      <c r="Y265" s="9"/>
      <c r="Z265" s="9"/>
      <c r="AA265" s="9"/>
      <c r="AB265" s="9"/>
      <c r="AC265" s="9"/>
      <c r="AD265" s="9"/>
      <c r="AE265" s="9"/>
      <c r="AF265" s="9"/>
      <c r="AG265" s="9"/>
    </row>
    <row r="266" spans="19:33" x14ac:dyDescent="0.25">
      <c r="S266" s="9"/>
      <c r="T266" s="9"/>
      <c r="U266" s="9"/>
      <c r="V266" s="9"/>
      <c r="W266" s="9"/>
      <c r="X266" s="9"/>
      <c r="Y266" s="9"/>
      <c r="Z266" s="9"/>
      <c r="AA266" s="9"/>
      <c r="AB266" s="9"/>
      <c r="AC266" s="9"/>
      <c r="AD266" s="9"/>
      <c r="AE266" s="9"/>
      <c r="AF266" s="9"/>
      <c r="AG266" s="9"/>
    </row>
    <row r="267" spans="19:33" x14ac:dyDescent="0.25">
      <c r="S267" s="9"/>
      <c r="T267" s="9"/>
      <c r="U267" s="9"/>
      <c r="V267" s="9"/>
      <c r="W267" s="9"/>
      <c r="X267" s="9"/>
      <c r="Y267" s="9"/>
      <c r="Z267" s="9"/>
      <c r="AA267" s="9"/>
      <c r="AB267" s="9"/>
      <c r="AC267" s="9"/>
      <c r="AD267" s="9"/>
      <c r="AE267" s="9"/>
      <c r="AF267" s="9"/>
      <c r="AG267" s="9"/>
    </row>
    <row r="268" spans="19:33" x14ac:dyDescent="0.25">
      <c r="S268" s="9"/>
      <c r="T268" s="9"/>
      <c r="U268" s="9"/>
      <c r="V268" s="9"/>
      <c r="W268" s="9"/>
      <c r="X268" s="9"/>
      <c r="Y268" s="9"/>
      <c r="Z268" s="9"/>
      <c r="AA268" s="9"/>
      <c r="AB268" s="9"/>
      <c r="AC268" s="9"/>
      <c r="AD268" s="9"/>
      <c r="AE268" s="9"/>
      <c r="AF268" s="9"/>
      <c r="AG268" s="9"/>
    </row>
    <row r="269" spans="19:33" x14ac:dyDescent="0.25">
      <c r="S269" s="9"/>
      <c r="T269" s="9"/>
      <c r="U269" s="9"/>
      <c r="V269" s="9"/>
      <c r="W269" s="9"/>
      <c r="X269" s="9"/>
      <c r="Y269" s="9"/>
      <c r="Z269" s="9"/>
      <c r="AA269" s="9"/>
      <c r="AB269" s="9"/>
      <c r="AC269" s="9"/>
      <c r="AD269" s="9"/>
      <c r="AE269" s="9"/>
      <c r="AF269" s="9"/>
      <c r="AG269" s="9"/>
    </row>
    <row r="270" spans="19:33" x14ac:dyDescent="0.25">
      <c r="S270" s="9"/>
      <c r="T270" s="9"/>
      <c r="U270" s="9"/>
      <c r="V270" s="9"/>
      <c r="W270" s="9"/>
      <c r="X270" s="9"/>
      <c r="Y270" s="9"/>
      <c r="Z270" s="9"/>
      <c r="AA270" s="9"/>
      <c r="AB270" s="9"/>
      <c r="AC270" s="9"/>
      <c r="AD270" s="9"/>
      <c r="AE270" s="9"/>
      <c r="AF270" s="9"/>
      <c r="AG270" s="9"/>
    </row>
    <row r="271" spans="19:33" x14ac:dyDescent="0.25">
      <c r="S271" s="9"/>
      <c r="T271" s="9"/>
      <c r="U271" s="9"/>
      <c r="V271" s="9"/>
      <c r="W271" s="9"/>
      <c r="X271" s="9"/>
      <c r="Y271" s="9"/>
      <c r="Z271" s="9"/>
      <c r="AA271" s="9"/>
      <c r="AB271" s="9"/>
      <c r="AC271" s="9"/>
      <c r="AD271" s="9"/>
      <c r="AE271" s="9"/>
      <c r="AF271" s="9"/>
      <c r="AG271" s="9"/>
    </row>
    <row r="272" spans="19:33" x14ac:dyDescent="0.25">
      <c r="S272" s="9"/>
      <c r="T272" s="9"/>
      <c r="U272" s="9"/>
      <c r="V272" s="9"/>
      <c r="W272" s="9"/>
      <c r="X272" s="9"/>
      <c r="Y272" s="9"/>
      <c r="Z272" s="9"/>
      <c r="AA272" s="9"/>
      <c r="AB272" s="9"/>
      <c r="AC272" s="9"/>
      <c r="AD272" s="9"/>
      <c r="AE272" s="9"/>
      <c r="AF272" s="9"/>
      <c r="AG272" s="9"/>
    </row>
    <row r="273" spans="19:33" x14ac:dyDescent="0.25">
      <c r="S273" s="9"/>
      <c r="T273" s="9"/>
      <c r="U273" s="9"/>
      <c r="V273" s="9"/>
      <c r="W273" s="9"/>
      <c r="X273" s="9"/>
      <c r="Y273" s="9"/>
      <c r="Z273" s="9"/>
      <c r="AA273" s="9"/>
      <c r="AB273" s="9"/>
      <c r="AC273" s="9"/>
      <c r="AD273" s="9"/>
      <c r="AE273" s="9"/>
      <c r="AF273" s="9"/>
      <c r="AG273" s="9"/>
    </row>
    <row r="274" spans="19:33" x14ac:dyDescent="0.25">
      <c r="S274" s="9"/>
      <c r="T274" s="9"/>
      <c r="U274" s="9"/>
      <c r="V274" s="9"/>
      <c r="W274" s="9"/>
      <c r="X274" s="9"/>
      <c r="Y274" s="9"/>
      <c r="Z274" s="9"/>
      <c r="AA274" s="9"/>
      <c r="AB274" s="9"/>
      <c r="AC274" s="9"/>
      <c r="AD274" s="9"/>
      <c r="AE274" s="9"/>
      <c r="AF274" s="9"/>
      <c r="AG274" s="9"/>
    </row>
    <row r="275" spans="19:33" x14ac:dyDescent="0.25">
      <c r="S275" s="9"/>
      <c r="T275" s="9"/>
      <c r="U275" s="9"/>
      <c r="V275" s="9"/>
      <c r="W275" s="9"/>
      <c r="X275" s="9"/>
      <c r="Y275" s="9"/>
      <c r="Z275" s="9"/>
      <c r="AA275" s="9"/>
      <c r="AB275" s="9"/>
      <c r="AC275" s="9"/>
      <c r="AD275" s="9"/>
      <c r="AE275" s="9"/>
      <c r="AF275" s="9"/>
      <c r="AG275" s="9"/>
    </row>
    <row r="276" spans="19:33" x14ac:dyDescent="0.25">
      <c r="S276" s="9"/>
      <c r="T276" s="9"/>
      <c r="U276" s="9"/>
      <c r="V276" s="9"/>
      <c r="W276" s="9"/>
      <c r="X276" s="9"/>
      <c r="Y276" s="9"/>
      <c r="Z276" s="9"/>
      <c r="AA276" s="9"/>
      <c r="AB276" s="9"/>
      <c r="AC276" s="9"/>
      <c r="AD276" s="9"/>
      <c r="AE276" s="9"/>
      <c r="AF276" s="9"/>
      <c r="AG276" s="9"/>
    </row>
    <row r="277" spans="19:33" x14ac:dyDescent="0.25">
      <c r="S277" s="9"/>
      <c r="T277" s="9"/>
      <c r="U277" s="9"/>
      <c r="V277" s="9"/>
      <c r="W277" s="9"/>
      <c r="X277" s="9"/>
      <c r="Y277" s="9"/>
      <c r="Z277" s="9"/>
      <c r="AA277" s="9"/>
      <c r="AB277" s="9"/>
      <c r="AC277" s="9"/>
      <c r="AD277" s="9"/>
      <c r="AE277" s="9"/>
      <c r="AF277" s="9"/>
      <c r="AG277" s="9"/>
    </row>
    <row r="278" spans="19:33" x14ac:dyDescent="0.25">
      <c r="S278" s="9"/>
      <c r="T278" s="9"/>
      <c r="U278" s="9"/>
      <c r="V278" s="9"/>
      <c r="W278" s="9"/>
      <c r="X278" s="9"/>
      <c r="Y278" s="9"/>
      <c r="Z278" s="9"/>
      <c r="AA278" s="9"/>
      <c r="AB278" s="9"/>
      <c r="AC278" s="9"/>
      <c r="AD278" s="9"/>
      <c r="AE278" s="9"/>
      <c r="AF278" s="9"/>
      <c r="AG278" s="9"/>
    </row>
    <row r="279" spans="19:33" x14ac:dyDescent="0.25">
      <c r="S279" s="9"/>
      <c r="T279" s="9"/>
      <c r="U279" s="9"/>
      <c r="V279" s="9"/>
      <c r="W279" s="9"/>
      <c r="X279" s="9"/>
      <c r="Y279" s="9"/>
      <c r="Z279" s="9"/>
      <c r="AA279" s="9"/>
      <c r="AB279" s="9"/>
      <c r="AC279" s="9"/>
      <c r="AD279" s="9"/>
      <c r="AE279" s="9"/>
      <c r="AF279" s="9"/>
      <c r="AG279" s="9"/>
    </row>
    <row r="280" spans="19:33" x14ac:dyDescent="0.25">
      <c r="S280" s="9"/>
      <c r="T280" s="9"/>
      <c r="U280" s="9"/>
      <c r="V280" s="9"/>
      <c r="W280" s="9"/>
      <c r="X280" s="9"/>
      <c r="Y280" s="9"/>
      <c r="Z280" s="9"/>
      <c r="AA280" s="9"/>
      <c r="AB280" s="9"/>
      <c r="AC280" s="9"/>
      <c r="AD280" s="9"/>
      <c r="AE280" s="9"/>
      <c r="AF280" s="9"/>
      <c r="AG280" s="9"/>
    </row>
    <row r="281" spans="19:33" x14ac:dyDescent="0.25">
      <c r="S281" s="9"/>
      <c r="T281" s="9"/>
      <c r="U281" s="9"/>
      <c r="V281" s="9"/>
      <c r="W281" s="9"/>
      <c r="X281" s="9"/>
      <c r="Y281" s="9"/>
      <c r="Z281" s="9"/>
      <c r="AA281" s="9"/>
      <c r="AB281" s="9"/>
      <c r="AC281" s="9"/>
      <c r="AD281" s="9"/>
      <c r="AE281" s="9"/>
      <c r="AF281" s="9"/>
      <c r="AG281" s="9"/>
    </row>
    <row r="282" spans="19:33" x14ac:dyDescent="0.25">
      <c r="S282" s="9"/>
      <c r="T282" s="9"/>
      <c r="U282" s="9"/>
      <c r="V282" s="9"/>
      <c r="W282" s="9"/>
      <c r="X282" s="9"/>
      <c r="Y282" s="9"/>
      <c r="Z282" s="9"/>
      <c r="AA282" s="9"/>
      <c r="AB282" s="9"/>
      <c r="AC282" s="9"/>
      <c r="AD282" s="9"/>
      <c r="AE282" s="9"/>
      <c r="AF282" s="9"/>
      <c r="AG282" s="9"/>
    </row>
    <row r="283" spans="19:33" x14ac:dyDescent="0.25">
      <c r="S283" s="9"/>
      <c r="T283" s="9"/>
      <c r="U283" s="9"/>
      <c r="V283" s="9"/>
      <c r="W283" s="9"/>
      <c r="X283" s="9"/>
      <c r="Y283" s="9"/>
      <c r="Z283" s="9"/>
      <c r="AA283" s="9"/>
      <c r="AB283" s="9"/>
      <c r="AC283" s="9"/>
      <c r="AD283" s="9"/>
      <c r="AE283" s="9"/>
      <c r="AF283" s="9"/>
      <c r="AG283" s="9"/>
    </row>
    <row r="284" spans="19:33" x14ac:dyDescent="0.25">
      <c r="S284" s="9"/>
      <c r="T284" s="9"/>
      <c r="U284" s="9"/>
      <c r="V284" s="9"/>
      <c r="W284" s="9"/>
      <c r="X284" s="9"/>
      <c r="Y284" s="9"/>
      <c r="Z284" s="9"/>
      <c r="AA284" s="9"/>
      <c r="AB284" s="9"/>
      <c r="AC284" s="9"/>
      <c r="AD284" s="9"/>
      <c r="AE284" s="9"/>
      <c r="AF284" s="9"/>
      <c r="AG284" s="9"/>
    </row>
    <row r="285" spans="19:33" x14ac:dyDescent="0.25">
      <c r="S285" s="9"/>
      <c r="T285" s="9"/>
      <c r="U285" s="9"/>
      <c r="V285" s="9"/>
      <c r="W285" s="9"/>
      <c r="X285" s="9"/>
      <c r="Y285" s="9"/>
      <c r="Z285" s="9"/>
      <c r="AA285" s="9"/>
      <c r="AB285" s="9"/>
      <c r="AC285" s="9"/>
      <c r="AD285" s="9"/>
      <c r="AE285" s="9"/>
      <c r="AF285" s="9"/>
      <c r="AG285" s="9"/>
    </row>
    <row r="286" spans="19:33" x14ac:dyDescent="0.25">
      <c r="S286" s="9"/>
      <c r="T286" s="9"/>
      <c r="U286" s="9"/>
      <c r="V286" s="9"/>
      <c r="W286" s="9"/>
      <c r="X286" s="9"/>
      <c r="Y286" s="9"/>
      <c r="Z286" s="9"/>
      <c r="AA286" s="9"/>
      <c r="AB286" s="9"/>
      <c r="AC286" s="9"/>
      <c r="AD286" s="9"/>
      <c r="AE286" s="9"/>
      <c r="AF286" s="9"/>
      <c r="AG286" s="9"/>
    </row>
    <row r="287" spans="19:33" x14ac:dyDescent="0.25">
      <c r="S287" s="9"/>
      <c r="T287" s="9"/>
      <c r="U287" s="9"/>
      <c r="V287" s="9"/>
      <c r="W287" s="9"/>
      <c r="X287" s="9"/>
      <c r="Y287" s="9"/>
      <c r="Z287" s="9"/>
      <c r="AA287" s="9"/>
      <c r="AB287" s="9"/>
      <c r="AC287" s="9"/>
      <c r="AD287" s="9"/>
      <c r="AE287" s="9"/>
      <c r="AF287" s="9"/>
      <c r="AG287" s="9"/>
    </row>
    <row r="288" spans="19:33" x14ac:dyDescent="0.25">
      <c r="S288" s="9"/>
      <c r="T288" s="9"/>
      <c r="U288" s="9"/>
      <c r="V288" s="9"/>
      <c r="W288" s="9"/>
      <c r="X288" s="9"/>
      <c r="Y288" s="9"/>
      <c r="Z288" s="9"/>
      <c r="AA288" s="9"/>
      <c r="AB288" s="9"/>
      <c r="AC288" s="9"/>
      <c r="AD288" s="9"/>
      <c r="AE288" s="9"/>
      <c r="AF288" s="9"/>
      <c r="AG288" s="9"/>
    </row>
    <row r="289" spans="19:33" x14ac:dyDescent="0.25">
      <c r="S289" s="9"/>
      <c r="T289" s="9"/>
      <c r="U289" s="9"/>
      <c r="V289" s="9"/>
      <c r="W289" s="9"/>
      <c r="X289" s="9"/>
      <c r="Y289" s="9"/>
      <c r="Z289" s="9"/>
      <c r="AA289" s="9"/>
      <c r="AB289" s="9"/>
      <c r="AC289" s="9"/>
      <c r="AD289" s="9"/>
      <c r="AE289" s="9"/>
      <c r="AF289" s="9"/>
      <c r="AG289" s="9"/>
    </row>
    <row r="290" spans="19:33" x14ac:dyDescent="0.25">
      <c r="S290" s="9"/>
      <c r="T290" s="9"/>
      <c r="U290" s="9"/>
      <c r="V290" s="9"/>
      <c r="W290" s="9"/>
      <c r="X290" s="9"/>
      <c r="Y290" s="9"/>
      <c r="Z290" s="9"/>
      <c r="AA290" s="9"/>
      <c r="AB290" s="9"/>
      <c r="AC290" s="9"/>
      <c r="AD290" s="9"/>
      <c r="AE290" s="9"/>
      <c r="AF290" s="9"/>
      <c r="AG290" s="9"/>
    </row>
    <row r="291" spans="19:33" x14ac:dyDescent="0.25">
      <c r="S291" s="9"/>
      <c r="T291" s="9"/>
      <c r="U291" s="9"/>
      <c r="V291" s="9"/>
      <c r="W291" s="9"/>
      <c r="X291" s="9"/>
      <c r="Y291" s="9"/>
      <c r="Z291" s="9"/>
      <c r="AA291" s="9"/>
      <c r="AB291" s="9"/>
      <c r="AC291" s="9"/>
      <c r="AD291" s="9"/>
      <c r="AE291" s="9"/>
      <c r="AF291" s="9"/>
      <c r="AG291" s="9"/>
    </row>
    <row r="292" spans="19:33" x14ac:dyDescent="0.25">
      <c r="S292" s="9"/>
      <c r="T292" s="9"/>
      <c r="U292" s="9"/>
      <c r="V292" s="9"/>
      <c r="W292" s="9"/>
      <c r="X292" s="9"/>
      <c r="Y292" s="9"/>
      <c r="Z292" s="9"/>
      <c r="AA292" s="9"/>
      <c r="AB292" s="9"/>
      <c r="AC292" s="9"/>
      <c r="AD292" s="9"/>
      <c r="AE292" s="9"/>
      <c r="AF292" s="9"/>
      <c r="AG292" s="9"/>
    </row>
    <row r="293" spans="19:33" x14ac:dyDescent="0.25">
      <c r="S293" s="9"/>
      <c r="T293" s="9"/>
      <c r="U293" s="9"/>
      <c r="V293" s="9"/>
      <c r="W293" s="9"/>
      <c r="X293" s="9"/>
      <c r="Y293" s="9"/>
      <c r="Z293" s="9"/>
      <c r="AA293" s="9"/>
      <c r="AB293" s="9"/>
      <c r="AC293" s="9"/>
      <c r="AD293" s="9"/>
      <c r="AE293" s="9"/>
      <c r="AF293" s="9"/>
      <c r="AG293" s="9"/>
    </row>
    <row r="294" spans="19:33" x14ac:dyDescent="0.25">
      <c r="S294" s="9"/>
      <c r="T294" s="9"/>
      <c r="U294" s="9"/>
      <c r="V294" s="9"/>
      <c r="W294" s="9"/>
      <c r="X294" s="9"/>
      <c r="Y294" s="9"/>
      <c r="Z294" s="9"/>
      <c r="AA294" s="9"/>
      <c r="AB294" s="9"/>
      <c r="AC294" s="9"/>
      <c r="AD294" s="9"/>
      <c r="AE294" s="9"/>
      <c r="AF294" s="9"/>
      <c r="AG294" s="9"/>
    </row>
    <row r="295" spans="19:33" x14ac:dyDescent="0.25">
      <c r="S295" s="9"/>
      <c r="T295" s="9"/>
      <c r="U295" s="9"/>
      <c r="V295" s="9"/>
      <c r="W295" s="9"/>
      <c r="X295" s="9"/>
      <c r="Y295" s="9"/>
      <c r="Z295" s="9"/>
      <c r="AA295" s="9"/>
      <c r="AB295" s="9"/>
      <c r="AC295" s="9"/>
      <c r="AD295" s="9"/>
      <c r="AE295" s="9"/>
      <c r="AF295" s="9"/>
      <c r="AG295" s="9"/>
    </row>
    <row r="296" spans="19:33" x14ac:dyDescent="0.25">
      <c r="S296" s="9"/>
      <c r="T296" s="9"/>
      <c r="U296" s="9"/>
      <c r="V296" s="9"/>
      <c r="W296" s="9"/>
      <c r="X296" s="9"/>
      <c r="Y296" s="9"/>
      <c r="Z296" s="9"/>
      <c r="AA296" s="9"/>
      <c r="AB296" s="9"/>
      <c r="AC296" s="9"/>
      <c r="AD296" s="9"/>
      <c r="AE296" s="9"/>
      <c r="AF296" s="9"/>
      <c r="AG296" s="9"/>
    </row>
    <row r="297" spans="19:33" x14ac:dyDescent="0.25">
      <c r="S297" s="9"/>
      <c r="T297" s="9"/>
      <c r="U297" s="9"/>
      <c r="V297" s="9"/>
      <c r="W297" s="9"/>
      <c r="X297" s="9"/>
      <c r="Y297" s="9"/>
      <c r="Z297" s="9"/>
      <c r="AA297" s="9"/>
      <c r="AB297" s="9"/>
      <c r="AC297" s="9"/>
      <c r="AD297" s="9"/>
      <c r="AE297" s="9"/>
      <c r="AF297" s="9"/>
      <c r="AG297" s="9"/>
    </row>
    <row r="298" spans="19:33" x14ac:dyDescent="0.25">
      <c r="S298" s="9"/>
      <c r="T298" s="9"/>
      <c r="U298" s="9"/>
      <c r="V298" s="9"/>
      <c r="W298" s="9"/>
      <c r="X298" s="9"/>
      <c r="Y298" s="9"/>
      <c r="Z298" s="9"/>
      <c r="AA298" s="9"/>
      <c r="AB298" s="9"/>
      <c r="AC298" s="9"/>
      <c r="AD298" s="9"/>
      <c r="AE298" s="9"/>
      <c r="AF298" s="9"/>
      <c r="AG298" s="9"/>
    </row>
    <row r="299" spans="19:33" x14ac:dyDescent="0.25">
      <c r="S299" s="9"/>
      <c r="T299" s="9"/>
      <c r="U299" s="9"/>
      <c r="V299" s="9"/>
      <c r="W299" s="9"/>
      <c r="X299" s="9"/>
      <c r="Y299" s="9"/>
      <c r="Z299" s="9"/>
      <c r="AA299" s="9"/>
      <c r="AB299" s="9"/>
      <c r="AC299" s="9"/>
      <c r="AD299" s="9"/>
      <c r="AE299" s="9"/>
      <c r="AF299" s="9"/>
      <c r="AG299" s="9"/>
    </row>
    <row r="300" spans="19:33" x14ac:dyDescent="0.25">
      <c r="S300" s="9"/>
      <c r="T300" s="9"/>
      <c r="U300" s="9"/>
      <c r="V300" s="9"/>
      <c r="W300" s="9"/>
      <c r="X300" s="9"/>
      <c r="Y300" s="9"/>
      <c r="Z300" s="9"/>
      <c r="AA300" s="9"/>
      <c r="AB300" s="9"/>
      <c r="AC300" s="9"/>
      <c r="AD300" s="9"/>
      <c r="AE300" s="9"/>
      <c r="AF300" s="9"/>
      <c r="AG300" s="9"/>
    </row>
    <row r="301" spans="19:33" x14ac:dyDescent="0.25">
      <c r="S301" s="9"/>
      <c r="T301" s="9"/>
      <c r="U301" s="9"/>
      <c r="V301" s="9"/>
      <c r="W301" s="9"/>
      <c r="X301" s="9"/>
      <c r="Y301" s="9"/>
      <c r="Z301" s="9"/>
      <c r="AA301" s="9"/>
      <c r="AB301" s="9"/>
      <c r="AC301" s="9"/>
      <c r="AD301" s="9"/>
      <c r="AE301" s="9"/>
      <c r="AF301" s="9"/>
      <c r="AG301" s="9"/>
    </row>
    <row r="302" spans="19:33" x14ac:dyDescent="0.25">
      <c r="S302" s="9"/>
      <c r="T302" s="9"/>
      <c r="U302" s="9"/>
      <c r="V302" s="9"/>
      <c r="W302" s="9"/>
      <c r="X302" s="9"/>
      <c r="Y302" s="9"/>
      <c r="Z302" s="9"/>
      <c r="AA302" s="9"/>
      <c r="AB302" s="9"/>
      <c r="AC302" s="9"/>
      <c r="AD302" s="9"/>
      <c r="AE302" s="9"/>
      <c r="AF302" s="9"/>
      <c r="AG302" s="9"/>
    </row>
    <row r="303" spans="19:33" x14ac:dyDescent="0.25">
      <c r="S303" s="9"/>
      <c r="T303" s="9"/>
      <c r="U303" s="9"/>
      <c r="V303" s="9"/>
      <c r="W303" s="9"/>
      <c r="X303" s="9"/>
      <c r="Y303" s="9"/>
      <c r="Z303" s="9"/>
      <c r="AA303" s="9"/>
      <c r="AB303" s="9"/>
      <c r="AC303" s="9"/>
      <c r="AD303" s="9"/>
      <c r="AE303" s="9"/>
      <c r="AF303" s="9"/>
      <c r="AG303" s="9"/>
    </row>
    <row r="304" spans="19:33" x14ac:dyDescent="0.25">
      <c r="S304" s="9"/>
      <c r="T304" s="9"/>
      <c r="U304" s="9"/>
      <c r="V304" s="9"/>
      <c r="W304" s="9"/>
      <c r="X304" s="9"/>
      <c r="Y304" s="9"/>
      <c r="Z304" s="9"/>
      <c r="AA304" s="9"/>
      <c r="AB304" s="9"/>
      <c r="AC304" s="9"/>
      <c r="AD304" s="9"/>
      <c r="AE304" s="9"/>
      <c r="AF304" s="9"/>
      <c r="AG304" s="9"/>
    </row>
    <row r="305" spans="19:33" x14ac:dyDescent="0.25">
      <c r="S305" s="9"/>
      <c r="T305" s="9"/>
      <c r="U305" s="9"/>
      <c r="V305" s="9"/>
      <c r="W305" s="9"/>
      <c r="X305" s="9"/>
      <c r="Y305" s="9"/>
      <c r="Z305" s="9"/>
      <c r="AA305" s="9"/>
      <c r="AB305" s="9"/>
      <c r="AC305" s="9"/>
      <c r="AD305" s="9"/>
      <c r="AE305" s="9"/>
      <c r="AF305" s="9"/>
      <c r="AG305" s="9"/>
    </row>
    <row r="306" spans="19:33" x14ac:dyDescent="0.25">
      <c r="S306" s="9"/>
      <c r="T306" s="9"/>
      <c r="U306" s="9"/>
      <c r="V306" s="9"/>
      <c r="W306" s="9"/>
      <c r="X306" s="9"/>
      <c r="Y306" s="9"/>
      <c r="Z306" s="9"/>
      <c r="AA306" s="9"/>
      <c r="AB306" s="9"/>
      <c r="AC306" s="9"/>
      <c r="AD306" s="9"/>
      <c r="AE306" s="9"/>
      <c r="AF306" s="9"/>
      <c r="AG306" s="9"/>
    </row>
    <row r="307" spans="19:33" x14ac:dyDescent="0.25">
      <c r="S307" s="9"/>
      <c r="T307" s="9"/>
      <c r="U307" s="9"/>
      <c r="V307" s="9"/>
      <c r="W307" s="9"/>
      <c r="X307" s="9"/>
      <c r="Y307" s="9"/>
      <c r="Z307" s="9"/>
      <c r="AA307" s="9"/>
      <c r="AB307" s="9"/>
      <c r="AC307" s="9"/>
      <c r="AD307" s="9"/>
      <c r="AE307" s="9"/>
      <c r="AF307" s="9"/>
      <c r="AG307" s="9"/>
    </row>
    <row r="308" spans="19:33" x14ac:dyDescent="0.25">
      <c r="S308" s="9"/>
      <c r="T308" s="9"/>
      <c r="U308" s="9"/>
      <c r="V308" s="9"/>
      <c r="W308" s="9"/>
      <c r="X308" s="9"/>
      <c r="Y308" s="9"/>
      <c r="Z308" s="9"/>
      <c r="AA308" s="9"/>
      <c r="AB308" s="9"/>
      <c r="AC308" s="9"/>
      <c r="AD308" s="9"/>
      <c r="AE308" s="9"/>
      <c r="AF308" s="9"/>
      <c r="AG308" s="9"/>
    </row>
    <row r="309" spans="19:33" x14ac:dyDescent="0.25">
      <c r="S309" s="9"/>
      <c r="T309" s="9"/>
      <c r="U309" s="9"/>
      <c r="V309" s="9"/>
      <c r="W309" s="9"/>
      <c r="X309" s="9"/>
      <c r="Y309" s="9"/>
      <c r="Z309" s="9"/>
      <c r="AA309" s="9"/>
      <c r="AB309" s="9"/>
      <c r="AC309" s="9"/>
      <c r="AD309" s="9"/>
      <c r="AE309" s="9"/>
      <c r="AF309" s="9"/>
      <c r="AG309" s="9"/>
    </row>
    <row r="310" spans="19:33" x14ac:dyDescent="0.25">
      <c r="S310" s="9"/>
      <c r="T310" s="9"/>
      <c r="U310" s="9"/>
      <c r="V310" s="9"/>
      <c r="W310" s="9"/>
      <c r="X310" s="9"/>
      <c r="Y310" s="9"/>
      <c r="Z310" s="9"/>
      <c r="AA310" s="9"/>
      <c r="AB310" s="9"/>
      <c r="AC310" s="9"/>
      <c r="AD310" s="9"/>
      <c r="AE310" s="9"/>
      <c r="AF310" s="9"/>
      <c r="AG310" s="9"/>
    </row>
    <row r="311" spans="19:33" x14ac:dyDescent="0.25">
      <c r="S311" s="9"/>
      <c r="T311" s="9"/>
      <c r="U311" s="9"/>
      <c r="V311" s="9"/>
      <c r="W311" s="9"/>
      <c r="X311" s="9"/>
      <c r="Y311" s="9"/>
      <c r="Z311" s="9"/>
      <c r="AA311" s="9"/>
      <c r="AB311" s="9"/>
      <c r="AC311" s="9"/>
      <c r="AD311" s="9"/>
      <c r="AE311" s="9"/>
      <c r="AF311" s="9"/>
      <c r="AG311" s="9"/>
    </row>
    <row r="312" spans="19:33" x14ac:dyDescent="0.25">
      <c r="S312" s="9"/>
      <c r="T312" s="9"/>
      <c r="U312" s="9"/>
      <c r="V312" s="9"/>
      <c r="W312" s="9"/>
      <c r="X312" s="9"/>
      <c r="Y312" s="9"/>
      <c r="Z312" s="9"/>
      <c r="AA312" s="9"/>
      <c r="AB312" s="9"/>
      <c r="AC312" s="9"/>
      <c r="AD312" s="9"/>
      <c r="AE312" s="9"/>
      <c r="AF312" s="9"/>
      <c r="AG312" s="9"/>
    </row>
    <row r="313" spans="19:33" x14ac:dyDescent="0.25">
      <c r="S313" s="9"/>
      <c r="T313" s="9"/>
      <c r="U313" s="9"/>
      <c r="V313" s="9"/>
      <c r="W313" s="9"/>
      <c r="X313" s="9"/>
      <c r="Y313" s="9"/>
      <c r="Z313" s="9"/>
      <c r="AA313" s="9"/>
      <c r="AB313" s="9"/>
      <c r="AC313" s="9"/>
      <c r="AD313" s="9"/>
      <c r="AE313" s="9"/>
      <c r="AF313" s="9"/>
      <c r="AG313" s="9"/>
    </row>
    <row r="314" spans="19:33" x14ac:dyDescent="0.25">
      <c r="S314" s="9"/>
      <c r="T314" s="9"/>
      <c r="U314" s="9"/>
      <c r="V314" s="9"/>
      <c r="W314" s="9"/>
      <c r="X314" s="9"/>
      <c r="Y314" s="9"/>
      <c r="Z314" s="9"/>
      <c r="AA314" s="9"/>
      <c r="AB314" s="9"/>
      <c r="AC314" s="9"/>
      <c r="AD314" s="9"/>
      <c r="AE314" s="9"/>
      <c r="AF314" s="9"/>
      <c r="AG314" s="9"/>
    </row>
    <row r="315" spans="19:33" x14ac:dyDescent="0.25">
      <c r="S315" s="9"/>
      <c r="T315" s="9"/>
      <c r="U315" s="9"/>
      <c r="V315" s="9"/>
      <c r="W315" s="9"/>
      <c r="X315" s="9"/>
      <c r="Y315" s="9"/>
      <c r="Z315" s="9"/>
      <c r="AA315" s="9"/>
      <c r="AB315" s="9"/>
      <c r="AC315" s="9"/>
      <c r="AD315" s="9"/>
      <c r="AE315" s="9"/>
      <c r="AF315" s="9"/>
      <c r="AG315" s="9"/>
    </row>
    <row r="316" spans="19:33" x14ac:dyDescent="0.25">
      <c r="S316" s="9"/>
      <c r="T316" s="9"/>
      <c r="U316" s="9"/>
      <c r="V316" s="9"/>
      <c r="W316" s="9"/>
      <c r="X316" s="9"/>
      <c r="Y316" s="9"/>
      <c r="Z316" s="9"/>
      <c r="AA316" s="9"/>
      <c r="AB316" s="9"/>
      <c r="AC316" s="9"/>
      <c r="AD316" s="9"/>
      <c r="AE316" s="9"/>
      <c r="AF316" s="9"/>
      <c r="AG316" s="9"/>
    </row>
    <row r="317" spans="19:33" x14ac:dyDescent="0.25">
      <c r="S317" s="9"/>
      <c r="T317" s="9"/>
      <c r="U317" s="9"/>
      <c r="V317" s="9"/>
      <c r="W317" s="9"/>
      <c r="X317" s="9"/>
      <c r="Y317" s="9"/>
      <c r="Z317" s="9"/>
      <c r="AA317" s="9"/>
      <c r="AB317" s="9"/>
      <c r="AC317" s="9"/>
      <c r="AD317" s="9"/>
      <c r="AE317" s="9"/>
      <c r="AF317" s="9"/>
      <c r="AG317" s="9"/>
    </row>
    <row r="318" spans="19:33" x14ac:dyDescent="0.25">
      <c r="S318" s="9"/>
      <c r="T318" s="9"/>
      <c r="U318" s="9"/>
      <c r="V318" s="9"/>
      <c r="W318" s="9"/>
      <c r="X318" s="9"/>
      <c r="Y318" s="9"/>
      <c r="Z318" s="9"/>
      <c r="AA318" s="9"/>
      <c r="AB318" s="9"/>
      <c r="AC318" s="9"/>
      <c r="AD318" s="9"/>
      <c r="AE318" s="9"/>
      <c r="AF318" s="9"/>
      <c r="AG318" s="9"/>
    </row>
    <row r="319" spans="19:33" x14ac:dyDescent="0.25">
      <c r="S319" s="9"/>
      <c r="T319" s="9"/>
      <c r="U319" s="9"/>
      <c r="V319" s="9"/>
      <c r="W319" s="9"/>
      <c r="X319" s="9"/>
      <c r="Y319" s="9"/>
      <c r="Z319" s="9"/>
      <c r="AA319" s="9"/>
      <c r="AB319" s="9"/>
      <c r="AC319" s="9"/>
      <c r="AD319" s="9"/>
      <c r="AE319" s="9"/>
      <c r="AF319" s="9"/>
      <c r="AG319" s="9"/>
    </row>
    <row r="320" spans="19:33" x14ac:dyDescent="0.25">
      <c r="S320" s="9"/>
      <c r="T320" s="9"/>
      <c r="U320" s="9"/>
      <c r="V320" s="9"/>
      <c r="W320" s="9"/>
      <c r="X320" s="9"/>
      <c r="Y320" s="9"/>
      <c r="Z320" s="9"/>
      <c r="AA320" s="9"/>
      <c r="AB320" s="9"/>
      <c r="AC320" s="9"/>
      <c r="AD320" s="9"/>
      <c r="AE320" s="9"/>
      <c r="AF320" s="9"/>
      <c r="AG320" s="9"/>
    </row>
    <row r="321" spans="19:33" x14ac:dyDescent="0.25">
      <c r="S321" s="9"/>
      <c r="T321" s="9"/>
      <c r="U321" s="9"/>
      <c r="V321" s="9"/>
      <c r="W321" s="9"/>
      <c r="X321" s="9"/>
      <c r="Y321" s="9"/>
      <c r="Z321" s="9"/>
      <c r="AA321" s="9"/>
      <c r="AB321" s="9"/>
      <c r="AC321" s="9"/>
      <c r="AD321" s="9"/>
      <c r="AE321" s="9"/>
      <c r="AF321" s="9"/>
      <c r="AG321" s="9"/>
    </row>
    <row r="322" spans="19:33" x14ac:dyDescent="0.25">
      <c r="S322" s="9"/>
      <c r="T322" s="9"/>
      <c r="U322" s="9"/>
      <c r="V322" s="9"/>
      <c r="W322" s="9"/>
      <c r="X322" s="9"/>
      <c r="Y322" s="9"/>
      <c r="Z322" s="9"/>
      <c r="AA322" s="9"/>
      <c r="AB322" s="9"/>
      <c r="AC322" s="9"/>
      <c r="AD322" s="9"/>
      <c r="AE322" s="9"/>
      <c r="AF322" s="9"/>
      <c r="AG322" s="9"/>
    </row>
    <row r="323" spans="19:33" x14ac:dyDescent="0.25">
      <c r="S323" s="9"/>
      <c r="T323" s="9"/>
      <c r="U323" s="9"/>
      <c r="V323" s="9"/>
      <c r="W323" s="9"/>
      <c r="X323" s="9"/>
      <c r="Y323" s="9"/>
      <c r="Z323" s="9"/>
      <c r="AA323" s="9"/>
      <c r="AB323" s="9"/>
      <c r="AC323" s="9"/>
      <c r="AD323" s="9"/>
      <c r="AE323" s="9"/>
      <c r="AF323" s="9"/>
      <c r="AG323" s="9"/>
    </row>
    <row r="324" spans="19:33" x14ac:dyDescent="0.25">
      <c r="S324" s="9"/>
      <c r="T324" s="9"/>
      <c r="U324" s="9"/>
      <c r="V324" s="9"/>
      <c r="W324" s="9"/>
      <c r="X324" s="9"/>
      <c r="Y324" s="9"/>
      <c r="Z324" s="9"/>
      <c r="AA324" s="9"/>
      <c r="AB324" s="9"/>
      <c r="AC324" s="9"/>
      <c r="AD324" s="9"/>
      <c r="AE324" s="9"/>
      <c r="AF324" s="9"/>
      <c r="AG324" s="9"/>
    </row>
    <row r="325" spans="19:33" x14ac:dyDescent="0.25">
      <c r="S325" s="9"/>
      <c r="T325" s="9"/>
      <c r="U325" s="9"/>
      <c r="V325" s="9"/>
      <c r="W325" s="9"/>
      <c r="X325" s="9"/>
      <c r="Y325" s="9"/>
      <c r="Z325" s="9"/>
      <c r="AA325" s="9"/>
      <c r="AB325" s="9"/>
      <c r="AC325" s="9"/>
      <c r="AD325" s="9"/>
      <c r="AE325" s="9"/>
      <c r="AF325" s="9"/>
      <c r="AG325" s="9"/>
    </row>
    <row r="326" spans="19:33" x14ac:dyDescent="0.25">
      <c r="S326" s="9"/>
      <c r="T326" s="9"/>
      <c r="U326" s="9"/>
      <c r="V326" s="9"/>
      <c r="W326" s="9"/>
      <c r="X326" s="9"/>
      <c r="Y326" s="9"/>
      <c r="Z326" s="9"/>
      <c r="AA326" s="9"/>
      <c r="AB326" s="9"/>
      <c r="AC326" s="9"/>
      <c r="AD326" s="9"/>
      <c r="AE326" s="9"/>
      <c r="AF326" s="9"/>
      <c r="AG326" s="9"/>
    </row>
    <row r="327" spans="19:33" x14ac:dyDescent="0.25">
      <c r="S327" s="9"/>
      <c r="T327" s="9"/>
      <c r="U327" s="9"/>
      <c r="V327" s="9"/>
      <c r="W327" s="9"/>
      <c r="X327" s="9"/>
      <c r="Y327" s="9"/>
      <c r="Z327" s="9"/>
      <c r="AA327" s="9"/>
      <c r="AB327" s="9"/>
      <c r="AC327" s="9"/>
      <c r="AD327" s="9"/>
      <c r="AE327" s="9"/>
      <c r="AF327" s="9"/>
      <c r="AG327" s="9"/>
    </row>
    <row r="328" spans="19:33" x14ac:dyDescent="0.25">
      <c r="S328" s="9"/>
      <c r="T328" s="9"/>
      <c r="U328" s="9"/>
      <c r="V328" s="9"/>
      <c r="W328" s="9"/>
      <c r="X328" s="9"/>
      <c r="Y328" s="9"/>
      <c r="Z328" s="9"/>
      <c r="AA328" s="9"/>
      <c r="AB328" s="9"/>
      <c r="AC328" s="9"/>
      <c r="AD328" s="9"/>
      <c r="AE328" s="9"/>
      <c r="AF328" s="9"/>
      <c r="AG328" s="9"/>
    </row>
    <row r="329" spans="19:33" x14ac:dyDescent="0.25">
      <c r="S329" s="9"/>
      <c r="T329" s="9"/>
      <c r="U329" s="9"/>
      <c r="V329" s="9"/>
      <c r="W329" s="9"/>
      <c r="X329" s="9"/>
      <c r="Y329" s="9"/>
      <c r="Z329" s="9"/>
      <c r="AA329" s="9"/>
      <c r="AB329" s="9"/>
      <c r="AC329" s="9"/>
      <c r="AD329" s="9"/>
      <c r="AE329" s="9"/>
      <c r="AF329" s="9"/>
      <c r="AG329" s="9"/>
    </row>
    <row r="330" spans="19:33" x14ac:dyDescent="0.25">
      <c r="S330" s="9"/>
      <c r="T330" s="9"/>
      <c r="U330" s="9"/>
      <c r="V330" s="9"/>
      <c r="W330" s="9"/>
      <c r="X330" s="9"/>
      <c r="Y330" s="9"/>
      <c r="Z330" s="9"/>
      <c r="AA330" s="9"/>
      <c r="AB330" s="9"/>
      <c r="AC330" s="9"/>
      <c r="AD330" s="9"/>
      <c r="AE330" s="9"/>
      <c r="AF330" s="9"/>
      <c r="AG330" s="9"/>
    </row>
    <row r="331" spans="19:33" x14ac:dyDescent="0.25">
      <c r="S331" s="9"/>
      <c r="T331" s="9"/>
      <c r="U331" s="9"/>
      <c r="V331" s="9"/>
      <c r="W331" s="9"/>
      <c r="X331" s="9"/>
      <c r="Y331" s="9"/>
      <c r="Z331" s="9"/>
      <c r="AA331" s="9"/>
      <c r="AB331" s="9"/>
      <c r="AC331" s="9"/>
      <c r="AD331" s="9"/>
      <c r="AE331" s="9"/>
      <c r="AF331" s="9"/>
      <c r="AG331" s="9"/>
    </row>
    <row r="332" spans="19:33" x14ac:dyDescent="0.25">
      <c r="S332" s="9"/>
      <c r="T332" s="9"/>
      <c r="U332" s="9"/>
      <c r="V332" s="9"/>
      <c r="W332" s="9"/>
      <c r="X332" s="9"/>
      <c r="Y332" s="9"/>
      <c r="Z332" s="9"/>
      <c r="AA332" s="9"/>
      <c r="AB332" s="9"/>
      <c r="AC332" s="9"/>
      <c r="AD332" s="9"/>
      <c r="AE332" s="9"/>
      <c r="AF332" s="9"/>
      <c r="AG332" s="9"/>
    </row>
    <row r="333" spans="19:33" x14ac:dyDescent="0.25">
      <c r="S333" s="9"/>
      <c r="T333" s="9"/>
      <c r="U333" s="9"/>
      <c r="V333" s="9"/>
      <c r="W333" s="9"/>
      <c r="X333" s="9"/>
      <c r="Y333" s="9"/>
      <c r="Z333" s="9"/>
      <c r="AA333" s="9"/>
      <c r="AB333" s="9"/>
      <c r="AC333" s="9"/>
      <c r="AD333" s="9"/>
      <c r="AE333" s="9"/>
      <c r="AF333" s="9"/>
      <c r="AG333" s="9"/>
    </row>
    <row r="334" spans="19:33" x14ac:dyDescent="0.25">
      <c r="S334" s="9"/>
      <c r="T334" s="9"/>
      <c r="U334" s="9"/>
      <c r="V334" s="9"/>
      <c r="W334" s="9"/>
      <c r="X334" s="9"/>
      <c r="Y334" s="9"/>
      <c r="Z334" s="9"/>
      <c r="AA334" s="9"/>
      <c r="AB334" s="9"/>
      <c r="AC334" s="9"/>
      <c r="AD334" s="9"/>
      <c r="AE334" s="9"/>
      <c r="AF334" s="9"/>
      <c r="AG334" s="9"/>
    </row>
    <row r="335" spans="19:33" x14ac:dyDescent="0.25">
      <c r="S335" s="9"/>
      <c r="T335" s="9"/>
      <c r="U335" s="9"/>
      <c r="V335" s="9"/>
      <c r="W335" s="9"/>
      <c r="X335" s="9"/>
      <c r="Y335" s="9"/>
      <c r="Z335" s="9"/>
      <c r="AA335" s="9"/>
      <c r="AB335" s="9"/>
      <c r="AC335" s="9"/>
      <c r="AD335" s="9"/>
      <c r="AE335" s="9"/>
      <c r="AF335" s="9"/>
      <c r="AG335" s="9"/>
    </row>
    <row r="336" spans="19:33" x14ac:dyDescent="0.25">
      <c r="S336" s="9"/>
      <c r="T336" s="9"/>
      <c r="U336" s="9"/>
      <c r="V336" s="9"/>
      <c r="W336" s="9"/>
      <c r="X336" s="9"/>
      <c r="Y336" s="9"/>
      <c r="Z336" s="9"/>
      <c r="AA336" s="9"/>
      <c r="AB336" s="9"/>
      <c r="AC336" s="9"/>
      <c r="AD336" s="9"/>
      <c r="AE336" s="9"/>
      <c r="AF336" s="9"/>
      <c r="AG336" s="9"/>
    </row>
    <row r="337" spans="19:33" x14ac:dyDescent="0.25">
      <c r="S337" s="9"/>
      <c r="T337" s="9"/>
      <c r="U337" s="9"/>
      <c r="V337" s="9"/>
      <c r="W337" s="9"/>
      <c r="X337" s="9"/>
      <c r="Y337" s="9"/>
      <c r="Z337" s="9"/>
      <c r="AA337" s="9"/>
      <c r="AB337" s="9"/>
      <c r="AC337" s="9"/>
      <c r="AD337" s="9"/>
      <c r="AE337" s="9"/>
      <c r="AF337" s="9"/>
      <c r="AG337" s="9"/>
    </row>
    <row r="338" spans="19:33" x14ac:dyDescent="0.25">
      <c r="S338" s="9"/>
      <c r="T338" s="9"/>
      <c r="U338" s="9"/>
      <c r="V338" s="9"/>
      <c r="W338" s="9"/>
      <c r="X338" s="9"/>
      <c r="Y338" s="9"/>
      <c r="Z338" s="9"/>
      <c r="AA338" s="9"/>
      <c r="AB338" s="9"/>
      <c r="AC338" s="9"/>
      <c r="AD338" s="9"/>
      <c r="AE338" s="9"/>
      <c r="AF338" s="9"/>
      <c r="AG338" s="9"/>
    </row>
    <row r="339" spans="19:33" x14ac:dyDescent="0.25">
      <c r="S339" s="9"/>
      <c r="T339" s="9"/>
      <c r="U339" s="9"/>
      <c r="V339" s="9"/>
      <c r="W339" s="9"/>
      <c r="X339" s="9"/>
      <c r="Y339" s="9"/>
      <c r="Z339" s="9"/>
      <c r="AA339" s="9"/>
      <c r="AB339" s="9"/>
      <c r="AC339" s="9"/>
      <c r="AD339" s="9"/>
      <c r="AE339" s="9"/>
      <c r="AF339" s="9"/>
      <c r="AG339" s="9"/>
    </row>
  </sheetData>
  <mergeCells count="20">
    <mergeCell ref="AH9:AI9"/>
    <mergeCell ref="AJ9:AM9"/>
    <mergeCell ref="E11:E17"/>
    <mergeCell ref="E18:E25"/>
    <mergeCell ref="E26:E28"/>
    <mergeCell ref="P3:P10"/>
    <mergeCell ref="Q3:Q10"/>
    <mergeCell ref="S8:AG8"/>
    <mergeCell ref="AH8:AI8"/>
    <mergeCell ref="AJ8:AM8"/>
    <mergeCell ref="F9:N9"/>
    <mergeCell ref="S9:V9"/>
    <mergeCell ref="X9:Z9"/>
    <mergeCell ref="AA9:AC9"/>
    <mergeCell ref="AD9:AE9"/>
    <mergeCell ref="E29:E33"/>
    <mergeCell ref="E34:E41"/>
    <mergeCell ref="E42:E47"/>
    <mergeCell ref="E48:E56"/>
    <mergeCell ref="AF9:AG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2C00A-FDDE-4DFF-92C5-E1246A2BECC3}">
  <dimension ref="A1"/>
  <sheetViews>
    <sheetView workbookViewId="0">
      <selection activeCell="I51" sqref="I51"/>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E1FB893AFABD944A6A9445069561E9A" ma:contentTypeVersion="6" ma:contentTypeDescription="Create a new document." ma:contentTypeScope="" ma:versionID="491191d9e37b5f65d9d4664e40770c99">
  <xsd:schema xmlns:xsd="http://www.w3.org/2001/XMLSchema" xmlns:xs="http://www.w3.org/2001/XMLSchema" xmlns:p="http://schemas.microsoft.com/office/2006/metadata/properties" xmlns:ns3="212a640c-ee23-4bc4-98ad-06b6bd290125" targetNamespace="http://schemas.microsoft.com/office/2006/metadata/properties" ma:root="true" ma:fieldsID="30576a64a570c1bbf478d44901b298da" ns3:_="">
    <xsd:import namespace="212a640c-ee23-4bc4-98ad-06b6bd29012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2a640c-ee23-4bc4-98ad-06b6bd2901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5489AC3-A745-4161-9902-08F428EC49CF}">
  <ds:schemaRefs>
    <ds:schemaRef ds:uri="http://schemas.openxmlformats.org/package/2006/metadata/core-properties"/>
    <ds:schemaRef ds:uri="http://purl.org/dc/dcmitype/"/>
    <ds:schemaRef ds:uri="http://purl.org/dc/terms/"/>
    <ds:schemaRef ds:uri="http://schemas.microsoft.com/office/2006/documentManagement/types"/>
    <ds:schemaRef ds:uri="http://www.w3.org/XML/1998/namespace"/>
    <ds:schemaRef ds:uri="http://schemas.microsoft.com/office/infopath/2007/PartnerControls"/>
    <ds:schemaRef ds:uri="212a640c-ee23-4bc4-98ad-06b6bd290125"/>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E3D5236F-F411-4127-8479-5F222698C798}">
  <ds:schemaRefs>
    <ds:schemaRef ds:uri="http://schemas.microsoft.com/sharepoint/v3/contenttype/forms"/>
  </ds:schemaRefs>
</ds:datastoreItem>
</file>

<file path=customXml/itemProps3.xml><?xml version="1.0" encoding="utf-8"?>
<ds:datastoreItem xmlns:ds="http://schemas.openxmlformats.org/officeDocument/2006/customXml" ds:itemID="{DBCFDAC8-F532-466B-BCA2-ED3957E6F2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2a640c-ee23-4bc4-98ad-06b6bd2901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.NET Types</vt:lpstr>
      <vt:lpstr>MySQL Types</vt:lpstr>
      <vt:lpstr>SQLite Types</vt:lpstr>
      <vt:lpstr>PostgreSQL Types</vt:lpstr>
      <vt:lpstr>SQLServer 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Cowan</dc:creator>
  <cp:lastModifiedBy>Matthew Cowan</cp:lastModifiedBy>
  <dcterms:created xsi:type="dcterms:W3CDTF">2024-10-12T23:35:33Z</dcterms:created>
  <dcterms:modified xsi:type="dcterms:W3CDTF">2024-10-18T05:14:31Z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0x0101001E1FB893AFABD944A6A9445069561E9A</vt:lpwstr>
  </property>
</Properties>
</file>