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sa Dudek\Desktop\PlanetaryManu\Figures\"/>
    </mc:Choice>
  </mc:AlternateContent>
  <xr:revisionPtr revIDLastSave="0" documentId="13_ncr:1_{0C05C37B-6334-43E3-BCAC-570B41390BBD}" xr6:coauthVersionLast="36" xr6:coauthVersionMax="47" xr10:uidLastSave="{00000000-0000-0000-0000-000000000000}"/>
  <bookViews>
    <workbookView xWindow="0" yWindow="0" windowWidth="29040" windowHeight="15840" xr2:uid="{4B4B48FC-D418-455D-9D55-EFC7E7DC1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1" l="1"/>
  <c r="L9" i="1"/>
  <c r="R4" i="1" l="1"/>
  <c r="L7" i="1" s="1"/>
  <c r="R5" i="1"/>
  <c r="P8" i="1" s="1"/>
  <c r="R3" i="1"/>
  <c r="I13" i="1"/>
  <c r="E16" i="1" s="1"/>
  <c r="I14" i="1"/>
  <c r="D17" i="1" s="1"/>
  <c r="I12" i="1"/>
  <c r="D15" i="1" s="1"/>
  <c r="F4" i="1"/>
  <c r="D7" i="1" s="1"/>
  <c r="F5" i="1"/>
  <c r="D8" i="1" s="1"/>
  <c r="F3" i="1"/>
  <c r="D6" i="1" s="1"/>
  <c r="E8" i="1" l="1"/>
  <c r="E6" i="1"/>
  <c r="N8" i="1"/>
  <c r="B8" i="1"/>
  <c r="E7" i="1"/>
  <c r="B6" i="1"/>
  <c r="C8" i="1"/>
  <c r="C6" i="1"/>
  <c r="F17" i="1"/>
  <c r="E15" i="1"/>
  <c r="F15" i="1"/>
  <c r="O6" i="1"/>
  <c r="L6" i="1"/>
  <c r="F16" i="1"/>
  <c r="B7" i="1"/>
  <c r="B15" i="1"/>
  <c r="H15" i="1"/>
  <c r="G15" i="1"/>
  <c r="L8" i="1"/>
  <c r="C7" i="1"/>
  <c r="C15" i="1"/>
  <c r="M8" i="1"/>
  <c r="E17" i="1"/>
  <c r="D16" i="1"/>
  <c r="H16" i="1"/>
  <c r="C16" i="1"/>
  <c r="G16" i="1"/>
  <c r="B17" i="1"/>
  <c r="G17" i="1"/>
  <c r="B16" i="1"/>
  <c r="H17" i="1"/>
  <c r="G20" i="1" s="1"/>
  <c r="C17" i="1"/>
  <c r="O7" i="1"/>
  <c r="P7" i="1"/>
  <c r="M7" i="1"/>
  <c r="L10" i="1" s="1"/>
  <c r="P6" i="1"/>
  <c r="N7" i="1"/>
  <c r="Q6" i="1"/>
  <c r="Q8" i="1"/>
  <c r="Q7" i="1"/>
  <c r="O8" i="1"/>
  <c r="R8" i="1" s="1"/>
  <c r="N6" i="1"/>
  <c r="M6" i="1"/>
  <c r="G19" i="1" l="1"/>
  <c r="L11" i="1"/>
  <c r="I17" i="1"/>
  <c r="B19" i="1"/>
  <c r="B18" i="1"/>
  <c r="I15" i="1"/>
  <c r="R7" i="1"/>
  <c r="I16" i="1"/>
  <c r="B20" i="1"/>
  <c r="R6" i="1"/>
</calcChain>
</file>

<file path=xl/sharedStrings.xml><?xml version="1.0" encoding="utf-8"?>
<sst xmlns="http://schemas.openxmlformats.org/spreadsheetml/2006/main" count="37" uniqueCount="17">
  <si>
    <t>Mars</t>
  </si>
  <si>
    <t>Earth</t>
  </si>
  <si>
    <t>Venus</t>
  </si>
  <si>
    <t>Density</t>
  </si>
  <si>
    <t>Diameter</t>
  </si>
  <si>
    <t>Velocity</t>
  </si>
  <si>
    <t>Angle</t>
  </si>
  <si>
    <t>SUM</t>
  </si>
  <si>
    <t>% Mars</t>
  </si>
  <si>
    <t>% Earth</t>
  </si>
  <si>
    <t>% Venus</t>
  </si>
  <si>
    <t>Sum(M-30:40)</t>
  </si>
  <si>
    <t>Sum(E-30:40)</t>
  </si>
  <si>
    <t>Sum(V-30:40)</t>
  </si>
  <si>
    <t>Sum(V-15:30)</t>
  </si>
  <si>
    <t>Sum(E-15:30)</t>
  </si>
  <si>
    <t>Sum(M-15:30)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</si>
</sst>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8" fontId="0" fillId="0" borderId="0" xfId="0" applyNumberFormat="1"/>
    <xf numFmtId="168" fontId="0" fillId="0" borderId="0" xfId="0" applyNumberFormat="1" applyAlignment="1">
      <alignment horizontal="center"/>
    </xf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Sheet1!$A$3:$A$5</c:f>
              <c:strCache>
                <c:ptCount val="3"/>
                <c:pt idx="0">
                  <c:v>Mars</c:v>
                </c:pt>
                <c:pt idx="1">
                  <c:v>Earth</c:v>
                </c:pt>
                <c:pt idx="2">
                  <c:v>Venus</c:v>
                </c:pt>
              </c:strCache>
            </c:strRef>
          </c:cat>
          <c:val>
            <c:numRef>
              <c:f>Sheet1!$B$3:$B$5</c:f>
              <c:numCache>
                <c:formatCode>General</c:formatCode>
                <c:ptCount val="3"/>
                <c:pt idx="0">
                  <c:v>1014</c:v>
                </c:pt>
                <c:pt idx="1">
                  <c:v>777</c:v>
                </c:pt>
                <c:pt idx="2">
                  <c:v>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81-495E-AE50-08CB643DF532}"/>
            </c:ext>
          </c:extLst>
        </c:ser>
        <c:ser>
          <c:idx val="1"/>
          <c:order val="1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Sheet1!$A$3:$A$5</c:f>
              <c:strCache>
                <c:ptCount val="3"/>
                <c:pt idx="0">
                  <c:v>Mars</c:v>
                </c:pt>
                <c:pt idx="1">
                  <c:v>Earth</c:v>
                </c:pt>
                <c:pt idx="2">
                  <c:v>Venus</c:v>
                </c:pt>
              </c:strCache>
            </c:strRef>
          </c:cat>
          <c:val>
            <c:numRef>
              <c:f>Sheet1!$C$3:$C$5</c:f>
              <c:numCache>
                <c:formatCode>General</c:formatCode>
                <c:ptCount val="3"/>
                <c:pt idx="0">
                  <c:v>1014</c:v>
                </c:pt>
                <c:pt idx="1">
                  <c:v>813</c:v>
                </c:pt>
                <c:pt idx="2">
                  <c:v>356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81-495E-AE50-08CB643DF532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Sheet1!$A$3:$A$5</c:f>
              <c:strCache>
                <c:ptCount val="3"/>
                <c:pt idx="0">
                  <c:v>Mars</c:v>
                </c:pt>
                <c:pt idx="1">
                  <c:v>Earth</c:v>
                </c:pt>
                <c:pt idx="2">
                  <c:v>Venus</c:v>
                </c:pt>
              </c:strCache>
            </c:strRef>
          </c:cat>
          <c:val>
            <c:numRef>
              <c:f>Sheet1!$D$3:$D$5</c:f>
              <c:numCache>
                <c:formatCode>General</c:formatCode>
                <c:ptCount val="3"/>
                <c:pt idx="0">
                  <c:v>1014</c:v>
                </c:pt>
                <c:pt idx="1">
                  <c:v>873</c:v>
                </c:pt>
                <c:pt idx="2">
                  <c:v>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81-495E-AE50-08CB643DF532}"/>
            </c:ext>
          </c:extLst>
        </c:ser>
        <c:ser>
          <c:idx val="3"/>
          <c:order val="3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Sheet1!$A$3:$A$5</c:f>
              <c:strCache>
                <c:ptCount val="3"/>
                <c:pt idx="0">
                  <c:v>Mars</c:v>
                </c:pt>
                <c:pt idx="1">
                  <c:v>Earth</c:v>
                </c:pt>
                <c:pt idx="2">
                  <c:v>Venus</c:v>
                </c:pt>
              </c:strCache>
            </c:strRef>
          </c:cat>
          <c:val>
            <c:numRef>
              <c:f>Sheet1!$E$3:$E$5</c:f>
              <c:numCache>
                <c:formatCode>General</c:formatCode>
                <c:ptCount val="3"/>
                <c:pt idx="0">
                  <c:v>1014</c:v>
                </c:pt>
                <c:pt idx="1">
                  <c:v>938</c:v>
                </c:pt>
                <c:pt idx="2">
                  <c:v>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3D-4C6F-AE25-444E27473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403536"/>
        <c:axId val="364131640"/>
      </c:radarChart>
      <c:catAx>
        <c:axId val="44040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131640"/>
        <c:crosses val="autoZero"/>
        <c:auto val="1"/>
        <c:lblAlgn val="ctr"/>
        <c:lblOffset val="100"/>
        <c:noMultiLvlLbl val="0"/>
      </c:catAx>
      <c:valAx>
        <c:axId val="36413164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4040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Velocity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Sheet1!$A$12:$A$14</c:f>
              <c:strCache>
                <c:ptCount val="3"/>
                <c:pt idx="0">
                  <c:v>Mars</c:v>
                </c:pt>
                <c:pt idx="1">
                  <c:v>Earth</c:v>
                </c:pt>
                <c:pt idx="2">
                  <c:v>Venus</c:v>
                </c:pt>
              </c:strCache>
            </c:strRef>
          </c:cat>
          <c:val>
            <c:numRef>
              <c:f>Sheet1!$B$12:$B$14</c:f>
              <c:numCache>
                <c:formatCode>General</c:formatCode>
                <c:ptCount val="3"/>
                <c:pt idx="0">
                  <c:v>416</c:v>
                </c:pt>
                <c:pt idx="1">
                  <c:v>371</c:v>
                </c:pt>
                <c:pt idx="2">
                  <c:v>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99-45B6-BAA3-EBCC06E1DA12}"/>
            </c:ext>
          </c:extLst>
        </c:ser>
        <c:ser>
          <c:idx val="1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Sheet1!$A$12:$A$14</c:f>
              <c:strCache>
                <c:ptCount val="3"/>
                <c:pt idx="0">
                  <c:v>Mars</c:v>
                </c:pt>
                <c:pt idx="1">
                  <c:v>Earth</c:v>
                </c:pt>
                <c:pt idx="2">
                  <c:v>Venus</c:v>
                </c:pt>
              </c:strCache>
            </c:strRef>
          </c:cat>
          <c:val>
            <c:numRef>
              <c:f>Sheet1!$C$12:$C$14</c:f>
              <c:numCache>
                <c:formatCode>General</c:formatCode>
                <c:ptCount val="3"/>
                <c:pt idx="0">
                  <c:v>520</c:v>
                </c:pt>
                <c:pt idx="1">
                  <c:v>475</c:v>
                </c:pt>
                <c:pt idx="2">
                  <c:v>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99-45B6-BAA3-EBCC06E1DA12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Sheet1!$A$12:$A$14</c:f>
              <c:strCache>
                <c:ptCount val="3"/>
                <c:pt idx="0">
                  <c:v>Mars</c:v>
                </c:pt>
                <c:pt idx="1">
                  <c:v>Earth</c:v>
                </c:pt>
                <c:pt idx="2">
                  <c:v>Venus</c:v>
                </c:pt>
              </c:strCache>
            </c:strRef>
          </c:cat>
          <c:val>
            <c:numRef>
              <c:f>Sheet1!$D$12:$D$14</c:f>
              <c:numCache>
                <c:formatCode>General</c:formatCode>
                <c:ptCount val="3"/>
                <c:pt idx="0">
                  <c:v>624</c:v>
                </c:pt>
                <c:pt idx="1">
                  <c:v>540</c:v>
                </c:pt>
                <c:pt idx="2">
                  <c:v>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99-45B6-BAA3-EBCC06E1DA12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Sheet1!$A$12:$A$14</c:f>
              <c:strCache>
                <c:ptCount val="3"/>
                <c:pt idx="0">
                  <c:v>Mars</c:v>
                </c:pt>
                <c:pt idx="1">
                  <c:v>Earth</c:v>
                </c:pt>
                <c:pt idx="2">
                  <c:v>Venus</c:v>
                </c:pt>
              </c:strCache>
            </c:strRef>
          </c:cat>
          <c:val>
            <c:numRef>
              <c:f>Sheet1!$E$12:$E$14</c:f>
              <c:numCache>
                <c:formatCode>General</c:formatCode>
                <c:ptCount val="3"/>
                <c:pt idx="0">
                  <c:v>624</c:v>
                </c:pt>
                <c:pt idx="1">
                  <c:v>541</c:v>
                </c:pt>
                <c:pt idx="2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DC-4A02-8084-F0B1B4752C33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Sheet1!$A$12:$A$14</c:f>
              <c:strCache>
                <c:ptCount val="3"/>
                <c:pt idx="0">
                  <c:v>Mars</c:v>
                </c:pt>
                <c:pt idx="1">
                  <c:v>Earth</c:v>
                </c:pt>
                <c:pt idx="2">
                  <c:v>Venus</c:v>
                </c:pt>
              </c:strCache>
            </c:strRef>
          </c:cat>
          <c:val>
            <c:numRef>
              <c:f>Sheet1!$F$12:$F$14</c:f>
              <c:numCache>
                <c:formatCode>General</c:formatCode>
                <c:ptCount val="3"/>
                <c:pt idx="0">
                  <c:v>624</c:v>
                </c:pt>
                <c:pt idx="1">
                  <c:v>529</c:v>
                </c:pt>
                <c:pt idx="2">
                  <c:v>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DC-4A02-8084-F0B1B4752C33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Sheet1!$A$12:$A$14</c:f>
              <c:strCache>
                <c:ptCount val="3"/>
                <c:pt idx="0">
                  <c:v>Mars</c:v>
                </c:pt>
                <c:pt idx="1">
                  <c:v>Earth</c:v>
                </c:pt>
                <c:pt idx="2">
                  <c:v>Venus</c:v>
                </c:pt>
              </c:strCache>
            </c:strRef>
          </c:cat>
          <c:val>
            <c:numRef>
              <c:f>Sheet1!$G$12:$G$14</c:f>
              <c:numCache>
                <c:formatCode>General</c:formatCode>
                <c:ptCount val="3"/>
                <c:pt idx="0">
                  <c:v>624</c:v>
                </c:pt>
                <c:pt idx="1">
                  <c:v>511</c:v>
                </c:pt>
                <c:pt idx="2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DC-4A02-8084-F0B1B4752C33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Sheet1!$A$12:$A$14</c:f>
              <c:strCache>
                <c:ptCount val="3"/>
                <c:pt idx="0">
                  <c:v>Mars</c:v>
                </c:pt>
                <c:pt idx="1">
                  <c:v>Earth</c:v>
                </c:pt>
                <c:pt idx="2">
                  <c:v>Venus</c:v>
                </c:pt>
              </c:strCache>
            </c:strRef>
          </c:cat>
          <c:val>
            <c:numRef>
              <c:f>Sheet1!$H$12:$H$14</c:f>
              <c:numCache>
                <c:formatCode>General</c:formatCode>
                <c:ptCount val="3"/>
                <c:pt idx="0">
                  <c:v>624</c:v>
                </c:pt>
                <c:pt idx="1">
                  <c:v>434</c:v>
                </c:pt>
                <c:pt idx="2">
                  <c:v>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2DC-4A02-8084-F0B1B4752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244208"/>
        <c:axId val="723244536"/>
      </c:radarChart>
      <c:catAx>
        <c:axId val="72324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244536"/>
        <c:crosses val="autoZero"/>
        <c:auto val="1"/>
        <c:lblAlgn val="ctr"/>
        <c:lblOffset val="100"/>
        <c:noMultiLvlLbl val="0"/>
      </c:catAx>
      <c:valAx>
        <c:axId val="72324453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23244208"/>
        <c:crosses val="autoZero"/>
        <c:crossBetween val="between"/>
      </c:valAx>
      <c:spPr>
        <a:noFill/>
        <a:ln w="12700">
          <a:solidFill>
            <a:schemeClr val="tx1">
              <a:lumMod val="15000"/>
              <a:lumOff val="85000"/>
            </a:schemeClr>
          </a:solidFill>
        </a:ln>
        <a:effectLst/>
      </c:spPr>
    </c:plotArea>
    <c:legend>
      <c:legendPos val="b"/>
      <c:overlay val="0"/>
      <c:spPr>
        <a:noFill/>
        <a:ln w="12700">
          <a:solidFill>
            <a:schemeClr val="tx1">
              <a:lumMod val="15000"/>
              <a:lumOff val="8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Angle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Sheet1!$K$3:$K$5</c:f>
              <c:strCache>
                <c:ptCount val="3"/>
                <c:pt idx="0">
                  <c:v>Mars</c:v>
                </c:pt>
                <c:pt idx="1">
                  <c:v>Earth</c:v>
                </c:pt>
                <c:pt idx="2">
                  <c:v>Venus</c:v>
                </c:pt>
              </c:strCache>
            </c:strRef>
          </c:cat>
          <c:val>
            <c:numRef>
              <c:f>Sheet1!$L$3:$L$5</c:f>
              <c:numCache>
                <c:formatCode>General</c:formatCode>
                <c:ptCount val="3"/>
                <c:pt idx="0">
                  <c:v>520</c:v>
                </c:pt>
                <c:pt idx="1">
                  <c:v>306</c:v>
                </c:pt>
                <c:pt idx="2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E1-4C03-BEAA-2788F5EFFBF8}"/>
            </c:ext>
          </c:extLst>
        </c:ser>
        <c:ser>
          <c:idx val="1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Sheet1!$K$3:$K$5</c:f>
              <c:strCache>
                <c:ptCount val="3"/>
                <c:pt idx="0">
                  <c:v>Mars</c:v>
                </c:pt>
                <c:pt idx="1">
                  <c:v>Earth</c:v>
                </c:pt>
                <c:pt idx="2">
                  <c:v>Venus</c:v>
                </c:pt>
              </c:strCache>
            </c:strRef>
          </c:cat>
          <c:val>
            <c:numRef>
              <c:f>Sheet1!$M$3:$M$5</c:f>
              <c:numCache>
                <c:formatCode>General</c:formatCode>
                <c:ptCount val="3"/>
                <c:pt idx="0">
                  <c:v>624</c:v>
                </c:pt>
                <c:pt idx="1">
                  <c:v>492</c:v>
                </c:pt>
                <c:pt idx="2">
                  <c:v>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E1-4C03-BEAA-2788F5EFFBF8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Sheet1!$K$3:$K$5</c:f>
              <c:strCache>
                <c:ptCount val="3"/>
                <c:pt idx="0">
                  <c:v>Mars</c:v>
                </c:pt>
                <c:pt idx="1">
                  <c:v>Earth</c:v>
                </c:pt>
                <c:pt idx="2">
                  <c:v>Venus</c:v>
                </c:pt>
              </c:strCache>
            </c:strRef>
          </c:cat>
          <c:val>
            <c:numRef>
              <c:f>Sheet1!$N$3:$N$5</c:f>
              <c:numCache>
                <c:formatCode>General</c:formatCode>
                <c:ptCount val="3"/>
                <c:pt idx="0">
                  <c:v>728</c:v>
                </c:pt>
                <c:pt idx="1">
                  <c:v>621</c:v>
                </c:pt>
                <c:pt idx="2">
                  <c:v>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E1-4C03-BEAA-2788F5EFFBF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Sheet1!$K$3:$K$5</c:f>
              <c:strCache>
                <c:ptCount val="3"/>
                <c:pt idx="0">
                  <c:v>Mars</c:v>
                </c:pt>
                <c:pt idx="1">
                  <c:v>Earth</c:v>
                </c:pt>
                <c:pt idx="2">
                  <c:v>Venus</c:v>
                </c:pt>
              </c:strCache>
            </c:strRef>
          </c:cat>
          <c:val>
            <c:numRef>
              <c:f>Sheet1!$O$3:$O$5</c:f>
              <c:numCache>
                <c:formatCode>General</c:formatCode>
                <c:ptCount val="3"/>
                <c:pt idx="0">
                  <c:v>728</c:v>
                </c:pt>
                <c:pt idx="1">
                  <c:v>653</c:v>
                </c:pt>
                <c:pt idx="2">
                  <c:v>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50-492B-9D56-DB32515EEF20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Sheet1!$K$3:$K$5</c:f>
              <c:strCache>
                <c:ptCount val="3"/>
                <c:pt idx="0">
                  <c:v>Mars</c:v>
                </c:pt>
                <c:pt idx="1">
                  <c:v>Earth</c:v>
                </c:pt>
                <c:pt idx="2">
                  <c:v>Venus</c:v>
                </c:pt>
              </c:strCache>
            </c:strRef>
          </c:cat>
          <c:val>
            <c:numRef>
              <c:f>Sheet1!$P$3:$P$5</c:f>
              <c:numCache>
                <c:formatCode>General</c:formatCode>
                <c:ptCount val="3"/>
                <c:pt idx="0">
                  <c:v>728</c:v>
                </c:pt>
                <c:pt idx="1">
                  <c:v>663</c:v>
                </c:pt>
                <c:pt idx="2">
                  <c:v>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50-492B-9D56-DB32515EEF20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Sheet1!$K$3:$K$5</c:f>
              <c:strCache>
                <c:ptCount val="3"/>
                <c:pt idx="0">
                  <c:v>Mars</c:v>
                </c:pt>
                <c:pt idx="1">
                  <c:v>Earth</c:v>
                </c:pt>
                <c:pt idx="2">
                  <c:v>Venus</c:v>
                </c:pt>
              </c:strCache>
            </c:strRef>
          </c:cat>
          <c:val>
            <c:numRef>
              <c:f>Sheet1!$Q$3:$Q$5</c:f>
              <c:numCache>
                <c:formatCode>General</c:formatCode>
                <c:ptCount val="3"/>
                <c:pt idx="0">
                  <c:v>728</c:v>
                </c:pt>
                <c:pt idx="1">
                  <c:v>666</c:v>
                </c:pt>
                <c:pt idx="2">
                  <c:v>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50-492B-9D56-DB32515EE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017520"/>
        <c:axId val="363018176"/>
      </c:radarChart>
      <c:catAx>
        <c:axId val="36301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018176"/>
        <c:crosses val="autoZero"/>
        <c:auto val="1"/>
        <c:lblAlgn val="ctr"/>
        <c:lblOffset val="100"/>
        <c:noMultiLvlLbl val="0"/>
      </c:catAx>
      <c:valAx>
        <c:axId val="36301817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6301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latin typeface="Arial" panose="020B0604020202020204" pitchFamily="34" charset="0"/>
                <a:cs typeface="Arial" panose="020B0604020202020204" pitchFamily="34" charset="0"/>
              </a:rPr>
              <a:t>Initial Characteristics of Impactors </a:t>
            </a:r>
          </a:p>
        </c:rich>
      </c:tx>
      <c:layout>
        <c:manualLayout>
          <c:xMode val="edge"/>
          <c:yMode val="edge"/>
          <c:x val="0.31939017078758047"/>
          <c:y val="3.54609219079888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Sheet1!$A$26</c:f>
              <c:strCache>
                <c:ptCount val="1"/>
                <c:pt idx="0">
                  <c:v>Mars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rgbClr val="C00000"/>
                </a:solidFill>
                <a:round/>
              </a:ln>
              <a:effectLst/>
            </c:spPr>
          </c:errBars>
          <c:cat>
            <c:numRef>
              <c:f>Sheet1!$B$25:$AA$25</c:f>
              <c:numCache>
                <c:formatCode>General</c:formatCode>
                <c:ptCount val="26"/>
                <c:pt idx="0">
                  <c:v>1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60</c:v>
                </c:pt>
                <c:pt idx="11">
                  <c:v>75</c:v>
                </c:pt>
                <c:pt idx="12">
                  <c:v>100</c:v>
                </c:pt>
                <c:pt idx="13">
                  <c:v>150</c:v>
                </c:pt>
                <c:pt idx="14">
                  <c:v>200</c:v>
                </c:pt>
                <c:pt idx="15">
                  <c:v>250</c:v>
                </c:pt>
                <c:pt idx="16">
                  <c:v>350</c:v>
                </c:pt>
                <c:pt idx="17">
                  <c:v>500</c:v>
                </c:pt>
                <c:pt idx="18">
                  <c:v>750</c:v>
                </c:pt>
                <c:pt idx="19">
                  <c:v>1000</c:v>
                </c:pt>
                <c:pt idx="20">
                  <c:v>1500</c:v>
                </c:pt>
                <c:pt idx="21">
                  <c:v>2500</c:v>
                </c:pt>
                <c:pt idx="22">
                  <c:v>3500</c:v>
                </c:pt>
                <c:pt idx="23">
                  <c:v>5000</c:v>
                </c:pt>
                <c:pt idx="24">
                  <c:v>7500</c:v>
                </c:pt>
                <c:pt idx="25">
                  <c:v>10000</c:v>
                </c:pt>
              </c:numCache>
            </c:numRef>
          </c:cat>
          <c:val>
            <c:numRef>
              <c:f>Sheet1!$B$26:$AA$26</c:f>
              <c:numCache>
                <c:formatCode>General</c:formatCode>
                <c:ptCount val="26"/>
                <c:pt idx="0">
                  <c:v>156</c:v>
                </c:pt>
                <c:pt idx="1">
                  <c:v>156</c:v>
                </c:pt>
                <c:pt idx="2">
                  <c:v>156</c:v>
                </c:pt>
                <c:pt idx="3">
                  <c:v>156</c:v>
                </c:pt>
                <c:pt idx="4">
                  <c:v>156</c:v>
                </c:pt>
                <c:pt idx="5">
                  <c:v>156</c:v>
                </c:pt>
                <c:pt idx="6">
                  <c:v>156</c:v>
                </c:pt>
                <c:pt idx="7">
                  <c:v>156</c:v>
                </c:pt>
                <c:pt idx="8">
                  <c:v>156</c:v>
                </c:pt>
                <c:pt idx="9">
                  <c:v>156</c:v>
                </c:pt>
                <c:pt idx="10">
                  <c:v>156</c:v>
                </c:pt>
                <c:pt idx="11">
                  <c:v>156</c:v>
                </c:pt>
                <c:pt idx="12">
                  <c:v>156</c:v>
                </c:pt>
                <c:pt idx="13">
                  <c:v>156</c:v>
                </c:pt>
                <c:pt idx="14">
                  <c:v>156</c:v>
                </c:pt>
                <c:pt idx="15">
                  <c:v>156</c:v>
                </c:pt>
                <c:pt idx="16">
                  <c:v>156</c:v>
                </c:pt>
                <c:pt idx="17">
                  <c:v>156</c:v>
                </c:pt>
                <c:pt idx="18">
                  <c:v>156</c:v>
                </c:pt>
                <c:pt idx="19">
                  <c:v>156</c:v>
                </c:pt>
                <c:pt idx="20">
                  <c:v>156</c:v>
                </c:pt>
                <c:pt idx="21">
                  <c:v>156</c:v>
                </c:pt>
                <c:pt idx="22">
                  <c:v>156</c:v>
                </c:pt>
                <c:pt idx="23">
                  <c:v>156</c:v>
                </c:pt>
                <c:pt idx="24">
                  <c:v>156</c:v>
                </c:pt>
                <c:pt idx="25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28-4535-BE41-DFBE82F76360}"/>
            </c:ext>
          </c:extLst>
        </c:ser>
        <c:ser>
          <c:idx val="1"/>
          <c:order val="1"/>
          <c:tx>
            <c:strRef>
              <c:f>Sheet1!$A$27</c:f>
              <c:strCache>
                <c:ptCount val="1"/>
                <c:pt idx="0">
                  <c:v>Earth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Sheet1!$B$25:$AA$25</c:f>
              <c:numCache>
                <c:formatCode>General</c:formatCode>
                <c:ptCount val="26"/>
                <c:pt idx="0">
                  <c:v>1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60</c:v>
                </c:pt>
                <c:pt idx="11">
                  <c:v>75</c:v>
                </c:pt>
                <c:pt idx="12">
                  <c:v>100</c:v>
                </c:pt>
                <c:pt idx="13">
                  <c:v>150</c:v>
                </c:pt>
                <c:pt idx="14">
                  <c:v>200</c:v>
                </c:pt>
                <c:pt idx="15">
                  <c:v>250</c:v>
                </c:pt>
                <c:pt idx="16">
                  <c:v>350</c:v>
                </c:pt>
                <c:pt idx="17">
                  <c:v>500</c:v>
                </c:pt>
                <c:pt idx="18">
                  <c:v>750</c:v>
                </c:pt>
                <c:pt idx="19">
                  <c:v>1000</c:v>
                </c:pt>
                <c:pt idx="20">
                  <c:v>1500</c:v>
                </c:pt>
                <c:pt idx="21">
                  <c:v>2500</c:v>
                </c:pt>
                <c:pt idx="22">
                  <c:v>3500</c:v>
                </c:pt>
                <c:pt idx="23">
                  <c:v>5000</c:v>
                </c:pt>
                <c:pt idx="24">
                  <c:v>7500</c:v>
                </c:pt>
                <c:pt idx="25">
                  <c:v>10000</c:v>
                </c:pt>
              </c:numCache>
            </c:numRef>
          </c:cat>
          <c:val>
            <c:numRef>
              <c:f>Sheet1!$B$27:$AA$27</c:f>
              <c:numCache>
                <c:formatCode>General</c:formatCode>
                <c:ptCount val="26"/>
                <c:pt idx="0">
                  <c:v>0</c:v>
                </c:pt>
                <c:pt idx="1">
                  <c:v>39</c:v>
                </c:pt>
                <c:pt idx="2">
                  <c:v>72</c:v>
                </c:pt>
                <c:pt idx="3">
                  <c:v>94</c:v>
                </c:pt>
                <c:pt idx="4">
                  <c:v>107</c:v>
                </c:pt>
                <c:pt idx="5">
                  <c:v>117</c:v>
                </c:pt>
                <c:pt idx="6">
                  <c:v>123</c:v>
                </c:pt>
                <c:pt idx="7">
                  <c:v>127</c:v>
                </c:pt>
                <c:pt idx="8">
                  <c:v>133</c:v>
                </c:pt>
                <c:pt idx="9">
                  <c:v>133</c:v>
                </c:pt>
                <c:pt idx="10">
                  <c:v>140</c:v>
                </c:pt>
                <c:pt idx="11">
                  <c:v>143</c:v>
                </c:pt>
                <c:pt idx="12">
                  <c:v>148</c:v>
                </c:pt>
                <c:pt idx="13">
                  <c:v>154</c:v>
                </c:pt>
                <c:pt idx="14">
                  <c:v>155</c:v>
                </c:pt>
                <c:pt idx="15">
                  <c:v>156</c:v>
                </c:pt>
                <c:pt idx="16">
                  <c:v>156</c:v>
                </c:pt>
                <c:pt idx="17">
                  <c:v>156</c:v>
                </c:pt>
                <c:pt idx="18">
                  <c:v>156</c:v>
                </c:pt>
                <c:pt idx="19">
                  <c:v>156</c:v>
                </c:pt>
                <c:pt idx="20">
                  <c:v>156</c:v>
                </c:pt>
                <c:pt idx="21">
                  <c:v>156</c:v>
                </c:pt>
                <c:pt idx="22">
                  <c:v>156</c:v>
                </c:pt>
                <c:pt idx="23">
                  <c:v>156</c:v>
                </c:pt>
                <c:pt idx="24">
                  <c:v>156</c:v>
                </c:pt>
                <c:pt idx="25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28-4535-BE41-DFBE82F76360}"/>
            </c:ext>
          </c:extLst>
        </c:ser>
        <c:ser>
          <c:idx val="2"/>
          <c:order val="2"/>
          <c:tx>
            <c:strRef>
              <c:f>Sheet1!$A$28</c:f>
              <c:strCache>
                <c:ptCount val="1"/>
                <c:pt idx="0">
                  <c:v>Venus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Sheet1!$B$25:$AA$25</c:f>
              <c:numCache>
                <c:formatCode>General</c:formatCode>
                <c:ptCount val="26"/>
                <c:pt idx="0">
                  <c:v>1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60</c:v>
                </c:pt>
                <c:pt idx="11">
                  <c:v>75</c:v>
                </c:pt>
                <c:pt idx="12">
                  <c:v>100</c:v>
                </c:pt>
                <c:pt idx="13">
                  <c:v>150</c:v>
                </c:pt>
                <c:pt idx="14">
                  <c:v>200</c:v>
                </c:pt>
                <c:pt idx="15">
                  <c:v>250</c:v>
                </c:pt>
                <c:pt idx="16">
                  <c:v>350</c:v>
                </c:pt>
                <c:pt idx="17">
                  <c:v>500</c:v>
                </c:pt>
                <c:pt idx="18">
                  <c:v>750</c:v>
                </c:pt>
                <c:pt idx="19">
                  <c:v>1000</c:v>
                </c:pt>
                <c:pt idx="20">
                  <c:v>1500</c:v>
                </c:pt>
                <c:pt idx="21">
                  <c:v>2500</c:v>
                </c:pt>
                <c:pt idx="22">
                  <c:v>3500</c:v>
                </c:pt>
                <c:pt idx="23">
                  <c:v>5000</c:v>
                </c:pt>
                <c:pt idx="24">
                  <c:v>7500</c:v>
                </c:pt>
                <c:pt idx="25">
                  <c:v>10000</c:v>
                </c:pt>
              </c:numCache>
            </c:numRef>
          </c:cat>
          <c:val>
            <c:numRef>
              <c:f>Sheet1!$B$28:$AA$28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</c:v>
                </c:pt>
                <c:pt idx="12">
                  <c:v>16</c:v>
                </c:pt>
                <c:pt idx="13">
                  <c:v>23</c:v>
                </c:pt>
                <c:pt idx="14">
                  <c:v>49</c:v>
                </c:pt>
                <c:pt idx="15">
                  <c:v>70</c:v>
                </c:pt>
                <c:pt idx="16">
                  <c:v>93</c:v>
                </c:pt>
                <c:pt idx="17">
                  <c:v>112</c:v>
                </c:pt>
                <c:pt idx="18">
                  <c:v>131</c:v>
                </c:pt>
                <c:pt idx="19">
                  <c:v>137</c:v>
                </c:pt>
                <c:pt idx="20">
                  <c:v>145</c:v>
                </c:pt>
                <c:pt idx="21">
                  <c:v>154</c:v>
                </c:pt>
                <c:pt idx="22">
                  <c:v>155</c:v>
                </c:pt>
                <c:pt idx="23">
                  <c:v>156</c:v>
                </c:pt>
                <c:pt idx="24">
                  <c:v>156</c:v>
                </c:pt>
                <c:pt idx="25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28-4535-BE41-DFBE82F76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8738752"/>
        <c:axId val="717808968"/>
      </c:barChart>
      <c:catAx>
        <c:axId val="728738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latin typeface="Arial" panose="020B0604020202020204" pitchFamily="34" charset="0"/>
                    <a:cs typeface="Arial" panose="020B0604020202020204" pitchFamily="34" charset="0"/>
                  </a:rPr>
                  <a:t>Initial Projectile Diameter (m)</a:t>
                </a:r>
              </a:p>
            </c:rich>
          </c:tx>
          <c:layout>
            <c:manualLayout>
              <c:xMode val="edge"/>
              <c:yMode val="edge"/>
              <c:x val="0.40281601223688096"/>
              <c:y val="0.834592277432313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17808968"/>
        <c:crosses val="autoZero"/>
        <c:auto val="1"/>
        <c:lblAlgn val="ctr"/>
        <c:lblOffset val="100"/>
        <c:noMultiLvlLbl val="0"/>
      </c:catAx>
      <c:valAx>
        <c:axId val="717808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latin typeface="Arial" panose="020B0604020202020204" pitchFamily="34" charset="0"/>
                    <a:cs typeface="Arial" panose="020B0604020202020204" pitchFamily="34" charset="0"/>
                  </a:rPr>
                  <a:t>Number</a:t>
                </a:r>
                <a:r>
                  <a:rPr lang="en-US" baseline="0">
                    <a:latin typeface="Arial" panose="020B0604020202020204" pitchFamily="34" charset="0"/>
                    <a:cs typeface="Arial" panose="020B0604020202020204" pitchFamily="34" charset="0"/>
                  </a:rPr>
                  <a:t> of Impactors (stacked)</a:t>
                </a:r>
                <a:endParaRPr lang="en-US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1.2362030905077263E-2"/>
              <c:y val="0.185225103374407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2873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041883506283569"/>
          <c:y val="0.18272413992260747"/>
          <c:w val="0.19906204023450103"/>
          <c:h val="5.1995199866520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 b="1"/>
              <a:t>Density </a:t>
            </a:r>
          </a:p>
        </c:rich>
      </c:tx>
      <c:layout>
        <c:manualLayout>
          <c:xMode val="edge"/>
          <c:yMode val="edge"/>
          <c:x val="0.4657634936704777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Mars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Sheet1!$B$2:$E$2</c:f>
              <c:numCache>
                <c:formatCode>General</c:formatCode>
                <c:ptCount val="4"/>
                <c:pt idx="0">
                  <c:v>2700</c:v>
                </c:pt>
                <c:pt idx="1">
                  <c:v>3300</c:v>
                </c:pt>
                <c:pt idx="2">
                  <c:v>4500</c:v>
                </c:pt>
                <c:pt idx="3">
                  <c:v>7800</c:v>
                </c:pt>
              </c:numCache>
            </c:numRef>
          </c:cat>
          <c:val>
            <c:numRef>
              <c:f>Sheet1!$B$3:$E$3</c:f>
              <c:numCache>
                <c:formatCode>General</c:formatCode>
                <c:ptCount val="4"/>
                <c:pt idx="0">
                  <c:v>1014</c:v>
                </c:pt>
                <c:pt idx="1">
                  <c:v>1014</c:v>
                </c:pt>
                <c:pt idx="2">
                  <c:v>1014</c:v>
                </c:pt>
                <c:pt idx="3">
                  <c:v>1014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D7-45E7-9FFD-BC2146AAF5E7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Earth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Sheet1!$B$2:$E$2</c:f>
              <c:numCache>
                <c:formatCode>General</c:formatCode>
                <c:ptCount val="4"/>
                <c:pt idx="0">
                  <c:v>2700</c:v>
                </c:pt>
                <c:pt idx="1">
                  <c:v>3300</c:v>
                </c:pt>
                <c:pt idx="2">
                  <c:v>4500</c:v>
                </c:pt>
                <c:pt idx="3">
                  <c:v>7800</c:v>
                </c:pt>
              </c:numCache>
            </c:numRef>
          </c:cat>
          <c:val>
            <c:numRef>
              <c:f>Sheet1!$B$4:$E$4</c:f>
              <c:numCache>
                <c:formatCode>General</c:formatCode>
                <c:ptCount val="4"/>
                <c:pt idx="0">
                  <c:v>777</c:v>
                </c:pt>
                <c:pt idx="1">
                  <c:v>813</c:v>
                </c:pt>
                <c:pt idx="2">
                  <c:v>873</c:v>
                </c:pt>
                <c:pt idx="3">
                  <c:v>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D7-45E7-9FFD-BC2146AAF5E7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Venus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Sheet1!$B$2:$E$2</c:f>
              <c:numCache>
                <c:formatCode>General</c:formatCode>
                <c:ptCount val="4"/>
                <c:pt idx="0">
                  <c:v>2700</c:v>
                </c:pt>
                <c:pt idx="1">
                  <c:v>3300</c:v>
                </c:pt>
                <c:pt idx="2">
                  <c:v>4500</c:v>
                </c:pt>
                <c:pt idx="3">
                  <c:v>7800</c:v>
                </c:pt>
              </c:numCache>
            </c:numRef>
          </c:cat>
          <c:val>
            <c:numRef>
              <c:f>Sheet1!$B$5:$E$5</c:f>
              <c:numCache>
                <c:formatCode>General</c:formatCode>
                <c:ptCount val="4"/>
                <c:pt idx="0">
                  <c:v>329</c:v>
                </c:pt>
                <c:pt idx="1">
                  <c:v>356</c:v>
                </c:pt>
                <c:pt idx="2">
                  <c:v>398</c:v>
                </c:pt>
                <c:pt idx="3">
                  <c:v>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D7-45E7-9FFD-BC2146AAF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40403536"/>
        <c:axId val="364131640"/>
      </c:barChart>
      <c:catAx>
        <c:axId val="440403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Projectile</a:t>
                </a:r>
                <a:r>
                  <a:rPr lang="en-US" baseline="0"/>
                  <a:t> Density (kg/m</a:t>
                </a:r>
                <a:r>
                  <a:rPr lang="en-US" baseline="30000"/>
                  <a:t>3</a:t>
                </a:r>
                <a:r>
                  <a:rPr lang="en-US" baseline="0"/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634792213473315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64131640"/>
        <c:crosses val="autoZero"/>
        <c:auto val="0"/>
        <c:lblAlgn val="ctr"/>
        <c:lblOffset val="100"/>
        <c:noMultiLvlLbl val="0"/>
      </c:catAx>
      <c:valAx>
        <c:axId val="364131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Freqeuncy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40403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 b="1"/>
              <a:t>Velocity</a:t>
            </a:r>
          </a:p>
        </c:rich>
      </c:tx>
      <c:layout>
        <c:manualLayout>
          <c:xMode val="edge"/>
          <c:yMode val="edge"/>
          <c:x val="0.44637820482808915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Sheet1!$A$12</c:f>
              <c:strCache>
                <c:ptCount val="1"/>
                <c:pt idx="0">
                  <c:v>Mars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Sheet1!$B$11:$H$11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</c:numCache>
            </c:numRef>
          </c:cat>
          <c:val>
            <c:numRef>
              <c:f>Sheet1!$B$12:$H$12</c:f>
              <c:numCache>
                <c:formatCode>General</c:formatCode>
                <c:ptCount val="7"/>
                <c:pt idx="0">
                  <c:v>416</c:v>
                </c:pt>
                <c:pt idx="1">
                  <c:v>520</c:v>
                </c:pt>
                <c:pt idx="2">
                  <c:v>624</c:v>
                </c:pt>
                <c:pt idx="3">
                  <c:v>624</c:v>
                </c:pt>
                <c:pt idx="4">
                  <c:v>624</c:v>
                </c:pt>
                <c:pt idx="5">
                  <c:v>624</c:v>
                </c:pt>
                <c:pt idx="6">
                  <c:v>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3A-4B5D-9B73-B5DC0784BA18}"/>
            </c:ext>
          </c:extLst>
        </c:ser>
        <c:ser>
          <c:idx val="1"/>
          <c:order val="1"/>
          <c:tx>
            <c:strRef>
              <c:f>Sheet1!$A$13</c:f>
              <c:strCache>
                <c:ptCount val="1"/>
                <c:pt idx="0">
                  <c:v>Earth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Sheet1!$B$11:$H$11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</c:numCache>
            </c:numRef>
          </c:cat>
          <c:val>
            <c:numRef>
              <c:f>Sheet1!$B$13:$H$13</c:f>
              <c:numCache>
                <c:formatCode>General</c:formatCode>
                <c:ptCount val="7"/>
                <c:pt idx="0">
                  <c:v>371</c:v>
                </c:pt>
                <c:pt idx="1">
                  <c:v>475</c:v>
                </c:pt>
                <c:pt idx="2">
                  <c:v>540</c:v>
                </c:pt>
                <c:pt idx="3">
                  <c:v>541</c:v>
                </c:pt>
                <c:pt idx="4">
                  <c:v>529</c:v>
                </c:pt>
                <c:pt idx="5">
                  <c:v>511</c:v>
                </c:pt>
                <c:pt idx="6">
                  <c:v>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3A-4B5D-9B73-B5DC0784BA18}"/>
            </c:ext>
          </c:extLst>
        </c:ser>
        <c:ser>
          <c:idx val="2"/>
          <c:order val="2"/>
          <c:tx>
            <c:strRef>
              <c:f>Sheet1!$A$14</c:f>
              <c:strCache>
                <c:ptCount val="1"/>
                <c:pt idx="0">
                  <c:v>Venus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Sheet1!$B$11:$H$11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</c:numCache>
            </c:numRef>
          </c:cat>
          <c:val>
            <c:numRef>
              <c:f>Sheet1!$B$14:$H$14</c:f>
              <c:numCache>
                <c:formatCode>General</c:formatCode>
                <c:ptCount val="7"/>
                <c:pt idx="0">
                  <c:v>164</c:v>
                </c:pt>
                <c:pt idx="1">
                  <c:v>229</c:v>
                </c:pt>
                <c:pt idx="2">
                  <c:v>258</c:v>
                </c:pt>
                <c:pt idx="3">
                  <c:v>256</c:v>
                </c:pt>
                <c:pt idx="4">
                  <c:v>244</c:v>
                </c:pt>
                <c:pt idx="5">
                  <c:v>230</c:v>
                </c:pt>
                <c:pt idx="6">
                  <c:v>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3A-4B5D-9B73-B5DC0784B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23244208"/>
        <c:axId val="723244536"/>
      </c:barChart>
      <c:catAx>
        <c:axId val="723244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Initial Velocity (km/s)</a:t>
                </a:r>
              </a:p>
            </c:rich>
          </c:tx>
          <c:layout>
            <c:manualLayout>
              <c:xMode val="edge"/>
              <c:yMode val="edge"/>
              <c:x val="0.36815988626421703"/>
              <c:y val="0.895833333333333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23244536"/>
        <c:crosses val="autoZero"/>
        <c:auto val="1"/>
        <c:lblAlgn val="ctr"/>
        <c:lblOffset val="100"/>
        <c:noMultiLvlLbl val="0"/>
      </c:catAx>
      <c:valAx>
        <c:axId val="723244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56678331875182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2324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 b="1"/>
              <a:t>Angle of Trajectory</a:t>
            </a:r>
          </a:p>
        </c:rich>
      </c:tx>
      <c:layout>
        <c:manualLayout>
          <c:xMode val="edge"/>
          <c:yMode val="edge"/>
          <c:x val="0.3326709750742714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Sheet1!$K$3</c:f>
              <c:strCache>
                <c:ptCount val="1"/>
                <c:pt idx="0">
                  <c:v>Mars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Sheet1!$L$2:$Q$2</c:f>
              <c:numCache>
                <c:formatCode>General</c:formatCode>
                <c:ptCount val="6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cat>
          <c:val>
            <c:numRef>
              <c:f>Sheet1!$L$3:$Q$3</c:f>
              <c:numCache>
                <c:formatCode>General</c:formatCode>
                <c:ptCount val="6"/>
                <c:pt idx="0">
                  <c:v>520</c:v>
                </c:pt>
                <c:pt idx="1">
                  <c:v>624</c:v>
                </c:pt>
                <c:pt idx="2">
                  <c:v>728</c:v>
                </c:pt>
                <c:pt idx="3">
                  <c:v>728</c:v>
                </c:pt>
                <c:pt idx="4">
                  <c:v>728</c:v>
                </c:pt>
                <c:pt idx="5">
                  <c:v>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72-4FD7-AD4B-327CA7471282}"/>
            </c:ext>
          </c:extLst>
        </c:ser>
        <c:ser>
          <c:idx val="1"/>
          <c:order val="1"/>
          <c:tx>
            <c:strRef>
              <c:f>Sheet1!$K$4</c:f>
              <c:strCache>
                <c:ptCount val="1"/>
                <c:pt idx="0">
                  <c:v>Earth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Sheet1!$L$2:$Q$2</c:f>
              <c:numCache>
                <c:formatCode>General</c:formatCode>
                <c:ptCount val="6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cat>
          <c:val>
            <c:numRef>
              <c:f>Sheet1!$L$4:$Q$4</c:f>
              <c:numCache>
                <c:formatCode>General</c:formatCode>
                <c:ptCount val="6"/>
                <c:pt idx="0">
                  <c:v>306</c:v>
                </c:pt>
                <c:pt idx="1">
                  <c:v>492</c:v>
                </c:pt>
                <c:pt idx="2">
                  <c:v>621</c:v>
                </c:pt>
                <c:pt idx="3">
                  <c:v>653</c:v>
                </c:pt>
                <c:pt idx="4">
                  <c:v>663</c:v>
                </c:pt>
                <c:pt idx="5">
                  <c:v>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72-4FD7-AD4B-327CA7471282}"/>
            </c:ext>
          </c:extLst>
        </c:ser>
        <c:ser>
          <c:idx val="2"/>
          <c:order val="2"/>
          <c:tx>
            <c:strRef>
              <c:f>Sheet1!$K$5</c:f>
              <c:strCache>
                <c:ptCount val="1"/>
                <c:pt idx="0">
                  <c:v>Venus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Sheet1!$L$2:$Q$2</c:f>
              <c:numCache>
                <c:formatCode>General</c:formatCode>
                <c:ptCount val="6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cat>
          <c:val>
            <c:numRef>
              <c:f>Sheet1!$L$5:$Q$5</c:f>
              <c:numCache>
                <c:formatCode>General</c:formatCode>
                <c:ptCount val="6"/>
                <c:pt idx="0">
                  <c:v>115</c:v>
                </c:pt>
                <c:pt idx="1">
                  <c:v>214</c:v>
                </c:pt>
                <c:pt idx="2">
                  <c:v>277</c:v>
                </c:pt>
                <c:pt idx="3">
                  <c:v>307</c:v>
                </c:pt>
                <c:pt idx="4">
                  <c:v>323</c:v>
                </c:pt>
                <c:pt idx="5">
                  <c:v>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72-4FD7-AD4B-327CA7471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63017520"/>
        <c:axId val="363018176"/>
      </c:barChart>
      <c:catAx>
        <c:axId val="363017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Initial Angle</a:t>
                </a:r>
                <a:r>
                  <a:rPr lang="en-US" baseline="0"/>
                  <a:t> of Trajectory (deg.)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2804877515310588"/>
              <c:y val="0.895833333333333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63018176"/>
        <c:crosses val="autoZero"/>
        <c:auto val="1"/>
        <c:lblAlgn val="ctr"/>
        <c:lblOffset val="100"/>
        <c:noMultiLvlLbl val="0"/>
      </c:catAx>
      <c:valAx>
        <c:axId val="36301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Frequnecy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347419072615922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63017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latin typeface="Arial" panose="020B0604020202020204" pitchFamily="34" charset="0"/>
                <a:cs typeface="Arial" panose="020B0604020202020204" pitchFamily="34" charset="0"/>
              </a:rPr>
              <a:t>Impactor</a:t>
            </a:r>
            <a:r>
              <a:rPr lang="en-US" sz="1200" b="1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200" b="1">
                <a:latin typeface="Arial" panose="020B0604020202020204" pitchFamily="34" charset="0"/>
                <a:cs typeface="Arial" panose="020B0604020202020204" pitchFamily="34" charset="0"/>
              </a:rPr>
              <a:t>Initial Diameter</a:t>
            </a:r>
          </a:p>
        </c:rich>
      </c:tx>
      <c:layout>
        <c:manualLayout>
          <c:xMode val="edge"/>
          <c:yMode val="edge"/>
          <c:x val="0.40350227286709167"/>
          <c:y val="3.23298725882709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Sheet1!$A$26</c:f>
              <c:strCache>
                <c:ptCount val="1"/>
                <c:pt idx="0">
                  <c:v>Mars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rgbClr val="C00000"/>
                </a:solidFill>
                <a:round/>
              </a:ln>
              <a:effectLst/>
            </c:spPr>
          </c:errBars>
          <c:cat>
            <c:numRef>
              <c:f>Sheet1!$B$25:$AA$25</c:f>
              <c:numCache>
                <c:formatCode>General</c:formatCode>
                <c:ptCount val="26"/>
                <c:pt idx="0">
                  <c:v>1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60</c:v>
                </c:pt>
                <c:pt idx="11">
                  <c:v>75</c:v>
                </c:pt>
                <c:pt idx="12">
                  <c:v>100</c:v>
                </c:pt>
                <c:pt idx="13">
                  <c:v>150</c:v>
                </c:pt>
                <c:pt idx="14">
                  <c:v>200</c:v>
                </c:pt>
                <c:pt idx="15">
                  <c:v>250</c:v>
                </c:pt>
                <c:pt idx="16">
                  <c:v>350</c:v>
                </c:pt>
                <c:pt idx="17">
                  <c:v>500</c:v>
                </c:pt>
                <c:pt idx="18">
                  <c:v>750</c:v>
                </c:pt>
                <c:pt idx="19">
                  <c:v>1000</c:v>
                </c:pt>
                <c:pt idx="20">
                  <c:v>1500</c:v>
                </c:pt>
                <c:pt idx="21">
                  <c:v>2500</c:v>
                </c:pt>
                <c:pt idx="22">
                  <c:v>3500</c:v>
                </c:pt>
                <c:pt idx="23">
                  <c:v>5000</c:v>
                </c:pt>
                <c:pt idx="24">
                  <c:v>7500</c:v>
                </c:pt>
                <c:pt idx="25">
                  <c:v>10000</c:v>
                </c:pt>
              </c:numCache>
            </c:numRef>
          </c:cat>
          <c:val>
            <c:numRef>
              <c:f>Sheet1!$D$26:$AC$26</c:f>
              <c:numCache>
                <c:formatCode>General</c:formatCode>
                <c:ptCount val="26"/>
                <c:pt idx="0">
                  <c:v>156</c:v>
                </c:pt>
                <c:pt idx="1">
                  <c:v>156</c:v>
                </c:pt>
                <c:pt idx="2">
                  <c:v>156</c:v>
                </c:pt>
                <c:pt idx="3">
                  <c:v>156</c:v>
                </c:pt>
                <c:pt idx="4">
                  <c:v>156</c:v>
                </c:pt>
                <c:pt idx="5">
                  <c:v>156</c:v>
                </c:pt>
                <c:pt idx="6">
                  <c:v>156</c:v>
                </c:pt>
                <c:pt idx="7">
                  <c:v>156</c:v>
                </c:pt>
                <c:pt idx="8">
                  <c:v>156</c:v>
                </c:pt>
                <c:pt idx="9">
                  <c:v>156</c:v>
                </c:pt>
                <c:pt idx="10">
                  <c:v>156</c:v>
                </c:pt>
                <c:pt idx="11">
                  <c:v>156</c:v>
                </c:pt>
                <c:pt idx="12">
                  <c:v>156</c:v>
                </c:pt>
                <c:pt idx="13">
                  <c:v>156</c:v>
                </c:pt>
                <c:pt idx="14">
                  <c:v>156</c:v>
                </c:pt>
                <c:pt idx="15">
                  <c:v>156</c:v>
                </c:pt>
                <c:pt idx="16">
                  <c:v>156</c:v>
                </c:pt>
                <c:pt idx="17">
                  <c:v>156</c:v>
                </c:pt>
                <c:pt idx="18">
                  <c:v>156</c:v>
                </c:pt>
                <c:pt idx="19">
                  <c:v>156</c:v>
                </c:pt>
                <c:pt idx="20">
                  <c:v>156</c:v>
                </c:pt>
                <c:pt idx="21">
                  <c:v>156</c:v>
                </c:pt>
                <c:pt idx="22">
                  <c:v>156</c:v>
                </c:pt>
                <c:pt idx="23">
                  <c:v>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38-4132-97F2-884C551F164E}"/>
            </c:ext>
          </c:extLst>
        </c:ser>
        <c:ser>
          <c:idx val="1"/>
          <c:order val="1"/>
          <c:tx>
            <c:strRef>
              <c:f>Sheet1!$A$27</c:f>
              <c:strCache>
                <c:ptCount val="1"/>
                <c:pt idx="0">
                  <c:v>Earth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Sheet1!$B$25:$AA$25</c:f>
              <c:numCache>
                <c:formatCode>General</c:formatCode>
                <c:ptCount val="26"/>
                <c:pt idx="0">
                  <c:v>1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60</c:v>
                </c:pt>
                <c:pt idx="11">
                  <c:v>75</c:v>
                </c:pt>
                <c:pt idx="12">
                  <c:v>100</c:v>
                </c:pt>
                <c:pt idx="13">
                  <c:v>150</c:v>
                </c:pt>
                <c:pt idx="14">
                  <c:v>200</c:v>
                </c:pt>
                <c:pt idx="15">
                  <c:v>250</c:v>
                </c:pt>
                <c:pt idx="16">
                  <c:v>350</c:v>
                </c:pt>
                <c:pt idx="17">
                  <c:v>500</c:v>
                </c:pt>
                <c:pt idx="18">
                  <c:v>750</c:v>
                </c:pt>
                <c:pt idx="19">
                  <c:v>1000</c:v>
                </c:pt>
                <c:pt idx="20">
                  <c:v>1500</c:v>
                </c:pt>
                <c:pt idx="21">
                  <c:v>2500</c:v>
                </c:pt>
                <c:pt idx="22">
                  <c:v>3500</c:v>
                </c:pt>
                <c:pt idx="23">
                  <c:v>5000</c:v>
                </c:pt>
                <c:pt idx="24">
                  <c:v>7500</c:v>
                </c:pt>
                <c:pt idx="25">
                  <c:v>10000</c:v>
                </c:pt>
              </c:numCache>
            </c:numRef>
          </c:cat>
          <c:val>
            <c:numRef>
              <c:f>Sheet1!$B$27:$AA$27</c:f>
              <c:numCache>
                <c:formatCode>General</c:formatCode>
                <c:ptCount val="26"/>
                <c:pt idx="0">
                  <c:v>0</c:v>
                </c:pt>
                <c:pt idx="1">
                  <c:v>39</c:v>
                </c:pt>
                <c:pt idx="2">
                  <c:v>72</c:v>
                </c:pt>
                <c:pt idx="3">
                  <c:v>94</c:v>
                </c:pt>
                <c:pt idx="4">
                  <c:v>107</c:v>
                </c:pt>
                <c:pt idx="5">
                  <c:v>117</c:v>
                </c:pt>
                <c:pt idx="6">
                  <c:v>123</c:v>
                </c:pt>
                <c:pt idx="7">
                  <c:v>127</c:v>
                </c:pt>
                <c:pt idx="8">
                  <c:v>133</c:v>
                </c:pt>
                <c:pt idx="9">
                  <c:v>133</c:v>
                </c:pt>
                <c:pt idx="10">
                  <c:v>140</c:v>
                </c:pt>
                <c:pt idx="11">
                  <c:v>143</c:v>
                </c:pt>
                <c:pt idx="12">
                  <c:v>148</c:v>
                </c:pt>
                <c:pt idx="13">
                  <c:v>154</c:v>
                </c:pt>
                <c:pt idx="14">
                  <c:v>155</c:v>
                </c:pt>
                <c:pt idx="15">
                  <c:v>156</c:v>
                </c:pt>
                <c:pt idx="16">
                  <c:v>156</c:v>
                </c:pt>
                <c:pt idx="17">
                  <c:v>156</c:v>
                </c:pt>
                <c:pt idx="18">
                  <c:v>156</c:v>
                </c:pt>
                <c:pt idx="19">
                  <c:v>156</c:v>
                </c:pt>
                <c:pt idx="20">
                  <c:v>156</c:v>
                </c:pt>
                <c:pt idx="21">
                  <c:v>156</c:v>
                </c:pt>
                <c:pt idx="22">
                  <c:v>156</c:v>
                </c:pt>
                <c:pt idx="23">
                  <c:v>156</c:v>
                </c:pt>
                <c:pt idx="24">
                  <c:v>156</c:v>
                </c:pt>
                <c:pt idx="25">
                  <c:v>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38-4132-97F2-884C551F164E}"/>
            </c:ext>
          </c:extLst>
        </c:ser>
        <c:ser>
          <c:idx val="2"/>
          <c:order val="2"/>
          <c:tx>
            <c:strRef>
              <c:f>Sheet1!$A$28</c:f>
              <c:strCache>
                <c:ptCount val="1"/>
                <c:pt idx="0">
                  <c:v>Venus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Sheet1!$B$25:$AA$25</c:f>
              <c:numCache>
                <c:formatCode>General</c:formatCode>
                <c:ptCount val="26"/>
                <c:pt idx="0">
                  <c:v>1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60</c:v>
                </c:pt>
                <c:pt idx="11">
                  <c:v>75</c:v>
                </c:pt>
                <c:pt idx="12">
                  <c:v>100</c:v>
                </c:pt>
                <c:pt idx="13">
                  <c:v>150</c:v>
                </c:pt>
                <c:pt idx="14">
                  <c:v>200</c:v>
                </c:pt>
                <c:pt idx="15">
                  <c:v>250</c:v>
                </c:pt>
                <c:pt idx="16">
                  <c:v>350</c:v>
                </c:pt>
                <c:pt idx="17">
                  <c:v>500</c:v>
                </c:pt>
                <c:pt idx="18">
                  <c:v>750</c:v>
                </c:pt>
                <c:pt idx="19">
                  <c:v>1000</c:v>
                </c:pt>
                <c:pt idx="20">
                  <c:v>1500</c:v>
                </c:pt>
                <c:pt idx="21">
                  <c:v>2500</c:v>
                </c:pt>
                <c:pt idx="22">
                  <c:v>3500</c:v>
                </c:pt>
                <c:pt idx="23">
                  <c:v>5000</c:v>
                </c:pt>
                <c:pt idx="24">
                  <c:v>7500</c:v>
                </c:pt>
                <c:pt idx="25">
                  <c:v>10000</c:v>
                </c:pt>
              </c:numCache>
            </c:numRef>
          </c:cat>
          <c:val>
            <c:numRef>
              <c:f>Sheet1!$B$28:$AA$28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</c:v>
                </c:pt>
                <c:pt idx="12">
                  <c:v>16</c:v>
                </c:pt>
                <c:pt idx="13">
                  <c:v>23</c:v>
                </c:pt>
                <c:pt idx="14">
                  <c:v>49</c:v>
                </c:pt>
                <c:pt idx="15">
                  <c:v>70</c:v>
                </c:pt>
                <c:pt idx="16">
                  <c:v>93</c:v>
                </c:pt>
                <c:pt idx="17">
                  <c:v>112</c:v>
                </c:pt>
                <c:pt idx="18">
                  <c:v>131</c:v>
                </c:pt>
                <c:pt idx="19">
                  <c:v>137</c:v>
                </c:pt>
                <c:pt idx="20">
                  <c:v>145</c:v>
                </c:pt>
                <c:pt idx="21">
                  <c:v>154</c:v>
                </c:pt>
                <c:pt idx="22">
                  <c:v>155</c:v>
                </c:pt>
                <c:pt idx="23">
                  <c:v>156</c:v>
                </c:pt>
                <c:pt idx="24">
                  <c:v>156</c:v>
                </c:pt>
                <c:pt idx="25">
                  <c:v>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38-4132-97F2-884C551F1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738752"/>
        <c:axId val="717808968"/>
      </c:lineChart>
      <c:catAx>
        <c:axId val="728738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latin typeface="Arial" panose="020B0604020202020204" pitchFamily="34" charset="0"/>
                    <a:cs typeface="Arial" panose="020B0604020202020204" pitchFamily="34" charset="0"/>
                  </a:rPr>
                  <a:t>Initial Projectile Diameter (m)</a:t>
                </a:r>
              </a:p>
            </c:rich>
          </c:tx>
          <c:layout>
            <c:manualLayout>
              <c:xMode val="edge"/>
              <c:yMode val="edge"/>
              <c:x val="0.40281601223688096"/>
              <c:y val="0.834592277432313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17808968"/>
        <c:crosses val="autoZero"/>
        <c:auto val="1"/>
        <c:lblAlgn val="ctr"/>
        <c:lblOffset val="100"/>
        <c:noMultiLvlLbl val="0"/>
      </c:catAx>
      <c:valAx>
        <c:axId val="717808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latin typeface="Arial" panose="020B0604020202020204" pitchFamily="34" charset="0"/>
                    <a:cs typeface="Arial" panose="020B0604020202020204" pitchFamily="34" charset="0"/>
                  </a:rPr>
                  <a:t>Number of Theoretical Impactors</a:t>
                </a:r>
              </a:p>
            </c:rich>
          </c:tx>
          <c:layout>
            <c:manualLayout>
              <c:xMode val="edge"/>
              <c:yMode val="edge"/>
              <c:x val="1.4231212236010822E-2"/>
              <c:y val="0.229060791215521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2873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503160643708694"/>
          <c:y val="0.91389803363507915"/>
          <c:w val="0.31183256697841871"/>
          <c:h val="4.993980616178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 b="1"/>
              <a:t>Velocity</a:t>
            </a:r>
          </a:p>
        </c:rich>
      </c:tx>
      <c:layout>
        <c:manualLayout>
          <c:xMode val="edge"/>
          <c:yMode val="edge"/>
          <c:x val="0.44637820482808915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Sheet1!$A$12</c:f>
              <c:strCache>
                <c:ptCount val="1"/>
                <c:pt idx="0">
                  <c:v>Mars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Sheet1!$B$11:$H$11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</c:numCache>
            </c:numRef>
          </c:cat>
          <c:val>
            <c:numRef>
              <c:f>Sheet1!$B$12:$H$12</c:f>
              <c:numCache>
                <c:formatCode>General</c:formatCode>
                <c:ptCount val="7"/>
                <c:pt idx="0">
                  <c:v>416</c:v>
                </c:pt>
                <c:pt idx="1">
                  <c:v>520</c:v>
                </c:pt>
                <c:pt idx="2">
                  <c:v>624</c:v>
                </c:pt>
                <c:pt idx="3">
                  <c:v>624</c:v>
                </c:pt>
                <c:pt idx="4">
                  <c:v>624</c:v>
                </c:pt>
                <c:pt idx="5">
                  <c:v>624</c:v>
                </c:pt>
                <c:pt idx="6">
                  <c:v>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34-4059-93E8-6C4DE8428A68}"/>
            </c:ext>
          </c:extLst>
        </c:ser>
        <c:ser>
          <c:idx val="1"/>
          <c:order val="1"/>
          <c:tx>
            <c:strRef>
              <c:f>Sheet1!$A$13</c:f>
              <c:strCache>
                <c:ptCount val="1"/>
                <c:pt idx="0">
                  <c:v>Earth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Sheet1!$B$11:$H$11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</c:numCache>
            </c:numRef>
          </c:cat>
          <c:val>
            <c:numRef>
              <c:f>Sheet1!$B$13:$H$13</c:f>
              <c:numCache>
                <c:formatCode>General</c:formatCode>
                <c:ptCount val="7"/>
                <c:pt idx="0">
                  <c:v>371</c:v>
                </c:pt>
                <c:pt idx="1">
                  <c:v>475</c:v>
                </c:pt>
                <c:pt idx="2">
                  <c:v>540</c:v>
                </c:pt>
                <c:pt idx="3">
                  <c:v>541</c:v>
                </c:pt>
                <c:pt idx="4">
                  <c:v>529</c:v>
                </c:pt>
                <c:pt idx="5">
                  <c:v>511</c:v>
                </c:pt>
                <c:pt idx="6">
                  <c:v>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34-4059-93E8-6C4DE8428A68}"/>
            </c:ext>
          </c:extLst>
        </c:ser>
        <c:ser>
          <c:idx val="2"/>
          <c:order val="2"/>
          <c:tx>
            <c:strRef>
              <c:f>Sheet1!$A$14</c:f>
              <c:strCache>
                <c:ptCount val="1"/>
                <c:pt idx="0">
                  <c:v>Venus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Sheet1!$B$11:$H$11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</c:numCache>
            </c:numRef>
          </c:cat>
          <c:val>
            <c:numRef>
              <c:f>Sheet1!$B$14:$H$14</c:f>
              <c:numCache>
                <c:formatCode>General</c:formatCode>
                <c:ptCount val="7"/>
                <c:pt idx="0">
                  <c:v>164</c:v>
                </c:pt>
                <c:pt idx="1">
                  <c:v>229</c:v>
                </c:pt>
                <c:pt idx="2">
                  <c:v>258</c:v>
                </c:pt>
                <c:pt idx="3">
                  <c:v>256</c:v>
                </c:pt>
                <c:pt idx="4">
                  <c:v>244</c:v>
                </c:pt>
                <c:pt idx="5">
                  <c:v>230</c:v>
                </c:pt>
                <c:pt idx="6">
                  <c:v>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34-4059-93E8-6C4DE8428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3244208"/>
        <c:axId val="723244536"/>
      </c:lineChart>
      <c:catAx>
        <c:axId val="72324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Initial Velocity (km/s)</a:t>
                </a:r>
              </a:p>
            </c:rich>
          </c:tx>
          <c:layout>
            <c:manualLayout>
              <c:xMode val="edge"/>
              <c:yMode val="edge"/>
              <c:x val="0.36815988626421703"/>
              <c:y val="0.895833333333333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23244536"/>
        <c:crosses val="autoZero"/>
        <c:auto val="1"/>
        <c:lblAlgn val="ctr"/>
        <c:lblOffset val="100"/>
        <c:noMultiLvlLbl val="0"/>
      </c:catAx>
      <c:valAx>
        <c:axId val="723244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56678331875182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2324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 b="1"/>
              <a:t>Angle of Trajectory</a:t>
            </a:r>
          </a:p>
        </c:rich>
      </c:tx>
      <c:layout>
        <c:manualLayout>
          <c:xMode val="edge"/>
          <c:yMode val="edge"/>
          <c:x val="0.3326709750742714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Sheet1!$K$3</c:f>
              <c:strCache>
                <c:ptCount val="1"/>
                <c:pt idx="0">
                  <c:v>Mars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Sheet1!$L$2:$Q$2</c:f>
              <c:numCache>
                <c:formatCode>General</c:formatCode>
                <c:ptCount val="6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cat>
          <c:val>
            <c:numRef>
              <c:f>Sheet1!$L$3:$Q$3</c:f>
              <c:numCache>
                <c:formatCode>General</c:formatCode>
                <c:ptCount val="6"/>
                <c:pt idx="0">
                  <c:v>520</c:v>
                </c:pt>
                <c:pt idx="1">
                  <c:v>624</c:v>
                </c:pt>
                <c:pt idx="2">
                  <c:v>728</c:v>
                </c:pt>
                <c:pt idx="3">
                  <c:v>728</c:v>
                </c:pt>
                <c:pt idx="4">
                  <c:v>728</c:v>
                </c:pt>
                <c:pt idx="5">
                  <c:v>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D1-40EE-AE24-3DDBED777436}"/>
            </c:ext>
          </c:extLst>
        </c:ser>
        <c:ser>
          <c:idx val="1"/>
          <c:order val="1"/>
          <c:tx>
            <c:strRef>
              <c:f>Sheet1!$K$4</c:f>
              <c:strCache>
                <c:ptCount val="1"/>
                <c:pt idx="0">
                  <c:v>Earth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Sheet1!$L$2:$Q$2</c:f>
              <c:numCache>
                <c:formatCode>General</c:formatCode>
                <c:ptCount val="6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cat>
          <c:val>
            <c:numRef>
              <c:f>Sheet1!$L$4:$Q$4</c:f>
              <c:numCache>
                <c:formatCode>General</c:formatCode>
                <c:ptCount val="6"/>
                <c:pt idx="0">
                  <c:v>306</c:v>
                </c:pt>
                <c:pt idx="1">
                  <c:v>492</c:v>
                </c:pt>
                <c:pt idx="2">
                  <c:v>621</c:v>
                </c:pt>
                <c:pt idx="3">
                  <c:v>653</c:v>
                </c:pt>
                <c:pt idx="4">
                  <c:v>663</c:v>
                </c:pt>
                <c:pt idx="5">
                  <c:v>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D1-40EE-AE24-3DDBED777436}"/>
            </c:ext>
          </c:extLst>
        </c:ser>
        <c:ser>
          <c:idx val="2"/>
          <c:order val="2"/>
          <c:tx>
            <c:strRef>
              <c:f>Sheet1!$K$5</c:f>
              <c:strCache>
                <c:ptCount val="1"/>
                <c:pt idx="0">
                  <c:v>Venus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Sheet1!$L$2:$Q$2</c:f>
              <c:numCache>
                <c:formatCode>General</c:formatCode>
                <c:ptCount val="6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cat>
          <c:val>
            <c:numRef>
              <c:f>Sheet1!$L$5:$Q$5</c:f>
              <c:numCache>
                <c:formatCode>General</c:formatCode>
                <c:ptCount val="6"/>
                <c:pt idx="0">
                  <c:v>115</c:v>
                </c:pt>
                <c:pt idx="1">
                  <c:v>214</c:v>
                </c:pt>
                <c:pt idx="2">
                  <c:v>277</c:v>
                </c:pt>
                <c:pt idx="3">
                  <c:v>307</c:v>
                </c:pt>
                <c:pt idx="4">
                  <c:v>323</c:v>
                </c:pt>
                <c:pt idx="5">
                  <c:v>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D1-40EE-AE24-3DDBED777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3017520"/>
        <c:axId val="363018176"/>
      </c:lineChart>
      <c:catAx>
        <c:axId val="36301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Initial Angle</a:t>
                </a:r>
                <a:r>
                  <a:rPr lang="en-US" baseline="0"/>
                  <a:t> of Trajectory (deg.)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2804877515310588"/>
              <c:y val="0.895833333333333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63018176"/>
        <c:crosses val="autoZero"/>
        <c:auto val="1"/>
        <c:lblAlgn val="ctr"/>
        <c:lblOffset val="100"/>
        <c:noMultiLvlLbl val="0"/>
      </c:catAx>
      <c:valAx>
        <c:axId val="36301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Frequnecy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347419072615922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63017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 b="1"/>
              <a:t>Density </a:t>
            </a:r>
          </a:p>
        </c:rich>
      </c:tx>
      <c:layout>
        <c:manualLayout>
          <c:xMode val="edge"/>
          <c:yMode val="edge"/>
          <c:x val="0.4657634936704777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Mars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Sheet1!$B$2:$E$2</c:f>
              <c:numCache>
                <c:formatCode>General</c:formatCode>
                <c:ptCount val="4"/>
                <c:pt idx="0">
                  <c:v>2700</c:v>
                </c:pt>
                <c:pt idx="1">
                  <c:v>3300</c:v>
                </c:pt>
                <c:pt idx="2">
                  <c:v>4500</c:v>
                </c:pt>
                <c:pt idx="3">
                  <c:v>7800</c:v>
                </c:pt>
              </c:numCache>
            </c:numRef>
          </c:cat>
          <c:val>
            <c:numRef>
              <c:f>Sheet1!$B$3:$E$3</c:f>
              <c:numCache>
                <c:formatCode>General</c:formatCode>
                <c:ptCount val="4"/>
                <c:pt idx="0">
                  <c:v>1014</c:v>
                </c:pt>
                <c:pt idx="1">
                  <c:v>1014</c:v>
                </c:pt>
                <c:pt idx="2">
                  <c:v>1014</c:v>
                </c:pt>
                <c:pt idx="3">
                  <c:v>1014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43-4E88-AFB1-CDC6854E9AF1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Earth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Sheet1!$B$2:$E$2</c:f>
              <c:numCache>
                <c:formatCode>General</c:formatCode>
                <c:ptCount val="4"/>
                <c:pt idx="0">
                  <c:v>2700</c:v>
                </c:pt>
                <c:pt idx="1">
                  <c:v>3300</c:v>
                </c:pt>
                <c:pt idx="2">
                  <c:v>4500</c:v>
                </c:pt>
                <c:pt idx="3">
                  <c:v>7800</c:v>
                </c:pt>
              </c:numCache>
            </c:numRef>
          </c:cat>
          <c:val>
            <c:numRef>
              <c:f>Sheet1!$B$4:$E$4</c:f>
              <c:numCache>
                <c:formatCode>General</c:formatCode>
                <c:ptCount val="4"/>
                <c:pt idx="0">
                  <c:v>777</c:v>
                </c:pt>
                <c:pt idx="1">
                  <c:v>813</c:v>
                </c:pt>
                <c:pt idx="2">
                  <c:v>873</c:v>
                </c:pt>
                <c:pt idx="3">
                  <c:v>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43-4E88-AFB1-CDC6854E9AF1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Venus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Sheet1!$B$2:$E$2</c:f>
              <c:numCache>
                <c:formatCode>General</c:formatCode>
                <c:ptCount val="4"/>
                <c:pt idx="0">
                  <c:v>2700</c:v>
                </c:pt>
                <c:pt idx="1">
                  <c:v>3300</c:v>
                </c:pt>
                <c:pt idx="2">
                  <c:v>4500</c:v>
                </c:pt>
                <c:pt idx="3">
                  <c:v>7800</c:v>
                </c:pt>
              </c:numCache>
            </c:numRef>
          </c:cat>
          <c:val>
            <c:numRef>
              <c:f>Sheet1!$B$5:$E$5</c:f>
              <c:numCache>
                <c:formatCode>General</c:formatCode>
                <c:ptCount val="4"/>
                <c:pt idx="0">
                  <c:v>329</c:v>
                </c:pt>
                <c:pt idx="1">
                  <c:v>356</c:v>
                </c:pt>
                <c:pt idx="2">
                  <c:v>398</c:v>
                </c:pt>
                <c:pt idx="3">
                  <c:v>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43-4E88-AFB1-CDC6854E9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0403536"/>
        <c:axId val="364131640"/>
      </c:lineChart>
      <c:catAx>
        <c:axId val="44040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Projectile</a:t>
                </a:r>
                <a:r>
                  <a:rPr lang="en-US" baseline="0"/>
                  <a:t> Density (kg/m</a:t>
                </a:r>
                <a:r>
                  <a:rPr lang="en-US" baseline="30000"/>
                  <a:t>3</a:t>
                </a:r>
                <a:r>
                  <a:rPr lang="en-US" baseline="0"/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634792213473315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64131640"/>
        <c:crosses val="autoZero"/>
        <c:auto val="0"/>
        <c:lblAlgn val="ctr"/>
        <c:lblOffset val="100"/>
        <c:noMultiLvlLbl val="0"/>
      </c:catAx>
      <c:valAx>
        <c:axId val="364131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Freqeuncy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40403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266701</xdr:colOff>
      <xdr:row>42</xdr:row>
      <xdr:rowOff>33337</xdr:rowOff>
    </xdr:from>
    <xdr:to>
      <xdr:col>6</xdr:col>
      <xdr:colOff>178084</xdr:colOff>
      <xdr:row>56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7C43B4-3D1E-4103-AAD4-24C9A7D095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519112</xdr:colOff>
      <xdr:row>42</xdr:row>
      <xdr:rowOff>23812</xdr:rowOff>
    </xdr:from>
    <xdr:to>
      <xdr:col>14</xdr:col>
      <xdr:colOff>11113</xdr:colOff>
      <xdr:row>56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0709B9-F2A5-49FC-87B6-3EC5AAC09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357187</xdr:colOff>
      <xdr:row>42</xdr:row>
      <xdr:rowOff>4762</xdr:rowOff>
    </xdr:from>
    <xdr:to>
      <xdr:col>21</xdr:col>
      <xdr:colOff>460375</xdr:colOff>
      <xdr:row>56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3F987A-26CE-4B61-B0F7-B5F8B6AFCA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252412</xdr:colOff>
      <xdr:row>0</xdr:row>
      <xdr:rowOff>155575</xdr:rowOff>
    </xdr:from>
    <xdr:to>
      <xdr:col>30</xdr:col>
      <xdr:colOff>127000</xdr:colOff>
      <xdr:row>21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264FFC9-B505-4364-BACB-3E8295D22F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244474</xdr:colOff>
      <xdr:row>29</xdr:row>
      <xdr:rowOff>11113</xdr:rowOff>
    </xdr:from>
    <xdr:to>
      <xdr:col>6</xdr:col>
      <xdr:colOff>230188</xdr:colOff>
      <xdr:row>43</xdr:row>
      <xdr:rowOff>87313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50D6B4F-37BA-4C14-B1B3-8C55646A83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423862</xdr:colOff>
      <xdr:row>29</xdr:row>
      <xdr:rowOff>19050</xdr:rowOff>
    </xdr:from>
    <xdr:to>
      <xdr:col>13</xdr:col>
      <xdr:colOff>601405</xdr:colOff>
      <xdr:row>43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49E52BF-EBC3-44B2-B920-C5AF7A6081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285749</xdr:colOff>
      <xdr:row>29</xdr:row>
      <xdr:rowOff>25400</xdr:rowOff>
    </xdr:from>
    <xdr:to>
      <xdr:col>21</xdr:col>
      <xdr:colOff>461962</xdr:colOff>
      <xdr:row>43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A88DA60-38B1-4949-8C70-EF8E1F1B57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176210</xdr:colOff>
      <xdr:row>0</xdr:row>
      <xdr:rowOff>149225</xdr:rowOff>
    </xdr:from>
    <xdr:to>
      <xdr:col>41</xdr:col>
      <xdr:colOff>247649</xdr:colOff>
      <xdr:row>21</xdr:row>
      <xdr:rowOff>38100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DCA470A-21B0-42AF-82C6-C521D5B3B2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369885</xdr:colOff>
      <xdr:row>56</xdr:row>
      <xdr:rowOff>149225</xdr:rowOff>
    </xdr:from>
    <xdr:to>
      <xdr:col>12</xdr:col>
      <xdr:colOff>500062</xdr:colOff>
      <xdr:row>71</xdr:row>
      <xdr:rowOff>61912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876B087-8825-4B42-A052-5D5C9451DB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385761</xdr:colOff>
      <xdr:row>56</xdr:row>
      <xdr:rowOff>185737</xdr:rowOff>
    </xdr:from>
    <xdr:to>
      <xdr:col>21</xdr:col>
      <xdr:colOff>34924</xdr:colOff>
      <xdr:row>71</xdr:row>
      <xdr:rowOff>98425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F160684-8CD8-4199-BF2C-886A9F9416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673100</xdr:colOff>
      <xdr:row>57</xdr:row>
      <xdr:rowOff>147639</xdr:rowOff>
    </xdr:from>
    <xdr:to>
      <xdr:col>5</xdr:col>
      <xdr:colOff>111125</xdr:colOff>
      <xdr:row>72</xdr:row>
      <xdr:rowOff>33339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BFBDF66-277C-48BC-8FD1-5177E884B9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90ECA-3B45-45CF-B8B9-4B39DD82F6F8}">
  <dimension ref="A2:AB28"/>
  <sheetViews>
    <sheetView tabSelected="1" zoomScale="50" zoomScaleNormal="50" workbookViewId="0">
      <selection activeCell="AC31" sqref="AC31"/>
    </sheetView>
  </sheetViews>
  <sheetFormatPr defaultRowHeight="14.5" x14ac:dyDescent="0.35"/>
  <cols>
    <col min="1" max="1" width="17" bestFit="1" customWidth="1"/>
    <col min="2" max="2" width="12" bestFit="1" customWidth="1"/>
    <col min="6" max="6" width="17.36328125" bestFit="1" customWidth="1"/>
    <col min="11" max="11" width="17" bestFit="1" customWidth="1"/>
  </cols>
  <sheetData>
    <row r="2" spans="1:18" x14ac:dyDescent="0.35">
      <c r="A2" s="1" t="s">
        <v>3</v>
      </c>
      <c r="B2" s="1">
        <v>2700</v>
      </c>
      <c r="C2" s="1">
        <v>3300</v>
      </c>
      <c r="D2" s="1">
        <v>4500</v>
      </c>
      <c r="E2" s="1">
        <v>7800</v>
      </c>
      <c r="F2" s="1" t="s">
        <v>7</v>
      </c>
      <c r="K2" s="1" t="s">
        <v>6</v>
      </c>
      <c r="L2" s="1">
        <v>15</v>
      </c>
      <c r="M2" s="1">
        <v>30</v>
      </c>
      <c r="N2" s="1">
        <v>45</v>
      </c>
      <c r="O2" s="1">
        <v>60</v>
      </c>
      <c r="P2" s="1">
        <v>75</v>
      </c>
      <c r="Q2" s="1">
        <v>90</v>
      </c>
      <c r="R2" s="1" t="s">
        <v>7</v>
      </c>
    </row>
    <row r="3" spans="1:18" x14ac:dyDescent="0.35">
      <c r="A3" s="1" t="s">
        <v>0</v>
      </c>
      <c r="B3">
        <v>1014</v>
      </c>
      <c r="C3">
        <v>1014</v>
      </c>
      <c r="D3">
        <v>1014</v>
      </c>
      <c r="E3">
        <v>1014</v>
      </c>
      <c r="F3">
        <f>SUM(B3:E3)</f>
        <v>4056</v>
      </c>
      <c r="K3" s="1" t="s">
        <v>0</v>
      </c>
      <c r="L3">
        <v>520</v>
      </c>
      <c r="M3">
        <v>624</v>
      </c>
      <c r="N3">
        <v>728</v>
      </c>
      <c r="O3">
        <v>728</v>
      </c>
      <c r="P3">
        <v>728</v>
      </c>
      <c r="Q3">
        <v>728</v>
      </c>
      <c r="R3">
        <f>SUM(L3:Q3)</f>
        <v>4056</v>
      </c>
    </row>
    <row r="4" spans="1:18" x14ac:dyDescent="0.35">
      <c r="A4" s="1" t="s">
        <v>1</v>
      </c>
      <c r="B4">
        <v>777</v>
      </c>
      <c r="C4">
        <v>813</v>
      </c>
      <c r="D4">
        <v>873</v>
      </c>
      <c r="E4">
        <v>938</v>
      </c>
      <c r="F4">
        <f t="shared" ref="F4:F5" si="0">SUM(B4:E4)</f>
        <v>3401</v>
      </c>
      <c r="K4" s="1" t="s">
        <v>1</v>
      </c>
      <c r="L4">
        <v>306</v>
      </c>
      <c r="M4">
        <v>492</v>
      </c>
      <c r="N4">
        <v>621</v>
      </c>
      <c r="O4">
        <v>653</v>
      </c>
      <c r="P4">
        <v>663</v>
      </c>
      <c r="Q4">
        <v>666</v>
      </c>
      <c r="R4">
        <f t="shared" ref="R4:R5" si="1">SUM(L4:Q4)</f>
        <v>3401</v>
      </c>
    </row>
    <row r="5" spans="1:18" x14ac:dyDescent="0.35">
      <c r="A5" s="1" t="s">
        <v>2</v>
      </c>
      <c r="B5">
        <v>329</v>
      </c>
      <c r="C5">
        <v>356</v>
      </c>
      <c r="D5">
        <v>398</v>
      </c>
      <c r="E5">
        <v>482</v>
      </c>
      <c r="F5">
        <f t="shared" si="0"/>
        <v>1565</v>
      </c>
      <c r="K5" s="1" t="s">
        <v>2</v>
      </c>
      <c r="L5">
        <v>115</v>
      </c>
      <c r="M5">
        <v>214</v>
      </c>
      <c r="N5">
        <v>277</v>
      </c>
      <c r="O5">
        <v>307</v>
      </c>
      <c r="P5">
        <v>323</v>
      </c>
      <c r="Q5">
        <v>329</v>
      </c>
      <c r="R5">
        <f t="shared" si="1"/>
        <v>1565</v>
      </c>
    </row>
    <row r="6" spans="1:18" x14ac:dyDescent="0.35">
      <c r="A6" s="1" t="s">
        <v>8</v>
      </c>
      <c r="B6">
        <f>B3/F3</f>
        <v>0.25</v>
      </c>
      <c r="C6">
        <f>C3/F3</f>
        <v>0.25</v>
      </c>
      <c r="D6">
        <f>D3/F3</f>
        <v>0.25</v>
      </c>
      <c r="E6">
        <f>E3/F3</f>
        <v>0.25</v>
      </c>
      <c r="K6" s="1" t="s">
        <v>8</v>
      </c>
      <c r="L6" s="2">
        <f>L3/R3</f>
        <v>0.12820512820512819</v>
      </c>
      <c r="M6" s="2">
        <f>M3/R3</f>
        <v>0.15384615384615385</v>
      </c>
      <c r="N6" s="2">
        <f>N3/R3</f>
        <v>0.17948717948717949</v>
      </c>
      <c r="O6" s="2">
        <f>O3/R3</f>
        <v>0.17948717948717949</v>
      </c>
      <c r="P6" s="2">
        <f>P3/R3</f>
        <v>0.17948717948717949</v>
      </c>
      <c r="Q6" s="2">
        <f>Q3/R3</f>
        <v>0.17948717948717949</v>
      </c>
      <c r="R6" s="2">
        <f t="shared" ref="R6:R7" si="2">SUM(N6:Q6)</f>
        <v>0.71794871794871795</v>
      </c>
    </row>
    <row r="7" spans="1:18" x14ac:dyDescent="0.35">
      <c r="A7" s="1" t="s">
        <v>9</v>
      </c>
      <c r="B7" s="2">
        <f>B4/F4</f>
        <v>0.22846221699500147</v>
      </c>
      <c r="C7" s="2">
        <f>C4/F4</f>
        <v>0.2390473390179359</v>
      </c>
      <c r="D7" s="2">
        <f>D4/F4</f>
        <v>0.25668920905615994</v>
      </c>
      <c r="E7" s="2">
        <f>E4/F4</f>
        <v>0.27580123493090269</v>
      </c>
      <c r="K7" s="1" t="s">
        <v>9</v>
      </c>
      <c r="L7" s="2">
        <f>L4/R4</f>
        <v>8.9973537194942665E-2</v>
      </c>
      <c r="M7" s="2">
        <f>M4/R4</f>
        <v>0.14466333431343723</v>
      </c>
      <c r="N7" s="2">
        <f>N4/R4</f>
        <v>0.18259335489561893</v>
      </c>
      <c r="O7" s="2">
        <f>O4/R4</f>
        <v>0.19200235224933843</v>
      </c>
      <c r="P7" s="2">
        <f>P4/R4</f>
        <v>0.19494266392237578</v>
      </c>
      <c r="Q7" s="2">
        <f>Q4/R4</f>
        <v>0.19582475742428698</v>
      </c>
      <c r="R7" s="2">
        <f t="shared" si="2"/>
        <v>0.76536312849162014</v>
      </c>
    </row>
    <row r="8" spans="1:18" x14ac:dyDescent="0.35">
      <c r="A8" s="1" t="s">
        <v>10</v>
      </c>
      <c r="B8" s="2">
        <f>B5/F5</f>
        <v>0.21022364217252396</v>
      </c>
      <c r="C8" s="2">
        <f>C5/F5</f>
        <v>0.22747603833865815</v>
      </c>
      <c r="D8" s="2">
        <f>D5/F5</f>
        <v>0.25431309904153354</v>
      </c>
      <c r="E8" s="2">
        <f>E5/F5</f>
        <v>0.30798722044728433</v>
      </c>
      <c r="K8" s="1" t="s">
        <v>10</v>
      </c>
      <c r="L8" s="2">
        <f>L5/R5</f>
        <v>7.3482428115015971E-2</v>
      </c>
      <c r="M8" s="2">
        <f>M5/R5</f>
        <v>0.136741214057508</v>
      </c>
      <c r="N8" s="2">
        <f>N5/R5</f>
        <v>0.17699680511182109</v>
      </c>
      <c r="O8" s="2">
        <f>O5/R5</f>
        <v>0.19616613418530351</v>
      </c>
      <c r="P8" s="2">
        <f>P5/R5</f>
        <v>0.20638977635782749</v>
      </c>
      <c r="Q8" s="2">
        <f>Q5/R5</f>
        <v>0.21022364217252396</v>
      </c>
      <c r="R8" s="2">
        <f>SUM(N8:Q8)</f>
        <v>0.78977635782747613</v>
      </c>
    </row>
    <row r="9" spans="1:18" x14ac:dyDescent="0.35">
      <c r="K9" s="1" t="s">
        <v>16</v>
      </c>
      <c r="L9" s="3">
        <f>SUM(L6:M6)</f>
        <v>0.28205128205128205</v>
      </c>
      <c r="M9" s="3"/>
      <c r="N9" s="2"/>
      <c r="O9" s="2"/>
      <c r="P9" s="2"/>
      <c r="Q9" s="2"/>
      <c r="R9" s="2"/>
    </row>
    <row r="10" spans="1:18" x14ac:dyDescent="0.35">
      <c r="K10" s="1" t="s">
        <v>15</v>
      </c>
      <c r="L10" s="3">
        <f>SUM(L7:M7)</f>
        <v>0.23463687150837989</v>
      </c>
      <c r="M10" s="3"/>
      <c r="N10" s="2"/>
      <c r="O10" s="2"/>
      <c r="P10" s="2"/>
      <c r="Q10" s="2"/>
      <c r="R10" s="2"/>
    </row>
    <row r="11" spans="1:18" x14ac:dyDescent="0.35">
      <c r="A11" s="1" t="s">
        <v>5</v>
      </c>
      <c r="B11" s="1">
        <v>5</v>
      </c>
      <c r="C11" s="1">
        <v>10</v>
      </c>
      <c r="D11" s="1">
        <v>15</v>
      </c>
      <c r="E11" s="1">
        <v>20</v>
      </c>
      <c r="F11" s="1">
        <v>25</v>
      </c>
      <c r="G11" s="1">
        <v>30</v>
      </c>
      <c r="H11" s="1">
        <v>40</v>
      </c>
      <c r="I11" s="1" t="s">
        <v>7</v>
      </c>
      <c r="K11" s="1" t="s">
        <v>14</v>
      </c>
      <c r="L11" s="3">
        <f>SUM(L8:M8)</f>
        <v>0.21022364217252398</v>
      </c>
      <c r="M11" s="3"/>
      <c r="N11" s="2"/>
      <c r="O11" s="2"/>
      <c r="P11" s="2"/>
      <c r="Q11" s="2"/>
      <c r="R11" s="2"/>
    </row>
    <row r="12" spans="1:18" x14ac:dyDescent="0.35">
      <c r="A12" s="1" t="s">
        <v>0</v>
      </c>
      <c r="B12">
        <v>416</v>
      </c>
      <c r="C12">
        <v>520</v>
      </c>
      <c r="D12">
        <v>624</v>
      </c>
      <c r="E12">
        <v>624</v>
      </c>
      <c r="F12">
        <v>624</v>
      </c>
      <c r="G12">
        <v>624</v>
      </c>
      <c r="H12">
        <v>624</v>
      </c>
      <c r="I12">
        <f>SUM(B12:H12)</f>
        <v>4056</v>
      </c>
    </row>
    <row r="13" spans="1:18" x14ac:dyDescent="0.35">
      <c r="A13" s="1" t="s">
        <v>1</v>
      </c>
      <c r="B13">
        <v>371</v>
      </c>
      <c r="C13">
        <v>475</v>
      </c>
      <c r="D13">
        <v>540</v>
      </c>
      <c r="E13">
        <v>541</v>
      </c>
      <c r="F13">
        <v>529</v>
      </c>
      <c r="G13">
        <v>511</v>
      </c>
      <c r="H13">
        <v>434</v>
      </c>
      <c r="I13">
        <f t="shared" ref="I13:I16" si="3">SUM(B13:H13)</f>
        <v>3401</v>
      </c>
    </row>
    <row r="14" spans="1:18" x14ac:dyDescent="0.35">
      <c r="A14" s="1" t="s">
        <v>2</v>
      </c>
      <c r="B14">
        <v>164</v>
      </c>
      <c r="C14">
        <v>229</v>
      </c>
      <c r="D14">
        <v>258</v>
      </c>
      <c r="E14">
        <v>256</v>
      </c>
      <c r="F14">
        <v>244</v>
      </c>
      <c r="G14">
        <v>230</v>
      </c>
      <c r="H14">
        <v>184</v>
      </c>
      <c r="I14">
        <f t="shared" si="3"/>
        <v>1565</v>
      </c>
    </row>
    <row r="15" spans="1:18" x14ac:dyDescent="0.35">
      <c r="A15" s="1" t="s">
        <v>8</v>
      </c>
      <c r="B15" s="2">
        <f>SUM(B12)/I12</f>
        <v>0.10256410256410256</v>
      </c>
      <c r="C15" s="2">
        <f>SUM(C12)/I12</f>
        <v>0.12820512820512819</v>
      </c>
      <c r="D15" s="2">
        <f>SUM(D12)/I12</f>
        <v>0.15384615384615385</v>
      </c>
      <c r="E15" s="2">
        <f>SUM(E12)/I12</f>
        <v>0.15384615384615385</v>
      </c>
      <c r="F15" s="2">
        <f>SUM(F12)/$I$12</f>
        <v>0.15384615384615385</v>
      </c>
      <c r="G15" s="2">
        <f>SUM(G12)/I12</f>
        <v>0.15384615384615385</v>
      </c>
      <c r="H15" s="2">
        <f>SUM(H12)/I12</f>
        <v>0.15384615384615385</v>
      </c>
      <c r="I15" s="2">
        <f t="shared" si="3"/>
        <v>1</v>
      </c>
    </row>
    <row r="16" spans="1:18" x14ac:dyDescent="0.35">
      <c r="A16" s="1" t="s">
        <v>9</v>
      </c>
      <c r="B16" s="2">
        <f t="shared" ref="B16" si="4">SUM(B13)/I13</f>
        <v>0.10908556306968539</v>
      </c>
      <c r="C16" s="2">
        <f t="shared" ref="C16:C17" si="5">SUM(C13)/I13</f>
        <v>0.13966480446927373</v>
      </c>
      <c r="D16" s="2">
        <f t="shared" ref="D16:D17" si="6">SUM(D13)/I13</f>
        <v>0.15877683034401646</v>
      </c>
      <c r="E16" s="2">
        <f t="shared" ref="E16:E17" si="7">SUM(E13)/I13</f>
        <v>0.15907086151132019</v>
      </c>
      <c r="F16" s="2">
        <f t="shared" ref="F16:F17" si="8">SUM(F13)/$I$12</f>
        <v>0.13042406311637081</v>
      </c>
      <c r="G16" s="2">
        <f t="shared" ref="G16:G17" si="9">SUM(G13)/I13</f>
        <v>0.15024992649220817</v>
      </c>
      <c r="H16" s="2">
        <f t="shared" ref="H16:H17" si="10">SUM(H13)/I13</f>
        <v>0.12760952660982064</v>
      </c>
      <c r="I16" s="2">
        <f t="shared" si="3"/>
        <v>0.97488157561269528</v>
      </c>
    </row>
    <row r="17" spans="1:28" x14ac:dyDescent="0.35">
      <c r="A17" s="1" t="s">
        <v>10</v>
      </c>
      <c r="B17" s="2">
        <f>SUM(B14)/I14</f>
        <v>0.10479233226837061</v>
      </c>
      <c r="C17" s="2">
        <f t="shared" si="5"/>
        <v>0.1463258785942492</v>
      </c>
      <c r="D17" s="2">
        <f t="shared" si="6"/>
        <v>0.16485623003194888</v>
      </c>
      <c r="E17" s="2">
        <f t="shared" si="7"/>
        <v>0.16357827476038339</v>
      </c>
      <c r="F17" s="2">
        <f t="shared" si="8"/>
        <v>6.0157790927021698E-2</v>
      </c>
      <c r="G17" s="2">
        <f t="shared" si="9"/>
        <v>0.14696485623003194</v>
      </c>
      <c r="H17" s="2">
        <f t="shared" si="10"/>
        <v>0.11757188498402556</v>
      </c>
      <c r="I17" s="2">
        <f>SUM(B17:H17)</f>
        <v>0.90424724779603127</v>
      </c>
    </row>
    <row r="18" spans="1:28" x14ac:dyDescent="0.35">
      <c r="A18" s="1" t="s">
        <v>16</v>
      </c>
      <c r="B18" s="3">
        <f>SUM(B15:C15)</f>
        <v>0.23076923076923075</v>
      </c>
      <c r="C18" s="3"/>
      <c r="D18" s="2"/>
      <c r="E18" s="2"/>
      <c r="F18" s="4" t="s">
        <v>11</v>
      </c>
      <c r="G18" s="3">
        <f>SUM(G15:H15)</f>
        <v>0.30769230769230771</v>
      </c>
      <c r="H18" s="3"/>
      <c r="I18" s="2"/>
    </row>
    <row r="19" spans="1:28" x14ac:dyDescent="0.35">
      <c r="A19" s="1" t="s">
        <v>15</v>
      </c>
      <c r="B19" s="3">
        <f t="shared" ref="B19:B20" si="11">SUM(B16:C16)</f>
        <v>0.24875036753895913</v>
      </c>
      <c r="C19" s="3"/>
      <c r="D19" s="2"/>
      <c r="E19" s="2"/>
      <c r="F19" s="4" t="s">
        <v>12</v>
      </c>
      <c r="G19" s="3">
        <f t="shared" ref="G19:G20" si="12">SUM(G16:H16)</f>
        <v>0.27785945310202881</v>
      </c>
      <c r="H19" s="3"/>
      <c r="I19" s="2"/>
    </row>
    <row r="20" spans="1:28" x14ac:dyDescent="0.35">
      <c r="A20" s="1" t="s">
        <v>14</v>
      </c>
      <c r="B20" s="3">
        <f t="shared" si="11"/>
        <v>0.25111821086261982</v>
      </c>
      <c r="C20" s="3"/>
      <c r="D20" s="2"/>
      <c r="E20" s="2"/>
      <c r="F20" s="4" t="s">
        <v>13</v>
      </c>
      <c r="G20" s="3">
        <f t="shared" si="12"/>
        <v>0.26453674121405751</v>
      </c>
      <c r="H20" s="3"/>
      <c r="I20" s="2"/>
    </row>
    <row r="24" spans="1:28" x14ac:dyDescent="0.35"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  <c r="X24">
        <v>23</v>
      </c>
      <c r="Y24">
        <v>24</v>
      </c>
      <c r="Z24">
        <v>25</v>
      </c>
      <c r="AA24">
        <v>26</v>
      </c>
    </row>
    <row r="25" spans="1:28" x14ac:dyDescent="0.35">
      <c r="A25" s="1" t="s">
        <v>4</v>
      </c>
      <c r="B25" s="1">
        <v>1</v>
      </c>
      <c r="C25" s="1">
        <v>10</v>
      </c>
      <c r="D25" s="1">
        <v>15</v>
      </c>
      <c r="E25" s="1">
        <v>20</v>
      </c>
      <c r="F25" s="1">
        <v>25</v>
      </c>
      <c r="G25" s="1">
        <v>30</v>
      </c>
      <c r="H25" s="1">
        <v>35</v>
      </c>
      <c r="I25" s="1">
        <v>40</v>
      </c>
      <c r="J25" s="1">
        <v>45</v>
      </c>
      <c r="K25" s="1">
        <v>50</v>
      </c>
      <c r="L25" s="1">
        <v>60</v>
      </c>
      <c r="M25" s="1">
        <v>75</v>
      </c>
      <c r="N25" s="1">
        <v>100</v>
      </c>
      <c r="O25" s="1">
        <v>150</v>
      </c>
      <c r="P25" s="1">
        <v>200</v>
      </c>
      <c r="Q25" s="1">
        <v>250</v>
      </c>
      <c r="R25" s="1">
        <v>350</v>
      </c>
      <c r="S25" s="1">
        <v>500</v>
      </c>
      <c r="T25" s="1">
        <v>750</v>
      </c>
      <c r="U25" s="1">
        <v>1000</v>
      </c>
      <c r="V25" s="1">
        <v>1500</v>
      </c>
      <c r="W25" s="1">
        <v>2500</v>
      </c>
      <c r="X25" s="1">
        <v>3500</v>
      </c>
      <c r="Y25" s="1">
        <v>5000</v>
      </c>
      <c r="Z25" s="1">
        <v>7500</v>
      </c>
      <c r="AA25" s="1">
        <v>10000</v>
      </c>
      <c r="AB25" s="1"/>
    </row>
    <row r="26" spans="1:28" x14ac:dyDescent="0.35">
      <c r="A26" t="s">
        <v>0</v>
      </c>
      <c r="B26">
        <v>156</v>
      </c>
      <c r="C26">
        <v>156</v>
      </c>
      <c r="D26">
        <v>156</v>
      </c>
      <c r="E26">
        <v>156</v>
      </c>
      <c r="F26">
        <v>156</v>
      </c>
      <c r="G26">
        <v>156</v>
      </c>
      <c r="H26">
        <v>156</v>
      </c>
      <c r="I26">
        <v>156</v>
      </c>
      <c r="J26">
        <v>156</v>
      </c>
      <c r="K26">
        <v>156</v>
      </c>
      <c r="L26">
        <v>156</v>
      </c>
      <c r="M26">
        <v>156</v>
      </c>
      <c r="N26">
        <v>156</v>
      </c>
      <c r="O26">
        <v>156</v>
      </c>
      <c r="P26">
        <v>156</v>
      </c>
      <c r="Q26">
        <v>156</v>
      </c>
      <c r="R26">
        <v>156</v>
      </c>
      <c r="S26">
        <v>156</v>
      </c>
      <c r="T26">
        <v>156</v>
      </c>
      <c r="U26">
        <v>156</v>
      </c>
      <c r="V26">
        <v>156</v>
      </c>
      <c r="W26">
        <v>156</v>
      </c>
      <c r="X26">
        <v>156</v>
      </c>
      <c r="Y26">
        <v>156</v>
      </c>
      <c r="Z26">
        <v>156</v>
      </c>
      <c r="AA26">
        <v>156</v>
      </c>
    </row>
    <row r="27" spans="1:28" x14ac:dyDescent="0.35">
      <c r="A27" t="s">
        <v>1</v>
      </c>
      <c r="B27">
        <v>0</v>
      </c>
      <c r="C27">
        <v>39</v>
      </c>
      <c r="D27">
        <v>72</v>
      </c>
      <c r="E27">
        <v>94</v>
      </c>
      <c r="F27">
        <v>107</v>
      </c>
      <c r="G27">
        <v>117</v>
      </c>
      <c r="H27">
        <v>123</v>
      </c>
      <c r="I27">
        <v>127</v>
      </c>
      <c r="J27">
        <v>133</v>
      </c>
      <c r="K27">
        <v>133</v>
      </c>
      <c r="L27">
        <v>140</v>
      </c>
      <c r="M27">
        <v>143</v>
      </c>
      <c r="N27">
        <v>148</v>
      </c>
      <c r="O27">
        <v>154</v>
      </c>
      <c r="P27">
        <v>155</v>
      </c>
      <c r="Q27">
        <v>156</v>
      </c>
      <c r="R27">
        <v>156</v>
      </c>
      <c r="S27">
        <v>156</v>
      </c>
      <c r="T27">
        <v>156</v>
      </c>
      <c r="U27">
        <v>156</v>
      </c>
      <c r="V27">
        <v>156</v>
      </c>
      <c r="W27">
        <v>156</v>
      </c>
      <c r="X27">
        <v>156</v>
      </c>
      <c r="Y27">
        <v>156</v>
      </c>
      <c r="Z27">
        <v>156</v>
      </c>
      <c r="AA27">
        <v>156</v>
      </c>
    </row>
    <row r="28" spans="1:28" x14ac:dyDescent="0.35">
      <c r="A28" t="s">
        <v>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</v>
      </c>
      <c r="N28">
        <v>16</v>
      </c>
      <c r="O28">
        <v>23</v>
      </c>
      <c r="P28">
        <v>49</v>
      </c>
      <c r="Q28">
        <v>70</v>
      </c>
      <c r="R28">
        <v>93</v>
      </c>
      <c r="S28">
        <v>112</v>
      </c>
      <c r="T28">
        <v>131</v>
      </c>
      <c r="U28">
        <v>137</v>
      </c>
      <c r="V28">
        <v>145</v>
      </c>
      <c r="W28">
        <v>154</v>
      </c>
      <c r="X28">
        <v>155</v>
      </c>
      <c r="Y28">
        <v>156</v>
      </c>
      <c r="Z28">
        <v>156</v>
      </c>
      <c r="AA28">
        <v>156</v>
      </c>
    </row>
  </sheetData>
  <mergeCells count="9">
    <mergeCell ref="B18:C18"/>
    <mergeCell ref="B19:C19"/>
    <mergeCell ref="B20:C20"/>
    <mergeCell ref="L9:M9"/>
    <mergeCell ref="L10:M10"/>
    <mergeCell ref="L11:M11"/>
    <mergeCell ref="G18:H18"/>
    <mergeCell ref="G19:H19"/>
    <mergeCell ref="G20:H20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Dudek</dc:creator>
  <cp:lastModifiedBy>Dudek, Marissa Jean Schafer</cp:lastModifiedBy>
  <dcterms:created xsi:type="dcterms:W3CDTF">2022-05-30T16:21:48Z</dcterms:created>
  <dcterms:modified xsi:type="dcterms:W3CDTF">2024-01-12T16:40:38Z</dcterms:modified>
</cp:coreProperties>
</file>