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67C39271-A20B-534A-8C32-744D6BD20A21}" xr6:coauthVersionLast="47" xr6:coauthVersionMax="47" xr10:uidLastSave="{00000000-0000-0000-0000-000000000000}"/>
  <bookViews>
    <workbookView xWindow="1580" yWindow="2000" windowWidth="26840" windowHeight="15440" xr2:uid="{718F4B05-B5C2-AA4E-ADD3-AC51708F4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<sst xmlns="http://schemas.openxmlformats.org/spreadsheetml/2006/main" count="64" uniqueCount="45">
  <si>
    <t>Idaho County</t>
  </si>
  <si>
    <t>Idaho</t>
  </si>
  <si>
    <t>Pollock, Whitewater, Westlake, Caribel, Kooskia</t>
  </si>
  <si>
    <t>Lewis County</t>
  </si>
  <si>
    <t>Lewis</t>
  </si>
  <si>
    <t>Rural Winchester, Craig Junction, Central Ridge</t>
  </si>
  <si>
    <t>Boise County</t>
  </si>
  <si>
    <t>Boise</t>
  </si>
  <si>
    <t>Lowman</t>
  </si>
  <si>
    <t>Weston</t>
  </si>
  <si>
    <t>Franklin</t>
  </si>
  <si>
    <t>Lincoln County</t>
  </si>
  <si>
    <t>Lincoln</t>
  </si>
  <si>
    <t>Shoshone, Dietrich, Richfield</t>
  </si>
  <si>
    <t>Ririe</t>
  </si>
  <si>
    <t>Jefferson</t>
  </si>
  <si>
    <t>Blaine County</t>
  </si>
  <si>
    <t>Blaine</t>
  </si>
  <si>
    <t>Carey</t>
  </si>
  <si>
    <t>Kootenai</t>
  </si>
  <si>
    <t>Kootenai </t>
  </si>
  <si>
    <t>Twin Lakes</t>
  </si>
  <si>
    <t>Elmore</t>
  </si>
  <si>
    <t>King Hill </t>
  </si>
  <si>
    <t>Nez Perce Tribe</t>
  </si>
  <si>
    <t>Nez Perce</t>
  </si>
  <si>
    <t>Lapwai, Thunder Hill</t>
  </si>
  <si>
    <t>Roberts</t>
  </si>
  <si>
    <t>Bonner County</t>
  </si>
  <si>
    <t>Bonner</t>
  </si>
  <si>
    <t>Spring Creek</t>
  </si>
  <si>
    <t>Blanchard</t>
  </si>
  <si>
    <t>ID</t>
  </si>
  <si>
    <t>state</t>
  </si>
  <si>
    <t>year</t>
  </si>
  <si>
    <t>county</t>
  </si>
  <si>
    <t>area_served</t>
  </si>
  <si>
    <t>region</t>
  </si>
  <si>
    <t>grant_amount</t>
  </si>
  <si>
    <t>requested_amount</t>
  </si>
  <si>
    <t>total_amount</t>
  </si>
  <si>
    <t>match_amount</t>
  </si>
  <si>
    <t>premises</t>
  </si>
  <si>
    <t>grant_amount_per</t>
  </si>
  <si>
    <t>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</si>
</sst>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8" fontId="0" fillId="0" borderId="0" xfId="0" applyNumberForma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8FDB-B0EC-1A4D-8CF8-8D9644A48386}">
  <dimension ref="A1:L15"/>
  <sheetViews>
    <sheetView tabSelected="1" workbookViewId="0">
      <selection activeCell="C2" sqref="C2"/>
    </sheetView>
  </sheetViews>
  <sheetFormatPr baseColWidth="10" defaultRowHeight="16" x14ac:dyDescent="0.2"/>
  <cols>
    <col min="8" max="8" width="13.33203125" bestFit="1" customWidth="1"/>
    <col min="9" max="10" width="13.33203125" customWidth="1"/>
  </cols>
  <sheetData>
    <row r="1" spans="1:12" x14ac:dyDescent="0.2">
      <c r="A1" s="1" t="s">
        <v>33</v>
      </c>
      <c r="B1" s="1" t="s">
        <v>34</v>
      </c>
      <c r="C1" s="2" t="s">
        <v>44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x14ac:dyDescent="0.2">
      <c r="A2" s="2" t="s">
        <v>32</v>
      </c>
      <c r="B2" s="2">
        <v>2021</v>
      </c>
      <c r="C2" s="3" t="s">
        <v>0</v>
      </c>
      <c r="D2" s="3" t="s">
        <v>1</v>
      </c>
      <c r="E2" s="3" t="s">
        <v>2</v>
      </c>
      <c r="F2" s="3">
        <v>2</v>
      </c>
      <c r="G2" s="5">
        <v>496509</v>
      </c>
      <c r="H2">
        <v>500000</v>
      </c>
      <c r="I2" s="3">
        <v>500000</v>
      </c>
      <c r="J2" s="4">
        <f>I2-G2</f>
        <v>3491</v>
      </c>
      <c r="K2" s="3">
        <v>600</v>
      </c>
      <c r="L2" s="4">
        <f>G2/K2</f>
        <v>827.51499999999999</v>
      </c>
    </row>
    <row r="3" spans="1:12" x14ac:dyDescent="0.2">
      <c r="A3" s="2" t="s">
        <v>32</v>
      </c>
      <c r="B3" s="2">
        <v>2021</v>
      </c>
      <c r="C3" s="3" t="s">
        <v>3</v>
      </c>
      <c r="D3" s="3" t="s">
        <v>4</v>
      </c>
      <c r="E3" s="3" t="s">
        <v>5</v>
      </c>
      <c r="F3" s="3">
        <v>2</v>
      </c>
      <c r="G3" s="5">
        <v>198603</v>
      </c>
      <c r="H3">
        <v>200000</v>
      </c>
      <c r="I3" s="3">
        <v>200000</v>
      </c>
      <c r="J3" s="4">
        <f t="shared" ref="J3:J14" si="0">I3-G3</f>
        <v>1397</v>
      </c>
      <c r="K3" s="3">
        <v>220</v>
      </c>
      <c r="L3" s="4">
        <f t="shared" ref="L3:L14" si="1">G3/K3</f>
        <v>902.7409090909091</v>
      </c>
    </row>
    <row r="4" spans="1:12" x14ac:dyDescent="0.2">
      <c r="A4" s="2" t="s">
        <v>32</v>
      </c>
      <c r="B4" s="2">
        <v>2021</v>
      </c>
      <c r="C4" s="3" t="s">
        <v>6</v>
      </c>
      <c r="D4" s="3" t="s">
        <v>7</v>
      </c>
      <c r="E4" s="3" t="s">
        <v>8</v>
      </c>
      <c r="F4" s="3">
        <v>3</v>
      </c>
      <c r="G4" s="5">
        <v>676056</v>
      </c>
      <c r="H4" s="4">
        <v>680810</v>
      </c>
      <c r="I4">
        <v>680810</v>
      </c>
      <c r="J4" s="4">
        <f t="shared" si="0"/>
        <v>4754</v>
      </c>
      <c r="K4">
        <v>160</v>
      </c>
      <c r="L4" s="4">
        <f t="shared" si="1"/>
        <v>4225.3500000000004</v>
      </c>
    </row>
    <row r="5" spans="1:12" x14ac:dyDescent="0.2">
      <c r="A5" s="2" t="s">
        <v>32</v>
      </c>
      <c r="B5" s="2">
        <v>2021</v>
      </c>
      <c r="C5" s="3" t="s">
        <v>9</v>
      </c>
      <c r="D5" s="3" t="s">
        <v>10</v>
      </c>
      <c r="E5" s="3" t="s">
        <v>9</v>
      </c>
      <c r="F5" s="3">
        <v>5</v>
      </c>
      <c r="G5" s="5">
        <v>1495187</v>
      </c>
      <c r="H5" s="4">
        <v>1505700</v>
      </c>
      <c r="I5" s="3">
        <v>1667700</v>
      </c>
      <c r="J5" s="4">
        <f t="shared" si="0"/>
        <v>172513</v>
      </c>
      <c r="K5">
        <v>177</v>
      </c>
      <c r="L5" s="4">
        <f t="shared" si="1"/>
        <v>8447.3841807909612</v>
      </c>
    </row>
    <row r="6" spans="1:12" x14ac:dyDescent="0.2">
      <c r="A6" s="2" t="s">
        <v>32</v>
      </c>
      <c r="B6" s="2">
        <v>2021</v>
      </c>
      <c r="C6" s="3" t="s">
        <v>11</v>
      </c>
      <c r="D6" s="3" t="s">
        <v>12</v>
      </c>
      <c r="E6" s="3" t="s">
        <v>13</v>
      </c>
      <c r="F6" s="3">
        <v>4</v>
      </c>
      <c r="G6" s="5">
        <v>1505430</v>
      </c>
      <c r="H6" s="4">
        <v>1516015</v>
      </c>
      <c r="I6" s="3">
        <v>1516015</v>
      </c>
      <c r="J6" s="4">
        <f t="shared" si="0"/>
        <v>10585</v>
      </c>
      <c r="K6">
        <v>450</v>
      </c>
      <c r="L6" s="4">
        <f t="shared" si="1"/>
        <v>3345.4</v>
      </c>
    </row>
    <row r="7" spans="1:12" x14ac:dyDescent="0.2">
      <c r="A7" s="2" t="s">
        <v>32</v>
      </c>
      <c r="B7" s="2">
        <v>2021</v>
      </c>
      <c r="C7" s="3" t="s">
        <v>14</v>
      </c>
      <c r="D7" s="3" t="s">
        <v>15</v>
      </c>
      <c r="E7" s="3" t="s">
        <v>14</v>
      </c>
      <c r="F7" s="3">
        <v>6</v>
      </c>
      <c r="G7" s="5">
        <v>477641</v>
      </c>
      <c r="H7" s="4">
        <v>481000</v>
      </c>
      <c r="I7" s="3">
        <v>481000</v>
      </c>
      <c r="J7" s="4">
        <f t="shared" si="0"/>
        <v>3359</v>
      </c>
      <c r="K7">
        <v>131</v>
      </c>
      <c r="L7" s="4">
        <f t="shared" si="1"/>
        <v>3646.1145038167938</v>
      </c>
    </row>
    <row r="8" spans="1:12" x14ac:dyDescent="0.2">
      <c r="A8" s="2" t="s">
        <v>32</v>
      </c>
      <c r="B8" s="2">
        <v>2021</v>
      </c>
      <c r="C8" s="3" t="s">
        <v>16</v>
      </c>
      <c r="D8" s="3" t="s">
        <v>17</v>
      </c>
      <c r="E8" s="3" t="s">
        <v>18</v>
      </c>
      <c r="F8" s="3">
        <v>7</v>
      </c>
      <c r="G8" s="5">
        <v>1508626</v>
      </c>
      <c r="H8" s="4">
        <v>1519234</v>
      </c>
      <c r="I8" s="3">
        <v>1519234</v>
      </c>
      <c r="J8" s="4">
        <f t="shared" si="0"/>
        <v>10608</v>
      </c>
      <c r="K8">
        <v>253</v>
      </c>
      <c r="L8" s="4">
        <f t="shared" si="1"/>
        <v>5962.948616600791</v>
      </c>
    </row>
    <row r="9" spans="1:12" x14ac:dyDescent="0.2">
      <c r="A9" s="2" t="s">
        <v>32</v>
      </c>
      <c r="B9" s="2">
        <v>2021</v>
      </c>
      <c r="C9" s="3" t="s">
        <v>19</v>
      </c>
      <c r="D9" s="3" t="s">
        <v>20</v>
      </c>
      <c r="E9" s="3" t="s">
        <v>21</v>
      </c>
      <c r="F9" s="3">
        <v>1</v>
      </c>
      <c r="G9" s="5">
        <v>608631</v>
      </c>
      <c r="H9">
        <v>612911</v>
      </c>
      <c r="I9" s="3">
        <v>997911</v>
      </c>
      <c r="J9" s="4">
        <f t="shared" si="0"/>
        <v>389280</v>
      </c>
      <c r="K9" s="3">
        <v>375</v>
      </c>
      <c r="L9" s="4">
        <f t="shared" si="1"/>
        <v>1623.0160000000001</v>
      </c>
    </row>
    <row r="10" spans="1:12" x14ac:dyDescent="0.2">
      <c r="A10" s="2" t="s">
        <v>32</v>
      </c>
      <c r="B10" s="2">
        <v>2021</v>
      </c>
      <c r="C10" s="3" t="s">
        <v>22</v>
      </c>
      <c r="D10" s="3" t="s">
        <v>22</v>
      </c>
      <c r="E10" s="3" t="s">
        <v>23</v>
      </c>
      <c r="F10" s="3">
        <v>3</v>
      </c>
      <c r="G10" s="5">
        <v>431748</v>
      </c>
      <c r="H10" s="4">
        <v>434784</v>
      </c>
      <c r="I10" s="3">
        <v>434784</v>
      </c>
      <c r="J10" s="4">
        <f t="shared" si="0"/>
        <v>3036</v>
      </c>
      <c r="K10">
        <v>152</v>
      </c>
      <c r="L10" s="4">
        <f t="shared" si="1"/>
        <v>2840.4473684210525</v>
      </c>
    </row>
    <row r="11" spans="1:12" x14ac:dyDescent="0.2">
      <c r="A11" s="2" t="s">
        <v>32</v>
      </c>
      <c r="B11" s="2">
        <v>2021</v>
      </c>
      <c r="C11" s="3" t="s">
        <v>24</v>
      </c>
      <c r="D11" s="3" t="s">
        <v>25</v>
      </c>
      <c r="E11" s="3" t="s">
        <v>26</v>
      </c>
      <c r="F11" s="3">
        <v>2</v>
      </c>
      <c r="G11" s="5">
        <v>314989</v>
      </c>
      <c r="H11">
        <v>317204</v>
      </c>
      <c r="I11" s="3">
        <v>317204</v>
      </c>
      <c r="J11" s="4">
        <f t="shared" si="0"/>
        <v>2215</v>
      </c>
      <c r="K11" s="3">
        <v>46</v>
      </c>
      <c r="L11" s="4">
        <f t="shared" si="1"/>
        <v>6847.586956521739</v>
      </c>
    </row>
    <row r="12" spans="1:12" x14ac:dyDescent="0.2">
      <c r="A12" s="2" t="s">
        <v>32</v>
      </c>
      <c r="B12" s="2">
        <v>2021</v>
      </c>
      <c r="C12" s="3" t="s">
        <v>27</v>
      </c>
      <c r="D12" s="3" t="s">
        <v>15</v>
      </c>
      <c r="E12" s="3" t="s">
        <v>27</v>
      </c>
      <c r="F12" s="3">
        <v>6</v>
      </c>
      <c r="G12" s="5">
        <v>766610</v>
      </c>
      <c r="H12" s="4">
        <v>772000</v>
      </c>
      <c r="I12" s="3">
        <v>827000</v>
      </c>
      <c r="J12" s="4">
        <f t="shared" si="0"/>
        <v>60390</v>
      </c>
      <c r="K12">
        <v>202</v>
      </c>
      <c r="L12" s="4">
        <f t="shared" si="1"/>
        <v>3795.09900990099</v>
      </c>
    </row>
    <row r="13" spans="1:12" x14ac:dyDescent="0.2">
      <c r="A13" s="2" t="s">
        <v>32</v>
      </c>
      <c r="B13" s="2">
        <v>2021</v>
      </c>
      <c r="C13" s="3" t="s">
        <v>28</v>
      </c>
      <c r="D13" s="3" t="s">
        <v>29</v>
      </c>
      <c r="E13" s="3" t="s">
        <v>30</v>
      </c>
      <c r="F13" s="3">
        <v>1</v>
      </c>
      <c r="G13" s="5">
        <v>172800</v>
      </c>
      <c r="H13" s="4">
        <v>174015.06</v>
      </c>
      <c r="I13" s="3">
        <v>329021.25</v>
      </c>
      <c r="J13" s="4">
        <f t="shared" si="0"/>
        <v>156221.25</v>
      </c>
      <c r="K13" s="3">
        <v>463</v>
      </c>
      <c r="L13" s="4">
        <f t="shared" si="1"/>
        <v>373.21814254859612</v>
      </c>
    </row>
    <row r="14" spans="1:12" x14ac:dyDescent="0.2">
      <c r="A14" s="2" t="s">
        <v>32</v>
      </c>
      <c r="B14" s="2">
        <v>2021</v>
      </c>
      <c r="C14" s="3" t="s">
        <v>28</v>
      </c>
      <c r="D14" s="3" t="s">
        <v>29</v>
      </c>
      <c r="E14" s="3" t="s">
        <v>31</v>
      </c>
      <c r="F14" s="3">
        <v>1</v>
      </c>
      <c r="G14" s="5">
        <v>1347170</v>
      </c>
      <c r="H14" s="4">
        <v>1356643</v>
      </c>
      <c r="I14">
        <v>1722443</v>
      </c>
      <c r="J14" s="4">
        <f t="shared" si="0"/>
        <v>375273</v>
      </c>
      <c r="K14" s="3">
        <v>693</v>
      </c>
      <c r="L14" s="4">
        <f t="shared" si="1"/>
        <v>1943.968253968254</v>
      </c>
    </row>
    <row r="15" spans="1:12" x14ac:dyDescent="0.2">
      <c r="A15" s="3"/>
      <c r="B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2022-03-18T18:03:10Z</dcterms:created>
  <dcterms:modified xsi:type="dcterms:W3CDTF">2022-03-20T18:01:10Z</dcterms:modified>
</cp:coreProperties>
</file>