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ossman/Documents/Thesis/ThesisSync/GrantData/"/>
    </mc:Choice>
  </mc:AlternateContent>
  <xr:revisionPtr revIDLastSave="0" documentId="13_ncr:1_{18468FE3-93DA-AD47-81FC-C3334822F323}" xr6:coauthVersionLast="47" xr6:coauthVersionMax="47" xr10:uidLastSave="{00000000-0000-0000-0000-000000000000}"/>
  <bookViews>
    <workbookView xWindow="0" yWindow="500" windowWidth="28800" windowHeight="17500" xr2:uid="{AC671B73-D2A7-D146-87CF-2948153B0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2" i="1"/>
</calcChain>
</file>

<file path=xl/sharedStrings.xml><?xml version="1.0" encoding="utf-8"?>
<sst xmlns="http://schemas.openxmlformats.org/spreadsheetml/2006/main" count="123" uniqueCount="75">
  <si>
    <t>Alexander Community-Driven Broadband Project</t>
  </si>
  <si>
    <t>Alexander</t>
  </si>
  <si>
    <t>Pioneer Broadband</t>
  </si>
  <si>
    <t>Alna Tidewater Round 14</t>
  </si>
  <si>
    <t>Alna</t>
  </si>
  <si>
    <t>LCI</t>
  </si>
  <si>
    <t>Alton Round 14 &amp; 11</t>
  </si>
  <si>
    <t>Alton</t>
  </si>
  <si>
    <t>OTELCO</t>
  </si>
  <si>
    <t>Appleton &amp; Hope Community-Driven Broadband Project</t>
  </si>
  <si>
    <t>Appleton, Hope</t>
  </si>
  <si>
    <t>Argyle OTELCO Round 15</t>
  </si>
  <si>
    <t>Argyle</t>
  </si>
  <si>
    <t>Plunkett Pond Benedicta</t>
  </si>
  <si>
    <t>Benedicta, Stacyville</t>
  </si>
  <si>
    <t>Somerset County Community-Driven Broadband Project</t>
  </si>
  <si>
    <t>Big Moose, Harfords Point, Jackman, Long Pond, Misery Gore, Moose River, Moosehead Junction, Rockwood Strip T1 R1 NBKP, Sandwich Academy Grant, Sapling, Taunton &amp; Raynham Academy Grant, Tomhegan</t>
  </si>
  <si>
    <t>Premium Choice Broadband</t>
  </si>
  <si>
    <t>Bowdoinham LCI Round 14</t>
  </si>
  <si>
    <t>Bowdoinham</t>
  </si>
  <si>
    <t>Bremen Tidewater Round 15</t>
  </si>
  <si>
    <t>Bremen</t>
  </si>
  <si>
    <t>Bristol Community-Driven Broadband Project</t>
  </si>
  <si>
    <t>Bristol</t>
  </si>
  <si>
    <t>Lowell &amp; Burlington; Fiber to the Premise Webb Cove Lowell</t>
  </si>
  <si>
    <t>Burlington, Lowell</t>
  </si>
  <si>
    <t>Cambridge Premium Choice Round 14</t>
  </si>
  <si>
    <t>Cambridge, Parkman</t>
  </si>
  <si>
    <t>Islesford Cranberry Isles Round 11</t>
  </si>
  <si>
    <t>Cranberry Isles</t>
  </si>
  <si>
    <t>Axiom Technologies</t>
  </si>
  <si>
    <t>Dedham Area Provider Expansion Project</t>
  </si>
  <si>
    <t>Dedham, Ellsworth, Holden</t>
  </si>
  <si>
    <t>Plymouth &amp; Dixmont Round 13</t>
  </si>
  <si>
    <t>Dixmont, Plymouth</t>
  </si>
  <si>
    <t>Dover-Foxcroft Area Provider Expansion Project</t>
  </si>
  <si>
    <t>Dover-Foxcroft, Garland</t>
  </si>
  <si>
    <t>Eastbrook Community-Driven Broadband Project</t>
  </si>
  <si>
    <t>Eastbrook</t>
  </si>
  <si>
    <t>Consolidated Communications</t>
  </si>
  <si>
    <t>Maple Grove Fort Fairfield Round 11</t>
  </si>
  <si>
    <t>Easton, Fort Fairfield</t>
  </si>
  <si>
    <t>Georgetown Community-Driven Broadband Project</t>
  </si>
  <si>
    <t>Georgetown</t>
  </si>
  <si>
    <t>Fiber to the Premise Notched Pond Area Gray New Gloucester</t>
  </si>
  <si>
    <t>Gray, New Gloucester</t>
  </si>
  <si>
    <t>Greenville Provider Expansion Project</t>
  </si>
  <si>
    <t>Greenville</t>
  </si>
  <si>
    <t>Hudson Premium Choice Round 15</t>
  </si>
  <si>
    <t>Hudson</t>
  </si>
  <si>
    <t>Indian Township Community-Driven Broadband Project</t>
  </si>
  <si>
    <t>Indian Township</t>
  </si>
  <si>
    <t>Long Island FTTP Community-Driven Broadband Project</t>
  </si>
  <si>
    <t>Long Island</t>
  </si>
  <si>
    <t>Monson Provider Expansion Project</t>
  </si>
  <si>
    <t>Monson</t>
  </si>
  <si>
    <t>Northport Provider Expansion Projects</t>
  </si>
  <si>
    <t>Northport</t>
  </si>
  <si>
    <t>GWI</t>
  </si>
  <si>
    <t>Orland &amp; Surry Provider Expansion Project; Newbury Neck Fiber Surry</t>
  </si>
  <si>
    <t>Orland, Surry</t>
  </si>
  <si>
    <t>Burlock Road Presque Isle Provider Expansion Project</t>
  </si>
  <si>
    <t>Presque Isle</t>
  </si>
  <si>
    <t>state</t>
  </si>
  <si>
    <t>ME</t>
  </si>
  <si>
    <t>area_served</t>
  </si>
  <si>
    <t>project_name</t>
  </si>
  <si>
    <t>premises</t>
  </si>
  <si>
    <t>unserved_premises</t>
  </si>
  <si>
    <t>total_amount</t>
  </si>
  <si>
    <t>grant_amount</t>
  </si>
  <si>
    <t>grant_percent</t>
  </si>
  <si>
    <t>grant_amount_per</t>
  </si>
  <si>
    <t>total_amount_per</t>
  </si>
  <si>
    <t>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</si>
</sst>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0" fontId="1" fillId="0" borderId="0" xfId="0" applyFont="1" applyFill="1"/>
    <xf numFmtId="6" fontId="1" fillId="0" borderId="0" xfId="0" applyNumberFormat="1" applyFont="1" applyFill="1"/>
    <xf numFmtId="8" fontId="1" fillId="0" borderId="0" xfId="0" applyNumberFormat="1" applyFont="1" applyFill="1"/>
    <xf numFmtId="10" fontId="1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4B69-1177-8E40-8659-ECB73B2C226A}">
  <dimension ref="A1:K29"/>
  <sheetViews>
    <sheetView tabSelected="1" workbookViewId="0">
      <selection activeCell="H8" sqref="H8"/>
    </sheetView>
  </sheetViews>
  <sheetFormatPr baseColWidth="10" defaultRowHeight="16" x14ac:dyDescent="0.2"/>
  <cols>
    <col min="2" max="2" width="22.1640625" customWidth="1"/>
    <col min="6" max="6" width="23.1640625" customWidth="1"/>
    <col min="7" max="7" width="26.6640625" customWidth="1"/>
    <col min="8" max="8" width="49.6640625" customWidth="1"/>
    <col min="9" max="9" width="42.33203125" customWidth="1"/>
    <col min="11" max="11" width="14" customWidth="1"/>
  </cols>
  <sheetData>
    <row r="1" spans="1:11" x14ac:dyDescent="0.2">
      <c r="A1" t="s">
        <v>63</v>
      </c>
      <c r="B1" s="2" t="s">
        <v>66</v>
      </c>
      <c r="C1" s="2" t="s">
        <v>65</v>
      </c>
      <c r="D1" s="2" t="s">
        <v>74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t="s">
        <v>73</v>
      </c>
    </row>
    <row r="2" spans="1:11" x14ac:dyDescent="0.2">
      <c r="A2" t="s">
        <v>64</v>
      </c>
      <c r="B2" s="2" t="s">
        <v>0</v>
      </c>
      <c r="C2" s="2" t="s">
        <v>1</v>
      </c>
      <c r="D2" s="2" t="s">
        <v>2</v>
      </c>
      <c r="E2" s="2">
        <v>405</v>
      </c>
      <c r="F2" s="2">
        <v>184</v>
      </c>
      <c r="G2" s="3">
        <v>491429</v>
      </c>
      <c r="H2" s="4">
        <v>147000</v>
      </c>
      <c r="I2" s="5">
        <v>0.29899999999999999</v>
      </c>
      <c r="J2" s="1">
        <f>H2/E2</f>
        <v>362.96296296296299</v>
      </c>
      <c r="K2" s="1">
        <f>G2/E2</f>
        <v>1213.404938271605</v>
      </c>
    </row>
    <row r="3" spans="1:11" x14ac:dyDescent="0.2">
      <c r="A3" t="s">
        <v>64</v>
      </c>
      <c r="B3" s="2" t="s">
        <v>3</v>
      </c>
      <c r="C3" s="2" t="s">
        <v>4</v>
      </c>
      <c r="D3" s="2" t="s">
        <v>5</v>
      </c>
      <c r="E3" s="2">
        <v>155</v>
      </c>
      <c r="F3" s="2">
        <v>130</v>
      </c>
      <c r="G3" s="3">
        <v>273173</v>
      </c>
      <c r="H3" s="4">
        <v>92500</v>
      </c>
      <c r="I3" s="5">
        <v>0.33900000000000002</v>
      </c>
      <c r="J3" s="1">
        <f>H3/E3</f>
        <v>596.77419354838707</v>
      </c>
      <c r="K3" s="1">
        <f>G3/E3</f>
        <v>1762.4064516129033</v>
      </c>
    </row>
    <row r="4" spans="1:11" x14ac:dyDescent="0.2">
      <c r="A4" t="s">
        <v>64</v>
      </c>
      <c r="B4" s="2" t="s">
        <v>6</v>
      </c>
      <c r="C4" s="2" t="s">
        <v>7</v>
      </c>
      <c r="D4" s="2" t="s">
        <v>8</v>
      </c>
      <c r="E4" s="2">
        <v>362</v>
      </c>
      <c r="F4" s="2">
        <v>293</v>
      </c>
      <c r="G4" s="3">
        <v>887230</v>
      </c>
      <c r="H4" s="4">
        <v>338000</v>
      </c>
      <c r="I4" s="5">
        <v>0.38100000000000001</v>
      </c>
      <c r="J4" s="1">
        <f>H4/E4</f>
        <v>933.70165745856355</v>
      </c>
      <c r="K4" s="1">
        <f>G4/E4</f>
        <v>2450.9116022099447</v>
      </c>
    </row>
    <row r="5" spans="1:11" x14ac:dyDescent="0.2">
      <c r="A5" t="s">
        <v>64</v>
      </c>
      <c r="B5" s="2" t="s">
        <v>9</v>
      </c>
      <c r="C5" s="2" t="s">
        <v>10</v>
      </c>
      <c r="D5" s="2" t="s">
        <v>5</v>
      </c>
      <c r="E5" s="2">
        <v>1378</v>
      </c>
      <c r="F5" s="2">
        <v>1034</v>
      </c>
      <c r="G5" s="3">
        <v>1764380</v>
      </c>
      <c r="H5" s="4">
        <v>705752</v>
      </c>
      <c r="I5" s="5">
        <v>0.4</v>
      </c>
      <c r="J5" s="1">
        <f>H5/E5</f>
        <v>512.15674891146591</v>
      </c>
      <c r="K5" s="1">
        <f>G5/E5</f>
        <v>1280.3918722786648</v>
      </c>
    </row>
    <row r="6" spans="1:11" x14ac:dyDescent="0.2">
      <c r="A6" t="s">
        <v>64</v>
      </c>
      <c r="B6" s="2" t="s">
        <v>11</v>
      </c>
      <c r="C6" s="2" t="s">
        <v>12</v>
      </c>
      <c r="D6" s="2" t="s">
        <v>8</v>
      </c>
      <c r="E6" s="2">
        <v>136</v>
      </c>
      <c r="F6" s="2">
        <v>131</v>
      </c>
      <c r="G6" s="3">
        <v>264389</v>
      </c>
      <c r="H6" s="4">
        <v>60937.5</v>
      </c>
      <c r="I6" s="5">
        <v>0.23</v>
      </c>
      <c r="J6" s="1">
        <f>H6/E6</f>
        <v>448.06985294117646</v>
      </c>
      <c r="K6" s="1">
        <f>G6/E6</f>
        <v>1944.0367647058824</v>
      </c>
    </row>
    <row r="7" spans="1:11" x14ac:dyDescent="0.2">
      <c r="A7" t="s">
        <v>64</v>
      </c>
      <c r="B7" s="2" t="s">
        <v>13</v>
      </c>
      <c r="C7" s="2" t="s">
        <v>14</v>
      </c>
      <c r="D7" s="2" t="s">
        <v>2</v>
      </c>
      <c r="E7" s="2">
        <v>168</v>
      </c>
      <c r="F7" s="2">
        <v>125</v>
      </c>
      <c r="G7" s="3">
        <v>257366</v>
      </c>
      <c r="H7" s="4">
        <v>184650</v>
      </c>
      <c r="I7" s="5">
        <v>0.71699999999999997</v>
      </c>
      <c r="J7" s="1">
        <f>H7/E7</f>
        <v>1099.1071428571429</v>
      </c>
      <c r="K7" s="1">
        <f>G7/E7</f>
        <v>1531.9404761904761</v>
      </c>
    </row>
    <row r="8" spans="1:11" x14ac:dyDescent="0.2">
      <c r="A8" t="s">
        <v>64</v>
      </c>
      <c r="B8" s="2" t="s">
        <v>15</v>
      </c>
      <c r="C8" s="6" t="s">
        <v>16</v>
      </c>
      <c r="D8" s="2" t="s">
        <v>17</v>
      </c>
      <c r="E8" s="2">
        <v>2014</v>
      </c>
      <c r="F8" s="2">
        <v>1735</v>
      </c>
      <c r="G8" s="3">
        <v>5068500</v>
      </c>
      <c r="H8" s="4">
        <v>1824660</v>
      </c>
      <c r="I8" s="5">
        <v>0.36</v>
      </c>
      <c r="J8" s="1">
        <f>H8/E8</f>
        <v>905.98808341608742</v>
      </c>
      <c r="K8" s="1">
        <f>G8/E8</f>
        <v>2516.6335650446872</v>
      </c>
    </row>
    <row r="9" spans="1:11" x14ac:dyDescent="0.2">
      <c r="A9" t="s">
        <v>64</v>
      </c>
      <c r="B9" s="2" t="s">
        <v>18</v>
      </c>
      <c r="C9" s="2" t="s">
        <v>19</v>
      </c>
      <c r="D9" s="2" t="s">
        <v>5</v>
      </c>
      <c r="E9" s="2">
        <v>437</v>
      </c>
      <c r="F9" s="2">
        <v>217</v>
      </c>
      <c r="G9" s="3">
        <v>507330</v>
      </c>
      <c r="H9" s="4">
        <v>90000</v>
      </c>
      <c r="I9" s="5">
        <v>0.17699999999999999</v>
      </c>
      <c r="J9" s="1">
        <f>H9/E9</f>
        <v>205.94965675057207</v>
      </c>
      <c r="K9" s="1">
        <f>G9/E9</f>
        <v>1160.9382151029749</v>
      </c>
    </row>
    <row r="10" spans="1:11" x14ac:dyDescent="0.2">
      <c r="A10" t="s">
        <v>64</v>
      </c>
      <c r="B10" s="2" t="s">
        <v>20</v>
      </c>
      <c r="C10" s="2" t="s">
        <v>21</v>
      </c>
      <c r="D10" s="2" t="s">
        <v>5</v>
      </c>
      <c r="E10" s="2">
        <v>400</v>
      </c>
      <c r="F10" s="2">
        <v>100</v>
      </c>
      <c r="G10" s="3">
        <v>532366</v>
      </c>
      <c r="H10" s="4">
        <v>120000</v>
      </c>
      <c r="I10" s="5">
        <v>0.22500000000000001</v>
      </c>
      <c r="J10" s="1">
        <f>H10/E10</f>
        <v>300</v>
      </c>
      <c r="K10" s="1">
        <f>G10/E10</f>
        <v>1330.915</v>
      </c>
    </row>
    <row r="11" spans="1:11" x14ac:dyDescent="0.2">
      <c r="A11" t="s">
        <v>64</v>
      </c>
      <c r="B11" s="2" t="s">
        <v>22</v>
      </c>
      <c r="C11" s="2" t="s">
        <v>23</v>
      </c>
      <c r="D11" s="2" t="s">
        <v>5</v>
      </c>
      <c r="E11" s="2">
        <v>2701</v>
      </c>
      <c r="F11" s="2">
        <v>257</v>
      </c>
      <c r="G11" s="3">
        <v>876582</v>
      </c>
      <c r="H11" s="4">
        <v>141150</v>
      </c>
      <c r="I11" s="5">
        <v>0.161</v>
      </c>
      <c r="J11" s="1">
        <f>H11/E11</f>
        <v>52.25842280636801</v>
      </c>
      <c r="K11" s="1">
        <f>G11/E11</f>
        <v>324.53980007404664</v>
      </c>
    </row>
    <row r="12" spans="1:11" x14ac:dyDescent="0.2">
      <c r="A12" t="s">
        <v>64</v>
      </c>
      <c r="B12" s="2" t="s">
        <v>24</v>
      </c>
      <c r="C12" s="2" t="s">
        <v>25</v>
      </c>
      <c r="D12" s="2" t="s">
        <v>8</v>
      </c>
      <c r="E12" s="2">
        <v>168</v>
      </c>
      <c r="F12" s="2">
        <v>138</v>
      </c>
      <c r="G12" s="3">
        <v>210555</v>
      </c>
      <c r="H12" s="4">
        <v>93000</v>
      </c>
      <c r="I12" s="5">
        <v>0.442</v>
      </c>
      <c r="J12" s="1">
        <f>H12/E12</f>
        <v>553.57142857142856</v>
      </c>
      <c r="K12" s="1">
        <f>G12/E12</f>
        <v>1253.3035714285713</v>
      </c>
    </row>
    <row r="13" spans="1:11" x14ac:dyDescent="0.2">
      <c r="A13" t="s">
        <v>64</v>
      </c>
      <c r="B13" s="2" t="s">
        <v>26</v>
      </c>
      <c r="C13" s="2" t="s">
        <v>27</v>
      </c>
      <c r="D13" s="2" t="s">
        <v>17</v>
      </c>
      <c r="E13" s="2">
        <v>382</v>
      </c>
      <c r="F13" s="2">
        <v>263</v>
      </c>
      <c r="G13" s="3">
        <v>680001</v>
      </c>
      <c r="H13" s="4">
        <v>200000</v>
      </c>
      <c r="I13" s="5">
        <v>0.29399999999999998</v>
      </c>
      <c r="J13" s="1">
        <f>H13/E13</f>
        <v>523.56020942408372</v>
      </c>
      <c r="K13" s="1">
        <f>G13/E13</f>
        <v>1780.1073298429319</v>
      </c>
    </row>
    <row r="14" spans="1:11" x14ac:dyDescent="0.2">
      <c r="A14" t="s">
        <v>64</v>
      </c>
      <c r="B14" s="2" t="s">
        <v>28</v>
      </c>
      <c r="C14" s="2" t="s">
        <v>29</v>
      </c>
      <c r="D14" s="2" t="s">
        <v>30</v>
      </c>
      <c r="E14" s="2">
        <v>210</v>
      </c>
      <c r="F14" s="2">
        <v>180</v>
      </c>
      <c r="G14" s="3">
        <v>742640</v>
      </c>
      <c r="H14" s="4">
        <v>69066</v>
      </c>
      <c r="I14" s="5">
        <v>9.2999999999999999E-2</v>
      </c>
      <c r="J14" s="1">
        <f>H14/E14</f>
        <v>328.8857142857143</v>
      </c>
      <c r="K14" s="1">
        <f>G14/E14</f>
        <v>3536.3809523809523</v>
      </c>
    </row>
    <row r="15" spans="1:11" x14ac:dyDescent="0.2">
      <c r="A15" t="s">
        <v>64</v>
      </c>
      <c r="B15" s="2" t="s">
        <v>31</v>
      </c>
      <c r="C15" s="2" t="s">
        <v>32</v>
      </c>
      <c r="D15" s="2" t="s">
        <v>17</v>
      </c>
      <c r="E15" s="2">
        <v>1234</v>
      </c>
      <c r="F15" s="2">
        <v>1208</v>
      </c>
      <c r="G15" s="3">
        <v>3289690</v>
      </c>
      <c r="H15" s="4">
        <v>1205737</v>
      </c>
      <c r="I15" s="5">
        <v>0.36499999999999999</v>
      </c>
      <c r="J15" s="1">
        <f>H15/E15</f>
        <v>977.09643435980547</v>
      </c>
      <c r="K15" s="1">
        <f>G15/E15</f>
        <v>2665.8752025931931</v>
      </c>
    </row>
    <row r="16" spans="1:11" x14ac:dyDescent="0.2">
      <c r="A16" t="s">
        <v>64</v>
      </c>
      <c r="B16" s="2" t="s">
        <v>33</v>
      </c>
      <c r="C16" s="2" t="s">
        <v>34</v>
      </c>
      <c r="D16" s="2" t="s">
        <v>8</v>
      </c>
      <c r="E16" s="2">
        <v>566</v>
      </c>
      <c r="F16" s="2">
        <v>127</v>
      </c>
      <c r="G16" s="3">
        <v>153826</v>
      </c>
      <c r="H16" s="4">
        <v>103665</v>
      </c>
      <c r="I16" s="5">
        <v>0.67400000000000004</v>
      </c>
      <c r="J16" s="1">
        <f>H16/E16</f>
        <v>183.15371024734984</v>
      </c>
      <c r="K16" s="1">
        <f>G16/E16</f>
        <v>271.77738515901058</v>
      </c>
    </row>
    <row r="17" spans="1:11" x14ac:dyDescent="0.2">
      <c r="A17" t="s">
        <v>64</v>
      </c>
      <c r="B17" s="2" t="s">
        <v>35</v>
      </c>
      <c r="C17" s="2" t="s">
        <v>36</v>
      </c>
      <c r="D17" s="2" t="s">
        <v>17</v>
      </c>
      <c r="E17" s="2">
        <v>78</v>
      </c>
      <c r="F17" s="2">
        <v>78</v>
      </c>
      <c r="G17" s="3">
        <v>380600</v>
      </c>
      <c r="H17" s="4">
        <v>154143</v>
      </c>
      <c r="I17" s="5">
        <v>0.40500000000000003</v>
      </c>
      <c r="J17" s="1">
        <f>H17/E17</f>
        <v>1976.1923076923076</v>
      </c>
      <c r="K17" s="1">
        <f>G17/E17</f>
        <v>4879.4871794871797</v>
      </c>
    </row>
    <row r="18" spans="1:11" x14ac:dyDescent="0.2">
      <c r="A18" t="s">
        <v>64</v>
      </c>
      <c r="B18" s="2" t="s">
        <v>37</v>
      </c>
      <c r="C18" s="2" t="s">
        <v>38</v>
      </c>
      <c r="D18" s="2" t="s">
        <v>39</v>
      </c>
      <c r="E18" s="2">
        <v>460</v>
      </c>
      <c r="F18" s="2">
        <v>410</v>
      </c>
      <c r="G18" s="3">
        <v>1162500</v>
      </c>
      <c r="H18" s="4">
        <v>410000</v>
      </c>
      <c r="I18" s="5">
        <v>0.35299999999999998</v>
      </c>
      <c r="J18" s="1">
        <f>H18/E18</f>
        <v>891.304347826087</v>
      </c>
      <c r="K18" s="1">
        <f>G18/E18</f>
        <v>2527.1739130434785</v>
      </c>
    </row>
    <row r="19" spans="1:11" x14ac:dyDescent="0.2">
      <c r="A19" t="s">
        <v>64</v>
      </c>
      <c r="B19" s="2" t="s">
        <v>40</v>
      </c>
      <c r="C19" s="2" t="s">
        <v>41</v>
      </c>
      <c r="D19" s="2" t="s">
        <v>2</v>
      </c>
      <c r="E19" s="2">
        <v>34</v>
      </c>
      <c r="F19" s="2">
        <v>10</v>
      </c>
      <c r="G19" s="3">
        <v>104824</v>
      </c>
      <c r="H19" s="4">
        <v>59824</v>
      </c>
      <c r="I19" s="5">
        <v>0.57099999999999995</v>
      </c>
      <c r="J19" s="1">
        <f>H19/E19</f>
        <v>1759.5294117647059</v>
      </c>
      <c r="K19" s="1">
        <f>G19/E19</f>
        <v>3083.0588235294117</v>
      </c>
    </row>
    <row r="20" spans="1:11" x14ac:dyDescent="0.2">
      <c r="A20" t="s">
        <v>64</v>
      </c>
      <c r="B20" s="2" t="s">
        <v>42</v>
      </c>
      <c r="C20" s="2" t="s">
        <v>43</v>
      </c>
      <c r="D20" s="2" t="s">
        <v>30</v>
      </c>
      <c r="E20" s="2">
        <v>1044</v>
      </c>
      <c r="F20" s="2">
        <v>1044</v>
      </c>
      <c r="G20" s="3">
        <v>3712043</v>
      </c>
      <c r="H20" s="4">
        <v>858365</v>
      </c>
      <c r="I20" s="5">
        <v>0.23100000000000001</v>
      </c>
      <c r="J20" s="1">
        <f>H20/E20</f>
        <v>822.18869731800771</v>
      </c>
      <c r="K20" s="1">
        <f>G20/E20</f>
        <v>3555.5967432950192</v>
      </c>
    </row>
    <row r="21" spans="1:11" x14ac:dyDescent="0.2">
      <c r="A21" t="s">
        <v>64</v>
      </c>
      <c r="B21" s="2" t="s">
        <v>44</v>
      </c>
      <c r="C21" s="2" t="s">
        <v>45</v>
      </c>
      <c r="D21" s="2" t="s">
        <v>8</v>
      </c>
      <c r="E21" s="2">
        <v>146</v>
      </c>
      <c r="F21" s="2">
        <v>36</v>
      </c>
      <c r="G21" s="3">
        <v>60000</v>
      </c>
      <c r="H21" s="4">
        <v>45000</v>
      </c>
      <c r="I21" s="5">
        <v>0.5</v>
      </c>
      <c r="J21" s="1">
        <f>H21/E21</f>
        <v>308.21917808219177</v>
      </c>
      <c r="K21" s="1">
        <f>G21/E21</f>
        <v>410.95890410958901</v>
      </c>
    </row>
    <row r="22" spans="1:11" x14ac:dyDescent="0.2">
      <c r="A22" t="s">
        <v>64</v>
      </c>
      <c r="B22" s="2" t="s">
        <v>46</v>
      </c>
      <c r="C22" s="2" t="s">
        <v>47</v>
      </c>
      <c r="D22" s="2" t="s">
        <v>17</v>
      </c>
      <c r="E22" s="2">
        <v>196</v>
      </c>
      <c r="F22" s="2">
        <v>196</v>
      </c>
      <c r="G22" s="3">
        <v>652600</v>
      </c>
      <c r="H22" s="4">
        <v>313248</v>
      </c>
      <c r="I22" s="5">
        <v>0.48</v>
      </c>
      <c r="J22" s="1">
        <f>H22/E22</f>
        <v>1598.204081632653</v>
      </c>
      <c r="K22" s="1">
        <f>G22/E22</f>
        <v>3329.591836734694</v>
      </c>
    </row>
    <row r="23" spans="1:11" x14ac:dyDescent="0.2">
      <c r="A23" t="s">
        <v>64</v>
      </c>
      <c r="B23" s="2" t="s">
        <v>48</v>
      </c>
      <c r="C23" s="2" t="s">
        <v>49</v>
      </c>
      <c r="D23" s="2" t="s">
        <v>17</v>
      </c>
      <c r="E23" s="2">
        <v>468</v>
      </c>
      <c r="F23" s="2">
        <v>448</v>
      </c>
      <c r="G23" s="3">
        <v>762820</v>
      </c>
      <c r="H23" s="4">
        <v>300000</v>
      </c>
      <c r="I23" s="5">
        <v>0.39300000000000002</v>
      </c>
      <c r="J23" s="1">
        <f>H23/E23</f>
        <v>641.02564102564099</v>
      </c>
      <c r="K23" s="1">
        <f>G23/E23</f>
        <v>1629.9572649572649</v>
      </c>
    </row>
    <row r="24" spans="1:11" x14ac:dyDescent="0.2">
      <c r="A24" t="s">
        <v>64</v>
      </c>
      <c r="B24" s="2" t="s">
        <v>50</v>
      </c>
      <c r="C24" s="2" t="s">
        <v>51</v>
      </c>
      <c r="D24" s="2" t="s">
        <v>2</v>
      </c>
      <c r="E24" s="2">
        <v>320</v>
      </c>
      <c r="F24" s="2">
        <v>320</v>
      </c>
      <c r="G24" s="3">
        <v>424768</v>
      </c>
      <c r="H24" s="4">
        <v>105056</v>
      </c>
      <c r="I24" s="5">
        <v>0.247</v>
      </c>
      <c r="J24" s="1">
        <f>H24/E24</f>
        <v>328.3</v>
      </c>
      <c r="K24" s="1">
        <f>G24/E24</f>
        <v>1327.4</v>
      </c>
    </row>
    <row r="25" spans="1:11" x14ac:dyDescent="0.2">
      <c r="A25" t="s">
        <v>64</v>
      </c>
      <c r="B25" s="2" t="s">
        <v>52</v>
      </c>
      <c r="C25" s="2" t="s">
        <v>53</v>
      </c>
      <c r="D25" s="2" t="s">
        <v>39</v>
      </c>
      <c r="E25" s="2">
        <v>416</v>
      </c>
      <c r="F25" s="2">
        <v>216</v>
      </c>
      <c r="G25" s="3">
        <v>731317</v>
      </c>
      <c r="H25" s="4">
        <v>388800</v>
      </c>
      <c r="I25" s="5">
        <v>0.53200000000000003</v>
      </c>
      <c r="J25" s="1">
        <f>H25/E25</f>
        <v>934.61538461538464</v>
      </c>
      <c r="K25" s="1">
        <f>G25/E25</f>
        <v>1757.9735576923076</v>
      </c>
    </row>
    <row r="26" spans="1:11" x14ac:dyDescent="0.2">
      <c r="A26" t="s">
        <v>64</v>
      </c>
      <c r="B26" s="2" t="s">
        <v>54</v>
      </c>
      <c r="C26" s="2" t="s">
        <v>55</v>
      </c>
      <c r="D26" s="2" t="s">
        <v>17</v>
      </c>
      <c r="E26" s="2">
        <v>336</v>
      </c>
      <c r="F26" s="2">
        <v>324</v>
      </c>
      <c r="G26" s="3">
        <v>1156800</v>
      </c>
      <c r="H26" s="4">
        <v>577243</v>
      </c>
      <c r="I26" s="5">
        <v>0.499</v>
      </c>
      <c r="J26" s="1">
        <f>H26/E26</f>
        <v>1717.985119047619</v>
      </c>
      <c r="K26" s="1">
        <f>G26/E26</f>
        <v>3442.8571428571427</v>
      </c>
    </row>
    <row r="27" spans="1:11" x14ac:dyDescent="0.2">
      <c r="A27" t="s">
        <v>64</v>
      </c>
      <c r="B27" s="2" t="s">
        <v>56</v>
      </c>
      <c r="C27" s="2" t="s">
        <v>57</v>
      </c>
      <c r="D27" s="2" t="s">
        <v>58</v>
      </c>
      <c r="E27" s="2">
        <v>334</v>
      </c>
      <c r="F27" s="2">
        <v>334</v>
      </c>
      <c r="G27" s="3">
        <v>840877</v>
      </c>
      <c r="H27" s="4">
        <v>657909</v>
      </c>
      <c r="I27" s="5">
        <v>0.77900000000000003</v>
      </c>
      <c r="J27" s="1">
        <f>H27/E27</f>
        <v>1969.7874251497005</v>
      </c>
      <c r="K27" s="1">
        <f>G27/E27</f>
        <v>2517.5958083832334</v>
      </c>
    </row>
    <row r="28" spans="1:11" x14ac:dyDescent="0.2">
      <c r="A28" t="s">
        <v>64</v>
      </c>
      <c r="B28" s="2" t="s">
        <v>59</v>
      </c>
      <c r="C28" s="2" t="s">
        <v>60</v>
      </c>
      <c r="D28" s="2" t="s">
        <v>17</v>
      </c>
      <c r="E28" s="2">
        <v>625</v>
      </c>
      <c r="F28" s="2">
        <v>625</v>
      </c>
      <c r="G28" s="3">
        <v>1545600</v>
      </c>
      <c r="H28" s="4">
        <v>674530</v>
      </c>
      <c r="I28" s="5">
        <v>0.436</v>
      </c>
      <c r="J28" s="1">
        <f>H28/E28</f>
        <v>1079.248</v>
      </c>
      <c r="K28" s="1">
        <f>G28/E28</f>
        <v>2472.96</v>
      </c>
    </row>
    <row r="29" spans="1:11" x14ac:dyDescent="0.2">
      <c r="A29" t="s">
        <v>64</v>
      </c>
      <c r="B29" s="2" t="s">
        <v>61</v>
      </c>
      <c r="C29" s="2" t="s">
        <v>62</v>
      </c>
      <c r="D29" s="2" t="s">
        <v>2</v>
      </c>
      <c r="E29" s="2">
        <v>89</v>
      </c>
      <c r="F29" s="2">
        <v>89</v>
      </c>
      <c r="G29" s="3">
        <v>248189</v>
      </c>
      <c r="H29" s="4">
        <v>161322.85</v>
      </c>
      <c r="I29" s="5">
        <v>0.65</v>
      </c>
      <c r="J29" s="1">
        <f>H29/E29</f>
        <v>1812.6162921348316</v>
      </c>
      <c r="K29" s="1">
        <f>G29/E29</f>
        <v>2788.6404494382023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J. Grossman</dc:creator>
  <cp:lastModifiedBy>Matthew J. Grossman</cp:lastModifiedBy>
  <dcterms:created xsi:type="dcterms:W3CDTF">2022-02-19T20:37:07Z</dcterms:created>
  <dcterms:modified xsi:type="dcterms:W3CDTF">2022-03-20T18:18:05Z</dcterms:modified>
</cp:coreProperties>
</file>