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<sst xmlns="http://schemas.openxmlformats.org/spreadsheetml/2006/main" count="122" uniqueCount="63">
  <si>
    <t>County</t>
  </si>
  <si>
    <t>DENISE JUNEAU - Democrat</t>
  </si>
  <si>
    <t>RICK BRECKENRIDGE - Libertarian</t>
  </si>
  <si>
    <t>RYAN ZINKE - Republican</t>
  </si>
  <si>
    <t>JOHN LEWIS - Democrat</t>
  </si>
  <si>
    <t>MIKE FELLOWS - Libertarian</t>
  </si>
  <si>
    <t>Beaverhead</t>
  </si>
  <si>
    <t>Big Horn</t>
  </si>
  <si>
    <t>Blaine</t>
  </si>
  <si>
    <t>Broadwater</t>
  </si>
  <si>
    <t>Carbon</t>
  </si>
  <si>
    <t>Carter</t>
  </si>
  <si>
    <t>Cascade</t>
  </si>
  <si>
    <t>Chouteau</t>
  </si>
  <si>
    <t>Custer</t>
  </si>
  <si>
    <t>Daniels</t>
  </si>
  <si>
    <t>Dawson</t>
  </si>
  <si>
    <t>Deer Lodge</t>
  </si>
  <si>
    <t>Fallon</t>
  </si>
  <si>
    <t>Fergus</t>
  </si>
  <si>
    <t>Flathead</t>
  </si>
  <si>
    <t>Gallatin</t>
  </si>
  <si>
    <t>Garfield</t>
  </si>
  <si>
    <t>Glacier</t>
  </si>
  <si>
    <t>Golden Valley</t>
  </si>
  <si>
    <t>Granite</t>
  </si>
  <si>
    <t>Hill</t>
  </si>
  <si>
    <t>Jefferson</t>
  </si>
  <si>
    <t>Judith Basin</t>
  </si>
  <si>
    <t>Lake</t>
  </si>
  <si>
    <t>Lewis &amp; Clark</t>
  </si>
  <si>
    <t>Liberty</t>
  </si>
  <si>
    <t>Lincoln</t>
  </si>
  <si>
    <t>Madison</t>
  </si>
  <si>
    <t>McCone</t>
  </si>
  <si>
    <t>Meagher</t>
  </si>
  <si>
    <t>Mineral</t>
  </si>
  <si>
    <t>Missoula</t>
  </si>
  <si>
    <t>Musselshell</t>
  </si>
  <si>
    <t>Park</t>
  </si>
  <si>
    <t>Petroleum</t>
  </si>
  <si>
    <t>Phillips</t>
  </si>
  <si>
    <t>Pondera</t>
  </si>
  <si>
    <t>Powder River</t>
  </si>
  <si>
    <t>Powell</t>
  </si>
  <si>
    <t>Prairie</t>
  </si>
  <si>
    <t>Ravalli</t>
  </si>
  <si>
    <t>Richland</t>
  </si>
  <si>
    <t>Roosevelt</t>
  </si>
  <si>
    <t>Rosebud</t>
  </si>
  <si>
    <t>Sanders</t>
  </si>
  <si>
    <t>Sheridan</t>
  </si>
  <si>
    <t>Silver Bow</t>
  </si>
  <si>
    <t>Stillwater</t>
  </si>
  <si>
    <t>Sweet Grass</t>
  </si>
  <si>
    <t>Teton</t>
  </si>
  <si>
    <t>Toole</t>
  </si>
  <si>
    <t>Treasure</t>
  </si>
  <si>
    <t>Valley</t>
  </si>
  <si>
    <t>Wheatland</t>
  </si>
  <si>
    <t>Wibaux</t>
  </si>
  <si>
    <t>Yellowstone</t>
  </si>
  <si>
    <t>TOTALS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</si>
</sst>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5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2" activeCellId="0" sqref="K2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F1" s="0" t="s">
        <v>0</v>
      </c>
      <c r="G1" s="0" t="s">
        <v>4</v>
      </c>
      <c r="H1" s="0" t="s">
        <v>5</v>
      </c>
      <c r="I1" s="0" t="s">
        <v>3</v>
      </c>
      <c r="K1" s="0" t="n">
        <v>405.375</v>
      </c>
    </row>
    <row r="2" customFormat="false" ht="12.8" hidden="false" customHeight="false" outlineLevel="0" collapsed="false">
      <c r="A2" s="0" t="s">
        <v>6</v>
      </c>
      <c r="B2" s="0" t="n">
        <v>1424</v>
      </c>
      <c r="C2" s="0" t="n">
        <v>161</v>
      </c>
      <c r="D2" s="0" t="n">
        <v>3417</v>
      </c>
      <c r="E2" s="0" t="n">
        <f aca="false">SUM(B2:D2)</f>
        <v>5002</v>
      </c>
      <c r="F2" s="0" t="s">
        <v>6</v>
      </c>
      <c r="G2" s="0" t="n">
        <v>1115</v>
      </c>
      <c r="H2" s="0" t="n">
        <v>177</v>
      </c>
      <c r="I2" s="0" t="n">
        <v>2698</v>
      </c>
      <c r="J2" s="0" t="n">
        <f aca="false">SUM(G2:I2)</f>
        <v>3990</v>
      </c>
      <c r="K2" s="0" t="n">
        <f aca="false">MAX(1,ROUND($K$1*(E2+J2)/($E$58+$J$58),0))</f>
        <v>4</v>
      </c>
    </row>
    <row r="3" customFormat="false" ht="12.8" hidden="false" customHeight="false" outlineLevel="0" collapsed="false">
      <c r="A3" s="0" t="s">
        <v>7</v>
      </c>
      <c r="B3" s="0" t="n">
        <v>2393</v>
      </c>
      <c r="C3" s="0" t="n">
        <v>121</v>
      </c>
      <c r="D3" s="0" t="n">
        <v>1851</v>
      </c>
      <c r="E3" s="0" t="n">
        <f aca="false">SUM(B3:D3)</f>
        <v>4365</v>
      </c>
      <c r="F3" s="0" t="s">
        <v>7</v>
      </c>
      <c r="G3" s="0" t="n">
        <v>2090</v>
      </c>
      <c r="H3" s="0" t="n">
        <v>141</v>
      </c>
      <c r="I3" s="0" t="n">
        <v>1510</v>
      </c>
      <c r="J3" s="0" t="n">
        <f aca="false">SUM(G3:I3)</f>
        <v>3741</v>
      </c>
      <c r="K3" s="0" t="n">
        <f aca="false">MAX(1,ROUND($K$1*(E3+J3)/($E$58+$J$58),0))</f>
        <v>4</v>
      </c>
    </row>
    <row r="4" customFormat="false" ht="12.8" hidden="false" customHeight="false" outlineLevel="0" collapsed="false">
      <c r="A4" s="0" t="s">
        <v>8</v>
      </c>
      <c r="B4" s="0" t="n">
        <v>1476</v>
      </c>
      <c r="C4" s="0" t="n">
        <v>58</v>
      </c>
      <c r="D4" s="0" t="n">
        <v>1241</v>
      </c>
      <c r="E4" s="0" t="n">
        <f aca="false">SUM(B4:D4)</f>
        <v>2775</v>
      </c>
      <c r="F4" s="0" t="s">
        <v>8</v>
      </c>
      <c r="G4" s="0" t="n">
        <v>921</v>
      </c>
      <c r="H4" s="0" t="n">
        <v>64</v>
      </c>
      <c r="I4" s="0" t="n">
        <v>868</v>
      </c>
      <c r="J4" s="0" t="n">
        <f aca="false">SUM(G4:I4)</f>
        <v>1853</v>
      </c>
      <c r="K4" s="0" t="n">
        <f aca="false">MAX(1,ROUND($K$1*(E4+J4)/($E$58+$J$58),0))</f>
        <v>2</v>
      </c>
    </row>
    <row r="5" customFormat="false" ht="12.8" hidden="false" customHeight="false" outlineLevel="0" collapsed="false">
      <c r="A5" s="0" t="s">
        <v>9</v>
      </c>
      <c r="B5" s="0" t="n">
        <v>710</v>
      </c>
      <c r="C5" s="0" t="n">
        <v>105</v>
      </c>
      <c r="D5" s="0" t="n">
        <v>2393</v>
      </c>
      <c r="E5" s="0" t="n">
        <f aca="false">SUM(B5:D5)</f>
        <v>3208</v>
      </c>
      <c r="F5" s="0" t="s">
        <v>9</v>
      </c>
      <c r="G5" s="0" t="n">
        <v>639</v>
      </c>
      <c r="H5" s="0" t="n">
        <v>101</v>
      </c>
      <c r="I5" s="0" t="n">
        <v>1805</v>
      </c>
      <c r="J5" s="0" t="n">
        <f aca="false">SUM(G5:I5)</f>
        <v>2545</v>
      </c>
      <c r="K5" s="0" t="n">
        <f aca="false">MAX(1,ROUND($K$1*(E5+J5)/($E$58+$J$58),0))</f>
        <v>3</v>
      </c>
    </row>
    <row r="6" customFormat="false" ht="12.8" hidden="false" customHeight="false" outlineLevel="0" collapsed="false">
      <c r="A6" s="0" t="s">
        <v>10</v>
      </c>
      <c r="B6" s="0" t="n">
        <v>2156</v>
      </c>
      <c r="C6" s="0" t="n">
        <v>187</v>
      </c>
      <c r="D6" s="0" t="n">
        <v>3758</v>
      </c>
      <c r="E6" s="0" t="n">
        <f aca="false">SUM(B6:D6)</f>
        <v>6101</v>
      </c>
      <c r="F6" s="0" t="s">
        <v>10</v>
      </c>
      <c r="G6" s="0" t="n">
        <v>1653</v>
      </c>
      <c r="H6" s="0" t="n">
        <v>186</v>
      </c>
      <c r="I6" s="0" t="n">
        <v>2843</v>
      </c>
      <c r="J6" s="0" t="n">
        <f aca="false">SUM(G6:I6)</f>
        <v>4682</v>
      </c>
      <c r="K6" s="0" t="n">
        <f aca="false">MAX(1,ROUND($K$1*(E6+J6)/($E$58+$J$58),0))</f>
        <v>5</v>
      </c>
    </row>
    <row r="7" customFormat="false" ht="12.8" hidden="false" customHeight="false" outlineLevel="0" collapsed="false">
      <c r="A7" s="0" t="s">
        <v>11</v>
      </c>
      <c r="B7" s="0" t="n">
        <v>89</v>
      </c>
      <c r="C7" s="0" t="n">
        <v>18</v>
      </c>
      <c r="D7" s="0" t="n">
        <v>677</v>
      </c>
      <c r="E7" s="0" t="n">
        <f aca="false">SUM(B7:D7)</f>
        <v>784</v>
      </c>
      <c r="F7" s="0" t="s">
        <v>11</v>
      </c>
      <c r="G7" s="0" t="n">
        <v>58</v>
      </c>
      <c r="H7" s="0" t="n">
        <v>34</v>
      </c>
      <c r="I7" s="0" t="n">
        <v>513</v>
      </c>
      <c r="J7" s="0" t="n">
        <f aca="false">SUM(G7:I7)</f>
        <v>605</v>
      </c>
      <c r="K7" s="0" t="n">
        <f aca="false">MAX(1,ROUND($K$1*(E7+J7)/($E$58+$J$58),0))</f>
        <v>1</v>
      </c>
    </row>
    <row r="8" customFormat="false" ht="12.8" hidden="false" customHeight="false" outlineLevel="0" collapsed="false">
      <c r="A8" s="0" t="s">
        <v>12</v>
      </c>
      <c r="B8" s="0" t="n">
        <v>14833</v>
      </c>
      <c r="C8" s="0" t="n">
        <v>1069</v>
      </c>
      <c r="D8" s="0" t="n">
        <v>19546</v>
      </c>
      <c r="E8" s="0" t="n">
        <f aca="false">SUM(B8:D8)</f>
        <v>35448</v>
      </c>
      <c r="F8" s="0" t="s">
        <v>12</v>
      </c>
      <c r="G8" s="0" t="n">
        <v>11090</v>
      </c>
      <c r="H8" s="0" t="n">
        <v>1029</v>
      </c>
      <c r="I8" s="0" t="n">
        <v>14019</v>
      </c>
      <c r="J8" s="0" t="n">
        <f aca="false">SUM(G8:I8)</f>
        <v>26138</v>
      </c>
      <c r="K8" s="0" t="n">
        <f aca="false">MAX(1,ROUND($K$1*(E8+J8)/($E$58+$J$58),0))</f>
        <v>29</v>
      </c>
    </row>
    <row r="9" customFormat="false" ht="12.8" hidden="false" customHeight="false" outlineLevel="0" collapsed="false">
      <c r="A9" s="0" t="s">
        <v>13</v>
      </c>
      <c r="B9" s="0" t="n">
        <v>911</v>
      </c>
      <c r="C9" s="0" t="n">
        <v>77</v>
      </c>
      <c r="D9" s="0" t="n">
        <v>1681</v>
      </c>
      <c r="E9" s="0" t="n">
        <f aca="false">SUM(B9:D9)</f>
        <v>2669</v>
      </c>
      <c r="F9" s="0" t="s">
        <v>13</v>
      </c>
      <c r="G9" s="0" t="n">
        <v>693</v>
      </c>
      <c r="H9" s="0" t="n">
        <v>68</v>
      </c>
      <c r="I9" s="0" t="n">
        <v>1378</v>
      </c>
      <c r="J9" s="0" t="n">
        <f aca="false">SUM(G9:I9)</f>
        <v>2139</v>
      </c>
      <c r="K9" s="0" t="n">
        <f aca="false">MAX(1,ROUND($K$1*(E9+J9)/($E$58+$J$58),0))</f>
        <v>2</v>
      </c>
    </row>
    <row r="10" customFormat="false" ht="12.8" hidden="false" customHeight="false" outlineLevel="0" collapsed="false">
      <c r="A10" s="0" t="s">
        <v>14</v>
      </c>
      <c r="B10" s="0" t="n">
        <v>1612</v>
      </c>
      <c r="C10" s="0" t="n">
        <v>174</v>
      </c>
      <c r="D10" s="0" t="n">
        <v>3535</v>
      </c>
      <c r="E10" s="0" t="n">
        <f aca="false">SUM(B10:D10)</f>
        <v>5321</v>
      </c>
      <c r="F10" s="0" t="s">
        <v>14</v>
      </c>
      <c r="G10" s="0" t="n">
        <v>1300</v>
      </c>
      <c r="H10" s="0" t="n">
        <v>142</v>
      </c>
      <c r="I10" s="0" t="n">
        <v>2622</v>
      </c>
      <c r="J10" s="0" t="n">
        <f aca="false">SUM(G10:I10)</f>
        <v>4064</v>
      </c>
      <c r="K10" s="0" t="n">
        <f aca="false">MAX(1,ROUND($K$1*(E10+J10)/($E$58+$J$58),0))</f>
        <v>4</v>
      </c>
    </row>
    <row r="11" customFormat="false" ht="12.8" hidden="false" customHeight="false" outlineLevel="0" collapsed="false">
      <c r="A11" s="0" t="s">
        <v>15</v>
      </c>
      <c r="B11" s="0" t="n">
        <v>200</v>
      </c>
      <c r="C11" s="0" t="n">
        <v>36</v>
      </c>
      <c r="D11" s="0" t="n">
        <v>633</v>
      </c>
      <c r="E11" s="0" t="n">
        <f aca="false">SUM(B11:D11)</f>
        <v>869</v>
      </c>
      <c r="F11" s="0" t="s">
        <v>15</v>
      </c>
      <c r="G11" s="0" t="n">
        <v>188</v>
      </c>
      <c r="H11" s="0" t="n">
        <v>47</v>
      </c>
      <c r="I11" s="0" t="n">
        <v>562</v>
      </c>
      <c r="J11" s="0" t="n">
        <f aca="false">SUM(G11:I11)</f>
        <v>797</v>
      </c>
      <c r="K11" s="0" t="n">
        <f aca="false">MAX(1,ROUND($K$1*(E11+J11)/($E$58+$J$58),0))</f>
        <v>1</v>
      </c>
    </row>
    <row r="12" customFormat="false" ht="12.8" hidden="false" customHeight="false" outlineLevel="0" collapsed="false">
      <c r="A12" s="0" t="s">
        <v>16</v>
      </c>
      <c r="B12" s="0" t="n">
        <v>1098</v>
      </c>
      <c r="C12" s="0" t="n">
        <v>157</v>
      </c>
      <c r="D12" s="0" t="n">
        <v>3149</v>
      </c>
      <c r="E12" s="0" t="n">
        <f aca="false">SUM(B12:D12)</f>
        <v>4404</v>
      </c>
      <c r="F12" s="0" t="s">
        <v>16</v>
      </c>
      <c r="G12" s="0" t="n">
        <v>871</v>
      </c>
      <c r="H12" s="0" t="n">
        <v>145</v>
      </c>
      <c r="I12" s="0" t="n">
        <v>2190</v>
      </c>
      <c r="J12" s="0" t="n">
        <f aca="false">SUM(G12:I12)</f>
        <v>3206</v>
      </c>
      <c r="K12" s="0" t="n">
        <f aca="false">MAX(1,ROUND($K$1*(E12+J12)/($E$58+$J$58),0))</f>
        <v>4</v>
      </c>
    </row>
    <row r="13" customFormat="false" ht="12.8" hidden="false" customHeight="false" outlineLevel="0" collapsed="false">
      <c r="A13" s="0" t="s">
        <v>17</v>
      </c>
      <c r="B13" s="0" t="n">
        <v>2537</v>
      </c>
      <c r="C13" s="0" t="n">
        <v>173</v>
      </c>
      <c r="D13" s="0" t="n">
        <v>1627</v>
      </c>
      <c r="E13" s="0" t="n">
        <f aca="false">SUM(B13:D13)</f>
        <v>4337</v>
      </c>
      <c r="F13" s="0" t="s">
        <v>17</v>
      </c>
      <c r="G13" s="0" t="n">
        <v>2054</v>
      </c>
      <c r="H13" s="0" t="n">
        <v>170</v>
      </c>
      <c r="I13" s="0" t="n">
        <v>1089</v>
      </c>
      <c r="J13" s="0" t="n">
        <f aca="false">SUM(G13:I13)</f>
        <v>3313</v>
      </c>
      <c r="K13" s="0" t="n">
        <f aca="false">MAX(1,ROUND($K$1*(E13+J13)/($E$58+$J$58),0))</f>
        <v>4</v>
      </c>
    </row>
    <row r="14" customFormat="false" ht="12.8" hidden="false" customHeight="false" outlineLevel="0" collapsed="false">
      <c r="A14" s="0" t="s">
        <v>18</v>
      </c>
      <c r="B14" s="0" t="n">
        <v>227</v>
      </c>
      <c r="C14" s="0" t="n">
        <v>45</v>
      </c>
      <c r="D14" s="0" t="n">
        <v>1219</v>
      </c>
      <c r="E14" s="0" t="n">
        <f aca="false">SUM(B14:D14)</f>
        <v>1491</v>
      </c>
      <c r="F14" s="0" t="s">
        <v>18</v>
      </c>
      <c r="G14" s="0" t="n">
        <v>169</v>
      </c>
      <c r="H14" s="0" t="n">
        <v>42</v>
      </c>
      <c r="I14" s="0" t="n">
        <v>907</v>
      </c>
      <c r="J14" s="0" t="n">
        <f aca="false">SUM(G14:I14)</f>
        <v>1118</v>
      </c>
      <c r="K14" s="0" t="n">
        <f aca="false">MAX(1,ROUND($K$1*(E14+J14)/($E$58+$J$58),0))</f>
        <v>1</v>
      </c>
    </row>
    <row r="15" customFormat="false" ht="12.8" hidden="false" customHeight="false" outlineLevel="0" collapsed="false">
      <c r="A15" s="0" t="s">
        <v>19</v>
      </c>
      <c r="B15" s="0" t="n">
        <v>1559</v>
      </c>
      <c r="C15" s="0" t="n">
        <v>206</v>
      </c>
      <c r="D15" s="0" t="n">
        <v>4230</v>
      </c>
      <c r="E15" s="0" t="n">
        <f aca="false">SUM(B15:D15)</f>
        <v>5995</v>
      </c>
      <c r="F15" s="0" t="s">
        <v>19</v>
      </c>
      <c r="G15" s="0" t="n">
        <v>1353</v>
      </c>
      <c r="H15" s="0" t="n">
        <v>168</v>
      </c>
      <c r="I15" s="0" t="n">
        <v>3402</v>
      </c>
      <c r="J15" s="0" t="n">
        <f aca="false">SUM(G15:I15)</f>
        <v>4923</v>
      </c>
      <c r="K15" s="0" t="n">
        <f aca="false">MAX(1,ROUND($K$1*(E15+J15)/($E$58+$J$58),0))</f>
        <v>5</v>
      </c>
    </row>
    <row r="16" customFormat="false" ht="12.8" hidden="false" customHeight="false" outlineLevel="0" collapsed="false">
      <c r="A16" s="0" t="s">
        <v>20</v>
      </c>
      <c r="B16" s="0" t="n">
        <v>15029</v>
      </c>
      <c r="C16" s="0" t="n">
        <v>1644</v>
      </c>
      <c r="D16" s="0" t="n">
        <v>30768</v>
      </c>
      <c r="E16" s="0" t="n">
        <f aca="false">SUM(B16:D16)</f>
        <v>47441</v>
      </c>
      <c r="F16" s="0" t="s">
        <v>20</v>
      </c>
      <c r="G16" s="0" t="n">
        <v>10161</v>
      </c>
      <c r="H16" s="0" t="n">
        <v>1244</v>
      </c>
      <c r="I16" s="0" t="n">
        <v>20527</v>
      </c>
      <c r="J16" s="0" t="n">
        <f aca="false">SUM(G16:I16)</f>
        <v>31932</v>
      </c>
      <c r="K16" s="0" t="n">
        <f aca="false">MAX(1,ROUND($K$1*(E16+J16)/($E$58+$J$58),0))</f>
        <v>37</v>
      </c>
    </row>
    <row r="17" customFormat="false" ht="12.8" hidden="false" customHeight="false" outlineLevel="0" collapsed="false">
      <c r="A17" s="0" t="s">
        <v>21</v>
      </c>
      <c r="B17" s="0" t="n">
        <v>26777</v>
      </c>
      <c r="C17" s="0" t="n">
        <v>1978</v>
      </c>
      <c r="D17" s="0" t="n">
        <v>25972</v>
      </c>
      <c r="E17" s="0" t="n">
        <f aca="false">SUM(B17:D17)</f>
        <v>54727</v>
      </c>
      <c r="F17" s="0" t="s">
        <v>21</v>
      </c>
      <c r="G17" s="0" t="n">
        <v>16408</v>
      </c>
      <c r="H17" s="0" t="n">
        <v>1546</v>
      </c>
      <c r="I17" s="0" t="n">
        <v>17330</v>
      </c>
      <c r="J17" s="0" t="n">
        <f aca="false">SUM(G17:I17)</f>
        <v>35284</v>
      </c>
      <c r="K17" s="0" t="n">
        <f aca="false">MAX(1,ROUND($K$1*(E17+J17)/($E$58+$J$58),0))</f>
        <v>42</v>
      </c>
    </row>
    <row r="18" customFormat="false" ht="12.8" hidden="false" customHeight="false" outlineLevel="0" collapsed="false">
      <c r="A18" s="0" t="s">
        <v>22</v>
      </c>
      <c r="B18" s="0" t="n">
        <v>56</v>
      </c>
      <c r="C18" s="0" t="n">
        <v>13</v>
      </c>
      <c r="D18" s="0" t="n">
        <v>651</v>
      </c>
      <c r="E18" s="0" t="n">
        <f aca="false">SUM(B18:D18)</f>
        <v>720</v>
      </c>
      <c r="F18" s="0" t="s">
        <v>22</v>
      </c>
      <c r="G18" s="0" t="n">
        <v>47</v>
      </c>
      <c r="H18" s="0" t="n">
        <v>11</v>
      </c>
      <c r="I18" s="0" t="n">
        <v>521</v>
      </c>
      <c r="J18" s="0" t="n">
        <f aca="false">SUM(G18:I18)</f>
        <v>579</v>
      </c>
      <c r="K18" s="0" t="n">
        <f aca="false">MAX(1,ROUND($K$1*(E18+J18)/($E$58+$J$58),0))</f>
        <v>1</v>
      </c>
    </row>
    <row r="19" customFormat="false" ht="12.8" hidden="false" customHeight="false" outlineLevel="0" collapsed="false">
      <c r="A19" s="0" t="s">
        <v>23</v>
      </c>
      <c r="B19" s="0" t="n">
        <v>3544</v>
      </c>
      <c r="C19" s="0" t="n">
        <v>89</v>
      </c>
      <c r="D19" s="0" t="n">
        <v>1613</v>
      </c>
      <c r="E19" s="0" t="n">
        <f aca="false">SUM(B19:D19)</f>
        <v>5246</v>
      </c>
      <c r="F19" s="0" t="s">
        <v>23</v>
      </c>
      <c r="G19" s="0" t="n">
        <v>1857</v>
      </c>
      <c r="H19" s="0" t="n">
        <v>115</v>
      </c>
      <c r="I19" s="0" t="n">
        <v>1229</v>
      </c>
      <c r="J19" s="0" t="n">
        <f aca="false">SUM(G19:I19)</f>
        <v>3201</v>
      </c>
      <c r="K19" s="0" t="n">
        <f aca="false">MAX(1,ROUND($K$1*(E19+J19)/($E$58+$J$58),0))</f>
        <v>4</v>
      </c>
    </row>
    <row r="20" customFormat="false" ht="12.8" hidden="false" customHeight="false" outlineLevel="0" collapsed="false">
      <c r="A20" s="0" t="s">
        <v>24</v>
      </c>
      <c r="B20" s="0" t="n">
        <v>96</v>
      </c>
      <c r="C20" s="0" t="n">
        <v>14</v>
      </c>
      <c r="D20" s="0" t="n">
        <v>373</v>
      </c>
      <c r="E20" s="0" t="n">
        <f aca="false">SUM(B20:D20)</f>
        <v>483</v>
      </c>
      <c r="F20" s="0" t="s">
        <v>24</v>
      </c>
      <c r="G20" s="0" t="n">
        <v>112</v>
      </c>
      <c r="H20" s="0" t="n">
        <v>22</v>
      </c>
      <c r="I20" s="0" t="n">
        <v>306</v>
      </c>
      <c r="J20" s="0" t="n">
        <f aca="false">SUM(G20:I20)</f>
        <v>440</v>
      </c>
      <c r="K20" s="0" t="n">
        <f aca="false">MAX(1,ROUND($K$1*(E20+J20)/($E$58+$J$58),0))</f>
        <v>1</v>
      </c>
    </row>
    <row r="21" customFormat="false" ht="12.8" hidden="false" customHeight="false" outlineLevel="0" collapsed="false">
      <c r="A21" s="0" t="s">
        <v>25</v>
      </c>
      <c r="B21" s="0" t="n">
        <v>575</v>
      </c>
      <c r="C21" s="0" t="n">
        <v>60</v>
      </c>
      <c r="D21" s="0" t="n">
        <v>1188</v>
      </c>
      <c r="E21" s="0" t="n">
        <f aca="false">SUM(B21:D21)</f>
        <v>1823</v>
      </c>
      <c r="F21" s="0" t="s">
        <v>25</v>
      </c>
      <c r="G21" s="0" t="n">
        <v>446</v>
      </c>
      <c r="H21" s="0" t="n">
        <v>94</v>
      </c>
      <c r="I21" s="0" t="n">
        <v>959</v>
      </c>
      <c r="J21" s="0" t="n">
        <f aca="false">SUM(G21:I21)</f>
        <v>1499</v>
      </c>
      <c r="K21" s="0" t="n">
        <f aca="false">MAX(1,ROUND($K$1*(E21+J21)/($E$58+$J$58),0))</f>
        <v>2</v>
      </c>
    </row>
    <row r="22" customFormat="false" ht="12.8" hidden="false" customHeight="false" outlineLevel="0" collapsed="false">
      <c r="A22" s="0" t="s">
        <v>26</v>
      </c>
      <c r="B22" s="0" t="n">
        <v>2968</v>
      </c>
      <c r="C22" s="0" t="n">
        <v>239</v>
      </c>
      <c r="D22" s="0" t="n">
        <v>3422</v>
      </c>
      <c r="E22" s="0" t="n">
        <f aca="false">SUM(B22:D22)</f>
        <v>6629</v>
      </c>
      <c r="F22" s="0" t="s">
        <v>26</v>
      </c>
      <c r="G22" s="0" t="n">
        <v>2303</v>
      </c>
      <c r="H22" s="0" t="n">
        <v>207</v>
      </c>
      <c r="I22" s="0" t="n">
        <v>2479</v>
      </c>
      <c r="J22" s="0" t="n">
        <f aca="false">SUM(G22:I22)</f>
        <v>4989</v>
      </c>
      <c r="K22" s="0" t="n">
        <f aca="false">MAX(1,ROUND($K$1*(E22+J22)/($E$58+$J$58),0))</f>
        <v>5</v>
      </c>
    </row>
    <row r="23" customFormat="false" ht="12.8" hidden="false" customHeight="false" outlineLevel="0" collapsed="false">
      <c r="A23" s="0" t="s">
        <v>27</v>
      </c>
      <c r="B23" s="0" t="n">
        <v>2329</v>
      </c>
      <c r="C23" s="0" t="n">
        <v>200</v>
      </c>
      <c r="D23" s="0" t="n">
        <v>4342</v>
      </c>
      <c r="E23" s="0" t="n">
        <f aca="false">SUM(B23:D23)</f>
        <v>6871</v>
      </c>
      <c r="F23" s="0" t="s">
        <v>27</v>
      </c>
      <c r="G23" s="0" t="n">
        <v>1834</v>
      </c>
      <c r="H23" s="0" t="n">
        <v>222</v>
      </c>
      <c r="I23" s="0" t="n">
        <v>3162</v>
      </c>
      <c r="J23" s="0" t="n">
        <f aca="false">SUM(G23:I23)</f>
        <v>5218</v>
      </c>
      <c r="K23" s="0" t="n">
        <f aca="false">MAX(1,ROUND($K$1*(E23+J23)/($E$58+$J$58),0))</f>
        <v>6</v>
      </c>
    </row>
    <row r="24" customFormat="false" ht="12.8" hidden="false" customHeight="false" outlineLevel="0" collapsed="false">
      <c r="A24" s="0" t="s">
        <v>28</v>
      </c>
      <c r="B24" s="0" t="n">
        <v>324</v>
      </c>
      <c r="C24" s="0" t="n">
        <v>30</v>
      </c>
      <c r="D24" s="0" t="n">
        <v>875</v>
      </c>
      <c r="E24" s="0" t="n">
        <f aca="false">SUM(B24:D24)</f>
        <v>1229</v>
      </c>
      <c r="F24" s="0" t="s">
        <v>28</v>
      </c>
      <c r="G24" s="0" t="n">
        <v>275</v>
      </c>
      <c r="H24" s="0" t="n">
        <v>31</v>
      </c>
      <c r="I24" s="0" t="n">
        <v>695</v>
      </c>
      <c r="J24" s="0" t="n">
        <f aca="false">SUM(G24:I24)</f>
        <v>1001</v>
      </c>
      <c r="K24" s="0" t="n">
        <f aca="false">MAX(1,ROUND($K$1*(E24+J24)/($E$58+$J$58),0))</f>
        <v>1</v>
      </c>
    </row>
    <row r="25" customFormat="false" ht="12.8" hidden="false" customHeight="false" outlineLevel="0" collapsed="false">
      <c r="A25" s="0" t="s">
        <v>29</v>
      </c>
      <c r="B25" s="0" t="n">
        <v>5613</v>
      </c>
      <c r="C25" s="0" t="n">
        <v>448</v>
      </c>
      <c r="D25" s="0" t="n">
        <v>7328</v>
      </c>
      <c r="E25" s="0" t="n">
        <f aca="false">SUM(B25:D25)</f>
        <v>13389</v>
      </c>
      <c r="F25" s="0" t="s">
        <v>29</v>
      </c>
      <c r="G25" s="0" t="n">
        <v>3994</v>
      </c>
      <c r="H25" s="0" t="n">
        <v>485</v>
      </c>
      <c r="I25" s="0" t="n">
        <v>5490</v>
      </c>
      <c r="J25" s="0" t="n">
        <f aca="false">SUM(G25:I25)</f>
        <v>9969</v>
      </c>
      <c r="K25" s="0" t="n">
        <f aca="false">MAX(1,ROUND($K$1*(E25+J25)/($E$58+$J$58),0))</f>
        <v>11</v>
      </c>
    </row>
    <row r="26" customFormat="false" ht="12.8" hidden="false" customHeight="false" outlineLevel="0" collapsed="false">
      <c r="A26" s="0" t="s">
        <v>30</v>
      </c>
      <c r="B26" s="0" t="n">
        <v>15765</v>
      </c>
      <c r="C26" s="0" t="n">
        <v>988</v>
      </c>
      <c r="D26" s="0" t="n">
        <v>18653</v>
      </c>
      <c r="E26" s="0" t="n">
        <f aca="false">SUM(B26:D26)</f>
        <v>35406</v>
      </c>
      <c r="F26" s="0" t="s">
        <v>30</v>
      </c>
      <c r="G26" s="0" t="n">
        <v>12510</v>
      </c>
      <c r="H26" s="0" t="n">
        <v>821</v>
      </c>
      <c r="I26" s="0" t="n">
        <v>12835</v>
      </c>
      <c r="J26" s="0" t="n">
        <f aca="false">SUM(G26:I26)</f>
        <v>26166</v>
      </c>
      <c r="K26" s="0" t="n">
        <f aca="false">MAX(1,ROUND($K$1*(E26+J26)/($E$58+$J$58),0))</f>
        <v>28</v>
      </c>
    </row>
    <row r="27" customFormat="false" ht="12.8" hidden="false" customHeight="false" outlineLevel="0" collapsed="false">
      <c r="A27" s="0" t="s">
        <v>31</v>
      </c>
      <c r="B27" s="0" t="n">
        <v>238</v>
      </c>
      <c r="C27" s="0" t="n">
        <v>27</v>
      </c>
      <c r="D27" s="0" t="n">
        <v>713</v>
      </c>
      <c r="E27" s="0" t="n">
        <f aca="false">SUM(B27:D27)</f>
        <v>978</v>
      </c>
      <c r="F27" s="0" t="s">
        <v>31</v>
      </c>
      <c r="G27" s="0" t="n">
        <v>245</v>
      </c>
      <c r="H27" s="0" t="n">
        <v>46</v>
      </c>
      <c r="I27" s="0" t="n">
        <v>572</v>
      </c>
      <c r="J27" s="0" t="n">
        <f aca="false">SUM(G27:I27)</f>
        <v>863</v>
      </c>
      <c r="K27" s="0" t="n">
        <f aca="false">MAX(1,ROUND($K$1*(E27+J27)/($E$58+$J$58),0))</f>
        <v>1</v>
      </c>
    </row>
    <row r="28" customFormat="false" ht="12.8" hidden="false" customHeight="false" outlineLevel="0" collapsed="false">
      <c r="A28" s="0" t="s">
        <v>32</v>
      </c>
      <c r="B28" s="0" t="n">
        <v>2445</v>
      </c>
      <c r="C28" s="0" t="n">
        <v>439</v>
      </c>
      <c r="D28" s="0" t="n">
        <v>6531</v>
      </c>
      <c r="E28" s="0" t="n">
        <f aca="false">SUM(B28:D28)</f>
        <v>9415</v>
      </c>
      <c r="F28" s="0" t="s">
        <v>32</v>
      </c>
      <c r="G28" s="0" t="n">
        <v>1933</v>
      </c>
      <c r="H28" s="0" t="n">
        <v>403</v>
      </c>
      <c r="I28" s="0" t="n">
        <v>4940</v>
      </c>
      <c r="J28" s="0" t="n">
        <f aca="false">SUM(G28:I28)</f>
        <v>7276</v>
      </c>
      <c r="K28" s="0" t="n">
        <f aca="false">MAX(1,ROUND($K$1*(E28+J28)/($E$58+$J$58),0))</f>
        <v>8</v>
      </c>
    </row>
    <row r="29" customFormat="false" ht="12.8" hidden="false" customHeight="false" outlineLevel="0" collapsed="false">
      <c r="A29" s="0" t="s">
        <v>33</v>
      </c>
      <c r="B29" s="0" t="n">
        <v>1437</v>
      </c>
      <c r="C29" s="0" t="n">
        <v>149</v>
      </c>
      <c r="D29" s="0" t="n">
        <v>3270</v>
      </c>
      <c r="E29" s="0" t="n">
        <f aca="false">SUM(B29:D29)</f>
        <v>4856</v>
      </c>
      <c r="F29" s="0" t="s">
        <v>33</v>
      </c>
      <c r="G29" s="0" t="n">
        <v>1008</v>
      </c>
      <c r="H29" s="0" t="n">
        <v>166</v>
      </c>
      <c r="I29" s="0" t="n">
        <v>2448</v>
      </c>
      <c r="J29" s="0" t="n">
        <f aca="false">SUM(G29:I29)</f>
        <v>3622</v>
      </c>
      <c r="K29" s="0" t="n">
        <f aca="false">MAX(1,ROUND($K$1*(E29+J29)/($E$58+$J$58),0))</f>
        <v>4</v>
      </c>
    </row>
    <row r="30" customFormat="false" ht="12.8" hidden="false" customHeight="false" outlineLevel="0" collapsed="false">
      <c r="A30" s="0" t="s">
        <v>34</v>
      </c>
      <c r="B30" s="0" t="n">
        <v>200</v>
      </c>
      <c r="C30" s="0" t="n">
        <v>23</v>
      </c>
      <c r="D30" s="0" t="n">
        <v>838</v>
      </c>
      <c r="E30" s="0" t="n">
        <f aca="false">SUM(B30:D30)</f>
        <v>1061</v>
      </c>
      <c r="F30" s="0" t="s">
        <v>34</v>
      </c>
      <c r="G30" s="0" t="n">
        <v>182</v>
      </c>
      <c r="H30" s="0" t="n">
        <v>33</v>
      </c>
      <c r="I30" s="0" t="n">
        <v>634</v>
      </c>
      <c r="J30" s="0" t="n">
        <f aca="false">SUM(G30:I30)</f>
        <v>849</v>
      </c>
      <c r="K30" s="0" t="n">
        <f aca="false">MAX(1,ROUND($K$1*(E30+J30)/($E$58+$J$58),0))</f>
        <v>1</v>
      </c>
    </row>
    <row r="31" customFormat="false" ht="12.8" hidden="false" customHeight="false" outlineLevel="0" collapsed="false">
      <c r="A31" s="0" t="s">
        <v>35</v>
      </c>
      <c r="B31" s="0" t="n">
        <v>226</v>
      </c>
      <c r="C31" s="0" t="n">
        <v>26</v>
      </c>
      <c r="D31" s="0" t="n">
        <v>742</v>
      </c>
      <c r="E31" s="0" t="n">
        <f aca="false">SUM(B31:D31)</f>
        <v>994</v>
      </c>
      <c r="F31" s="0" t="s">
        <v>35</v>
      </c>
      <c r="G31" s="0" t="n">
        <v>196</v>
      </c>
      <c r="H31" s="0" t="n">
        <v>41</v>
      </c>
      <c r="I31" s="0" t="n">
        <v>545</v>
      </c>
      <c r="J31" s="0" t="n">
        <f aca="false">SUM(G31:I31)</f>
        <v>782</v>
      </c>
      <c r="K31" s="0" t="n">
        <f aca="false">MAX(1,ROUND($K$1*(E31+J31)/($E$58+$J$58),0))</f>
        <v>1</v>
      </c>
    </row>
    <row r="32" customFormat="false" ht="12.8" hidden="false" customHeight="false" outlineLevel="0" collapsed="false">
      <c r="A32" s="0" t="s">
        <v>36</v>
      </c>
      <c r="B32" s="0" t="n">
        <v>666</v>
      </c>
      <c r="C32" s="0" t="n">
        <v>101</v>
      </c>
      <c r="D32" s="0" t="n">
        <v>1288</v>
      </c>
      <c r="E32" s="0" t="n">
        <f aca="false">SUM(B32:D32)</f>
        <v>2055</v>
      </c>
      <c r="F32" s="0" t="s">
        <v>36</v>
      </c>
      <c r="G32" s="0" t="n">
        <v>517</v>
      </c>
      <c r="H32" s="0" t="n">
        <v>79</v>
      </c>
      <c r="I32" s="0" t="n">
        <v>927</v>
      </c>
      <c r="J32" s="0" t="n">
        <f aca="false">SUM(G32:I32)</f>
        <v>1523</v>
      </c>
      <c r="K32" s="0" t="n">
        <f aca="false">MAX(1,ROUND($K$1*(E32+J32)/($E$58+$J$58),0))</f>
        <v>2</v>
      </c>
    </row>
    <row r="33" customFormat="false" ht="12.8" hidden="false" customHeight="false" outlineLevel="0" collapsed="false">
      <c r="A33" s="0" t="s">
        <v>37</v>
      </c>
      <c r="B33" s="0" t="n">
        <v>34912</v>
      </c>
      <c r="C33" s="0" t="n">
        <v>1794</v>
      </c>
      <c r="D33" s="0" t="n">
        <v>23941</v>
      </c>
      <c r="E33" s="0" t="n">
        <f aca="false">SUM(B33:D33)</f>
        <v>60647</v>
      </c>
      <c r="F33" s="0" t="s">
        <v>37</v>
      </c>
      <c r="G33" s="0" t="n">
        <v>23557</v>
      </c>
      <c r="H33" s="0" t="n">
        <v>1732</v>
      </c>
      <c r="I33" s="0" t="n">
        <v>16769</v>
      </c>
      <c r="J33" s="0" t="n">
        <f aca="false">SUM(G33:I33)</f>
        <v>42058</v>
      </c>
      <c r="K33" s="0" t="n">
        <f aca="false">MAX(1,ROUND($K$1*(E33+J33)/($E$58+$J$58),0))</f>
        <v>48</v>
      </c>
    </row>
    <row r="34" customFormat="false" ht="12.8" hidden="false" customHeight="false" outlineLevel="0" collapsed="false">
      <c r="A34" s="0" t="s">
        <v>38</v>
      </c>
      <c r="B34" s="0" t="n">
        <v>456</v>
      </c>
      <c r="C34" s="0" t="n">
        <v>106</v>
      </c>
      <c r="D34" s="0" t="n">
        <v>1892</v>
      </c>
      <c r="E34" s="0" t="n">
        <f aca="false">SUM(B34:D34)</f>
        <v>2454</v>
      </c>
      <c r="F34" s="0" t="s">
        <v>38</v>
      </c>
      <c r="G34" s="0" t="n">
        <v>425</v>
      </c>
      <c r="H34" s="0" t="n">
        <v>111</v>
      </c>
      <c r="I34" s="0" t="n">
        <v>1519</v>
      </c>
      <c r="J34" s="0" t="n">
        <f aca="false">SUM(G34:I34)</f>
        <v>2055</v>
      </c>
      <c r="K34" s="0" t="n">
        <f aca="false">MAX(1,ROUND($K$1*(E34+J34)/($E$58+$J$58),0))</f>
        <v>2</v>
      </c>
    </row>
    <row r="35" customFormat="false" ht="12.8" hidden="false" customHeight="false" outlineLevel="0" collapsed="false">
      <c r="A35" s="0" t="s">
        <v>39</v>
      </c>
      <c r="B35" s="0" t="n">
        <v>4167</v>
      </c>
      <c r="C35" s="0" t="n">
        <v>349</v>
      </c>
      <c r="D35" s="0" t="n">
        <v>4969</v>
      </c>
      <c r="E35" s="0" t="n">
        <f aca="false">SUM(B35:D35)</f>
        <v>9485</v>
      </c>
      <c r="F35" s="0" t="s">
        <v>39</v>
      </c>
      <c r="G35" s="0" t="n">
        <v>2886</v>
      </c>
      <c r="H35" s="0" t="n">
        <v>352</v>
      </c>
      <c r="I35" s="0" t="n">
        <v>3700</v>
      </c>
      <c r="J35" s="0" t="n">
        <f aca="false">SUM(G35:I35)</f>
        <v>6938</v>
      </c>
      <c r="K35" s="0" t="n">
        <f aca="false">MAX(1,ROUND($K$1*(E35+J35)/($E$58+$J$58),0))</f>
        <v>8</v>
      </c>
    </row>
    <row r="36" customFormat="false" ht="12.8" hidden="false" customHeight="false" outlineLevel="0" collapsed="false">
      <c r="A36" s="0" t="s">
        <v>40</v>
      </c>
      <c r="B36" s="0" t="n">
        <v>48</v>
      </c>
      <c r="C36" s="0" t="n">
        <v>6</v>
      </c>
      <c r="D36" s="0" t="n">
        <v>272</v>
      </c>
      <c r="E36" s="0" t="n">
        <f aca="false">SUM(B36:D36)</f>
        <v>326</v>
      </c>
      <c r="F36" s="0" t="s">
        <v>40</v>
      </c>
      <c r="G36" s="0" t="n">
        <v>40</v>
      </c>
      <c r="H36" s="0" t="n">
        <v>6</v>
      </c>
      <c r="I36" s="0" t="n">
        <v>192</v>
      </c>
      <c r="J36" s="0" t="n">
        <f aca="false">SUM(G36:I36)</f>
        <v>238</v>
      </c>
      <c r="K36" s="0" t="n">
        <f aca="false">MAX(1,ROUND($K$1*(E36+J36)/($E$58+$J$58),0))</f>
        <v>1</v>
      </c>
    </row>
    <row r="37" customFormat="false" ht="12.8" hidden="false" customHeight="false" outlineLevel="0" collapsed="false">
      <c r="A37" s="0" t="s">
        <v>41</v>
      </c>
      <c r="B37" s="0" t="n">
        <v>493</v>
      </c>
      <c r="C37" s="0" t="n">
        <v>44</v>
      </c>
      <c r="D37" s="0" t="n">
        <v>1767</v>
      </c>
      <c r="E37" s="0" t="n">
        <f aca="false">SUM(B37:D37)</f>
        <v>2304</v>
      </c>
      <c r="F37" s="0" t="s">
        <v>41</v>
      </c>
      <c r="G37" s="0" t="n">
        <v>324</v>
      </c>
      <c r="H37" s="0" t="n">
        <v>72</v>
      </c>
      <c r="I37" s="0" t="n">
        <v>1342</v>
      </c>
      <c r="J37" s="0" t="n">
        <f aca="false">SUM(G37:I37)</f>
        <v>1738</v>
      </c>
      <c r="K37" s="0" t="n">
        <f aca="false">MAX(1,ROUND($K$1*(E37+J37)/($E$58+$J$58),0))</f>
        <v>2</v>
      </c>
    </row>
    <row r="38" customFormat="false" ht="12.8" hidden="false" customHeight="false" outlineLevel="0" collapsed="false">
      <c r="A38" s="0" t="s">
        <v>42</v>
      </c>
      <c r="B38" s="0" t="n">
        <v>955</v>
      </c>
      <c r="C38" s="0" t="n">
        <v>61</v>
      </c>
      <c r="D38" s="0" t="n">
        <v>1774</v>
      </c>
      <c r="E38" s="0" t="n">
        <f aca="false">SUM(B38:D38)</f>
        <v>2790</v>
      </c>
      <c r="F38" s="0" t="s">
        <v>42</v>
      </c>
      <c r="G38" s="0" t="n">
        <v>658</v>
      </c>
      <c r="H38" s="0" t="n">
        <v>93</v>
      </c>
      <c r="I38" s="0" t="n">
        <v>1413</v>
      </c>
      <c r="J38" s="0" t="n">
        <f aca="false">SUM(G38:I38)</f>
        <v>2164</v>
      </c>
      <c r="K38" s="0" t="n">
        <f aca="false">MAX(1,ROUND($K$1*(E38+J38)/($E$58+$J$58),0))</f>
        <v>2</v>
      </c>
    </row>
    <row r="39" customFormat="false" ht="12.8" hidden="false" customHeight="false" outlineLevel="0" collapsed="false">
      <c r="A39" s="0" t="s">
        <v>43</v>
      </c>
      <c r="B39" s="0" t="n">
        <v>162</v>
      </c>
      <c r="C39" s="0" t="n">
        <v>36</v>
      </c>
      <c r="D39" s="0" t="n">
        <v>861</v>
      </c>
      <c r="E39" s="0" t="n">
        <f aca="false">SUM(B39:D39)</f>
        <v>1059</v>
      </c>
      <c r="F39" s="0" t="s">
        <v>43</v>
      </c>
      <c r="G39" s="0" t="n">
        <v>144</v>
      </c>
      <c r="H39" s="0" t="n">
        <v>31</v>
      </c>
      <c r="I39" s="0" t="n">
        <v>682</v>
      </c>
      <c r="J39" s="0" t="n">
        <f aca="false">SUM(G39:I39)</f>
        <v>857</v>
      </c>
      <c r="K39" s="0" t="n">
        <f aca="false">MAX(1,ROUND($K$1*(E39+J39)/($E$58+$J$58),0))</f>
        <v>1</v>
      </c>
    </row>
    <row r="40" customFormat="false" ht="12.8" hidden="false" customHeight="false" outlineLevel="0" collapsed="false">
      <c r="A40" s="0" t="s">
        <v>44</v>
      </c>
      <c r="B40" s="0" t="n">
        <v>784</v>
      </c>
      <c r="C40" s="0" t="n">
        <v>110</v>
      </c>
      <c r="D40" s="0" t="n">
        <v>1953</v>
      </c>
      <c r="E40" s="0" t="n">
        <f aca="false">SUM(B40:D40)</f>
        <v>2847</v>
      </c>
      <c r="F40" s="0" t="s">
        <v>44</v>
      </c>
      <c r="G40" s="0" t="n">
        <v>702</v>
      </c>
      <c r="H40" s="0" t="n">
        <v>115</v>
      </c>
      <c r="I40" s="0" t="n">
        <v>1504</v>
      </c>
      <c r="J40" s="0" t="n">
        <f aca="false">SUM(G40:I40)</f>
        <v>2321</v>
      </c>
      <c r="K40" s="0" t="n">
        <f aca="false">MAX(1,ROUND($K$1*(E40+J40)/($E$58+$J$58),0))</f>
        <v>2</v>
      </c>
    </row>
    <row r="41" customFormat="false" ht="12.8" hidden="false" customHeight="false" outlineLevel="0" collapsed="false">
      <c r="A41" s="0" t="s">
        <v>45</v>
      </c>
      <c r="B41" s="0" t="n">
        <v>141</v>
      </c>
      <c r="C41" s="0" t="n">
        <v>37</v>
      </c>
      <c r="D41" s="0" t="n">
        <v>522</v>
      </c>
      <c r="E41" s="0" t="n">
        <f aca="false">SUM(B41:D41)</f>
        <v>700</v>
      </c>
      <c r="F41" s="0" t="s">
        <v>45</v>
      </c>
      <c r="G41" s="0" t="n">
        <v>128</v>
      </c>
      <c r="H41" s="0" t="n">
        <v>27</v>
      </c>
      <c r="I41" s="0" t="n">
        <v>438</v>
      </c>
      <c r="J41" s="0" t="n">
        <f aca="false">SUM(G41:I41)</f>
        <v>593</v>
      </c>
      <c r="K41" s="0" t="n">
        <f aca="false">MAX(1,ROUND($K$1*(E41+J41)/($E$58+$J$58),0))</f>
        <v>1</v>
      </c>
    </row>
    <row r="42" customFormat="false" ht="12.8" hidden="false" customHeight="false" outlineLevel="0" collapsed="false">
      <c r="A42" s="0" t="s">
        <v>46</v>
      </c>
      <c r="B42" s="0" t="n">
        <v>7181</v>
      </c>
      <c r="C42" s="0" t="n">
        <v>792</v>
      </c>
      <c r="D42" s="0" t="n">
        <v>14980</v>
      </c>
      <c r="E42" s="0" t="n">
        <f aca="false">SUM(B42:D42)</f>
        <v>22953</v>
      </c>
      <c r="F42" s="0" t="s">
        <v>46</v>
      </c>
      <c r="G42" s="0" t="n">
        <v>5570</v>
      </c>
      <c r="H42" s="0" t="n">
        <v>737</v>
      </c>
      <c r="I42" s="0" t="n">
        <v>10526</v>
      </c>
      <c r="J42" s="0" t="n">
        <f aca="false">SUM(G42:I42)</f>
        <v>16833</v>
      </c>
      <c r="K42" s="0" t="n">
        <f aca="false">MAX(1,ROUND($K$1*(E42+J42)/($E$58+$J$58),0))</f>
        <v>18</v>
      </c>
    </row>
    <row r="43" customFormat="false" ht="12.8" hidden="false" customHeight="false" outlineLevel="0" collapsed="false">
      <c r="A43" s="0" t="s">
        <v>47</v>
      </c>
      <c r="B43" s="0" t="n">
        <v>896</v>
      </c>
      <c r="C43" s="0" t="n">
        <v>183</v>
      </c>
      <c r="D43" s="0" t="n">
        <v>3772</v>
      </c>
      <c r="E43" s="0" t="n">
        <f aca="false">SUM(B43:D43)</f>
        <v>4851</v>
      </c>
      <c r="F43" s="0" t="s">
        <v>47</v>
      </c>
      <c r="G43" s="0" t="n">
        <v>700</v>
      </c>
      <c r="H43" s="0" t="n">
        <v>160</v>
      </c>
      <c r="I43" s="0" t="n">
        <v>2437</v>
      </c>
      <c r="J43" s="0" t="n">
        <f aca="false">SUM(G43:I43)</f>
        <v>3297</v>
      </c>
      <c r="K43" s="0" t="n">
        <f aca="false">MAX(1,ROUND($K$1*(E43+J43)/($E$58+$J$58),0))</f>
        <v>4</v>
      </c>
    </row>
    <row r="44" customFormat="false" ht="12.8" hidden="false" customHeight="false" outlineLevel="0" collapsed="false">
      <c r="A44" s="0" t="s">
        <v>48</v>
      </c>
      <c r="B44" s="0" t="n">
        <v>1947</v>
      </c>
      <c r="C44" s="0" t="n">
        <v>119</v>
      </c>
      <c r="D44" s="0" t="n">
        <v>1685</v>
      </c>
      <c r="E44" s="0" t="n">
        <f aca="false">SUM(B44:D44)</f>
        <v>3751</v>
      </c>
      <c r="F44" s="0" t="s">
        <v>48</v>
      </c>
      <c r="G44" s="0" t="n">
        <v>1267</v>
      </c>
      <c r="H44" s="0" t="n">
        <v>118</v>
      </c>
      <c r="I44" s="0" t="n">
        <v>1262</v>
      </c>
      <c r="J44" s="0" t="n">
        <f aca="false">SUM(G44:I44)</f>
        <v>2647</v>
      </c>
      <c r="K44" s="0" t="n">
        <f aca="false">MAX(1,ROUND($K$1*(E44+J44)/($E$58+$J$58),0))</f>
        <v>3</v>
      </c>
    </row>
    <row r="45" customFormat="false" ht="12.8" hidden="false" customHeight="false" outlineLevel="0" collapsed="false">
      <c r="A45" s="0" t="s">
        <v>49</v>
      </c>
      <c r="B45" s="0" t="n">
        <v>1250</v>
      </c>
      <c r="C45" s="0" t="n">
        <v>81</v>
      </c>
      <c r="D45" s="0" t="n">
        <v>2223</v>
      </c>
      <c r="E45" s="0" t="n">
        <f aca="false">SUM(B45:D45)</f>
        <v>3554</v>
      </c>
      <c r="F45" s="0" t="s">
        <v>49</v>
      </c>
      <c r="G45" s="0" t="n">
        <v>889</v>
      </c>
      <c r="H45" s="0" t="n">
        <v>90</v>
      </c>
      <c r="I45" s="0" t="n">
        <v>1629</v>
      </c>
      <c r="J45" s="0" t="n">
        <f aca="false">SUM(G45:I45)</f>
        <v>2608</v>
      </c>
      <c r="K45" s="0" t="n">
        <f aca="false">MAX(1,ROUND($K$1*(E45+J45)/($E$58+$J$58),0))</f>
        <v>3</v>
      </c>
    </row>
    <row r="46" customFormat="false" ht="12.8" hidden="false" customHeight="false" outlineLevel="0" collapsed="false">
      <c r="A46" s="0" t="s">
        <v>50</v>
      </c>
      <c r="B46" s="0" t="n">
        <v>1623</v>
      </c>
      <c r="C46" s="0" t="n">
        <v>297</v>
      </c>
      <c r="D46" s="0" t="n">
        <v>4079</v>
      </c>
      <c r="E46" s="0" t="n">
        <f aca="false">SUM(B46:D46)</f>
        <v>5999</v>
      </c>
      <c r="F46" s="0" t="s">
        <v>50</v>
      </c>
      <c r="G46" s="0" t="n">
        <v>1322</v>
      </c>
      <c r="H46" s="0" t="n">
        <v>295</v>
      </c>
      <c r="I46" s="0" t="n">
        <v>2935</v>
      </c>
      <c r="J46" s="0" t="n">
        <f aca="false">SUM(G46:I46)</f>
        <v>4552</v>
      </c>
      <c r="K46" s="0" t="n">
        <f aca="false">MAX(1,ROUND($K$1*(E46+J46)/($E$58+$J$58),0))</f>
        <v>5</v>
      </c>
    </row>
    <row r="47" customFormat="false" ht="12.8" hidden="false" customHeight="false" outlineLevel="0" collapsed="false">
      <c r="A47" s="0" t="s">
        <v>51</v>
      </c>
      <c r="B47" s="0" t="n">
        <v>536</v>
      </c>
      <c r="C47" s="0" t="n">
        <v>74</v>
      </c>
      <c r="D47" s="0" t="n">
        <v>1260</v>
      </c>
      <c r="E47" s="0" t="n">
        <f aca="false">SUM(B47:D47)</f>
        <v>1870</v>
      </c>
      <c r="F47" s="0" t="s">
        <v>51</v>
      </c>
      <c r="G47" s="0" t="n">
        <v>430</v>
      </c>
      <c r="H47" s="0" t="n">
        <v>50</v>
      </c>
      <c r="I47" s="0" t="n">
        <v>882</v>
      </c>
      <c r="J47" s="0" t="n">
        <f aca="false">SUM(G47:I47)</f>
        <v>1362</v>
      </c>
      <c r="K47" s="0" t="n">
        <f aca="false">MAX(1,ROUND($K$1*(E47+J47)/($E$58+$J$58),0))</f>
        <v>1</v>
      </c>
    </row>
    <row r="48" customFormat="false" ht="12.8" hidden="false" customHeight="false" outlineLevel="0" collapsed="false">
      <c r="A48" s="0" t="s">
        <v>52</v>
      </c>
      <c r="B48" s="0" t="n">
        <v>10126</v>
      </c>
      <c r="C48" s="0" t="n">
        <v>606</v>
      </c>
      <c r="D48" s="0" t="n">
        <v>6235</v>
      </c>
      <c r="E48" s="0" t="n">
        <f aca="false">SUM(B48:D48)</f>
        <v>16967</v>
      </c>
      <c r="F48" s="0" t="s">
        <v>52</v>
      </c>
      <c r="G48" s="0" t="n">
        <v>8041</v>
      </c>
      <c r="H48" s="0" t="n">
        <v>538</v>
      </c>
      <c r="I48" s="0" t="n">
        <v>4142</v>
      </c>
      <c r="J48" s="0" t="n">
        <f aca="false">SUM(G48:I48)</f>
        <v>12721</v>
      </c>
      <c r="K48" s="0" t="n">
        <f aca="false">MAX(1,ROUND($K$1*(E48+J48)/($E$58+$J$58),0))</f>
        <v>14</v>
      </c>
    </row>
    <row r="49" customFormat="false" ht="12.8" hidden="false" customHeight="false" outlineLevel="0" collapsed="false">
      <c r="A49" s="0" t="s">
        <v>53</v>
      </c>
      <c r="B49" s="0" t="n">
        <v>1200</v>
      </c>
      <c r="C49" s="0" t="n">
        <v>177</v>
      </c>
      <c r="D49" s="0" t="n">
        <v>3558</v>
      </c>
      <c r="E49" s="0" t="n">
        <f aca="false">SUM(B49:D49)</f>
        <v>4935</v>
      </c>
      <c r="F49" s="0" t="s">
        <v>53</v>
      </c>
      <c r="G49" s="0" t="n">
        <v>964</v>
      </c>
      <c r="H49" s="0" t="n">
        <v>158</v>
      </c>
      <c r="I49" s="0" t="n">
        <v>2623</v>
      </c>
      <c r="J49" s="0" t="n">
        <f aca="false">SUM(G49:I49)</f>
        <v>3745</v>
      </c>
      <c r="K49" s="0" t="n">
        <f aca="false">MAX(1,ROUND($K$1*(E49+J49)/($E$58+$J$58),0))</f>
        <v>4</v>
      </c>
    </row>
    <row r="50" customFormat="false" ht="12.8" hidden="false" customHeight="false" outlineLevel="0" collapsed="false">
      <c r="A50" s="0" t="s">
        <v>54</v>
      </c>
      <c r="B50" s="0" t="n">
        <v>505</v>
      </c>
      <c r="C50" s="0" t="n">
        <v>49</v>
      </c>
      <c r="D50" s="0" t="n">
        <v>1587</v>
      </c>
      <c r="E50" s="0" t="n">
        <f aca="false">SUM(B50:D50)</f>
        <v>2141</v>
      </c>
      <c r="F50" s="0" t="s">
        <v>54</v>
      </c>
      <c r="G50" s="0" t="n">
        <v>356</v>
      </c>
      <c r="H50" s="0" t="n">
        <v>47</v>
      </c>
      <c r="I50" s="0" t="n">
        <v>1231</v>
      </c>
      <c r="J50" s="0" t="n">
        <f aca="false">SUM(G50:I50)</f>
        <v>1634</v>
      </c>
      <c r="K50" s="0" t="n">
        <f aca="false">MAX(1,ROUND($K$1*(E50+J50)/($E$58+$J$58),0))</f>
        <v>2</v>
      </c>
    </row>
    <row r="51" customFormat="false" ht="12.8" hidden="false" customHeight="false" outlineLevel="0" collapsed="false">
      <c r="A51" s="0" t="s">
        <v>55</v>
      </c>
      <c r="B51" s="0" t="n">
        <v>1046</v>
      </c>
      <c r="C51" s="0" t="n">
        <v>74</v>
      </c>
      <c r="D51" s="0" t="n">
        <v>2172</v>
      </c>
      <c r="E51" s="0" t="n">
        <f aca="false">SUM(B51:D51)</f>
        <v>3292</v>
      </c>
      <c r="F51" s="0" t="s">
        <v>55</v>
      </c>
      <c r="G51" s="0" t="n">
        <v>840</v>
      </c>
      <c r="H51" s="0" t="n">
        <v>148</v>
      </c>
      <c r="I51" s="0" t="n">
        <v>1727</v>
      </c>
      <c r="J51" s="0" t="n">
        <f aca="false">SUM(G51:I51)</f>
        <v>2715</v>
      </c>
      <c r="K51" s="0" t="n">
        <f aca="false">MAX(1,ROUND($K$1*(E51+J51)/($E$58+$J$58),0))</f>
        <v>3</v>
      </c>
    </row>
    <row r="52" customFormat="false" ht="12.8" hidden="false" customHeight="false" outlineLevel="0" collapsed="false">
      <c r="A52" s="0" t="s">
        <v>56</v>
      </c>
      <c r="B52" s="0" t="n">
        <v>493</v>
      </c>
      <c r="C52" s="0" t="n">
        <v>75</v>
      </c>
      <c r="D52" s="0" t="n">
        <v>1511</v>
      </c>
      <c r="E52" s="0" t="n">
        <f aca="false">SUM(B52:D52)</f>
        <v>2079</v>
      </c>
      <c r="F52" s="0" t="s">
        <v>56</v>
      </c>
      <c r="G52" s="0" t="n">
        <v>405</v>
      </c>
      <c r="H52" s="0" t="n">
        <v>78</v>
      </c>
      <c r="I52" s="0" t="n">
        <v>1175</v>
      </c>
      <c r="J52" s="0" t="n">
        <f aca="false">SUM(G52:I52)</f>
        <v>1658</v>
      </c>
      <c r="K52" s="0" t="n">
        <f aca="false">MAX(1,ROUND($K$1*(E52+J52)/($E$58+$J$58),0))</f>
        <v>2</v>
      </c>
    </row>
    <row r="53" customFormat="false" ht="12.8" hidden="false" customHeight="false" outlineLevel="0" collapsed="false">
      <c r="A53" s="0" t="s">
        <v>57</v>
      </c>
      <c r="B53" s="0" t="n">
        <v>96</v>
      </c>
      <c r="C53" s="0" t="n">
        <v>9</v>
      </c>
      <c r="D53" s="0" t="n">
        <v>346</v>
      </c>
      <c r="E53" s="0" t="n">
        <f aca="false">SUM(B53:D53)</f>
        <v>451</v>
      </c>
      <c r="F53" s="0" t="s">
        <v>57</v>
      </c>
      <c r="G53" s="0" t="n">
        <v>101</v>
      </c>
      <c r="H53" s="0" t="n">
        <v>15</v>
      </c>
      <c r="I53" s="0" t="n">
        <v>263</v>
      </c>
      <c r="J53" s="0" t="n">
        <f aca="false">SUM(G53:I53)</f>
        <v>379</v>
      </c>
      <c r="K53" s="0" t="n">
        <f aca="false">MAX(1,ROUND($K$1*(E53+J53)/($E$58+$J$58),0))</f>
        <v>1</v>
      </c>
    </row>
    <row r="54" customFormat="false" ht="12.8" hidden="false" customHeight="false" outlineLevel="0" collapsed="false">
      <c r="A54" s="0" t="s">
        <v>58</v>
      </c>
      <c r="B54" s="0" t="n">
        <v>1116</v>
      </c>
      <c r="C54" s="0" t="n">
        <v>146</v>
      </c>
      <c r="D54" s="0" t="n">
        <v>2701</v>
      </c>
      <c r="E54" s="0" t="n">
        <f aca="false">SUM(B54:D54)</f>
        <v>3963</v>
      </c>
      <c r="F54" s="0" t="s">
        <v>58</v>
      </c>
      <c r="G54" s="0" t="n">
        <v>1064</v>
      </c>
      <c r="H54" s="0" t="n">
        <v>171</v>
      </c>
      <c r="I54" s="0" t="n">
        <v>2078</v>
      </c>
      <c r="J54" s="0" t="n">
        <f aca="false">SUM(G54:I54)</f>
        <v>3313</v>
      </c>
      <c r="K54" s="0" t="n">
        <f aca="false">MAX(1,ROUND($K$1*(E54+J54)/($E$58+$J$58),0))</f>
        <v>3</v>
      </c>
    </row>
    <row r="55" customFormat="false" ht="12.8" hidden="false" customHeight="false" outlineLevel="0" collapsed="false">
      <c r="A55" s="0" t="s">
        <v>59</v>
      </c>
      <c r="B55" s="0" t="n">
        <v>242</v>
      </c>
      <c r="C55" s="0" t="n">
        <v>28</v>
      </c>
      <c r="D55" s="0" t="n">
        <v>689</v>
      </c>
      <c r="E55" s="0" t="n">
        <f aca="false">SUM(B55:D55)</f>
        <v>959</v>
      </c>
      <c r="F55" s="0" t="s">
        <v>59</v>
      </c>
      <c r="G55" s="0" t="n">
        <v>206</v>
      </c>
      <c r="H55" s="0" t="n">
        <v>24</v>
      </c>
      <c r="I55" s="0" t="n">
        <v>507</v>
      </c>
      <c r="J55" s="0" t="n">
        <f aca="false">SUM(G55:I55)</f>
        <v>737</v>
      </c>
      <c r="K55" s="0" t="n">
        <f aca="false">MAX(1,ROUND($K$1*(E55+J55)/($E$58+$J$58),0))</f>
        <v>1</v>
      </c>
    </row>
    <row r="56" customFormat="false" ht="12.8" hidden="false" customHeight="false" outlineLevel="0" collapsed="false">
      <c r="A56" s="0" t="s">
        <v>60</v>
      </c>
      <c r="B56" s="0" t="n">
        <v>105</v>
      </c>
      <c r="C56" s="0" t="n">
        <v>27</v>
      </c>
      <c r="D56" s="0" t="n">
        <v>408</v>
      </c>
      <c r="E56" s="0" t="n">
        <f aca="false">SUM(B56:D56)</f>
        <v>540</v>
      </c>
      <c r="F56" s="0" t="s">
        <v>60</v>
      </c>
      <c r="G56" s="0" t="n">
        <v>84</v>
      </c>
      <c r="H56" s="0" t="n">
        <v>29</v>
      </c>
      <c r="I56" s="0" t="n">
        <v>323</v>
      </c>
      <c r="J56" s="0" t="n">
        <f aca="false">SUM(G56:I56)</f>
        <v>436</v>
      </c>
      <c r="K56" s="0" t="n">
        <f aca="false">MAX(1,ROUND($K$1*(E56+J56)/($E$58+$J$58),0))</f>
        <v>1</v>
      </c>
    </row>
    <row r="57" customFormat="false" ht="12.8" hidden="false" customHeight="false" outlineLevel="0" collapsed="false">
      <c r="A57" s="0" t="s">
        <v>61</v>
      </c>
      <c r="B57" s="0" t="n">
        <v>25926</v>
      </c>
      <c r="C57" s="0" t="n">
        <v>2219</v>
      </c>
      <c r="D57" s="0" t="n">
        <v>42677</v>
      </c>
      <c r="E57" s="0" t="n">
        <f aca="false">SUM(B57:D57)</f>
        <v>70822</v>
      </c>
      <c r="F57" s="0" t="s">
        <v>61</v>
      </c>
      <c r="G57" s="0" t="n">
        <v>19365</v>
      </c>
      <c r="H57" s="0" t="n">
        <v>2125</v>
      </c>
      <c r="I57" s="0" t="n">
        <v>30567</v>
      </c>
      <c r="J57" s="0" t="n">
        <f aca="false">SUM(G57:I57)</f>
        <v>52057</v>
      </c>
      <c r="K57" s="0" t="n">
        <f aca="false">MAX(1,ROUND($K$1*(E57+J57)/($E$58+$J$58),0))</f>
        <v>57</v>
      </c>
    </row>
    <row r="58" customFormat="false" ht="12.8" hidden="false" customHeight="false" outlineLevel="0" collapsed="false">
      <c r="A58" s="0" t="s">
        <v>62</v>
      </c>
      <c r="B58" s="0" t="n">
        <v>205919</v>
      </c>
      <c r="C58" s="0" t="n">
        <v>16554</v>
      </c>
      <c r="D58" s="0" t="n">
        <v>285358</v>
      </c>
      <c r="E58" s="0" t="n">
        <f aca="false">SUM(B58:D58)</f>
        <v>507831</v>
      </c>
      <c r="F58" s="0" t="s">
        <v>62</v>
      </c>
      <c r="G58" s="0" t="n">
        <v>148690</v>
      </c>
      <c r="H58" s="0" t="n">
        <v>15402</v>
      </c>
      <c r="I58" s="0" t="n">
        <v>203871</v>
      </c>
      <c r="J58" s="0" t="n">
        <f aca="false">SUM(G58:I58)</f>
        <v>367963</v>
      </c>
      <c r="K58" s="0" t="n">
        <f aca="false">SUM(K2:K57)</f>
        <v>413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LibreOffice_project/e8938fd3328e95dcf59dd64e7facd2c7d67c704d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2017-05-01T22:41:25Z</dcterms:created>
  <dc:creator>Mike </dc:creator>
  <dc:language>en-US</dc:language>
  <cp:lastModifiedBy>Mike </cp:lastModifiedBy>
  <dcterms:modified xsi:type="dcterms:W3CDTF">2017-05-01T22:49:18Z</dcterms:modified>
  <cp:revision>1</cp:revision>
</cp:coreProperties>
</file>