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Projekte\oatzCharts\"/>
    </mc:Choice>
  </mc:AlternateContent>
  <bookViews>
    <workbookView xWindow="0" yWindow="0" windowWidth="18258" windowHeight="9890" activeTab="1"/>
  </bookViews>
  <sheets>
    <sheet name="data_ger" sheetId="1" r:id="rId1"/>
    <sheet name="Spider" sheetId="3" r:id="rId2"/>
  </sheets>
  <calcPr calcId="0"/>
</workbook>
</file>

<file path=xl/calcChain.xml><?xml version="1.0" encoding="utf-8"?>
<calcChain xmlns="http://schemas.openxmlformats.org/spreadsheetml/2006/main">
  <c r="B20" i="3" l="1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F19" i="3"/>
  <c r="C19" i="3"/>
  <c r="D19" i="3"/>
  <c r="E19" i="3"/>
  <c r="B19" i="3"/>
  <c r="H14" i="3"/>
  <c r="H13" i="3"/>
  <c r="H12" i="3"/>
  <c r="H11" i="3"/>
  <c r="H10" i="3"/>
</calcChain>
</file>

<file path=xl/sharedStrings.xml><?xml version="1.0" encoding="utf-8"?>
<sst xmlns="http://schemas.openxmlformats.org/spreadsheetml/2006/main" count="243" uniqueCount="25">
  <si>
    <t>date</t>
  </si>
  <si>
    <t>user</t>
  </si>
  <si>
    <t>score</t>
  </si>
  <si>
    <t>score_avg</t>
  </si>
  <si>
    <t>goals</t>
  </si>
  <si>
    <t>goals_avg</t>
  </si>
  <si>
    <t>assists</t>
  </si>
  <si>
    <t>assists_avg</t>
  </si>
  <si>
    <t>saves</t>
  </si>
  <si>
    <t>saves_avg</t>
  </si>
  <si>
    <t>shots</t>
  </si>
  <si>
    <t>shots_avg</t>
  </si>
  <si>
    <t>speed</t>
  </si>
  <si>
    <t>wiesl2</t>
  </si>
  <si>
    <t>Grent</t>
  </si>
  <si>
    <t>Bergsalz</t>
  </si>
  <si>
    <t>Ozumi</t>
  </si>
  <si>
    <t>DaPhysika</t>
  </si>
  <si>
    <t>OATZJesuZ</t>
  </si>
  <si>
    <t>oatzwiesl</t>
  </si>
  <si>
    <t>wiesl</t>
  </si>
  <si>
    <t>OATZ JACKPOT</t>
  </si>
  <si>
    <t>extrakt</t>
  </si>
  <si>
    <t>normiert</t>
  </si>
  <si>
    <t>max (ever)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</si>
</sst>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14" fontId="0" fillId="34" borderId="10" xfId="0" applyNumberFormat="1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14" fontId="0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9" fontId="0" fillId="0" borderId="0" xfId="0" applyNumberFormat="1"/>
    <xf numFmtId="0" fontId="16" fillId="0" borderId="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Spider!$B$18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Spider!$B$19:$B$23</c:f>
              <c:numCache>
                <c:formatCode>0%</c:formatCode>
                <c:ptCount val="5"/>
                <c:pt idx="0">
                  <c:v>0.8156553792779444</c:v>
                </c:pt>
                <c:pt idx="1">
                  <c:v>0.72727272727272729</c:v>
                </c:pt>
                <c:pt idx="2">
                  <c:v>0.7</c:v>
                </c:pt>
                <c:pt idx="3">
                  <c:v>0.625</c:v>
                </c:pt>
                <c:pt idx="4">
                  <c:v>0.42813455657492355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5-483A-BE7B-C212EB8A43CC}"/>
            </c:ext>
          </c:extLst>
        </c:ser>
        <c:ser>
          <c:idx val="1"/>
          <c:order val="1"/>
          <c:tx>
            <c:strRef>
              <c:f>Spider!$C$18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Spider!$C$19:$C$23</c:f>
              <c:numCache>
                <c:formatCode>0%</c:formatCode>
                <c:ptCount val="5"/>
                <c:pt idx="0">
                  <c:v>0.63929745943406457</c:v>
                </c:pt>
                <c:pt idx="1">
                  <c:v>0.59090909090909083</c:v>
                </c:pt>
                <c:pt idx="2">
                  <c:v>0.2</c:v>
                </c:pt>
                <c:pt idx="3">
                  <c:v>0.5</c:v>
                </c:pt>
                <c:pt idx="4">
                  <c:v>0.27522935779816515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5-483A-BE7B-C212EB8A43CC}"/>
            </c:ext>
          </c:extLst>
        </c:ser>
        <c:ser>
          <c:idx val="2"/>
          <c:order val="2"/>
          <c:tx>
            <c:strRef>
              <c:f>Spider!$D$18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Spider!$D$19:$D$23</c:f>
              <c:numCache>
                <c:formatCode>0%</c:formatCode>
                <c:ptCount val="5"/>
                <c:pt idx="0">
                  <c:v>0.49817498464095988</c:v>
                </c:pt>
                <c:pt idx="1">
                  <c:v>0.36363636363636365</c:v>
                </c:pt>
                <c:pt idx="2">
                  <c:v>0.5</c:v>
                </c:pt>
                <c:pt idx="3">
                  <c:v>0.625</c:v>
                </c:pt>
                <c:pt idx="4">
                  <c:v>0.13251783893985727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5-483A-BE7B-C212EB8A43CC}"/>
            </c:ext>
          </c:extLst>
        </c:ser>
        <c:ser>
          <c:idx val="3"/>
          <c:order val="3"/>
          <c:tx>
            <c:strRef>
              <c:f>Spider!$E$18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Spider!$E$19:$E$23</c:f>
              <c:numCache>
                <c:formatCode>0%</c:formatCode>
                <c:ptCount val="5"/>
                <c:pt idx="0">
                  <c:v>0.37810342958331833</c:v>
                </c:pt>
                <c:pt idx="1">
                  <c:v>0.28636363636363632</c:v>
                </c:pt>
                <c:pt idx="2">
                  <c:v>0.13</c:v>
                </c:pt>
                <c:pt idx="3">
                  <c:v>0.54999999999999993</c:v>
                </c:pt>
                <c:pt idx="4">
                  <c:v>0.11518858307849132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5-483A-BE7B-C212EB8A43CC}"/>
            </c:ext>
          </c:extLst>
        </c:ser>
        <c:ser>
          <c:idx val="4"/>
          <c:order val="4"/>
          <c:tx>
            <c:strRef>
              <c:f>Spider!$F$18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Spider!$F$19:$F$23</c:f>
              <c:numCache>
                <c:formatCode>0%</c:formatCode>
                <c:ptCount val="5"/>
                <c:pt idx="0">
                  <c:v>0.28408803440424996</c:v>
                </c:pt>
                <c:pt idx="1">
                  <c:v>0.15</c:v>
                </c:pt>
                <c:pt idx="2">
                  <c:v>0</c:v>
                </c:pt>
                <c:pt idx="3">
                  <c:v>0.41875000000000001</c:v>
                </c:pt>
                <c:pt idx="4">
                  <c:v>0.1019367991845056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5-483A-BE7B-C212EB8A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Spider!$B$18</c:f>
              <c:strCache>
                <c:ptCount val="1"/>
                <c:pt idx="0">
                  <c:v>wiesl2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Spider!$B$19:$B$23</c:f>
              <c:numCache>
                <c:formatCode>0%</c:formatCode>
                <c:ptCount val="5"/>
                <c:pt idx="0">
                  <c:v>0.8156553792779444</c:v>
                </c:pt>
                <c:pt idx="1">
                  <c:v>0.72727272727272729</c:v>
                </c:pt>
                <c:pt idx="2">
                  <c:v>0.7</c:v>
                </c:pt>
                <c:pt idx="3">
                  <c:v>0.625</c:v>
                </c:pt>
                <c:pt idx="4">
                  <c:v>0.42813455657492355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450F-9F09-ACCC1679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Spider!$C$18</c:f>
              <c:strCache>
                <c:ptCount val="1"/>
                <c:pt idx="0">
                  <c:v>Grent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Spider!$C$19:$C$23</c:f>
              <c:numCache>
                <c:formatCode>0%</c:formatCode>
                <c:ptCount val="5"/>
                <c:pt idx="0">
                  <c:v>0.63929745943406457</c:v>
                </c:pt>
                <c:pt idx="1">
                  <c:v>0.59090909090909083</c:v>
                </c:pt>
                <c:pt idx="2">
                  <c:v>0.2</c:v>
                </c:pt>
                <c:pt idx="3">
                  <c:v>0.5</c:v>
                </c:pt>
                <c:pt idx="4">
                  <c:v>0.27522935779816515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F-4BBF-B671-A1BAD5DD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Spider!$D$18</c:f>
              <c:strCache>
                <c:ptCount val="1"/>
                <c:pt idx="0">
                  <c:v>Ozumi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Spider!$D$19:$D$23</c:f>
              <c:numCache>
                <c:formatCode>0%</c:formatCode>
                <c:ptCount val="5"/>
                <c:pt idx="0">
                  <c:v>0.49817498464095988</c:v>
                </c:pt>
                <c:pt idx="1">
                  <c:v>0.36363636363636365</c:v>
                </c:pt>
                <c:pt idx="2">
                  <c:v>0.5</c:v>
                </c:pt>
                <c:pt idx="3">
                  <c:v>0.625</c:v>
                </c:pt>
                <c:pt idx="4">
                  <c:v>0.13251783893985727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7-45ED-8AFB-C1552027C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Spider!$E$18</c:f>
              <c:strCache>
                <c:ptCount val="1"/>
                <c:pt idx="0">
                  <c:v>Bergsalz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Spider!$E$19:$E$23</c:f>
              <c:numCache>
                <c:formatCode>0%</c:formatCode>
                <c:ptCount val="5"/>
                <c:pt idx="0">
                  <c:v>0.37810342958331833</c:v>
                </c:pt>
                <c:pt idx="1">
                  <c:v>0.28636363636363632</c:v>
                </c:pt>
                <c:pt idx="2">
                  <c:v>0.13</c:v>
                </c:pt>
                <c:pt idx="3">
                  <c:v>0.54999999999999993</c:v>
                </c:pt>
                <c:pt idx="4">
                  <c:v>0.11518858307849132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0-4607-A709-93BB9A2B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Spider!$A$18</c:f>
          <c:strCache>
            <c:ptCount val="1"/>
            <c:pt idx="0">
              <c:v>27.07.2021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4"/>
          <c:order val="0"/>
          <c:tx>
            <c:strRef>
              <c:f>Spider!$F$18</c:f>
              <c:strCache>
                <c:ptCount val="1"/>
                <c:pt idx="0">
                  <c:v>DaPhysika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Spider!$A$19:$A$23</c:f>
              <c:strCache>
                <c:ptCount val="5"/>
                <c:pt idx="0">
                  <c:v>score_avg</c:v>
                </c:pt>
                <c:pt idx="1">
                  <c:v>goals_avg</c:v>
                </c:pt>
                <c:pt idx="2">
                  <c:v>assists_avg</c:v>
                </c:pt>
                <c:pt idx="3">
                  <c:v>saves_avg</c:v>
                </c:pt>
                <c:pt idx="4">
                  <c:v>shots_avg</c:v>
                </c:pt>
              </c:strCache>
            </c:strRef>
          </c:cat>
          <c:val>
            <c:numRef>
              <c:f>Spider!$F$19:$F$23</c:f>
              <c:numCache>
                <c:formatCode>0%</c:formatCode>
                <c:ptCount val="5"/>
                <c:pt idx="0">
                  <c:v>0.28408803440424996</c:v>
                </c:pt>
                <c:pt idx="1">
                  <c:v>0.15</c:v>
                </c:pt>
                <c:pt idx="2">
                  <c:v>0</c:v>
                </c:pt>
                <c:pt idx="3">
                  <c:v>0.41875000000000001</c:v>
                </c:pt>
                <c:pt idx="4">
                  <c:v>0.1019367991845056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6-4F46-8A32-4615861B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8992"/>
        <c:axId val="230286928"/>
      </c:radarChart>
      <c:catAx>
        <c:axId val="2302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86928"/>
        <c:crosses val="autoZero"/>
        <c:auto val="1"/>
        <c:lblAlgn val="ctr"/>
        <c:lblOffset val="100"/>
        <c:noMultiLvlLbl val="0"/>
      </c:catAx>
      <c:valAx>
        <c:axId val="2302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508958</xdr:colOff>
      <xdr:row>14</xdr:row>
      <xdr:rowOff>120769</xdr:rowOff>
    </xdr:from>
    <xdr:to>
      <xdr:col>12</xdr:col>
      <xdr:colOff>526211</xdr:colOff>
      <xdr:row>29</xdr:row>
      <xdr:rowOff>146648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14377</xdr:colOff>
      <xdr:row>14</xdr:row>
      <xdr:rowOff>126520</xdr:rowOff>
    </xdr:from>
    <xdr:to>
      <xdr:col>19</xdr:col>
      <xdr:colOff>31630</xdr:colOff>
      <xdr:row>29</xdr:row>
      <xdr:rowOff>158152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416943</xdr:colOff>
      <xdr:row>14</xdr:row>
      <xdr:rowOff>143772</xdr:rowOff>
    </xdr:from>
    <xdr:to>
      <xdr:col>25</xdr:col>
      <xdr:colOff>434196</xdr:colOff>
      <xdr:row>29</xdr:row>
      <xdr:rowOff>175404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546340</xdr:colOff>
      <xdr:row>30</xdr:row>
      <xdr:rowOff>172527</xdr:rowOff>
    </xdr:from>
    <xdr:to>
      <xdr:col>12</xdr:col>
      <xdr:colOff>563593</xdr:colOff>
      <xdr:row>46</xdr:row>
      <xdr:rowOff>17252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28755</xdr:colOff>
      <xdr:row>31</xdr:row>
      <xdr:rowOff>14377</xdr:rowOff>
    </xdr:from>
    <xdr:to>
      <xdr:col>19</xdr:col>
      <xdr:colOff>46008</xdr:colOff>
      <xdr:row>46</xdr:row>
      <xdr:rowOff>46007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416944</xdr:colOff>
      <xdr:row>31</xdr:row>
      <xdr:rowOff>14378</xdr:rowOff>
    </xdr:from>
    <xdr:to>
      <xdr:col>25</xdr:col>
      <xdr:colOff>434197</xdr:colOff>
      <xdr:row>46</xdr:row>
      <xdr:rowOff>46008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M190" totalsRowShown="0">
  <autoFilter ref="A1:M190"/>
  <tableColumns count="13">
    <tableColumn id="1" name="date" dataDxfId="0"/>
    <tableColumn id="2" name="user"/>
    <tableColumn id="3" name="score"/>
    <tableColumn id="4" name="score_avg"/>
    <tableColumn id="5" name="goals"/>
    <tableColumn id="6" name="goals_avg"/>
    <tableColumn id="7" name="assists"/>
    <tableColumn id="8" name="assists_avg"/>
    <tableColumn id="9" name="saves"/>
    <tableColumn id="10" name="saves_avg"/>
    <tableColumn id="11" name="shots"/>
    <tableColumn id="12" name="shots_avg"/>
    <tableColumn id="13" name="spe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159" workbookViewId="0">
      <selection activeCell="C6" sqref="C6"/>
    </sheetView>
  </sheetViews>
  <sheetFormatPr baseColWidth="10" defaultRowHeight="14.3" x14ac:dyDescent="0.25"/>
  <cols>
    <col min="4" max="4" width="11.25" customWidth="1"/>
    <col min="6" max="6" width="11.25" customWidth="1"/>
    <col min="8" max="8" width="12.5" customWidth="1"/>
    <col min="10" max="10" width="11.5" customWidth="1"/>
    <col min="12" max="12" width="11.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44411</v>
      </c>
      <c r="B2" t="s">
        <v>13</v>
      </c>
      <c r="C2">
        <v>5121</v>
      </c>
      <c r="D2">
        <v>393.92</v>
      </c>
      <c r="E2">
        <v>16</v>
      </c>
      <c r="F2">
        <v>1.23</v>
      </c>
      <c r="G2">
        <v>8</v>
      </c>
      <c r="H2">
        <v>0.62</v>
      </c>
      <c r="I2">
        <v>16</v>
      </c>
      <c r="J2">
        <v>1.23</v>
      </c>
      <c r="K2">
        <v>39</v>
      </c>
      <c r="L2">
        <v>3</v>
      </c>
      <c r="M2">
        <v>1377.16</v>
      </c>
    </row>
    <row r="3" spans="1:13" x14ac:dyDescent="0.25">
      <c r="A3" s="1">
        <v>44411</v>
      </c>
      <c r="B3" t="s">
        <v>14</v>
      </c>
      <c r="C3">
        <v>4125</v>
      </c>
      <c r="D3">
        <v>317.31</v>
      </c>
      <c r="E3">
        <v>13</v>
      </c>
      <c r="F3">
        <v>1</v>
      </c>
      <c r="G3">
        <v>3</v>
      </c>
      <c r="H3">
        <v>0.23</v>
      </c>
      <c r="I3">
        <v>12</v>
      </c>
      <c r="J3">
        <v>0.92</v>
      </c>
      <c r="K3">
        <v>36</v>
      </c>
      <c r="L3">
        <v>2.77</v>
      </c>
      <c r="M3">
        <v>1558.94</v>
      </c>
    </row>
    <row r="4" spans="1:13" x14ac:dyDescent="0.25">
      <c r="A4" s="1">
        <v>44411</v>
      </c>
      <c r="B4" t="s">
        <v>15</v>
      </c>
      <c r="C4">
        <v>3458</v>
      </c>
      <c r="D4">
        <v>266</v>
      </c>
      <c r="E4">
        <v>7</v>
      </c>
      <c r="F4">
        <v>0.54</v>
      </c>
      <c r="G4">
        <v>11</v>
      </c>
      <c r="H4">
        <v>0.85</v>
      </c>
      <c r="I4">
        <v>13</v>
      </c>
      <c r="J4">
        <v>1</v>
      </c>
      <c r="K4">
        <v>14</v>
      </c>
      <c r="L4">
        <v>1.08</v>
      </c>
      <c r="M4">
        <v>1268.04</v>
      </c>
    </row>
    <row r="5" spans="1:13" x14ac:dyDescent="0.25">
      <c r="A5" s="1">
        <v>44411</v>
      </c>
      <c r="B5" t="s">
        <v>16</v>
      </c>
      <c r="C5">
        <v>1931</v>
      </c>
      <c r="D5">
        <v>214.56</v>
      </c>
      <c r="E5">
        <v>4</v>
      </c>
      <c r="F5">
        <v>0.44</v>
      </c>
      <c r="G5">
        <v>4</v>
      </c>
      <c r="H5">
        <v>0.44</v>
      </c>
      <c r="I5">
        <v>5</v>
      </c>
      <c r="J5">
        <v>0.56000000000000005</v>
      </c>
      <c r="K5">
        <v>11</v>
      </c>
      <c r="L5">
        <v>1.22</v>
      </c>
      <c r="M5">
        <v>1332.38</v>
      </c>
    </row>
    <row r="6" spans="1:13" x14ac:dyDescent="0.25">
      <c r="A6" s="1">
        <v>44404</v>
      </c>
      <c r="B6" t="s">
        <v>13</v>
      </c>
      <c r="C6">
        <v>4514</v>
      </c>
      <c r="D6">
        <v>451.4</v>
      </c>
      <c r="E6">
        <v>16</v>
      </c>
      <c r="F6">
        <v>1.6</v>
      </c>
      <c r="G6">
        <v>7</v>
      </c>
      <c r="H6">
        <v>0.7</v>
      </c>
      <c r="I6">
        <v>10</v>
      </c>
      <c r="J6">
        <v>1</v>
      </c>
      <c r="K6">
        <v>42</v>
      </c>
      <c r="L6">
        <v>4.2</v>
      </c>
      <c r="M6">
        <v>1376.17</v>
      </c>
    </row>
    <row r="7" spans="1:13" x14ac:dyDescent="0.25">
      <c r="A7" s="1">
        <v>44404</v>
      </c>
      <c r="B7" t="s">
        <v>14</v>
      </c>
      <c r="C7">
        <v>3538</v>
      </c>
      <c r="D7">
        <v>353.8</v>
      </c>
      <c r="E7">
        <v>13</v>
      </c>
      <c r="F7">
        <v>1.3</v>
      </c>
      <c r="G7">
        <v>2</v>
      </c>
      <c r="H7">
        <v>0.2</v>
      </c>
      <c r="I7">
        <v>8</v>
      </c>
      <c r="J7">
        <v>0.8</v>
      </c>
      <c r="K7">
        <v>27</v>
      </c>
      <c r="L7">
        <v>2.7</v>
      </c>
      <c r="M7">
        <v>1546.64</v>
      </c>
    </row>
    <row r="8" spans="1:13" x14ac:dyDescent="0.25">
      <c r="A8" s="1">
        <v>44404</v>
      </c>
      <c r="B8" t="s">
        <v>16</v>
      </c>
      <c r="C8">
        <v>2757</v>
      </c>
      <c r="D8">
        <v>275.7</v>
      </c>
      <c r="E8">
        <v>8</v>
      </c>
      <c r="F8">
        <v>0.8</v>
      </c>
      <c r="G8">
        <v>5</v>
      </c>
      <c r="H8">
        <v>0.5</v>
      </c>
      <c r="I8">
        <v>10</v>
      </c>
      <c r="J8">
        <v>1</v>
      </c>
      <c r="K8">
        <v>13</v>
      </c>
      <c r="L8">
        <v>1.3</v>
      </c>
      <c r="M8">
        <v>1313.65</v>
      </c>
    </row>
    <row r="9" spans="1:13" x14ac:dyDescent="0.25">
      <c r="A9" s="1">
        <v>44404</v>
      </c>
      <c r="B9" t="s">
        <v>15</v>
      </c>
      <c r="C9">
        <v>1674</v>
      </c>
      <c r="D9">
        <v>209.25</v>
      </c>
      <c r="E9">
        <v>5</v>
      </c>
      <c r="F9">
        <v>0.63</v>
      </c>
      <c r="G9">
        <v>1</v>
      </c>
      <c r="H9">
        <v>0.13</v>
      </c>
      <c r="I9">
        <v>7</v>
      </c>
      <c r="J9">
        <v>0.88</v>
      </c>
      <c r="K9">
        <v>9</v>
      </c>
      <c r="L9">
        <v>1.1299999999999999</v>
      </c>
      <c r="M9">
        <v>1335.84</v>
      </c>
    </row>
    <row r="10" spans="1:13" x14ac:dyDescent="0.25">
      <c r="A10" s="1">
        <v>44404</v>
      </c>
      <c r="B10" t="s">
        <v>17</v>
      </c>
      <c r="C10">
        <v>1415</v>
      </c>
      <c r="D10">
        <v>157.22</v>
      </c>
      <c r="E10">
        <v>3</v>
      </c>
      <c r="F10">
        <v>0.33</v>
      </c>
      <c r="G10">
        <v>0</v>
      </c>
      <c r="H10">
        <v>0</v>
      </c>
      <c r="I10">
        <v>6</v>
      </c>
      <c r="J10">
        <v>0.67</v>
      </c>
      <c r="K10">
        <v>9</v>
      </c>
      <c r="L10">
        <v>1</v>
      </c>
      <c r="M10">
        <v>1250.79</v>
      </c>
    </row>
    <row r="11" spans="1:13" x14ac:dyDescent="0.25">
      <c r="A11" s="1">
        <v>44397</v>
      </c>
      <c r="B11" t="s">
        <v>13</v>
      </c>
      <c r="C11">
        <v>2766</v>
      </c>
      <c r="D11">
        <v>553.20000000000005</v>
      </c>
      <c r="E11">
        <v>11</v>
      </c>
      <c r="F11">
        <v>2.2000000000000002</v>
      </c>
      <c r="G11">
        <v>5</v>
      </c>
      <c r="H11">
        <v>1</v>
      </c>
      <c r="I11">
        <v>8</v>
      </c>
      <c r="J11">
        <v>1.6</v>
      </c>
      <c r="K11">
        <v>26</v>
      </c>
      <c r="L11">
        <v>5.2</v>
      </c>
      <c r="M11">
        <v>1362.29</v>
      </c>
    </row>
    <row r="12" spans="1:13" x14ac:dyDescent="0.25">
      <c r="A12" s="1">
        <v>44397</v>
      </c>
      <c r="B12" t="s">
        <v>14</v>
      </c>
      <c r="C12">
        <v>6558</v>
      </c>
      <c r="D12">
        <v>468.43</v>
      </c>
      <c r="E12">
        <v>24</v>
      </c>
      <c r="F12">
        <v>1.71</v>
      </c>
      <c r="G12">
        <v>6</v>
      </c>
      <c r="H12">
        <v>0.43</v>
      </c>
      <c r="I12">
        <v>20</v>
      </c>
      <c r="J12">
        <v>1.43</v>
      </c>
      <c r="K12">
        <v>49</v>
      </c>
      <c r="L12">
        <v>3.5</v>
      </c>
      <c r="M12">
        <v>1553.96</v>
      </c>
    </row>
    <row r="13" spans="1:13" x14ac:dyDescent="0.25">
      <c r="A13" s="1">
        <v>44397</v>
      </c>
      <c r="B13" t="s">
        <v>17</v>
      </c>
      <c r="C13">
        <v>2592</v>
      </c>
      <c r="D13">
        <v>370.29</v>
      </c>
      <c r="E13">
        <v>10</v>
      </c>
      <c r="F13">
        <v>1.43</v>
      </c>
      <c r="G13">
        <v>3</v>
      </c>
      <c r="H13">
        <v>0.43</v>
      </c>
      <c r="I13">
        <v>5</v>
      </c>
      <c r="J13">
        <v>0.71</v>
      </c>
      <c r="K13">
        <v>19</v>
      </c>
      <c r="L13">
        <v>2.71</v>
      </c>
      <c r="M13">
        <v>1296.33</v>
      </c>
    </row>
    <row r="14" spans="1:13" x14ac:dyDescent="0.25">
      <c r="A14" s="1">
        <v>44397</v>
      </c>
      <c r="B14" t="s">
        <v>16</v>
      </c>
      <c r="C14">
        <v>4268</v>
      </c>
      <c r="D14">
        <v>355.67</v>
      </c>
      <c r="E14">
        <v>16</v>
      </c>
      <c r="F14">
        <v>1.33</v>
      </c>
      <c r="G14">
        <v>10</v>
      </c>
      <c r="H14">
        <v>0.83</v>
      </c>
      <c r="I14">
        <v>4</v>
      </c>
      <c r="J14">
        <v>0.33</v>
      </c>
      <c r="K14">
        <v>27</v>
      </c>
      <c r="L14">
        <v>2.25</v>
      </c>
      <c r="M14">
        <v>1305.3399999999999</v>
      </c>
    </row>
    <row r="15" spans="1:13" x14ac:dyDescent="0.25">
      <c r="A15" s="1">
        <v>44397</v>
      </c>
      <c r="B15" t="s">
        <v>15</v>
      </c>
      <c r="C15">
        <v>4168</v>
      </c>
      <c r="D15">
        <v>297.70999999999998</v>
      </c>
      <c r="E15">
        <v>13</v>
      </c>
      <c r="F15">
        <v>0.93</v>
      </c>
      <c r="G15">
        <v>6</v>
      </c>
      <c r="H15">
        <v>0.43</v>
      </c>
      <c r="I15">
        <v>14</v>
      </c>
      <c r="J15">
        <v>1</v>
      </c>
      <c r="K15">
        <v>24</v>
      </c>
      <c r="L15">
        <v>1.71</v>
      </c>
      <c r="M15">
        <v>1284.6199999999999</v>
      </c>
    </row>
    <row r="16" spans="1:13" x14ac:dyDescent="0.25">
      <c r="A16" s="1">
        <v>44383</v>
      </c>
      <c r="B16" t="s">
        <v>14</v>
      </c>
      <c r="C16">
        <v>6641</v>
      </c>
      <c r="D16">
        <v>553.41999999999996</v>
      </c>
      <c r="E16">
        <v>26</v>
      </c>
      <c r="F16">
        <v>2.17</v>
      </c>
      <c r="G16">
        <v>8</v>
      </c>
      <c r="H16">
        <v>0.67</v>
      </c>
      <c r="I16">
        <v>15</v>
      </c>
      <c r="J16">
        <v>1.25</v>
      </c>
      <c r="K16">
        <v>55</v>
      </c>
      <c r="L16">
        <v>4.58</v>
      </c>
      <c r="M16">
        <v>1565.96</v>
      </c>
    </row>
    <row r="17" spans="1:13" x14ac:dyDescent="0.25">
      <c r="A17" s="1">
        <v>44383</v>
      </c>
      <c r="B17" t="s">
        <v>13</v>
      </c>
      <c r="C17">
        <v>5680</v>
      </c>
      <c r="D17">
        <v>516.36</v>
      </c>
      <c r="E17">
        <v>23</v>
      </c>
      <c r="F17">
        <v>2.09</v>
      </c>
      <c r="G17">
        <v>6</v>
      </c>
      <c r="H17">
        <v>0.55000000000000004</v>
      </c>
      <c r="I17">
        <v>9</v>
      </c>
      <c r="J17">
        <v>0.82</v>
      </c>
      <c r="K17">
        <v>50</v>
      </c>
      <c r="L17">
        <v>4.55</v>
      </c>
      <c r="M17">
        <v>1353.82</v>
      </c>
    </row>
    <row r="18" spans="1:13" x14ac:dyDescent="0.25">
      <c r="A18" s="1">
        <v>44383</v>
      </c>
      <c r="B18" t="s">
        <v>15</v>
      </c>
      <c r="C18">
        <v>3375</v>
      </c>
      <c r="D18">
        <v>337.5</v>
      </c>
      <c r="E18">
        <v>12</v>
      </c>
      <c r="F18">
        <v>1.2</v>
      </c>
      <c r="G18">
        <v>7</v>
      </c>
      <c r="H18">
        <v>0.7</v>
      </c>
      <c r="I18">
        <v>10</v>
      </c>
      <c r="J18">
        <v>1</v>
      </c>
      <c r="K18">
        <v>19</v>
      </c>
      <c r="L18">
        <v>1.9</v>
      </c>
      <c r="M18">
        <v>1268.28</v>
      </c>
    </row>
    <row r="19" spans="1:13" x14ac:dyDescent="0.25">
      <c r="A19" s="1">
        <v>44383</v>
      </c>
      <c r="B19" t="s">
        <v>17</v>
      </c>
      <c r="C19">
        <v>2896</v>
      </c>
      <c r="D19">
        <v>241.33</v>
      </c>
      <c r="E19">
        <v>10</v>
      </c>
      <c r="F19">
        <v>0.83</v>
      </c>
      <c r="G19">
        <v>8</v>
      </c>
      <c r="H19">
        <v>0.67</v>
      </c>
      <c r="I19">
        <v>3</v>
      </c>
      <c r="J19">
        <v>0.25</v>
      </c>
      <c r="K19">
        <v>20</v>
      </c>
      <c r="L19">
        <v>1.67</v>
      </c>
      <c r="M19">
        <v>1310.81</v>
      </c>
    </row>
    <row r="20" spans="1:13" x14ac:dyDescent="0.25">
      <c r="A20" s="1">
        <v>44376</v>
      </c>
      <c r="B20" t="s">
        <v>14</v>
      </c>
      <c r="C20">
        <v>3336</v>
      </c>
      <c r="D20">
        <v>278</v>
      </c>
      <c r="E20">
        <v>6</v>
      </c>
      <c r="F20">
        <v>0.5</v>
      </c>
      <c r="G20">
        <v>7</v>
      </c>
      <c r="H20">
        <v>0.57999999999999996</v>
      </c>
      <c r="I20">
        <v>12</v>
      </c>
      <c r="J20">
        <v>1</v>
      </c>
      <c r="K20">
        <v>28</v>
      </c>
      <c r="L20">
        <v>2.33</v>
      </c>
      <c r="M20">
        <v>1580.11</v>
      </c>
    </row>
    <row r="21" spans="1:13" x14ac:dyDescent="0.25">
      <c r="A21" s="1">
        <v>44376</v>
      </c>
      <c r="B21" t="s">
        <v>13</v>
      </c>
      <c r="C21">
        <v>2615</v>
      </c>
      <c r="D21">
        <v>290.56</v>
      </c>
      <c r="E21">
        <v>9</v>
      </c>
      <c r="F21">
        <v>1</v>
      </c>
      <c r="G21">
        <v>1</v>
      </c>
      <c r="H21">
        <v>0.11</v>
      </c>
      <c r="I21">
        <v>7</v>
      </c>
      <c r="J21">
        <v>0.78</v>
      </c>
      <c r="K21">
        <v>20</v>
      </c>
      <c r="L21">
        <v>2.2200000000000002</v>
      </c>
      <c r="M21">
        <v>1383.52</v>
      </c>
    </row>
    <row r="22" spans="1:13" x14ac:dyDescent="0.25">
      <c r="A22" s="1">
        <v>44376</v>
      </c>
      <c r="B22" t="s">
        <v>15</v>
      </c>
      <c r="C22">
        <v>2618</v>
      </c>
      <c r="D22">
        <v>218.17</v>
      </c>
      <c r="E22">
        <v>8</v>
      </c>
      <c r="F22">
        <v>0.67</v>
      </c>
      <c r="G22">
        <v>3</v>
      </c>
      <c r="H22">
        <v>0.25</v>
      </c>
      <c r="I22">
        <v>8</v>
      </c>
      <c r="J22">
        <v>0.67</v>
      </c>
      <c r="K22">
        <v>19</v>
      </c>
      <c r="L22">
        <v>1.58</v>
      </c>
      <c r="M22">
        <v>1209.44</v>
      </c>
    </row>
    <row r="23" spans="1:13" x14ac:dyDescent="0.25">
      <c r="A23" s="1">
        <v>44369</v>
      </c>
      <c r="B23" t="s">
        <v>14</v>
      </c>
      <c r="C23">
        <v>4860</v>
      </c>
      <c r="D23">
        <v>324</v>
      </c>
      <c r="E23">
        <v>19</v>
      </c>
      <c r="F23">
        <v>1.27</v>
      </c>
      <c r="G23">
        <v>8</v>
      </c>
      <c r="H23">
        <v>0.53</v>
      </c>
      <c r="I23">
        <v>12</v>
      </c>
      <c r="J23">
        <v>0.8</v>
      </c>
      <c r="K23">
        <v>36</v>
      </c>
      <c r="L23">
        <v>2.4</v>
      </c>
      <c r="M23">
        <v>1595.84</v>
      </c>
    </row>
    <row r="24" spans="1:13" x14ac:dyDescent="0.25">
      <c r="A24" s="1">
        <v>44369</v>
      </c>
      <c r="B24" t="s">
        <v>13</v>
      </c>
      <c r="C24">
        <v>2742</v>
      </c>
      <c r="D24">
        <v>274.2</v>
      </c>
      <c r="E24">
        <v>8</v>
      </c>
      <c r="F24">
        <v>0.8</v>
      </c>
      <c r="G24">
        <v>6</v>
      </c>
      <c r="H24">
        <v>0.6</v>
      </c>
      <c r="I24">
        <v>4</v>
      </c>
      <c r="J24">
        <v>0.4</v>
      </c>
      <c r="K24">
        <v>19</v>
      </c>
      <c r="L24">
        <v>1.9</v>
      </c>
      <c r="M24">
        <v>1352.89</v>
      </c>
    </row>
    <row r="25" spans="1:13" x14ac:dyDescent="0.25">
      <c r="A25" s="1">
        <v>44369</v>
      </c>
      <c r="B25" t="s">
        <v>15</v>
      </c>
      <c r="C25">
        <v>3454</v>
      </c>
      <c r="D25">
        <v>230.27</v>
      </c>
      <c r="E25">
        <v>9</v>
      </c>
      <c r="F25">
        <v>0.6</v>
      </c>
      <c r="G25">
        <v>3</v>
      </c>
      <c r="H25">
        <v>0.2</v>
      </c>
      <c r="I25">
        <v>19</v>
      </c>
      <c r="J25">
        <v>1.27</v>
      </c>
      <c r="K25">
        <v>15</v>
      </c>
      <c r="L25">
        <v>1</v>
      </c>
      <c r="M25">
        <v>1264.23</v>
      </c>
    </row>
    <row r="26" spans="1:13" x14ac:dyDescent="0.25">
      <c r="A26" s="1">
        <v>44369</v>
      </c>
      <c r="B26" t="s">
        <v>17</v>
      </c>
      <c r="C26">
        <v>2079</v>
      </c>
      <c r="D26">
        <v>138.6</v>
      </c>
      <c r="E26">
        <v>3</v>
      </c>
      <c r="F26">
        <v>0.2</v>
      </c>
      <c r="G26">
        <v>5</v>
      </c>
      <c r="H26">
        <v>0.33</v>
      </c>
      <c r="I26">
        <v>9</v>
      </c>
      <c r="J26">
        <v>0.6</v>
      </c>
      <c r="K26">
        <v>8</v>
      </c>
      <c r="L26">
        <v>0.53</v>
      </c>
      <c r="M26">
        <v>1358.29</v>
      </c>
    </row>
    <row r="27" spans="1:13" x14ac:dyDescent="0.25">
      <c r="A27" s="1">
        <v>44362</v>
      </c>
      <c r="B27" t="s">
        <v>14</v>
      </c>
      <c r="C27">
        <v>5652</v>
      </c>
      <c r="D27">
        <v>353.25</v>
      </c>
      <c r="E27">
        <v>19</v>
      </c>
      <c r="F27">
        <v>1.19</v>
      </c>
      <c r="G27">
        <v>7</v>
      </c>
      <c r="H27">
        <v>0.44</v>
      </c>
      <c r="I27">
        <v>17</v>
      </c>
      <c r="J27">
        <v>1.06</v>
      </c>
      <c r="K27">
        <v>38</v>
      </c>
      <c r="L27">
        <v>2.38</v>
      </c>
      <c r="M27">
        <v>1592.93</v>
      </c>
    </row>
    <row r="28" spans="1:13" x14ac:dyDescent="0.25">
      <c r="A28" s="1">
        <v>44362</v>
      </c>
      <c r="B28" t="s">
        <v>13</v>
      </c>
      <c r="C28">
        <v>1657</v>
      </c>
      <c r="D28">
        <v>331.4</v>
      </c>
      <c r="E28">
        <v>7</v>
      </c>
      <c r="F28">
        <v>1.4</v>
      </c>
      <c r="G28">
        <v>2</v>
      </c>
      <c r="H28">
        <v>0.4</v>
      </c>
      <c r="I28">
        <v>0</v>
      </c>
      <c r="J28">
        <v>0</v>
      </c>
      <c r="K28">
        <v>18</v>
      </c>
      <c r="L28">
        <v>3.6</v>
      </c>
      <c r="M28">
        <v>1388.28</v>
      </c>
    </row>
    <row r="29" spans="1:13" x14ac:dyDescent="0.25">
      <c r="A29" s="1">
        <v>44362</v>
      </c>
      <c r="B29" t="s">
        <v>15</v>
      </c>
      <c r="C29">
        <v>4101</v>
      </c>
      <c r="D29">
        <v>256.31</v>
      </c>
      <c r="E29">
        <v>9</v>
      </c>
      <c r="F29">
        <v>0.56000000000000005</v>
      </c>
      <c r="G29">
        <v>9</v>
      </c>
      <c r="H29">
        <v>0.56000000000000005</v>
      </c>
      <c r="I29">
        <v>17</v>
      </c>
      <c r="J29">
        <v>1.06</v>
      </c>
      <c r="K29">
        <v>13</v>
      </c>
      <c r="L29">
        <v>0.81</v>
      </c>
      <c r="M29">
        <v>1259.0899999999999</v>
      </c>
    </row>
    <row r="30" spans="1:13" x14ac:dyDescent="0.25">
      <c r="A30" s="1">
        <v>44362</v>
      </c>
      <c r="B30" t="s">
        <v>17</v>
      </c>
      <c r="C30">
        <v>2703</v>
      </c>
      <c r="D30">
        <v>168.94</v>
      </c>
      <c r="E30">
        <v>7</v>
      </c>
      <c r="F30">
        <v>0.44</v>
      </c>
      <c r="G30">
        <v>3</v>
      </c>
      <c r="H30">
        <v>0.19</v>
      </c>
      <c r="I30">
        <v>12</v>
      </c>
      <c r="J30">
        <v>0.75</v>
      </c>
      <c r="K30">
        <v>15</v>
      </c>
      <c r="L30">
        <v>0.94</v>
      </c>
      <c r="M30">
        <v>1333.73</v>
      </c>
    </row>
    <row r="31" spans="1:13" x14ac:dyDescent="0.25">
      <c r="A31" s="1">
        <v>44355</v>
      </c>
      <c r="B31" t="s">
        <v>14</v>
      </c>
      <c r="C31">
        <v>5785</v>
      </c>
      <c r="D31">
        <v>385.67</v>
      </c>
      <c r="E31">
        <v>21</v>
      </c>
      <c r="F31">
        <v>1.4</v>
      </c>
      <c r="G31">
        <v>4</v>
      </c>
      <c r="H31">
        <v>0.27</v>
      </c>
      <c r="I31">
        <v>19</v>
      </c>
      <c r="J31">
        <v>1.27</v>
      </c>
      <c r="K31">
        <v>42</v>
      </c>
      <c r="L31">
        <v>2.8</v>
      </c>
      <c r="M31">
        <v>1599.21</v>
      </c>
    </row>
    <row r="32" spans="1:13" x14ac:dyDescent="0.25">
      <c r="A32" s="1">
        <v>44355</v>
      </c>
      <c r="B32" t="s">
        <v>13</v>
      </c>
      <c r="C32">
        <v>5163</v>
      </c>
      <c r="D32">
        <v>344.2</v>
      </c>
      <c r="E32">
        <v>15</v>
      </c>
      <c r="F32">
        <v>1</v>
      </c>
      <c r="G32">
        <v>9</v>
      </c>
      <c r="H32">
        <v>0.6</v>
      </c>
      <c r="I32">
        <v>11</v>
      </c>
      <c r="J32">
        <v>0.73</v>
      </c>
      <c r="K32">
        <v>32</v>
      </c>
      <c r="L32">
        <v>2.13</v>
      </c>
      <c r="M32">
        <v>1380.84</v>
      </c>
    </row>
    <row r="33" spans="1:13" x14ac:dyDescent="0.25">
      <c r="A33" s="1">
        <v>44355</v>
      </c>
      <c r="B33" t="s">
        <v>15</v>
      </c>
      <c r="C33">
        <v>3141</v>
      </c>
      <c r="D33">
        <v>209.4</v>
      </c>
      <c r="E33">
        <v>3</v>
      </c>
      <c r="F33">
        <v>0.2</v>
      </c>
      <c r="G33">
        <v>7</v>
      </c>
      <c r="H33">
        <v>0.47</v>
      </c>
      <c r="I33">
        <v>19</v>
      </c>
      <c r="J33">
        <v>1.27</v>
      </c>
      <c r="K33">
        <v>13</v>
      </c>
      <c r="L33">
        <v>0.87</v>
      </c>
      <c r="M33">
        <v>1276.78</v>
      </c>
    </row>
    <row r="34" spans="1:13" x14ac:dyDescent="0.25">
      <c r="A34" s="1">
        <v>44348</v>
      </c>
      <c r="B34" t="s">
        <v>14</v>
      </c>
      <c r="C34">
        <v>6101</v>
      </c>
      <c r="D34">
        <v>290.52</v>
      </c>
      <c r="E34">
        <v>23</v>
      </c>
      <c r="F34">
        <v>1.1000000000000001</v>
      </c>
      <c r="G34">
        <v>8</v>
      </c>
      <c r="H34">
        <v>0.38</v>
      </c>
      <c r="I34">
        <v>17</v>
      </c>
      <c r="J34">
        <v>0.81</v>
      </c>
      <c r="K34">
        <v>49</v>
      </c>
      <c r="L34">
        <v>2.33</v>
      </c>
      <c r="M34">
        <v>1563.45</v>
      </c>
    </row>
    <row r="35" spans="1:13" x14ac:dyDescent="0.25">
      <c r="A35" s="1">
        <v>44348</v>
      </c>
      <c r="B35" t="s">
        <v>13</v>
      </c>
      <c r="C35">
        <v>4405</v>
      </c>
      <c r="D35">
        <v>259.12</v>
      </c>
      <c r="E35">
        <v>12</v>
      </c>
      <c r="F35">
        <v>0.71</v>
      </c>
      <c r="G35">
        <v>7</v>
      </c>
      <c r="H35">
        <v>0.41</v>
      </c>
      <c r="I35">
        <v>16</v>
      </c>
      <c r="J35">
        <v>0.94</v>
      </c>
      <c r="K35">
        <v>31</v>
      </c>
      <c r="L35">
        <v>1.82</v>
      </c>
      <c r="M35">
        <v>1348.41</v>
      </c>
    </row>
    <row r="36" spans="1:13" x14ac:dyDescent="0.25">
      <c r="A36" s="1">
        <v>44348</v>
      </c>
      <c r="B36" t="s">
        <v>15</v>
      </c>
      <c r="C36">
        <v>4730</v>
      </c>
      <c r="D36">
        <v>225.24</v>
      </c>
      <c r="E36">
        <v>13</v>
      </c>
      <c r="F36">
        <v>0.62</v>
      </c>
      <c r="G36">
        <v>8</v>
      </c>
      <c r="H36">
        <v>0.38</v>
      </c>
      <c r="I36">
        <v>19</v>
      </c>
      <c r="J36">
        <v>0.9</v>
      </c>
      <c r="K36">
        <v>16</v>
      </c>
      <c r="L36">
        <v>0.76</v>
      </c>
      <c r="M36">
        <v>1300.25</v>
      </c>
    </row>
    <row r="37" spans="1:13" x14ac:dyDescent="0.25">
      <c r="A37" s="1">
        <v>44348</v>
      </c>
      <c r="B37" t="s">
        <v>17</v>
      </c>
      <c r="C37">
        <v>2316</v>
      </c>
      <c r="D37">
        <v>110.29</v>
      </c>
      <c r="E37">
        <v>7</v>
      </c>
      <c r="F37">
        <v>0.33</v>
      </c>
      <c r="G37">
        <v>6</v>
      </c>
      <c r="H37">
        <v>0.28999999999999998</v>
      </c>
      <c r="I37">
        <v>3</v>
      </c>
      <c r="J37">
        <v>0.14000000000000001</v>
      </c>
      <c r="K37">
        <v>16</v>
      </c>
      <c r="L37">
        <v>0.76</v>
      </c>
      <c r="M37">
        <v>1381.34</v>
      </c>
    </row>
    <row r="38" spans="1:13" x14ac:dyDescent="0.25">
      <c r="A38" s="1">
        <v>44341</v>
      </c>
      <c r="B38" t="s">
        <v>14</v>
      </c>
      <c r="C38">
        <v>5147</v>
      </c>
      <c r="D38">
        <v>285.94</v>
      </c>
      <c r="E38">
        <v>18</v>
      </c>
      <c r="F38">
        <v>1</v>
      </c>
      <c r="G38">
        <v>10</v>
      </c>
      <c r="H38">
        <v>0.56000000000000005</v>
      </c>
      <c r="I38">
        <v>13</v>
      </c>
      <c r="J38">
        <v>0.72</v>
      </c>
      <c r="K38">
        <v>37</v>
      </c>
      <c r="L38">
        <v>2.06</v>
      </c>
      <c r="M38">
        <v>1581.43</v>
      </c>
    </row>
    <row r="39" spans="1:13" x14ac:dyDescent="0.25">
      <c r="A39" s="1">
        <v>44341</v>
      </c>
      <c r="B39" t="s">
        <v>13</v>
      </c>
      <c r="C39">
        <v>5682</v>
      </c>
      <c r="D39">
        <v>315.67</v>
      </c>
      <c r="E39">
        <v>20</v>
      </c>
      <c r="F39">
        <v>1.1100000000000001</v>
      </c>
      <c r="G39">
        <v>10</v>
      </c>
      <c r="H39">
        <v>0.56000000000000005</v>
      </c>
      <c r="I39">
        <v>11</v>
      </c>
      <c r="J39">
        <v>0.61</v>
      </c>
      <c r="K39">
        <v>50</v>
      </c>
      <c r="L39">
        <v>2.78</v>
      </c>
      <c r="M39">
        <v>1389.07</v>
      </c>
    </row>
    <row r="40" spans="1:13" x14ac:dyDescent="0.25">
      <c r="A40" s="1">
        <v>44341</v>
      </c>
      <c r="B40" t="s">
        <v>16</v>
      </c>
      <c r="C40">
        <v>1879</v>
      </c>
      <c r="D40">
        <v>313.17</v>
      </c>
      <c r="E40">
        <v>6</v>
      </c>
      <c r="F40">
        <v>1</v>
      </c>
      <c r="G40">
        <v>3</v>
      </c>
      <c r="H40">
        <v>0.5</v>
      </c>
      <c r="I40">
        <v>2</v>
      </c>
      <c r="J40">
        <v>0.33</v>
      </c>
      <c r="K40">
        <v>11</v>
      </c>
      <c r="L40">
        <v>1.83</v>
      </c>
      <c r="M40">
        <v>1325.31</v>
      </c>
    </row>
    <row r="41" spans="1:13" x14ac:dyDescent="0.25">
      <c r="A41" s="1">
        <v>44341</v>
      </c>
      <c r="B41" t="s">
        <v>15</v>
      </c>
      <c r="C41">
        <v>2948</v>
      </c>
      <c r="D41">
        <v>173.41</v>
      </c>
      <c r="E41">
        <v>8</v>
      </c>
      <c r="F41">
        <v>0.47</v>
      </c>
      <c r="G41">
        <v>3</v>
      </c>
      <c r="H41">
        <v>0.18</v>
      </c>
      <c r="I41">
        <v>12</v>
      </c>
      <c r="J41">
        <v>0.71</v>
      </c>
      <c r="K41">
        <v>17</v>
      </c>
      <c r="L41">
        <v>1</v>
      </c>
      <c r="M41">
        <v>1318.89</v>
      </c>
    </row>
    <row r="42" spans="1:13" x14ac:dyDescent="0.25">
      <c r="A42" s="1">
        <v>44341</v>
      </c>
      <c r="B42" t="s">
        <v>17</v>
      </c>
      <c r="C42">
        <v>1734</v>
      </c>
      <c r="D42">
        <v>96.33</v>
      </c>
      <c r="E42">
        <v>5</v>
      </c>
      <c r="F42">
        <v>0.28000000000000003</v>
      </c>
      <c r="G42">
        <v>3</v>
      </c>
      <c r="H42">
        <v>0.17</v>
      </c>
      <c r="I42">
        <v>4</v>
      </c>
      <c r="J42">
        <v>0.22</v>
      </c>
      <c r="K42">
        <v>12</v>
      </c>
      <c r="L42">
        <v>0.67</v>
      </c>
      <c r="M42">
        <v>1396.04</v>
      </c>
    </row>
    <row r="43" spans="1:13" x14ac:dyDescent="0.25">
      <c r="A43" s="1">
        <v>44334</v>
      </c>
      <c r="B43" t="s">
        <v>14</v>
      </c>
      <c r="C43">
        <v>6780</v>
      </c>
      <c r="D43">
        <v>376.67</v>
      </c>
      <c r="E43">
        <v>26</v>
      </c>
      <c r="F43">
        <v>1.44</v>
      </c>
      <c r="G43">
        <v>10</v>
      </c>
      <c r="H43">
        <v>0.56000000000000005</v>
      </c>
      <c r="I43">
        <v>13</v>
      </c>
      <c r="J43">
        <v>0.72</v>
      </c>
      <c r="K43">
        <v>58</v>
      </c>
      <c r="L43">
        <v>3.22</v>
      </c>
      <c r="M43">
        <v>1599.5</v>
      </c>
    </row>
    <row r="44" spans="1:13" x14ac:dyDescent="0.25">
      <c r="A44" s="1">
        <v>44334</v>
      </c>
      <c r="B44" t="s">
        <v>13</v>
      </c>
      <c r="C44">
        <v>6738</v>
      </c>
      <c r="D44">
        <v>374.33</v>
      </c>
      <c r="E44">
        <v>25</v>
      </c>
      <c r="F44">
        <v>1.39</v>
      </c>
      <c r="G44">
        <v>10</v>
      </c>
      <c r="H44">
        <v>0.56000000000000005</v>
      </c>
      <c r="I44">
        <v>18</v>
      </c>
      <c r="J44">
        <v>1</v>
      </c>
      <c r="K44">
        <v>47</v>
      </c>
      <c r="L44">
        <v>2.61</v>
      </c>
      <c r="M44">
        <v>1344.11</v>
      </c>
    </row>
    <row r="45" spans="1:13" x14ac:dyDescent="0.25">
      <c r="A45" s="1">
        <v>44334</v>
      </c>
      <c r="B45" t="s">
        <v>16</v>
      </c>
      <c r="C45">
        <v>4568</v>
      </c>
      <c r="D45">
        <v>253.78</v>
      </c>
      <c r="E45">
        <v>16</v>
      </c>
      <c r="F45">
        <v>0.89</v>
      </c>
      <c r="G45">
        <v>12</v>
      </c>
      <c r="H45">
        <v>0.67</v>
      </c>
      <c r="I45">
        <v>8</v>
      </c>
      <c r="J45">
        <v>0.44</v>
      </c>
      <c r="K45">
        <v>26</v>
      </c>
      <c r="L45">
        <v>1.44</v>
      </c>
      <c r="M45">
        <v>1251.82</v>
      </c>
    </row>
    <row r="46" spans="1:13" x14ac:dyDescent="0.25">
      <c r="A46" s="1">
        <v>44334</v>
      </c>
      <c r="B46" t="s">
        <v>15</v>
      </c>
      <c r="C46">
        <v>1281</v>
      </c>
      <c r="D46">
        <v>213.5</v>
      </c>
      <c r="E46">
        <v>0</v>
      </c>
      <c r="F46">
        <v>0</v>
      </c>
      <c r="G46">
        <v>1</v>
      </c>
      <c r="H46">
        <v>0.17</v>
      </c>
      <c r="I46">
        <v>6</v>
      </c>
      <c r="J46">
        <v>1</v>
      </c>
      <c r="K46">
        <v>8</v>
      </c>
      <c r="L46">
        <v>1.33</v>
      </c>
      <c r="M46">
        <v>1278.1500000000001</v>
      </c>
    </row>
    <row r="47" spans="1:13" x14ac:dyDescent="0.25">
      <c r="A47" s="1">
        <v>44334</v>
      </c>
      <c r="B47" t="s">
        <v>17</v>
      </c>
      <c r="C47">
        <v>2858</v>
      </c>
      <c r="D47">
        <v>158.78</v>
      </c>
      <c r="E47">
        <v>9</v>
      </c>
      <c r="F47">
        <v>0.5</v>
      </c>
      <c r="G47">
        <v>9</v>
      </c>
      <c r="H47">
        <v>0.5</v>
      </c>
      <c r="I47">
        <v>5</v>
      </c>
      <c r="J47">
        <v>0.28000000000000003</v>
      </c>
      <c r="K47">
        <v>20</v>
      </c>
      <c r="L47">
        <v>1.1100000000000001</v>
      </c>
      <c r="M47">
        <v>1355.38</v>
      </c>
    </row>
    <row r="48" spans="1:13" x14ac:dyDescent="0.25">
      <c r="A48" s="1">
        <v>44327</v>
      </c>
      <c r="B48" t="s">
        <v>13</v>
      </c>
      <c r="C48">
        <v>2687</v>
      </c>
      <c r="D48">
        <v>268.7</v>
      </c>
      <c r="E48">
        <v>7</v>
      </c>
      <c r="F48">
        <v>0.7</v>
      </c>
      <c r="G48">
        <v>3</v>
      </c>
      <c r="H48">
        <v>0.3</v>
      </c>
      <c r="I48">
        <v>7</v>
      </c>
      <c r="J48">
        <v>0.7</v>
      </c>
      <c r="K48">
        <v>19</v>
      </c>
      <c r="L48">
        <v>1.9</v>
      </c>
      <c r="M48">
        <v>1369.19</v>
      </c>
    </row>
    <row r="49" spans="1:13" x14ac:dyDescent="0.25">
      <c r="A49" s="1">
        <v>44327</v>
      </c>
      <c r="B49" t="s">
        <v>14</v>
      </c>
      <c r="C49">
        <v>2198</v>
      </c>
      <c r="D49">
        <v>219.8</v>
      </c>
      <c r="E49">
        <v>7</v>
      </c>
      <c r="F49">
        <v>0.7</v>
      </c>
      <c r="G49">
        <v>1</v>
      </c>
      <c r="H49">
        <v>0.1</v>
      </c>
      <c r="I49">
        <v>6</v>
      </c>
      <c r="J49">
        <v>0.6</v>
      </c>
      <c r="K49">
        <v>16</v>
      </c>
      <c r="L49">
        <v>1.6</v>
      </c>
      <c r="M49">
        <v>1571.54</v>
      </c>
    </row>
    <row r="50" spans="1:13" x14ac:dyDescent="0.25">
      <c r="A50" s="1">
        <v>44327</v>
      </c>
      <c r="B50" t="s">
        <v>15</v>
      </c>
      <c r="C50">
        <v>1671</v>
      </c>
      <c r="D50">
        <v>167.1</v>
      </c>
      <c r="E50">
        <v>2</v>
      </c>
      <c r="F50">
        <v>0.2</v>
      </c>
      <c r="G50">
        <v>1</v>
      </c>
      <c r="H50">
        <v>0.1</v>
      </c>
      <c r="I50">
        <v>10</v>
      </c>
      <c r="J50">
        <v>1</v>
      </c>
      <c r="K50">
        <v>4</v>
      </c>
      <c r="L50">
        <v>0.4</v>
      </c>
      <c r="M50">
        <v>1271.04</v>
      </c>
    </row>
    <row r="51" spans="1:13" x14ac:dyDescent="0.25">
      <c r="A51" s="1">
        <v>44327</v>
      </c>
      <c r="B51" t="s">
        <v>17</v>
      </c>
      <c r="C51">
        <v>694</v>
      </c>
      <c r="D51">
        <v>69.400000000000006</v>
      </c>
      <c r="E51">
        <v>1</v>
      </c>
      <c r="F51">
        <v>0.1</v>
      </c>
      <c r="G51">
        <v>1</v>
      </c>
      <c r="H51">
        <v>0.1</v>
      </c>
      <c r="I51">
        <v>1</v>
      </c>
      <c r="J51">
        <v>0.1</v>
      </c>
      <c r="K51">
        <v>3</v>
      </c>
      <c r="L51">
        <v>0.3</v>
      </c>
      <c r="M51">
        <v>1331.77</v>
      </c>
    </row>
    <row r="52" spans="1:13" x14ac:dyDescent="0.25">
      <c r="A52" s="1">
        <v>44320</v>
      </c>
      <c r="B52" t="s">
        <v>14</v>
      </c>
      <c r="C52">
        <v>5928</v>
      </c>
      <c r="D52">
        <v>370.5</v>
      </c>
      <c r="E52">
        <v>23</v>
      </c>
      <c r="F52">
        <v>1.44</v>
      </c>
      <c r="G52">
        <v>6</v>
      </c>
      <c r="H52">
        <v>0.38</v>
      </c>
      <c r="I52">
        <v>14</v>
      </c>
      <c r="J52">
        <v>0.88</v>
      </c>
      <c r="K52">
        <v>47</v>
      </c>
      <c r="L52">
        <v>2.94</v>
      </c>
      <c r="M52">
        <v>1489.16</v>
      </c>
    </row>
    <row r="53" spans="1:13" x14ac:dyDescent="0.25">
      <c r="A53" s="1">
        <v>44320</v>
      </c>
      <c r="B53" t="s">
        <v>13</v>
      </c>
      <c r="C53">
        <v>4963</v>
      </c>
      <c r="D53">
        <v>381.77</v>
      </c>
      <c r="E53">
        <v>14</v>
      </c>
      <c r="F53">
        <v>1.08</v>
      </c>
      <c r="G53">
        <v>7</v>
      </c>
      <c r="H53">
        <v>0.54</v>
      </c>
      <c r="I53">
        <v>9</v>
      </c>
      <c r="J53">
        <v>0.69</v>
      </c>
      <c r="K53">
        <v>36</v>
      </c>
      <c r="L53">
        <v>2.77</v>
      </c>
      <c r="M53">
        <v>1395</v>
      </c>
    </row>
    <row r="54" spans="1:13" x14ac:dyDescent="0.25">
      <c r="A54" s="1">
        <v>44320</v>
      </c>
      <c r="B54" t="s">
        <v>15</v>
      </c>
      <c r="C54">
        <v>4801</v>
      </c>
      <c r="D54">
        <v>300.06</v>
      </c>
      <c r="E54">
        <v>15</v>
      </c>
      <c r="F54">
        <v>0.94</v>
      </c>
      <c r="G54">
        <v>4</v>
      </c>
      <c r="H54">
        <v>0.25</v>
      </c>
      <c r="I54">
        <v>18</v>
      </c>
      <c r="J54">
        <v>1.1299999999999999</v>
      </c>
      <c r="K54">
        <v>28</v>
      </c>
      <c r="L54">
        <v>1.75</v>
      </c>
      <c r="M54">
        <v>1324.78</v>
      </c>
    </row>
    <row r="55" spans="1:13" x14ac:dyDescent="0.25">
      <c r="A55" s="1">
        <v>44320</v>
      </c>
      <c r="B55" t="s">
        <v>17</v>
      </c>
      <c r="C55">
        <v>4258</v>
      </c>
      <c r="D55">
        <v>266.13</v>
      </c>
      <c r="E55">
        <v>14</v>
      </c>
      <c r="F55">
        <v>0.88</v>
      </c>
      <c r="G55">
        <v>6</v>
      </c>
      <c r="H55">
        <v>0.38</v>
      </c>
      <c r="I55">
        <v>10</v>
      </c>
      <c r="J55">
        <v>0.63</v>
      </c>
      <c r="K55">
        <v>31</v>
      </c>
      <c r="L55">
        <v>1.94</v>
      </c>
      <c r="M55">
        <v>1355.65</v>
      </c>
    </row>
    <row r="56" spans="1:13" x14ac:dyDescent="0.25">
      <c r="A56" s="1">
        <v>44313</v>
      </c>
      <c r="B56" t="s">
        <v>14</v>
      </c>
      <c r="C56">
        <v>9314</v>
      </c>
      <c r="D56">
        <v>465.7</v>
      </c>
      <c r="E56">
        <v>30</v>
      </c>
      <c r="F56">
        <v>1.5</v>
      </c>
      <c r="G56">
        <v>7</v>
      </c>
      <c r="H56">
        <v>0.35</v>
      </c>
      <c r="I56">
        <v>27</v>
      </c>
      <c r="J56">
        <v>1.35</v>
      </c>
      <c r="K56">
        <v>54</v>
      </c>
      <c r="L56">
        <v>2.7</v>
      </c>
      <c r="M56">
        <v>1559.83</v>
      </c>
    </row>
    <row r="57" spans="1:13" x14ac:dyDescent="0.25">
      <c r="A57" s="1">
        <v>44313</v>
      </c>
      <c r="B57" t="s">
        <v>13</v>
      </c>
      <c r="C57">
        <v>8811</v>
      </c>
      <c r="D57">
        <v>440.55</v>
      </c>
      <c r="E57">
        <v>33</v>
      </c>
      <c r="F57">
        <v>1.65</v>
      </c>
      <c r="G57">
        <v>9</v>
      </c>
      <c r="H57">
        <v>0.45</v>
      </c>
      <c r="I57">
        <v>21</v>
      </c>
      <c r="J57">
        <v>1.05</v>
      </c>
      <c r="K57">
        <v>65</v>
      </c>
      <c r="L57">
        <v>3.25</v>
      </c>
      <c r="M57">
        <v>1356.6</v>
      </c>
    </row>
    <row r="58" spans="1:13" x14ac:dyDescent="0.25">
      <c r="A58" s="1">
        <v>44313</v>
      </c>
      <c r="B58" t="s">
        <v>15</v>
      </c>
      <c r="C58">
        <v>4281</v>
      </c>
      <c r="D58">
        <v>356.75</v>
      </c>
      <c r="E58">
        <v>12</v>
      </c>
      <c r="F58">
        <v>1</v>
      </c>
      <c r="G58">
        <v>2</v>
      </c>
      <c r="H58">
        <v>0.17</v>
      </c>
      <c r="I58">
        <v>12</v>
      </c>
      <c r="J58">
        <v>1</v>
      </c>
      <c r="K58">
        <v>27</v>
      </c>
      <c r="L58">
        <v>2.25</v>
      </c>
      <c r="M58">
        <v>1320.27</v>
      </c>
    </row>
    <row r="59" spans="1:13" x14ac:dyDescent="0.25">
      <c r="A59" s="1">
        <v>44313</v>
      </c>
      <c r="B59" t="s">
        <v>17</v>
      </c>
      <c r="C59">
        <v>2858</v>
      </c>
      <c r="D59">
        <v>238.17</v>
      </c>
      <c r="E59">
        <v>10</v>
      </c>
      <c r="F59">
        <v>0.83</v>
      </c>
      <c r="G59">
        <v>3</v>
      </c>
      <c r="H59">
        <v>0.25</v>
      </c>
      <c r="I59">
        <v>8</v>
      </c>
      <c r="J59">
        <v>0.67</v>
      </c>
      <c r="K59">
        <v>18</v>
      </c>
      <c r="L59">
        <v>1.5</v>
      </c>
      <c r="M59">
        <v>1322.64</v>
      </c>
    </row>
    <row r="60" spans="1:13" x14ac:dyDescent="0.25">
      <c r="A60" s="1">
        <v>44313</v>
      </c>
      <c r="B60" t="s">
        <v>16</v>
      </c>
      <c r="C60">
        <v>4326</v>
      </c>
      <c r="D60">
        <v>216.3</v>
      </c>
      <c r="E60">
        <v>8</v>
      </c>
      <c r="F60">
        <v>0.4</v>
      </c>
      <c r="G60">
        <v>12</v>
      </c>
      <c r="H60">
        <v>0.6</v>
      </c>
      <c r="I60">
        <v>10</v>
      </c>
      <c r="J60">
        <v>0.5</v>
      </c>
      <c r="K60">
        <v>26</v>
      </c>
      <c r="L60">
        <v>1.3</v>
      </c>
      <c r="M60">
        <v>1201.31</v>
      </c>
    </row>
    <row r="61" spans="1:13" x14ac:dyDescent="0.25">
      <c r="A61" s="1">
        <v>44306</v>
      </c>
      <c r="B61" t="s">
        <v>13</v>
      </c>
      <c r="C61">
        <v>9623</v>
      </c>
      <c r="D61">
        <v>481.15</v>
      </c>
      <c r="E61">
        <v>38</v>
      </c>
      <c r="F61">
        <v>1.9</v>
      </c>
      <c r="G61">
        <v>11</v>
      </c>
      <c r="H61">
        <v>0.55000000000000004</v>
      </c>
      <c r="I61">
        <v>18</v>
      </c>
      <c r="J61">
        <v>0.9</v>
      </c>
      <c r="K61">
        <v>83</v>
      </c>
      <c r="L61">
        <v>4.1500000000000004</v>
      </c>
      <c r="M61">
        <v>1399.46</v>
      </c>
    </row>
    <row r="62" spans="1:13" x14ac:dyDescent="0.25">
      <c r="A62" s="1">
        <v>44306</v>
      </c>
      <c r="B62" t="s">
        <v>14</v>
      </c>
      <c r="C62">
        <v>9465</v>
      </c>
      <c r="D62">
        <v>430.23</v>
      </c>
      <c r="E62">
        <v>36</v>
      </c>
      <c r="F62">
        <v>1.64</v>
      </c>
      <c r="G62">
        <v>7</v>
      </c>
      <c r="H62">
        <v>0.32</v>
      </c>
      <c r="I62">
        <v>27</v>
      </c>
      <c r="J62">
        <v>1.23</v>
      </c>
      <c r="K62">
        <v>67</v>
      </c>
      <c r="L62">
        <v>3.05</v>
      </c>
      <c r="M62">
        <v>1612.97</v>
      </c>
    </row>
    <row r="63" spans="1:13" x14ac:dyDescent="0.25">
      <c r="A63" s="1">
        <v>44306</v>
      </c>
      <c r="B63" t="s">
        <v>15</v>
      </c>
      <c r="C63">
        <v>6855</v>
      </c>
      <c r="D63">
        <v>311.58999999999997</v>
      </c>
      <c r="E63">
        <v>19</v>
      </c>
      <c r="F63">
        <v>0.86</v>
      </c>
      <c r="G63">
        <v>8</v>
      </c>
      <c r="H63">
        <v>0.36</v>
      </c>
      <c r="I63">
        <v>24</v>
      </c>
      <c r="J63">
        <v>1.0900000000000001</v>
      </c>
      <c r="K63">
        <v>51</v>
      </c>
      <c r="L63">
        <v>2.3199999999999998</v>
      </c>
      <c r="M63">
        <v>1352.5</v>
      </c>
    </row>
    <row r="64" spans="1:13" x14ac:dyDescent="0.25">
      <c r="A64" s="1">
        <v>44306</v>
      </c>
      <c r="B64" t="s">
        <v>16</v>
      </c>
      <c r="C64">
        <v>5269</v>
      </c>
      <c r="D64">
        <v>250.9</v>
      </c>
      <c r="E64">
        <v>10</v>
      </c>
      <c r="F64">
        <v>0.48</v>
      </c>
      <c r="G64">
        <v>19</v>
      </c>
      <c r="H64">
        <v>0.9</v>
      </c>
      <c r="I64">
        <v>18</v>
      </c>
      <c r="J64">
        <v>0.86</v>
      </c>
      <c r="K64">
        <v>24</v>
      </c>
      <c r="L64">
        <v>1.1399999999999999</v>
      </c>
      <c r="M64">
        <v>1237.44</v>
      </c>
    </row>
    <row r="65" spans="1:13" x14ac:dyDescent="0.25">
      <c r="A65" s="1">
        <v>44306</v>
      </c>
      <c r="B65" t="s">
        <v>17</v>
      </c>
      <c r="C65">
        <v>4652</v>
      </c>
      <c r="D65">
        <v>211.45</v>
      </c>
      <c r="E65">
        <v>16</v>
      </c>
      <c r="F65">
        <v>0.73</v>
      </c>
      <c r="G65">
        <v>6</v>
      </c>
      <c r="H65">
        <v>0.27</v>
      </c>
      <c r="I65">
        <v>11</v>
      </c>
      <c r="J65">
        <v>0.5</v>
      </c>
      <c r="K65">
        <v>32</v>
      </c>
      <c r="L65">
        <v>1.45</v>
      </c>
      <c r="M65">
        <v>1353.72</v>
      </c>
    </row>
    <row r="66" spans="1:13" x14ac:dyDescent="0.25">
      <c r="A66" s="1">
        <v>44299</v>
      </c>
      <c r="B66" t="s">
        <v>14</v>
      </c>
      <c r="C66">
        <v>7057</v>
      </c>
      <c r="D66">
        <v>415.12</v>
      </c>
      <c r="E66">
        <v>27</v>
      </c>
      <c r="F66">
        <v>1.59</v>
      </c>
      <c r="G66">
        <v>8</v>
      </c>
      <c r="H66">
        <v>0.47</v>
      </c>
      <c r="I66">
        <v>14</v>
      </c>
      <c r="J66">
        <v>0.82</v>
      </c>
      <c r="K66">
        <v>52</v>
      </c>
      <c r="L66">
        <v>3.06</v>
      </c>
      <c r="M66">
        <v>1595.33</v>
      </c>
    </row>
    <row r="67" spans="1:13" x14ac:dyDescent="0.25">
      <c r="A67" s="1">
        <v>44299</v>
      </c>
      <c r="B67" t="s">
        <v>13</v>
      </c>
      <c r="C67">
        <v>6833</v>
      </c>
      <c r="D67">
        <v>401.94</v>
      </c>
      <c r="E67">
        <v>24</v>
      </c>
      <c r="F67">
        <v>1.41</v>
      </c>
      <c r="G67">
        <v>5</v>
      </c>
      <c r="H67">
        <v>0.28999999999999998</v>
      </c>
      <c r="I67">
        <v>11</v>
      </c>
      <c r="J67">
        <v>0.65</v>
      </c>
      <c r="K67">
        <v>46</v>
      </c>
      <c r="L67">
        <v>2.71</v>
      </c>
      <c r="M67">
        <v>1409.91</v>
      </c>
    </row>
    <row r="68" spans="1:13" x14ac:dyDescent="0.25">
      <c r="A68" s="1">
        <v>44299</v>
      </c>
      <c r="B68" t="s">
        <v>16</v>
      </c>
      <c r="C68">
        <v>4778</v>
      </c>
      <c r="D68">
        <v>298.63</v>
      </c>
      <c r="E68">
        <v>11</v>
      </c>
      <c r="F68">
        <v>0.69</v>
      </c>
      <c r="G68">
        <v>9</v>
      </c>
      <c r="H68">
        <v>0.56000000000000005</v>
      </c>
      <c r="I68">
        <v>19</v>
      </c>
      <c r="J68">
        <v>1.19</v>
      </c>
      <c r="K68">
        <v>34</v>
      </c>
      <c r="L68">
        <v>2.13</v>
      </c>
      <c r="M68">
        <v>1195.46</v>
      </c>
    </row>
    <row r="69" spans="1:13" x14ac:dyDescent="0.25">
      <c r="A69" s="1">
        <v>44299</v>
      </c>
      <c r="B69" t="s">
        <v>17</v>
      </c>
      <c r="C69">
        <v>4055</v>
      </c>
      <c r="D69">
        <v>253.44</v>
      </c>
      <c r="E69">
        <v>13</v>
      </c>
      <c r="F69">
        <v>0.81</v>
      </c>
      <c r="G69">
        <v>10</v>
      </c>
      <c r="H69">
        <v>0.63</v>
      </c>
      <c r="I69">
        <v>11</v>
      </c>
      <c r="J69">
        <v>0.69</v>
      </c>
      <c r="K69">
        <v>24</v>
      </c>
      <c r="L69">
        <v>1.5</v>
      </c>
      <c r="M69">
        <v>1300.3399999999999</v>
      </c>
    </row>
    <row r="70" spans="1:13" x14ac:dyDescent="0.25">
      <c r="A70" s="1">
        <v>44292</v>
      </c>
      <c r="B70" t="s">
        <v>14</v>
      </c>
      <c r="C70">
        <v>7273</v>
      </c>
      <c r="D70">
        <v>363.65</v>
      </c>
      <c r="E70">
        <v>22</v>
      </c>
      <c r="F70">
        <v>1.1000000000000001</v>
      </c>
      <c r="G70">
        <v>12</v>
      </c>
      <c r="H70">
        <v>0.6</v>
      </c>
      <c r="I70">
        <v>20</v>
      </c>
      <c r="J70">
        <v>1</v>
      </c>
      <c r="K70">
        <v>47</v>
      </c>
      <c r="L70">
        <v>2.35</v>
      </c>
      <c r="M70">
        <v>1587.33</v>
      </c>
    </row>
    <row r="71" spans="1:13" x14ac:dyDescent="0.25">
      <c r="A71" s="1">
        <v>44292</v>
      </c>
      <c r="B71" t="s">
        <v>15</v>
      </c>
      <c r="C71">
        <v>3934</v>
      </c>
      <c r="D71">
        <v>393.4</v>
      </c>
      <c r="E71">
        <v>10</v>
      </c>
      <c r="F71">
        <v>1</v>
      </c>
      <c r="G71">
        <v>8</v>
      </c>
      <c r="H71">
        <v>0.8</v>
      </c>
      <c r="I71">
        <v>15</v>
      </c>
      <c r="J71">
        <v>1.5</v>
      </c>
      <c r="K71">
        <v>15</v>
      </c>
      <c r="L71">
        <v>1.5</v>
      </c>
      <c r="M71">
        <v>1394.91</v>
      </c>
    </row>
    <row r="72" spans="1:13" x14ac:dyDescent="0.25">
      <c r="A72" s="1">
        <v>44292</v>
      </c>
      <c r="B72" t="s">
        <v>13</v>
      </c>
      <c r="C72">
        <v>6477</v>
      </c>
      <c r="D72">
        <v>323.85000000000002</v>
      </c>
      <c r="E72">
        <v>22</v>
      </c>
      <c r="F72">
        <v>1.1000000000000001</v>
      </c>
      <c r="G72">
        <v>9</v>
      </c>
      <c r="H72">
        <v>0.45</v>
      </c>
      <c r="I72">
        <v>14</v>
      </c>
      <c r="J72">
        <v>0.7</v>
      </c>
      <c r="K72">
        <v>53</v>
      </c>
      <c r="L72">
        <v>2.65</v>
      </c>
      <c r="M72">
        <v>1384.88</v>
      </c>
    </row>
    <row r="73" spans="1:13" x14ac:dyDescent="0.25">
      <c r="A73" s="1">
        <v>44292</v>
      </c>
      <c r="B73" t="s">
        <v>16</v>
      </c>
      <c r="C73">
        <v>4551</v>
      </c>
      <c r="D73">
        <v>239.53</v>
      </c>
      <c r="E73">
        <v>13</v>
      </c>
      <c r="F73">
        <v>0.68</v>
      </c>
      <c r="G73">
        <v>10</v>
      </c>
      <c r="H73">
        <v>0.53</v>
      </c>
      <c r="I73">
        <v>8</v>
      </c>
      <c r="J73">
        <v>0.42</v>
      </c>
      <c r="K73">
        <v>26</v>
      </c>
      <c r="L73">
        <v>1.37</v>
      </c>
      <c r="M73">
        <v>1301.0999999999999</v>
      </c>
    </row>
    <row r="74" spans="1:13" x14ac:dyDescent="0.25">
      <c r="A74" s="1">
        <v>44292</v>
      </c>
      <c r="B74" t="s">
        <v>17</v>
      </c>
      <c r="C74">
        <v>3186</v>
      </c>
      <c r="D74">
        <v>159.30000000000001</v>
      </c>
      <c r="E74">
        <v>7</v>
      </c>
      <c r="F74">
        <v>0.35</v>
      </c>
      <c r="G74">
        <v>6</v>
      </c>
      <c r="H74">
        <v>0.3</v>
      </c>
      <c r="I74">
        <v>9</v>
      </c>
      <c r="J74">
        <v>0.45</v>
      </c>
      <c r="K74">
        <v>25</v>
      </c>
      <c r="L74">
        <v>1.25</v>
      </c>
      <c r="M74">
        <v>1301.76</v>
      </c>
    </row>
    <row r="75" spans="1:13" x14ac:dyDescent="0.25">
      <c r="A75" s="1">
        <v>44285</v>
      </c>
      <c r="B75" t="s">
        <v>14</v>
      </c>
      <c r="C75">
        <v>10229</v>
      </c>
      <c r="D75">
        <v>511.45</v>
      </c>
      <c r="E75">
        <v>35</v>
      </c>
      <c r="F75">
        <v>1.75</v>
      </c>
      <c r="G75">
        <v>11</v>
      </c>
      <c r="H75">
        <v>0.55000000000000004</v>
      </c>
      <c r="I75">
        <v>26</v>
      </c>
      <c r="J75">
        <v>1.3</v>
      </c>
      <c r="K75">
        <v>68</v>
      </c>
      <c r="L75">
        <v>3.4</v>
      </c>
      <c r="M75">
        <v>1546.34</v>
      </c>
    </row>
    <row r="76" spans="1:13" x14ac:dyDescent="0.25">
      <c r="A76" s="1">
        <v>44285</v>
      </c>
      <c r="B76" t="s">
        <v>13</v>
      </c>
      <c r="C76">
        <v>8814</v>
      </c>
      <c r="D76">
        <v>440.7</v>
      </c>
      <c r="E76">
        <v>36</v>
      </c>
      <c r="F76">
        <v>1.8</v>
      </c>
      <c r="G76">
        <v>7</v>
      </c>
      <c r="H76">
        <v>0.35</v>
      </c>
      <c r="I76">
        <v>16</v>
      </c>
      <c r="J76">
        <v>0.8</v>
      </c>
      <c r="K76">
        <v>63</v>
      </c>
      <c r="L76">
        <v>3.15</v>
      </c>
      <c r="M76">
        <v>1422.82</v>
      </c>
    </row>
    <row r="77" spans="1:13" x14ac:dyDescent="0.25">
      <c r="A77" s="1">
        <v>44285</v>
      </c>
      <c r="B77" t="s">
        <v>15</v>
      </c>
      <c r="C77">
        <v>5774</v>
      </c>
      <c r="D77">
        <v>288.7</v>
      </c>
      <c r="E77">
        <v>13</v>
      </c>
      <c r="F77">
        <v>0.65</v>
      </c>
      <c r="G77">
        <v>17</v>
      </c>
      <c r="H77">
        <v>0.85</v>
      </c>
      <c r="I77">
        <v>13</v>
      </c>
      <c r="J77">
        <v>0.65</v>
      </c>
      <c r="K77">
        <v>46</v>
      </c>
      <c r="L77">
        <v>2.2999999999999998</v>
      </c>
      <c r="M77">
        <v>1363.25</v>
      </c>
    </row>
    <row r="78" spans="1:13" x14ac:dyDescent="0.25">
      <c r="A78" s="1">
        <v>44285</v>
      </c>
      <c r="B78" t="s">
        <v>16</v>
      </c>
      <c r="C78">
        <v>6103</v>
      </c>
      <c r="D78">
        <v>305.14999999999998</v>
      </c>
      <c r="E78">
        <v>14</v>
      </c>
      <c r="F78">
        <v>0.7</v>
      </c>
      <c r="G78">
        <v>15</v>
      </c>
      <c r="H78">
        <v>0.75</v>
      </c>
      <c r="I78">
        <v>19</v>
      </c>
      <c r="J78">
        <v>0.95</v>
      </c>
      <c r="K78">
        <v>38</v>
      </c>
      <c r="L78">
        <v>1.9</v>
      </c>
      <c r="M78">
        <v>1270.83</v>
      </c>
    </row>
    <row r="79" spans="1:13" x14ac:dyDescent="0.25">
      <c r="A79" s="1">
        <v>44285</v>
      </c>
      <c r="B79" t="s">
        <v>17</v>
      </c>
      <c r="C79">
        <v>3199</v>
      </c>
      <c r="D79">
        <v>188.18</v>
      </c>
      <c r="E79">
        <v>10</v>
      </c>
      <c r="F79">
        <v>0.59</v>
      </c>
      <c r="G79">
        <v>5</v>
      </c>
      <c r="H79">
        <v>0.28999999999999998</v>
      </c>
      <c r="I79">
        <v>5</v>
      </c>
      <c r="J79">
        <v>0.28999999999999998</v>
      </c>
      <c r="K79">
        <v>26</v>
      </c>
      <c r="L79">
        <v>1.53</v>
      </c>
      <c r="M79">
        <v>1333.49</v>
      </c>
    </row>
    <row r="80" spans="1:13" x14ac:dyDescent="0.25">
      <c r="A80" s="1">
        <v>44278</v>
      </c>
      <c r="B80" t="s">
        <v>14</v>
      </c>
      <c r="C80">
        <v>10279</v>
      </c>
      <c r="D80">
        <v>428.29</v>
      </c>
      <c r="E80">
        <v>39</v>
      </c>
      <c r="F80">
        <v>1.63</v>
      </c>
      <c r="G80">
        <v>9</v>
      </c>
      <c r="H80">
        <v>0.38</v>
      </c>
      <c r="I80">
        <v>29</v>
      </c>
      <c r="J80">
        <v>1.21</v>
      </c>
      <c r="K80">
        <v>66</v>
      </c>
      <c r="L80">
        <v>2.75</v>
      </c>
      <c r="M80">
        <v>1579.39</v>
      </c>
    </row>
    <row r="81" spans="1:13" x14ac:dyDescent="0.25">
      <c r="A81" s="1">
        <v>44278</v>
      </c>
      <c r="B81" t="s">
        <v>13</v>
      </c>
      <c r="C81">
        <v>9659</v>
      </c>
      <c r="D81">
        <v>402.46</v>
      </c>
      <c r="E81">
        <v>35</v>
      </c>
      <c r="F81">
        <v>1.46</v>
      </c>
      <c r="G81">
        <v>22</v>
      </c>
      <c r="H81">
        <v>0.92</v>
      </c>
      <c r="I81">
        <v>19</v>
      </c>
      <c r="J81">
        <v>0.79</v>
      </c>
      <c r="K81">
        <v>67</v>
      </c>
      <c r="L81">
        <v>2.79</v>
      </c>
      <c r="M81">
        <v>1385.32</v>
      </c>
    </row>
    <row r="82" spans="1:13" x14ac:dyDescent="0.25">
      <c r="A82" s="1">
        <v>44278</v>
      </c>
      <c r="B82" t="s">
        <v>15</v>
      </c>
      <c r="C82">
        <v>5297</v>
      </c>
      <c r="D82">
        <v>311.58999999999997</v>
      </c>
      <c r="E82">
        <v>16</v>
      </c>
      <c r="F82">
        <v>0.94</v>
      </c>
      <c r="G82">
        <v>15</v>
      </c>
      <c r="H82">
        <v>0.88</v>
      </c>
      <c r="I82">
        <v>9</v>
      </c>
      <c r="J82">
        <v>0.53</v>
      </c>
      <c r="K82">
        <v>29</v>
      </c>
      <c r="L82">
        <v>1.71</v>
      </c>
      <c r="M82">
        <v>1339.81</v>
      </c>
    </row>
    <row r="83" spans="1:13" x14ac:dyDescent="0.25">
      <c r="A83" s="1">
        <v>44278</v>
      </c>
      <c r="B83" t="s">
        <v>17</v>
      </c>
      <c r="C83">
        <v>3774</v>
      </c>
      <c r="D83">
        <v>157.25</v>
      </c>
      <c r="E83">
        <v>7</v>
      </c>
      <c r="F83">
        <v>0.28999999999999998</v>
      </c>
      <c r="G83">
        <v>7</v>
      </c>
      <c r="H83">
        <v>0.28999999999999998</v>
      </c>
      <c r="I83">
        <v>14</v>
      </c>
      <c r="J83">
        <v>0.57999999999999996</v>
      </c>
      <c r="K83">
        <v>20</v>
      </c>
      <c r="L83">
        <v>0.83</v>
      </c>
      <c r="M83">
        <v>1344.22</v>
      </c>
    </row>
    <row r="84" spans="1:13" x14ac:dyDescent="0.25">
      <c r="A84" s="1">
        <v>44271</v>
      </c>
      <c r="B84" t="s">
        <v>14</v>
      </c>
      <c r="C84">
        <v>13055</v>
      </c>
      <c r="D84">
        <v>466.25</v>
      </c>
      <c r="E84">
        <v>48</v>
      </c>
      <c r="F84">
        <v>1.71</v>
      </c>
      <c r="G84">
        <v>17</v>
      </c>
      <c r="H84">
        <v>0.61</v>
      </c>
      <c r="I84">
        <v>33</v>
      </c>
      <c r="J84">
        <v>1.18</v>
      </c>
      <c r="K84">
        <v>100</v>
      </c>
      <c r="L84">
        <v>3.57</v>
      </c>
      <c r="M84">
        <v>1531.03</v>
      </c>
    </row>
    <row r="85" spans="1:13" x14ac:dyDescent="0.25">
      <c r="A85" s="1">
        <v>44271</v>
      </c>
      <c r="B85" t="s">
        <v>13</v>
      </c>
      <c r="C85">
        <v>10249</v>
      </c>
      <c r="D85">
        <v>409.96</v>
      </c>
      <c r="E85">
        <v>39</v>
      </c>
      <c r="F85">
        <v>1.56</v>
      </c>
      <c r="G85">
        <v>16</v>
      </c>
      <c r="H85">
        <v>0.64</v>
      </c>
      <c r="I85">
        <v>18</v>
      </c>
      <c r="J85">
        <v>0.72</v>
      </c>
      <c r="K85">
        <v>81</v>
      </c>
      <c r="L85">
        <v>3.24</v>
      </c>
      <c r="M85">
        <v>1359.83</v>
      </c>
    </row>
    <row r="86" spans="1:13" x14ac:dyDescent="0.25">
      <c r="A86" s="1">
        <v>44271</v>
      </c>
      <c r="B86" t="s">
        <v>15</v>
      </c>
      <c r="C86">
        <v>6713</v>
      </c>
      <c r="D86">
        <v>248.63</v>
      </c>
      <c r="E86">
        <v>18</v>
      </c>
      <c r="F86">
        <v>0.67</v>
      </c>
      <c r="G86">
        <v>18</v>
      </c>
      <c r="H86">
        <v>0.67</v>
      </c>
      <c r="I86">
        <v>12</v>
      </c>
      <c r="J86">
        <v>0.44</v>
      </c>
      <c r="K86">
        <v>52</v>
      </c>
      <c r="L86">
        <v>1.93</v>
      </c>
      <c r="M86">
        <v>1291.32</v>
      </c>
    </row>
    <row r="87" spans="1:13" x14ac:dyDescent="0.25">
      <c r="A87" s="1">
        <v>44271</v>
      </c>
      <c r="B87" t="s">
        <v>17</v>
      </c>
      <c r="C87">
        <v>3811</v>
      </c>
      <c r="D87">
        <v>173.23</v>
      </c>
      <c r="E87">
        <v>16</v>
      </c>
      <c r="F87">
        <v>0.73</v>
      </c>
      <c r="G87">
        <v>9</v>
      </c>
      <c r="H87">
        <v>0.41</v>
      </c>
      <c r="I87">
        <v>5</v>
      </c>
      <c r="J87">
        <v>0.23</v>
      </c>
      <c r="K87">
        <v>23</v>
      </c>
      <c r="L87">
        <v>1.05</v>
      </c>
      <c r="M87">
        <v>1296.28</v>
      </c>
    </row>
    <row r="88" spans="1:13" x14ac:dyDescent="0.25">
      <c r="A88" s="1">
        <v>44264</v>
      </c>
      <c r="B88" t="s">
        <v>14</v>
      </c>
      <c r="C88">
        <v>9721</v>
      </c>
      <c r="D88">
        <v>405.04</v>
      </c>
      <c r="E88">
        <v>34</v>
      </c>
      <c r="F88">
        <v>1.42</v>
      </c>
      <c r="G88">
        <v>16</v>
      </c>
      <c r="H88">
        <v>0.67</v>
      </c>
      <c r="I88">
        <v>20</v>
      </c>
      <c r="J88">
        <v>0.83</v>
      </c>
      <c r="K88">
        <v>76</v>
      </c>
      <c r="L88">
        <v>3.17</v>
      </c>
      <c r="M88">
        <v>1529.34</v>
      </c>
    </row>
    <row r="89" spans="1:13" x14ac:dyDescent="0.25">
      <c r="A89" s="1">
        <v>44264</v>
      </c>
      <c r="B89" t="s">
        <v>13</v>
      </c>
      <c r="C89">
        <v>8949</v>
      </c>
      <c r="D89">
        <v>406.77</v>
      </c>
      <c r="E89">
        <v>38</v>
      </c>
      <c r="F89">
        <v>1.73</v>
      </c>
      <c r="G89">
        <v>9</v>
      </c>
      <c r="H89">
        <v>0.41</v>
      </c>
      <c r="I89">
        <v>18</v>
      </c>
      <c r="J89">
        <v>0.82</v>
      </c>
      <c r="K89">
        <v>77</v>
      </c>
      <c r="L89">
        <v>3.5</v>
      </c>
      <c r="M89">
        <v>1346.97</v>
      </c>
    </row>
    <row r="90" spans="1:13" x14ac:dyDescent="0.25">
      <c r="A90" s="1">
        <v>44264</v>
      </c>
      <c r="B90" t="s">
        <v>15</v>
      </c>
      <c r="C90">
        <v>6257</v>
      </c>
      <c r="D90">
        <v>272.04000000000002</v>
      </c>
      <c r="E90">
        <v>22</v>
      </c>
      <c r="F90">
        <v>0.96</v>
      </c>
      <c r="G90">
        <v>11</v>
      </c>
      <c r="H90">
        <v>0.48</v>
      </c>
      <c r="I90">
        <v>11</v>
      </c>
      <c r="J90">
        <v>0.48</v>
      </c>
      <c r="K90">
        <v>54</v>
      </c>
      <c r="L90">
        <v>2.35</v>
      </c>
      <c r="M90">
        <v>1309.1500000000001</v>
      </c>
    </row>
    <row r="91" spans="1:13" x14ac:dyDescent="0.25">
      <c r="A91" s="1">
        <v>44264</v>
      </c>
      <c r="B91" t="s">
        <v>17</v>
      </c>
      <c r="C91">
        <v>2913</v>
      </c>
      <c r="D91">
        <v>182.06</v>
      </c>
      <c r="E91">
        <v>11</v>
      </c>
      <c r="F91">
        <v>0.69</v>
      </c>
      <c r="G91">
        <v>5</v>
      </c>
      <c r="H91">
        <v>0.31</v>
      </c>
      <c r="I91">
        <v>5</v>
      </c>
      <c r="J91">
        <v>0.31</v>
      </c>
      <c r="K91">
        <v>27</v>
      </c>
      <c r="L91">
        <v>1.69</v>
      </c>
      <c r="M91">
        <v>1313.11</v>
      </c>
    </row>
    <row r="92" spans="1:13" x14ac:dyDescent="0.25">
      <c r="A92" s="1">
        <v>44257</v>
      </c>
      <c r="B92" t="s">
        <v>14</v>
      </c>
      <c r="C92">
        <v>11025</v>
      </c>
      <c r="D92">
        <v>459.38</v>
      </c>
      <c r="E92">
        <v>43</v>
      </c>
      <c r="F92">
        <v>1.79</v>
      </c>
      <c r="G92">
        <v>15</v>
      </c>
      <c r="H92">
        <v>0.63</v>
      </c>
      <c r="I92">
        <v>23</v>
      </c>
      <c r="J92">
        <v>0.96</v>
      </c>
      <c r="K92">
        <v>92</v>
      </c>
      <c r="L92">
        <v>3.83</v>
      </c>
      <c r="M92">
        <v>1572.37</v>
      </c>
    </row>
    <row r="93" spans="1:13" x14ac:dyDescent="0.25">
      <c r="A93" s="1">
        <v>44257</v>
      </c>
      <c r="B93" t="s">
        <v>13</v>
      </c>
      <c r="C93">
        <v>10557</v>
      </c>
      <c r="D93">
        <v>439.88</v>
      </c>
      <c r="E93">
        <v>36</v>
      </c>
      <c r="F93">
        <v>1.5</v>
      </c>
      <c r="G93">
        <v>16</v>
      </c>
      <c r="H93">
        <v>0.67</v>
      </c>
      <c r="I93">
        <v>29</v>
      </c>
      <c r="J93">
        <v>1.21</v>
      </c>
      <c r="K93">
        <v>88</v>
      </c>
      <c r="L93">
        <v>3.67</v>
      </c>
      <c r="M93">
        <v>1343.63</v>
      </c>
    </row>
    <row r="94" spans="1:13" x14ac:dyDescent="0.25">
      <c r="A94" s="1">
        <v>44257</v>
      </c>
      <c r="B94" t="s">
        <v>15</v>
      </c>
      <c r="C94">
        <v>6044</v>
      </c>
      <c r="D94">
        <v>302.2</v>
      </c>
      <c r="E94">
        <v>16</v>
      </c>
      <c r="F94">
        <v>0.8</v>
      </c>
      <c r="G94">
        <v>10</v>
      </c>
      <c r="H94">
        <v>0.5</v>
      </c>
      <c r="I94">
        <v>21</v>
      </c>
      <c r="J94">
        <v>1.05</v>
      </c>
      <c r="K94">
        <v>46</v>
      </c>
      <c r="L94">
        <v>2.2999999999999998</v>
      </c>
      <c r="M94">
        <v>1350.72</v>
      </c>
    </row>
    <row r="95" spans="1:13" x14ac:dyDescent="0.25">
      <c r="A95" s="1">
        <v>44257</v>
      </c>
      <c r="B95" t="s">
        <v>17</v>
      </c>
      <c r="C95">
        <v>3429</v>
      </c>
      <c r="D95">
        <v>142.88</v>
      </c>
      <c r="E95">
        <v>8</v>
      </c>
      <c r="F95">
        <v>0.33</v>
      </c>
      <c r="G95">
        <v>11</v>
      </c>
      <c r="H95">
        <v>0.46</v>
      </c>
      <c r="I95">
        <v>7</v>
      </c>
      <c r="J95">
        <v>0.28999999999999998</v>
      </c>
      <c r="K95">
        <v>20</v>
      </c>
      <c r="L95">
        <v>0.83</v>
      </c>
      <c r="M95">
        <v>1317.46</v>
      </c>
    </row>
    <row r="96" spans="1:13" x14ac:dyDescent="0.25">
      <c r="A96" s="1">
        <v>44250</v>
      </c>
      <c r="B96" t="s">
        <v>14</v>
      </c>
      <c r="C96">
        <v>9637</v>
      </c>
      <c r="D96">
        <v>385.48</v>
      </c>
      <c r="E96">
        <v>37</v>
      </c>
      <c r="F96">
        <v>1.48</v>
      </c>
      <c r="G96">
        <v>7</v>
      </c>
      <c r="H96">
        <v>0.28000000000000003</v>
      </c>
      <c r="I96">
        <v>30</v>
      </c>
      <c r="J96">
        <v>1.2</v>
      </c>
      <c r="K96">
        <v>71</v>
      </c>
      <c r="L96">
        <v>2.84</v>
      </c>
      <c r="M96">
        <v>1571.44</v>
      </c>
    </row>
    <row r="97" spans="1:13" x14ac:dyDescent="0.25">
      <c r="A97" s="1">
        <v>44250</v>
      </c>
      <c r="B97" t="s">
        <v>13</v>
      </c>
      <c r="C97">
        <v>8045</v>
      </c>
      <c r="D97">
        <v>321.8</v>
      </c>
      <c r="E97">
        <v>24</v>
      </c>
      <c r="F97">
        <v>0.96</v>
      </c>
      <c r="G97">
        <v>13</v>
      </c>
      <c r="H97">
        <v>0.52</v>
      </c>
      <c r="I97">
        <v>21</v>
      </c>
      <c r="J97">
        <v>0.84</v>
      </c>
      <c r="K97">
        <v>58</v>
      </c>
      <c r="L97">
        <v>2.3199999999999998</v>
      </c>
      <c r="M97">
        <v>1356.33</v>
      </c>
    </row>
    <row r="98" spans="1:13" x14ac:dyDescent="0.25">
      <c r="A98" s="1">
        <v>44250</v>
      </c>
      <c r="B98" t="s">
        <v>15</v>
      </c>
      <c r="C98">
        <v>5166</v>
      </c>
      <c r="D98">
        <v>234.82</v>
      </c>
      <c r="E98">
        <v>17</v>
      </c>
      <c r="F98">
        <v>0.77</v>
      </c>
      <c r="G98">
        <v>9</v>
      </c>
      <c r="H98">
        <v>0.41</v>
      </c>
      <c r="I98">
        <v>13</v>
      </c>
      <c r="J98">
        <v>0.59</v>
      </c>
      <c r="K98">
        <v>37</v>
      </c>
      <c r="L98">
        <v>1.68</v>
      </c>
      <c r="M98">
        <v>1296.3499999999999</v>
      </c>
    </row>
    <row r="99" spans="1:13" x14ac:dyDescent="0.25">
      <c r="A99" s="1">
        <v>44243</v>
      </c>
      <c r="B99" t="s">
        <v>13</v>
      </c>
      <c r="C99">
        <v>9611</v>
      </c>
      <c r="D99">
        <v>457.67</v>
      </c>
      <c r="E99">
        <v>38</v>
      </c>
      <c r="F99">
        <v>1.81</v>
      </c>
      <c r="G99">
        <v>14</v>
      </c>
      <c r="H99">
        <v>0.67</v>
      </c>
      <c r="I99">
        <v>25</v>
      </c>
      <c r="J99">
        <v>1.19</v>
      </c>
      <c r="K99">
        <v>72</v>
      </c>
      <c r="L99">
        <v>3.43</v>
      </c>
      <c r="M99">
        <v>1361.86</v>
      </c>
    </row>
    <row r="100" spans="1:13" x14ac:dyDescent="0.25">
      <c r="A100" s="1">
        <v>44243</v>
      </c>
      <c r="B100" t="s">
        <v>14</v>
      </c>
      <c r="C100">
        <v>7504</v>
      </c>
      <c r="D100">
        <v>357.33</v>
      </c>
      <c r="E100">
        <v>21</v>
      </c>
      <c r="F100">
        <v>1</v>
      </c>
      <c r="G100">
        <v>13</v>
      </c>
      <c r="H100">
        <v>0.62</v>
      </c>
      <c r="I100">
        <v>26</v>
      </c>
      <c r="J100">
        <v>1.24</v>
      </c>
      <c r="K100">
        <v>59</v>
      </c>
      <c r="L100">
        <v>2.81</v>
      </c>
      <c r="M100">
        <v>1568.23</v>
      </c>
    </row>
    <row r="101" spans="1:13" x14ac:dyDescent="0.25">
      <c r="A101" s="1">
        <v>44243</v>
      </c>
      <c r="B101" t="s">
        <v>15</v>
      </c>
      <c r="C101">
        <v>3260</v>
      </c>
      <c r="D101">
        <v>250.77</v>
      </c>
      <c r="E101">
        <v>11</v>
      </c>
      <c r="F101">
        <v>0.85</v>
      </c>
      <c r="G101">
        <v>8</v>
      </c>
      <c r="H101">
        <v>0.62</v>
      </c>
      <c r="I101">
        <v>5</v>
      </c>
      <c r="J101">
        <v>0.38</v>
      </c>
      <c r="K101">
        <v>27</v>
      </c>
      <c r="L101">
        <v>2.08</v>
      </c>
      <c r="M101">
        <v>1332.87</v>
      </c>
    </row>
    <row r="102" spans="1:13" x14ac:dyDescent="0.25">
      <c r="A102" s="1">
        <v>44243</v>
      </c>
      <c r="B102" t="s">
        <v>17</v>
      </c>
      <c r="C102">
        <v>2390</v>
      </c>
      <c r="D102">
        <v>183.85</v>
      </c>
      <c r="E102">
        <v>8</v>
      </c>
      <c r="F102">
        <v>0.62</v>
      </c>
      <c r="G102">
        <v>6</v>
      </c>
      <c r="H102">
        <v>0.46</v>
      </c>
      <c r="I102">
        <v>4</v>
      </c>
      <c r="J102">
        <v>0.31</v>
      </c>
      <c r="K102">
        <v>11</v>
      </c>
      <c r="L102">
        <v>0.85</v>
      </c>
      <c r="M102">
        <v>1317.64</v>
      </c>
    </row>
    <row r="103" spans="1:13" x14ac:dyDescent="0.25">
      <c r="A103" s="1">
        <v>44236</v>
      </c>
      <c r="B103" t="s">
        <v>13</v>
      </c>
      <c r="C103">
        <v>9306</v>
      </c>
      <c r="D103">
        <v>423</v>
      </c>
      <c r="E103">
        <v>39</v>
      </c>
      <c r="F103">
        <v>1.77</v>
      </c>
      <c r="G103">
        <v>13</v>
      </c>
      <c r="H103">
        <v>0.59</v>
      </c>
      <c r="I103">
        <v>10</v>
      </c>
      <c r="J103">
        <v>0.45</v>
      </c>
      <c r="K103">
        <v>78</v>
      </c>
      <c r="L103">
        <v>3.55</v>
      </c>
      <c r="M103">
        <v>1337.95</v>
      </c>
    </row>
    <row r="104" spans="1:13" x14ac:dyDescent="0.25">
      <c r="A104" s="1">
        <v>44236</v>
      </c>
      <c r="B104" t="s">
        <v>14</v>
      </c>
      <c r="C104">
        <v>8166</v>
      </c>
      <c r="D104">
        <v>371.18</v>
      </c>
      <c r="E104">
        <v>21</v>
      </c>
      <c r="F104">
        <v>0.95</v>
      </c>
      <c r="G104">
        <v>10</v>
      </c>
      <c r="H104">
        <v>0.45</v>
      </c>
      <c r="I104">
        <v>26</v>
      </c>
      <c r="J104">
        <v>1.18</v>
      </c>
      <c r="K104">
        <v>51</v>
      </c>
      <c r="L104">
        <v>2.3199999999999998</v>
      </c>
      <c r="M104">
        <v>1613.33</v>
      </c>
    </row>
    <row r="105" spans="1:13" x14ac:dyDescent="0.25">
      <c r="A105" s="1">
        <v>44236</v>
      </c>
      <c r="B105" t="s">
        <v>15</v>
      </c>
      <c r="C105">
        <v>4616</v>
      </c>
      <c r="D105">
        <v>271.52999999999997</v>
      </c>
      <c r="E105">
        <v>14</v>
      </c>
      <c r="F105">
        <v>0.82</v>
      </c>
      <c r="G105">
        <v>8</v>
      </c>
      <c r="H105">
        <v>0.47</v>
      </c>
      <c r="I105">
        <v>12</v>
      </c>
      <c r="J105">
        <v>0.71</v>
      </c>
      <c r="K105">
        <v>31</v>
      </c>
      <c r="L105">
        <v>1.82</v>
      </c>
      <c r="M105">
        <v>1353.04</v>
      </c>
    </row>
    <row r="106" spans="1:13" x14ac:dyDescent="0.25">
      <c r="A106" s="1">
        <v>44236</v>
      </c>
      <c r="B106" t="s">
        <v>17</v>
      </c>
      <c r="C106">
        <v>3446</v>
      </c>
      <c r="D106">
        <v>156.63999999999999</v>
      </c>
      <c r="E106">
        <v>8</v>
      </c>
      <c r="F106">
        <v>0.36</v>
      </c>
      <c r="G106">
        <v>10</v>
      </c>
      <c r="H106">
        <v>0.45</v>
      </c>
      <c r="I106">
        <v>6</v>
      </c>
      <c r="J106">
        <v>0.27</v>
      </c>
      <c r="K106">
        <v>21</v>
      </c>
      <c r="L106">
        <v>0.95</v>
      </c>
      <c r="M106">
        <v>1325.4</v>
      </c>
    </row>
    <row r="107" spans="1:13" x14ac:dyDescent="0.25">
      <c r="A107" s="1">
        <v>44229</v>
      </c>
      <c r="B107" t="s">
        <v>14</v>
      </c>
      <c r="C107">
        <v>8999</v>
      </c>
      <c r="D107">
        <v>346.12</v>
      </c>
      <c r="E107">
        <v>37</v>
      </c>
      <c r="F107">
        <v>1.42</v>
      </c>
      <c r="G107">
        <v>14</v>
      </c>
      <c r="H107">
        <v>0.54</v>
      </c>
      <c r="I107">
        <v>22</v>
      </c>
      <c r="J107">
        <v>0.85</v>
      </c>
      <c r="K107">
        <v>68</v>
      </c>
      <c r="L107">
        <v>2.62</v>
      </c>
      <c r="M107">
        <v>1576.32</v>
      </c>
    </row>
    <row r="108" spans="1:13" x14ac:dyDescent="0.25">
      <c r="A108" s="1">
        <v>44229</v>
      </c>
      <c r="B108" t="s">
        <v>13</v>
      </c>
      <c r="C108">
        <v>10280</v>
      </c>
      <c r="D108">
        <v>411.2</v>
      </c>
      <c r="E108">
        <v>46</v>
      </c>
      <c r="F108">
        <v>1.84</v>
      </c>
      <c r="G108">
        <v>13</v>
      </c>
      <c r="H108">
        <v>0.52</v>
      </c>
      <c r="I108">
        <v>13</v>
      </c>
      <c r="J108">
        <v>0.52</v>
      </c>
      <c r="K108">
        <v>86</v>
      </c>
      <c r="L108">
        <v>3.44</v>
      </c>
      <c r="M108">
        <v>1393.45</v>
      </c>
    </row>
    <row r="109" spans="1:13" x14ac:dyDescent="0.25">
      <c r="A109" s="1">
        <v>44229</v>
      </c>
      <c r="B109" t="s">
        <v>15</v>
      </c>
      <c r="C109">
        <v>6292</v>
      </c>
      <c r="D109">
        <v>251.68</v>
      </c>
      <c r="E109">
        <v>20</v>
      </c>
      <c r="F109">
        <v>0.8</v>
      </c>
      <c r="G109">
        <v>15</v>
      </c>
      <c r="H109">
        <v>0.6</v>
      </c>
      <c r="I109">
        <v>19</v>
      </c>
      <c r="J109">
        <v>0.76</v>
      </c>
      <c r="K109">
        <v>42</v>
      </c>
      <c r="L109">
        <v>1.68</v>
      </c>
      <c r="M109">
        <v>1319.67</v>
      </c>
    </row>
    <row r="110" spans="1:13" x14ac:dyDescent="0.25">
      <c r="A110" s="1">
        <v>44229</v>
      </c>
      <c r="B110" t="s">
        <v>17</v>
      </c>
      <c r="C110">
        <v>2944</v>
      </c>
      <c r="D110">
        <v>117.76</v>
      </c>
      <c r="E110">
        <v>8</v>
      </c>
      <c r="F110">
        <v>0.32</v>
      </c>
      <c r="G110">
        <v>12</v>
      </c>
      <c r="H110">
        <v>0.48</v>
      </c>
      <c r="I110">
        <v>3</v>
      </c>
      <c r="J110">
        <v>0.12</v>
      </c>
      <c r="K110">
        <v>18</v>
      </c>
      <c r="L110">
        <v>0.72</v>
      </c>
      <c r="M110">
        <v>1352.86</v>
      </c>
    </row>
    <row r="111" spans="1:13" x14ac:dyDescent="0.25">
      <c r="A111" s="1">
        <v>44222</v>
      </c>
      <c r="B111" t="s">
        <v>14</v>
      </c>
      <c r="C111">
        <v>6745</v>
      </c>
      <c r="D111">
        <v>374.72</v>
      </c>
      <c r="E111">
        <v>27</v>
      </c>
      <c r="F111">
        <v>1.5</v>
      </c>
      <c r="G111">
        <v>5</v>
      </c>
      <c r="H111">
        <v>0.28000000000000003</v>
      </c>
      <c r="I111">
        <v>13</v>
      </c>
      <c r="J111">
        <v>0.72</v>
      </c>
      <c r="K111">
        <v>54</v>
      </c>
      <c r="L111">
        <v>3</v>
      </c>
      <c r="M111">
        <v>1582.6</v>
      </c>
    </row>
    <row r="112" spans="1:13" x14ac:dyDescent="0.25">
      <c r="A112" s="1">
        <v>44222</v>
      </c>
      <c r="B112" t="s">
        <v>13</v>
      </c>
      <c r="C112">
        <v>6771</v>
      </c>
      <c r="D112">
        <v>376.17</v>
      </c>
      <c r="E112">
        <v>27</v>
      </c>
      <c r="F112">
        <v>1.5</v>
      </c>
      <c r="G112">
        <v>13</v>
      </c>
      <c r="H112">
        <v>0.72</v>
      </c>
      <c r="I112">
        <v>13</v>
      </c>
      <c r="J112">
        <v>0.72</v>
      </c>
      <c r="K112">
        <v>44</v>
      </c>
      <c r="L112">
        <v>2.44</v>
      </c>
      <c r="M112">
        <v>1394.61</v>
      </c>
    </row>
    <row r="113" spans="1:13" x14ac:dyDescent="0.25">
      <c r="A113" s="1">
        <v>44222</v>
      </c>
      <c r="B113" t="s">
        <v>15</v>
      </c>
      <c r="C113">
        <v>4381</v>
      </c>
      <c r="D113">
        <v>273.81</v>
      </c>
      <c r="E113">
        <v>10</v>
      </c>
      <c r="F113">
        <v>0.63</v>
      </c>
      <c r="G113">
        <v>14</v>
      </c>
      <c r="H113">
        <v>0.88</v>
      </c>
      <c r="I113">
        <v>10</v>
      </c>
      <c r="J113">
        <v>0.63</v>
      </c>
      <c r="K113">
        <v>27</v>
      </c>
      <c r="L113">
        <v>1.69</v>
      </c>
      <c r="M113">
        <v>1275.6300000000001</v>
      </c>
    </row>
    <row r="114" spans="1:13" x14ac:dyDescent="0.25">
      <c r="A114" s="1">
        <v>44222</v>
      </c>
      <c r="B114" t="s">
        <v>17</v>
      </c>
      <c r="C114">
        <v>2107</v>
      </c>
      <c r="D114">
        <v>117.06</v>
      </c>
      <c r="E114">
        <v>5</v>
      </c>
      <c r="F114">
        <v>0.28000000000000003</v>
      </c>
      <c r="G114">
        <v>5</v>
      </c>
      <c r="H114">
        <v>0.28000000000000003</v>
      </c>
      <c r="I114">
        <v>5</v>
      </c>
      <c r="J114">
        <v>0.28000000000000003</v>
      </c>
      <c r="K114">
        <v>16</v>
      </c>
      <c r="L114">
        <v>0.89</v>
      </c>
      <c r="M114">
        <v>1361.12</v>
      </c>
    </row>
    <row r="115" spans="1:13" x14ac:dyDescent="0.25">
      <c r="A115" s="1">
        <v>44208</v>
      </c>
      <c r="B115" t="s">
        <v>13</v>
      </c>
      <c r="C115">
        <v>5840</v>
      </c>
      <c r="D115">
        <v>389.33</v>
      </c>
      <c r="E115">
        <v>24</v>
      </c>
      <c r="F115">
        <v>1.6</v>
      </c>
      <c r="G115">
        <v>10</v>
      </c>
      <c r="H115">
        <v>0.67</v>
      </c>
      <c r="I115">
        <v>11</v>
      </c>
      <c r="J115">
        <v>0.73</v>
      </c>
      <c r="K115">
        <v>46</v>
      </c>
      <c r="L115">
        <v>3.07</v>
      </c>
      <c r="M115">
        <v>1397.18</v>
      </c>
    </row>
    <row r="116" spans="1:13" x14ac:dyDescent="0.25">
      <c r="A116" s="1">
        <v>44208</v>
      </c>
      <c r="B116" t="s">
        <v>14</v>
      </c>
      <c r="C116">
        <v>7844</v>
      </c>
      <c r="D116">
        <v>392.2</v>
      </c>
      <c r="E116">
        <v>32</v>
      </c>
      <c r="F116">
        <v>1.6</v>
      </c>
      <c r="G116">
        <v>7</v>
      </c>
      <c r="H116">
        <v>0.35</v>
      </c>
      <c r="I116">
        <v>13</v>
      </c>
      <c r="J116">
        <v>0.65</v>
      </c>
      <c r="K116">
        <v>62</v>
      </c>
      <c r="L116">
        <v>3.1</v>
      </c>
      <c r="M116">
        <v>1619.29</v>
      </c>
    </row>
    <row r="117" spans="1:13" x14ac:dyDescent="0.25">
      <c r="A117" s="1">
        <v>44208</v>
      </c>
      <c r="B117" t="s">
        <v>15</v>
      </c>
      <c r="C117">
        <v>5414</v>
      </c>
      <c r="D117">
        <v>270.7</v>
      </c>
      <c r="E117">
        <v>19</v>
      </c>
      <c r="F117">
        <v>0.95</v>
      </c>
      <c r="G117">
        <v>11</v>
      </c>
      <c r="H117">
        <v>0.55000000000000004</v>
      </c>
      <c r="I117">
        <v>15</v>
      </c>
      <c r="J117">
        <v>0.75</v>
      </c>
      <c r="K117">
        <v>39</v>
      </c>
      <c r="L117">
        <v>1.95</v>
      </c>
      <c r="M117">
        <v>1255.43</v>
      </c>
    </row>
    <row r="118" spans="1:13" x14ac:dyDescent="0.25">
      <c r="A118" s="1">
        <v>44208</v>
      </c>
      <c r="B118" t="s">
        <v>17</v>
      </c>
      <c r="C118">
        <v>3493</v>
      </c>
      <c r="D118">
        <v>174.65</v>
      </c>
      <c r="E118">
        <v>9</v>
      </c>
      <c r="F118">
        <v>0.45</v>
      </c>
      <c r="G118">
        <v>11</v>
      </c>
      <c r="H118">
        <v>0.55000000000000004</v>
      </c>
      <c r="I118">
        <v>9</v>
      </c>
      <c r="J118">
        <v>0.45</v>
      </c>
      <c r="K118">
        <v>16</v>
      </c>
      <c r="L118">
        <v>0.8</v>
      </c>
      <c r="M118">
        <v>1286.01</v>
      </c>
    </row>
    <row r="119" spans="1:13" x14ac:dyDescent="0.25">
      <c r="A119" s="1">
        <v>44201</v>
      </c>
      <c r="B119" t="s">
        <v>14</v>
      </c>
      <c r="C119">
        <v>12737</v>
      </c>
      <c r="D119">
        <v>489.88</v>
      </c>
      <c r="E119">
        <v>43</v>
      </c>
      <c r="F119">
        <v>1.65</v>
      </c>
      <c r="G119">
        <v>10</v>
      </c>
      <c r="H119">
        <v>0.38</v>
      </c>
      <c r="I119">
        <v>18</v>
      </c>
      <c r="J119">
        <v>0.69</v>
      </c>
      <c r="K119">
        <v>226</v>
      </c>
      <c r="L119">
        <v>8.69</v>
      </c>
      <c r="M119">
        <v>1558.03</v>
      </c>
    </row>
    <row r="120" spans="1:13" x14ac:dyDescent="0.25">
      <c r="A120" s="1">
        <v>44201</v>
      </c>
      <c r="B120" t="s">
        <v>13</v>
      </c>
      <c r="C120">
        <v>13033</v>
      </c>
      <c r="D120">
        <v>501.27</v>
      </c>
      <c r="E120">
        <v>50</v>
      </c>
      <c r="F120">
        <v>1.92</v>
      </c>
      <c r="G120">
        <v>8</v>
      </c>
      <c r="H120">
        <v>0.31</v>
      </c>
      <c r="I120">
        <v>18</v>
      </c>
      <c r="J120">
        <v>0.69</v>
      </c>
      <c r="K120">
        <v>255</v>
      </c>
      <c r="L120">
        <v>9.81</v>
      </c>
      <c r="M120">
        <v>1383.63</v>
      </c>
    </row>
    <row r="121" spans="1:13" x14ac:dyDescent="0.25">
      <c r="A121" s="1">
        <v>44201</v>
      </c>
      <c r="B121" t="s">
        <v>15</v>
      </c>
      <c r="C121">
        <v>6064</v>
      </c>
      <c r="D121">
        <v>275.64</v>
      </c>
      <c r="E121">
        <v>17</v>
      </c>
      <c r="F121">
        <v>0.77</v>
      </c>
      <c r="G121">
        <v>8</v>
      </c>
      <c r="H121">
        <v>0.36</v>
      </c>
      <c r="I121">
        <v>12</v>
      </c>
      <c r="J121">
        <v>0.55000000000000004</v>
      </c>
      <c r="K121">
        <v>84</v>
      </c>
      <c r="L121">
        <v>3.82</v>
      </c>
      <c r="M121">
        <v>1294.58</v>
      </c>
    </row>
    <row r="122" spans="1:13" x14ac:dyDescent="0.25">
      <c r="A122" s="1">
        <v>44201</v>
      </c>
      <c r="B122" t="s">
        <v>16</v>
      </c>
      <c r="C122">
        <v>7432</v>
      </c>
      <c r="D122">
        <v>285.85000000000002</v>
      </c>
      <c r="E122">
        <v>16</v>
      </c>
      <c r="F122">
        <v>0.62</v>
      </c>
      <c r="G122">
        <v>20</v>
      </c>
      <c r="H122">
        <v>0.77</v>
      </c>
      <c r="I122">
        <v>12</v>
      </c>
      <c r="J122">
        <v>0.46</v>
      </c>
      <c r="K122">
        <v>114</v>
      </c>
      <c r="L122">
        <v>4.38</v>
      </c>
      <c r="M122">
        <v>1222.08</v>
      </c>
    </row>
    <row r="123" spans="1:13" x14ac:dyDescent="0.25">
      <c r="A123" s="1">
        <v>44201</v>
      </c>
      <c r="B123" t="s">
        <v>17</v>
      </c>
      <c r="C123">
        <v>4179</v>
      </c>
      <c r="D123">
        <v>167.16</v>
      </c>
      <c r="E123">
        <v>14</v>
      </c>
      <c r="F123">
        <v>0.56000000000000005</v>
      </c>
      <c r="G123">
        <v>6</v>
      </c>
      <c r="H123">
        <v>0.24</v>
      </c>
      <c r="I123">
        <v>14</v>
      </c>
      <c r="J123">
        <v>0.56000000000000005</v>
      </c>
      <c r="K123">
        <v>32</v>
      </c>
      <c r="L123">
        <v>1.28</v>
      </c>
      <c r="M123">
        <v>1287.22</v>
      </c>
    </row>
    <row r="124" spans="1:13" x14ac:dyDescent="0.25">
      <c r="A124" s="1">
        <v>44194</v>
      </c>
      <c r="B124" t="s">
        <v>14</v>
      </c>
      <c r="C124">
        <v>12876</v>
      </c>
      <c r="D124">
        <v>476.89</v>
      </c>
      <c r="E124">
        <v>46</v>
      </c>
      <c r="F124">
        <v>1.7</v>
      </c>
      <c r="G124">
        <v>9</v>
      </c>
      <c r="H124">
        <v>0.33</v>
      </c>
      <c r="I124">
        <v>39</v>
      </c>
      <c r="J124">
        <v>1.44</v>
      </c>
      <c r="K124">
        <v>93</v>
      </c>
      <c r="L124">
        <v>3.44</v>
      </c>
      <c r="M124">
        <v>1571.76</v>
      </c>
    </row>
    <row r="125" spans="1:13" x14ac:dyDescent="0.25">
      <c r="A125" s="1">
        <v>44194</v>
      </c>
      <c r="B125" t="s">
        <v>13</v>
      </c>
      <c r="C125">
        <v>11405</v>
      </c>
      <c r="D125">
        <v>422.41</v>
      </c>
      <c r="E125">
        <v>47</v>
      </c>
      <c r="F125">
        <v>1.74</v>
      </c>
      <c r="G125">
        <v>15</v>
      </c>
      <c r="H125">
        <v>0.56000000000000005</v>
      </c>
      <c r="I125">
        <v>18</v>
      </c>
      <c r="J125">
        <v>0.67</v>
      </c>
      <c r="K125">
        <v>84</v>
      </c>
      <c r="L125">
        <v>3.11</v>
      </c>
      <c r="M125">
        <v>1396.38</v>
      </c>
    </row>
    <row r="126" spans="1:13" x14ac:dyDescent="0.25">
      <c r="A126" s="1">
        <v>44194</v>
      </c>
      <c r="B126" t="s">
        <v>15</v>
      </c>
      <c r="C126">
        <v>7206</v>
      </c>
      <c r="D126">
        <v>266.89</v>
      </c>
      <c r="E126">
        <v>20</v>
      </c>
      <c r="F126">
        <v>0.74</v>
      </c>
      <c r="G126">
        <v>14</v>
      </c>
      <c r="H126">
        <v>0.52</v>
      </c>
      <c r="I126">
        <v>24</v>
      </c>
      <c r="J126">
        <v>0.89</v>
      </c>
      <c r="K126">
        <v>50</v>
      </c>
      <c r="L126">
        <v>1.85</v>
      </c>
      <c r="M126">
        <v>1330.99</v>
      </c>
    </row>
    <row r="127" spans="1:13" x14ac:dyDescent="0.25">
      <c r="A127" s="1">
        <v>44194</v>
      </c>
      <c r="B127" t="s">
        <v>16</v>
      </c>
      <c r="C127">
        <v>6569</v>
      </c>
      <c r="D127">
        <v>243.3</v>
      </c>
      <c r="E127">
        <v>17</v>
      </c>
      <c r="F127">
        <v>0.63</v>
      </c>
      <c r="G127">
        <v>20</v>
      </c>
      <c r="H127">
        <v>0.74</v>
      </c>
      <c r="I127">
        <v>16</v>
      </c>
      <c r="J127">
        <v>0.59</v>
      </c>
      <c r="K127">
        <v>39</v>
      </c>
      <c r="L127">
        <v>1.44</v>
      </c>
      <c r="M127">
        <v>1236.19</v>
      </c>
    </row>
    <row r="128" spans="1:13" x14ac:dyDescent="0.25">
      <c r="A128" s="1">
        <v>44194</v>
      </c>
      <c r="B128" t="s">
        <v>17</v>
      </c>
      <c r="C128">
        <v>3626</v>
      </c>
      <c r="D128">
        <v>172.67</v>
      </c>
      <c r="E128">
        <v>12</v>
      </c>
      <c r="F128">
        <v>0.56999999999999995</v>
      </c>
      <c r="G128">
        <v>5</v>
      </c>
      <c r="H128">
        <v>0.24</v>
      </c>
      <c r="I128">
        <v>9</v>
      </c>
      <c r="J128">
        <v>0.43</v>
      </c>
      <c r="K128">
        <v>24</v>
      </c>
      <c r="L128">
        <v>1.1399999999999999</v>
      </c>
      <c r="M128">
        <v>1342.62</v>
      </c>
    </row>
    <row r="129" spans="1:13" x14ac:dyDescent="0.25">
      <c r="A129" s="1">
        <v>44187</v>
      </c>
      <c r="B129" t="s">
        <v>13</v>
      </c>
      <c r="C129">
        <v>10224</v>
      </c>
      <c r="D129">
        <v>378.67</v>
      </c>
      <c r="E129">
        <v>35</v>
      </c>
      <c r="F129">
        <v>1.3</v>
      </c>
      <c r="G129">
        <v>20</v>
      </c>
      <c r="H129">
        <v>0.74</v>
      </c>
      <c r="I129">
        <v>21</v>
      </c>
      <c r="J129">
        <v>0.78</v>
      </c>
      <c r="K129">
        <v>72</v>
      </c>
      <c r="L129">
        <v>2.67</v>
      </c>
      <c r="M129">
        <v>1370.01</v>
      </c>
    </row>
    <row r="130" spans="1:13" x14ac:dyDescent="0.25">
      <c r="A130" s="1">
        <v>44187</v>
      </c>
      <c r="B130" t="s">
        <v>14</v>
      </c>
      <c r="C130">
        <v>10424</v>
      </c>
      <c r="D130">
        <v>386.07</v>
      </c>
      <c r="E130">
        <v>45</v>
      </c>
      <c r="F130">
        <v>1.67</v>
      </c>
      <c r="G130">
        <v>6</v>
      </c>
      <c r="H130">
        <v>0.22</v>
      </c>
      <c r="I130">
        <v>18</v>
      </c>
      <c r="J130">
        <v>0.67</v>
      </c>
      <c r="K130">
        <v>84</v>
      </c>
      <c r="L130">
        <v>3.11</v>
      </c>
      <c r="M130">
        <v>1603.13</v>
      </c>
    </row>
    <row r="131" spans="1:13" x14ac:dyDescent="0.25">
      <c r="A131" s="1">
        <v>44187</v>
      </c>
      <c r="B131" t="s">
        <v>15</v>
      </c>
      <c r="C131">
        <v>6566</v>
      </c>
      <c r="D131">
        <v>252.54</v>
      </c>
      <c r="E131">
        <v>23</v>
      </c>
      <c r="F131">
        <v>0.88</v>
      </c>
      <c r="G131">
        <v>9</v>
      </c>
      <c r="H131">
        <v>0.35</v>
      </c>
      <c r="I131">
        <v>17</v>
      </c>
      <c r="J131">
        <v>0.65</v>
      </c>
      <c r="K131">
        <v>44</v>
      </c>
      <c r="L131">
        <v>1.69</v>
      </c>
      <c r="M131">
        <v>1281.9000000000001</v>
      </c>
    </row>
    <row r="132" spans="1:13" x14ac:dyDescent="0.25">
      <c r="A132" s="1">
        <v>44187</v>
      </c>
      <c r="B132" t="s">
        <v>16</v>
      </c>
      <c r="C132">
        <v>6160</v>
      </c>
      <c r="D132">
        <v>228.15</v>
      </c>
      <c r="E132">
        <v>20</v>
      </c>
      <c r="F132">
        <v>0.74</v>
      </c>
      <c r="G132">
        <v>16</v>
      </c>
      <c r="H132">
        <v>0.59</v>
      </c>
      <c r="I132">
        <v>8</v>
      </c>
      <c r="J132">
        <v>0.3</v>
      </c>
      <c r="K132">
        <v>40</v>
      </c>
      <c r="L132">
        <v>1.48</v>
      </c>
      <c r="M132">
        <v>1230.77</v>
      </c>
    </row>
    <row r="133" spans="1:13" x14ac:dyDescent="0.25">
      <c r="A133" s="1">
        <v>44187</v>
      </c>
      <c r="B133" t="s">
        <v>17</v>
      </c>
      <c r="C133">
        <v>3119</v>
      </c>
      <c r="D133">
        <v>155.94999999999999</v>
      </c>
      <c r="E133">
        <v>8</v>
      </c>
      <c r="F133">
        <v>0.4</v>
      </c>
      <c r="G133">
        <v>9</v>
      </c>
      <c r="H133">
        <v>0.45</v>
      </c>
      <c r="I133">
        <v>5</v>
      </c>
      <c r="J133">
        <v>0.25</v>
      </c>
      <c r="K133">
        <v>22</v>
      </c>
      <c r="L133">
        <v>1.1000000000000001</v>
      </c>
      <c r="M133">
        <v>1300.9100000000001</v>
      </c>
    </row>
    <row r="134" spans="1:13" x14ac:dyDescent="0.25">
      <c r="A134" s="1">
        <v>44180</v>
      </c>
      <c r="B134" t="s">
        <v>14</v>
      </c>
      <c r="C134">
        <v>9747</v>
      </c>
      <c r="D134">
        <v>374.88</v>
      </c>
      <c r="E134">
        <v>38</v>
      </c>
      <c r="F134">
        <v>1.46</v>
      </c>
      <c r="G134">
        <v>15</v>
      </c>
      <c r="H134">
        <v>0.57999999999999996</v>
      </c>
      <c r="I134">
        <v>13</v>
      </c>
      <c r="J134">
        <v>0.5</v>
      </c>
      <c r="K134">
        <v>75</v>
      </c>
      <c r="L134">
        <v>2.88</v>
      </c>
      <c r="M134">
        <v>1571.25</v>
      </c>
    </row>
    <row r="135" spans="1:13" x14ac:dyDescent="0.25">
      <c r="A135" s="1">
        <v>44180</v>
      </c>
      <c r="B135" t="s">
        <v>13</v>
      </c>
      <c r="C135">
        <v>8891</v>
      </c>
      <c r="D135">
        <v>404.14</v>
      </c>
      <c r="E135">
        <v>38</v>
      </c>
      <c r="F135">
        <v>1.73</v>
      </c>
      <c r="G135">
        <v>10</v>
      </c>
      <c r="H135">
        <v>0.45</v>
      </c>
      <c r="I135">
        <v>11</v>
      </c>
      <c r="J135">
        <v>0.5</v>
      </c>
      <c r="K135">
        <v>69</v>
      </c>
      <c r="L135">
        <v>3.14</v>
      </c>
      <c r="M135">
        <v>1356.43</v>
      </c>
    </row>
    <row r="136" spans="1:13" x14ac:dyDescent="0.25">
      <c r="A136" s="1">
        <v>44180</v>
      </c>
      <c r="B136" t="s">
        <v>15</v>
      </c>
      <c r="C136">
        <v>6222</v>
      </c>
      <c r="D136">
        <v>270.52</v>
      </c>
      <c r="E136">
        <v>23</v>
      </c>
      <c r="F136">
        <v>1</v>
      </c>
      <c r="G136">
        <v>11</v>
      </c>
      <c r="H136">
        <v>0.48</v>
      </c>
      <c r="I136">
        <v>17</v>
      </c>
      <c r="J136">
        <v>0.74</v>
      </c>
      <c r="K136">
        <v>42</v>
      </c>
      <c r="L136">
        <v>1.83</v>
      </c>
      <c r="M136">
        <v>1295.9100000000001</v>
      </c>
    </row>
    <row r="137" spans="1:13" x14ac:dyDescent="0.25">
      <c r="A137" s="1">
        <v>44180</v>
      </c>
      <c r="B137" t="s">
        <v>16</v>
      </c>
      <c r="C137">
        <v>4972</v>
      </c>
      <c r="D137">
        <v>191.23</v>
      </c>
      <c r="E137">
        <v>12</v>
      </c>
      <c r="F137">
        <v>0.46</v>
      </c>
      <c r="G137">
        <v>15</v>
      </c>
      <c r="H137">
        <v>0.57999999999999996</v>
      </c>
      <c r="I137">
        <v>12</v>
      </c>
      <c r="J137">
        <v>0.46</v>
      </c>
      <c r="K137">
        <v>31</v>
      </c>
      <c r="L137">
        <v>1.19</v>
      </c>
      <c r="M137">
        <v>1264.8499999999999</v>
      </c>
    </row>
    <row r="138" spans="1:13" x14ac:dyDescent="0.25">
      <c r="A138" s="1">
        <v>44180</v>
      </c>
      <c r="B138" t="s">
        <v>17</v>
      </c>
      <c r="C138">
        <v>2578</v>
      </c>
      <c r="D138">
        <v>143.22</v>
      </c>
      <c r="E138">
        <v>5</v>
      </c>
      <c r="F138">
        <v>0.28000000000000003</v>
      </c>
      <c r="G138">
        <v>5</v>
      </c>
      <c r="H138">
        <v>0.28000000000000003</v>
      </c>
      <c r="I138">
        <v>8</v>
      </c>
      <c r="J138">
        <v>0.44</v>
      </c>
      <c r="K138">
        <v>12</v>
      </c>
      <c r="L138">
        <v>0.67</v>
      </c>
      <c r="M138">
        <v>1258.74</v>
      </c>
    </row>
    <row r="139" spans="1:13" x14ac:dyDescent="0.25">
      <c r="A139" s="1">
        <v>44173</v>
      </c>
      <c r="B139" t="s">
        <v>13</v>
      </c>
      <c r="C139">
        <v>11969</v>
      </c>
      <c r="D139">
        <v>427.46</v>
      </c>
      <c r="E139">
        <v>44</v>
      </c>
      <c r="F139">
        <v>1.57</v>
      </c>
      <c r="G139">
        <v>12</v>
      </c>
      <c r="H139">
        <v>0.43</v>
      </c>
      <c r="I139">
        <v>34</v>
      </c>
      <c r="J139">
        <v>1.21</v>
      </c>
      <c r="K139">
        <v>91</v>
      </c>
      <c r="L139">
        <v>3.25</v>
      </c>
      <c r="M139">
        <v>1353.48</v>
      </c>
    </row>
    <row r="140" spans="1:13" x14ac:dyDescent="0.25">
      <c r="A140" s="1">
        <v>44173</v>
      </c>
      <c r="B140" t="s">
        <v>14</v>
      </c>
      <c r="C140">
        <v>11500</v>
      </c>
      <c r="D140">
        <v>396.55</v>
      </c>
      <c r="E140">
        <v>32</v>
      </c>
      <c r="F140">
        <v>1.1000000000000001</v>
      </c>
      <c r="G140">
        <v>14</v>
      </c>
      <c r="H140">
        <v>0.48</v>
      </c>
      <c r="I140">
        <v>35</v>
      </c>
      <c r="J140">
        <v>1.21</v>
      </c>
      <c r="K140">
        <v>84</v>
      </c>
      <c r="L140">
        <v>2.9</v>
      </c>
      <c r="M140">
        <v>1592.73</v>
      </c>
    </row>
    <row r="141" spans="1:13" x14ac:dyDescent="0.25">
      <c r="A141" s="1">
        <v>44173</v>
      </c>
      <c r="B141" t="s">
        <v>15</v>
      </c>
      <c r="C141">
        <v>8033</v>
      </c>
      <c r="D141">
        <v>277</v>
      </c>
      <c r="E141">
        <v>28</v>
      </c>
      <c r="F141">
        <v>0.97</v>
      </c>
      <c r="G141">
        <v>12</v>
      </c>
      <c r="H141">
        <v>0.41</v>
      </c>
      <c r="I141">
        <v>19</v>
      </c>
      <c r="J141">
        <v>0.66</v>
      </c>
      <c r="K141">
        <v>63</v>
      </c>
      <c r="L141">
        <v>2.17</v>
      </c>
      <c r="M141">
        <v>1272.67</v>
      </c>
    </row>
    <row r="142" spans="1:13" x14ac:dyDescent="0.25">
      <c r="A142" s="1">
        <v>44173</v>
      </c>
      <c r="B142" t="s">
        <v>16</v>
      </c>
      <c r="C142">
        <v>4814</v>
      </c>
      <c r="D142">
        <v>166</v>
      </c>
      <c r="E142">
        <v>13</v>
      </c>
      <c r="F142">
        <v>0.45</v>
      </c>
      <c r="G142">
        <v>8</v>
      </c>
      <c r="H142">
        <v>0.28000000000000003</v>
      </c>
      <c r="I142">
        <v>14</v>
      </c>
      <c r="J142">
        <v>0.48</v>
      </c>
      <c r="K142">
        <v>31</v>
      </c>
      <c r="L142">
        <v>1.07</v>
      </c>
      <c r="M142">
        <v>1270.28</v>
      </c>
    </row>
    <row r="143" spans="1:13" x14ac:dyDescent="0.25">
      <c r="A143" s="1">
        <v>44173</v>
      </c>
      <c r="B143" t="s">
        <v>17</v>
      </c>
      <c r="C143">
        <v>3613</v>
      </c>
      <c r="D143">
        <v>172.05</v>
      </c>
      <c r="E143">
        <v>8</v>
      </c>
      <c r="F143">
        <v>0.38</v>
      </c>
      <c r="G143">
        <v>5</v>
      </c>
      <c r="H143">
        <v>0.24</v>
      </c>
      <c r="I143">
        <v>14</v>
      </c>
      <c r="J143">
        <v>0.67</v>
      </c>
      <c r="K143">
        <v>19</v>
      </c>
      <c r="L143">
        <v>0.9</v>
      </c>
      <c r="M143">
        <v>1232.01</v>
      </c>
    </row>
    <row r="144" spans="1:13" x14ac:dyDescent="0.25">
      <c r="A144" s="1">
        <v>44166</v>
      </c>
      <c r="B144" t="s">
        <v>14</v>
      </c>
      <c r="C144">
        <v>13294</v>
      </c>
      <c r="D144">
        <v>474.79</v>
      </c>
      <c r="E144">
        <v>48</v>
      </c>
      <c r="F144">
        <v>1.71</v>
      </c>
      <c r="G144">
        <v>15</v>
      </c>
      <c r="H144">
        <v>0.54</v>
      </c>
      <c r="I144">
        <v>30</v>
      </c>
      <c r="J144">
        <v>1.07</v>
      </c>
      <c r="K144">
        <v>91</v>
      </c>
      <c r="L144">
        <v>3.25</v>
      </c>
      <c r="M144">
        <v>1602.25</v>
      </c>
    </row>
    <row r="145" spans="1:13" x14ac:dyDescent="0.25">
      <c r="A145" s="1">
        <v>44166</v>
      </c>
      <c r="B145" t="s">
        <v>13</v>
      </c>
      <c r="C145">
        <v>7344</v>
      </c>
      <c r="D145">
        <v>349.71</v>
      </c>
      <c r="E145">
        <v>27</v>
      </c>
      <c r="F145">
        <v>1.29</v>
      </c>
      <c r="G145">
        <v>9</v>
      </c>
      <c r="H145">
        <v>0.43</v>
      </c>
      <c r="I145">
        <v>17</v>
      </c>
      <c r="J145">
        <v>0.81</v>
      </c>
      <c r="K145">
        <v>58</v>
      </c>
      <c r="L145">
        <v>2.76</v>
      </c>
      <c r="M145">
        <v>1311.07</v>
      </c>
    </row>
    <row r="146" spans="1:13" x14ac:dyDescent="0.25">
      <c r="A146" s="1">
        <v>44166</v>
      </c>
      <c r="B146" t="s">
        <v>15</v>
      </c>
      <c r="C146">
        <v>5435</v>
      </c>
      <c r="D146">
        <v>271.75</v>
      </c>
      <c r="E146">
        <v>19</v>
      </c>
      <c r="F146">
        <v>0.95</v>
      </c>
      <c r="G146">
        <v>10</v>
      </c>
      <c r="H146">
        <v>0.5</v>
      </c>
      <c r="I146">
        <v>18</v>
      </c>
      <c r="J146">
        <v>0.9</v>
      </c>
      <c r="K146">
        <v>36</v>
      </c>
      <c r="L146">
        <v>1.8</v>
      </c>
      <c r="M146">
        <v>1239.6300000000001</v>
      </c>
    </row>
    <row r="147" spans="1:13" x14ac:dyDescent="0.25">
      <c r="A147" s="1">
        <v>44166</v>
      </c>
      <c r="B147" t="s">
        <v>16</v>
      </c>
      <c r="C147">
        <v>4959</v>
      </c>
      <c r="D147">
        <v>183.67</v>
      </c>
      <c r="E147">
        <v>14</v>
      </c>
      <c r="F147">
        <v>0.52</v>
      </c>
      <c r="G147">
        <v>18</v>
      </c>
      <c r="H147">
        <v>0.67</v>
      </c>
      <c r="I147">
        <v>4</v>
      </c>
      <c r="J147">
        <v>0.15</v>
      </c>
      <c r="K147">
        <v>32</v>
      </c>
      <c r="L147">
        <v>1.19</v>
      </c>
      <c r="M147">
        <v>1220.67</v>
      </c>
    </row>
    <row r="148" spans="1:13" x14ac:dyDescent="0.25">
      <c r="A148" s="1">
        <v>44166</v>
      </c>
      <c r="B148" t="s">
        <v>17</v>
      </c>
      <c r="C148">
        <v>2106</v>
      </c>
      <c r="D148">
        <v>117</v>
      </c>
      <c r="E148">
        <v>8</v>
      </c>
      <c r="F148">
        <v>0.44</v>
      </c>
      <c r="G148">
        <v>3</v>
      </c>
      <c r="H148">
        <v>0.17</v>
      </c>
      <c r="I148">
        <v>1</v>
      </c>
      <c r="J148">
        <v>0.06</v>
      </c>
      <c r="K148">
        <v>13</v>
      </c>
      <c r="L148">
        <v>0.72</v>
      </c>
      <c r="M148">
        <v>1307.07</v>
      </c>
    </row>
    <row r="149" spans="1:13" x14ac:dyDescent="0.25">
      <c r="A149" s="1">
        <v>44159</v>
      </c>
      <c r="B149" t="s">
        <v>14</v>
      </c>
      <c r="C149">
        <v>10053</v>
      </c>
      <c r="D149">
        <v>437.09</v>
      </c>
      <c r="E149">
        <v>37</v>
      </c>
      <c r="F149">
        <v>1.61</v>
      </c>
      <c r="G149">
        <v>11</v>
      </c>
      <c r="H149">
        <v>0.48</v>
      </c>
      <c r="I149">
        <v>24</v>
      </c>
      <c r="J149">
        <v>1.04</v>
      </c>
      <c r="K149">
        <v>83</v>
      </c>
      <c r="L149">
        <v>3.61</v>
      </c>
      <c r="M149">
        <v>1575.25</v>
      </c>
    </row>
    <row r="150" spans="1:13" x14ac:dyDescent="0.25">
      <c r="A150" s="1">
        <v>44159</v>
      </c>
      <c r="B150" t="s">
        <v>13</v>
      </c>
      <c r="C150">
        <v>6849</v>
      </c>
      <c r="D150">
        <v>342.45</v>
      </c>
      <c r="E150">
        <v>21</v>
      </c>
      <c r="F150">
        <v>1.05</v>
      </c>
      <c r="G150">
        <v>13</v>
      </c>
      <c r="H150">
        <v>0.65</v>
      </c>
      <c r="I150">
        <v>15</v>
      </c>
      <c r="J150">
        <v>0.75</v>
      </c>
      <c r="K150">
        <v>51</v>
      </c>
      <c r="L150">
        <v>2.5499999999999998</v>
      </c>
      <c r="M150">
        <v>1304.44</v>
      </c>
    </row>
    <row r="151" spans="1:13" x14ac:dyDescent="0.25">
      <c r="A151" s="1">
        <v>44159</v>
      </c>
      <c r="B151" t="s">
        <v>15</v>
      </c>
      <c r="C151">
        <v>5623</v>
      </c>
      <c r="D151">
        <v>281.14999999999998</v>
      </c>
      <c r="E151">
        <v>19</v>
      </c>
      <c r="F151">
        <v>0.95</v>
      </c>
      <c r="G151">
        <v>7</v>
      </c>
      <c r="H151">
        <v>0.35</v>
      </c>
      <c r="I151">
        <v>12</v>
      </c>
      <c r="J151">
        <v>0.6</v>
      </c>
      <c r="K151">
        <v>35</v>
      </c>
      <c r="L151">
        <v>1.75</v>
      </c>
      <c r="M151">
        <v>1233.1300000000001</v>
      </c>
    </row>
    <row r="152" spans="1:13" x14ac:dyDescent="0.25">
      <c r="A152" s="1">
        <v>44159</v>
      </c>
      <c r="B152" t="s">
        <v>16</v>
      </c>
      <c r="C152">
        <v>4861</v>
      </c>
      <c r="D152">
        <v>211.35</v>
      </c>
      <c r="E152">
        <v>18</v>
      </c>
      <c r="F152">
        <v>0.78</v>
      </c>
      <c r="G152">
        <v>11</v>
      </c>
      <c r="H152">
        <v>0.48</v>
      </c>
      <c r="I152">
        <v>7</v>
      </c>
      <c r="J152">
        <v>0.3</v>
      </c>
      <c r="K152">
        <v>27</v>
      </c>
      <c r="L152">
        <v>1.17</v>
      </c>
      <c r="M152">
        <v>1236.9000000000001</v>
      </c>
    </row>
    <row r="153" spans="1:13" x14ac:dyDescent="0.25">
      <c r="A153" s="1">
        <v>44159</v>
      </c>
      <c r="B153" t="s">
        <v>17</v>
      </c>
      <c r="C153">
        <v>1835</v>
      </c>
      <c r="D153">
        <v>114.69</v>
      </c>
      <c r="E153">
        <v>3</v>
      </c>
      <c r="F153">
        <v>0.19</v>
      </c>
      <c r="G153">
        <v>6</v>
      </c>
      <c r="H153">
        <v>0.38</v>
      </c>
      <c r="I153">
        <v>3</v>
      </c>
      <c r="J153">
        <v>0.19</v>
      </c>
      <c r="K153">
        <v>6</v>
      </c>
      <c r="L153">
        <v>0.38</v>
      </c>
      <c r="M153">
        <v>1261.3599999999999</v>
      </c>
    </row>
    <row r="154" spans="1:13" x14ac:dyDescent="0.25">
      <c r="A154" s="1">
        <v>44159</v>
      </c>
      <c r="B154" t="s">
        <v>18</v>
      </c>
      <c r="C154">
        <v>940</v>
      </c>
      <c r="D154">
        <v>72.31</v>
      </c>
      <c r="E154">
        <v>2</v>
      </c>
      <c r="F154">
        <v>0.15</v>
      </c>
      <c r="G154">
        <v>3</v>
      </c>
      <c r="H154">
        <v>0.23</v>
      </c>
      <c r="I154">
        <v>1</v>
      </c>
      <c r="J154">
        <v>0.08</v>
      </c>
      <c r="K154">
        <v>6</v>
      </c>
      <c r="L154">
        <v>0.46</v>
      </c>
      <c r="M154">
        <v>1182.08</v>
      </c>
    </row>
    <row r="155" spans="1:13" x14ac:dyDescent="0.25">
      <c r="A155" s="1">
        <v>44152</v>
      </c>
      <c r="B155" t="s">
        <v>14</v>
      </c>
      <c r="C155">
        <v>8696</v>
      </c>
      <c r="D155">
        <v>483.11</v>
      </c>
      <c r="E155">
        <v>30</v>
      </c>
      <c r="F155">
        <v>1.67</v>
      </c>
      <c r="G155">
        <v>5</v>
      </c>
      <c r="H155">
        <v>0.28000000000000003</v>
      </c>
      <c r="I155">
        <v>25</v>
      </c>
      <c r="J155">
        <v>1.39</v>
      </c>
      <c r="K155">
        <v>83</v>
      </c>
      <c r="L155">
        <v>4.6100000000000003</v>
      </c>
      <c r="M155">
        <v>1588.58</v>
      </c>
    </row>
    <row r="156" spans="1:13" x14ac:dyDescent="0.25">
      <c r="A156" s="1">
        <v>44152</v>
      </c>
      <c r="B156" t="s">
        <v>13</v>
      </c>
      <c r="C156">
        <v>7825</v>
      </c>
      <c r="D156">
        <v>434.72</v>
      </c>
      <c r="E156">
        <v>24</v>
      </c>
      <c r="F156">
        <v>1.33</v>
      </c>
      <c r="G156">
        <v>9</v>
      </c>
      <c r="H156">
        <v>0.5</v>
      </c>
      <c r="I156">
        <v>24</v>
      </c>
      <c r="J156">
        <v>1.33</v>
      </c>
      <c r="K156">
        <v>56</v>
      </c>
      <c r="L156">
        <v>3.11</v>
      </c>
      <c r="M156">
        <v>1340.45</v>
      </c>
    </row>
    <row r="157" spans="1:13" x14ac:dyDescent="0.25">
      <c r="A157" s="1">
        <v>44152</v>
      </c>
      <c r="B157" t="s">
        <v>15</v>
      </c>
      <c r="C157">
        <v>6935</v>
      </c>
      <c r="D157">
        <v>385.28</v>
      </c>
      <c r="E157">
        <v>22</v>
      </c>
      <c r="F157">
        <v>1.22</v>
      </c>
      <c r="G157">
        <v>10</v>
      </c>
      <c r="H157">
        <v>0.56000000000000005</v>
      </c>
      <c r="I157">
        <v>23</v>
      </c>
      <c r="J157">
        <v>1.28</v>
      </c>
      <c r="K157">
        <v>42</v>
      </c>
      <c r="L157">
        <v>2.33</v>
      </c>
      <c r="M157">
        <v>1260.6199999999999</v>
      </c>
    </row>
    <row r="158" spans="1:13" x14ac:dyDescent="0.25">
      <c r="A158" s="1">
        <v>44152</v>
      </c>
      <c r="B158" t="s">
        <v>17</v>
      </c>
      <c r="C158">
        <v>2764</v>
      </c>
      <c r="D158">
        <v>153.56</v>
      </c>
      <c r="E158">
        <v>7</v>
      </c>
      <c r="F158">
        <v>0.39</v>
      </c>
      <c r="G158">
        <v>7</v>
      </c>
      <c r="H158">
        <v>0.39</v>
      </c>
      <c r="I158">
        <v>3</v>
      </c>
      <c r="J158">
        <v>0.17</v>
      </c>
      <c r="K158">
        <v>20</v>
      </c>
      <c r="L158">
        <v>1.1100000000000001</v>
      </c>
      <c r="M158">
        <v>1323.19</v>
      </c>
    </row>
    <row r="159" spans="1:13" x14ac:dyDescent="0.25">
      <c r="A159" s="1">
        <v>44152</v>
      </c>
      <c r="B159" t="s">
        <v>16</v>
      </c>
      <c r="C159">
        <v>2737</v>
      </c>
      <c r="D159">
        <v>152.06</v>
      </c>
      <c r="E159">
        <v>6</v>
      </c>
      <c r="F159">
        <v>0.33</v>
      </c>
      <c r="G159">
        <v>7</v>
      </c>
      <c r="H159">
        <v>0.39</v>
      </c>
      <c r="I159">
        <v>4</v>
      </c>
      <c r="J159">
        <v>0.22</v>
      </c>
      <c r="K159">
        <v>15</v>
      </c>
      <c r="L159">
        <v>0.83</v>
      </c>
      <c r="M159">
        <v>1238.96</v>
      </c>
    </row>
    <row r="160" spans="1:13" x14ac:dyDescent="0.25">
      <c r="A160" s="1">
        <v>44152</v>
      </c>
      <c r="B160" t="s">
        <v>18</v>
      </c>
      <c r="C160">
        <v>434</v>
      </c>
      <c r="D160">
        <v>108.5</v>
      </c>
      <c r="E160">
        <v>1</v>
      </c>
      <c r="F160">
        <v>0.25</v>
      </c>
      <c r="G160">
        <v>2</v>
      </c>
      <c r="H160">
        <v>0.5</v>
      </c>
      <c r="I160">
        <v>0</v>
      </c>
      <c r="J160">
        <v>0</v>
      </c>
      <c r="K160">
        <v>2</v>
      </c>
      <c r="L160">
        <v>0.5</v>
      </c>
      <c r="M160">
        <v>1163.8699999999999</v>
      </c>
    </row>
    <row r="161" spans="1:13" x14ac:dyDescent="0.25">
      <c r="A161" s="1">
        <v>44145</v>
      </c>
      <c r="B161" t="s">
        <v>13</v>
      </c>
      <c r="C161">
        <v>7993</v>
      </c>
      <c r="D161">
        <v>363.32</v>
      </c>
      <c r="E161">
        <v>30</v>
      </c>
      <c r="F161">
        <v>1.36</v>
      </c>
      <c r="G161">
        <v>17</v>
      </c>
      <c r="H161">
        <v>0.77</v>
      </c>
      <c r="I161">
        <v>13</v>
      </c>
      <c r="J161">
        <v>0.59</v>
      </c>
      <c r="K161">
        <v>58</v>
      </c>
      <c r="L161">
        <v>2.64</v>
      </c>
      <c r="M161">
        <v>1397.56</v>
      </c>
    </row>
    <row r="162" spans="1:13" x14ac:dyDescent="0.25">
      <c r="A162" s="1">
        <v>44145</v>
      </c>
      <c r="B162" t="s">
        <v>14</v>
      </c>
      <c r="C162">
        <v>9230</v>
      </c>
      <c r="D162">
        <v>355</v>
      </c>
      <c r="E162">
        <v>32</v>
      </c>
      <c r="F162">
        <v>1.23</v>
      </c>
      <c r="G162">
        <v>9</v>
      </c>
      <c r="H162">
        <v>0.35</v>
      </c>
      <c r="I162">
        <v>21</v>
      </c>
      <c r="J162">
        <v>0.81</v>
      </c>
      <c r="K162">
        <v>68</v>
      </c>
      <c r="L162">
        <v>2.62</v>
      </c>
      <c r="M162">
        <v>1528.38</v>
      </c>
    </row>
    <row r="163" spans="1:13" x14ac:dyDescent="0.25">
      <c r="A163" s="1">
        <v>44145</v>
      </c>
      <c r="B163" t="s">
        <v>15</v>
      </c>
      <c r="C163">
        <v>6076</v>
      </c>
      <c r="D163">
        <v>276.18</v>
      </c>
      <c r="E163">
        <v>22</v>
      </c>
      <c r="F163">
        <v>1</v>
      </c>
      <c r="G163">
        <v>11</v>
      </c>
      <c r="H163">
        <v>0.5</v>
      </c>
      <c r="I163">
        <v>20</v>
      </c>
      <c r="J163">
        <v>0.91</v>
      </c>
      <c r="K163">
        <v>36</v>
      </c>
      <c r="L163">
        <v>1.64</v>
      </c>
      <c r="M163">
        <v>1220.56</v>
      </c>
    </row>
    <row r="164" spans="1:13" x14ac:dyDescent="0.25">
      <c r="A164" s="1">
        <v>44145</v>
      </c>
      <c r="B164" t="s">
        <v>17</v>
      </c>
      <c r="C164">
        <v>502</v>
      </c>
      <c r="D164">
        <v>125.5</v>
      </c>
      <c r="E164">
        <v>1</v>
      </c>
      <c r="F164">
        <v>0.25</v>
      </c>
      <c r="G164">
        <v>0</v>
      </c>
      <c r="H164">
        <v>0</v>
      </c>
      <c r="I164">
        <v>2</v>
      </c>
      <c r="J164">
        <v>0.5</v>
      </c>
      <c r="K164">
        <v>3</v>
      </c>
      <c r="L164">
        <v>0.75</v>
      </c>
      <c r="M164">
        <v>1287.49</v>
      </c>
    </row>
    <row r="165" spans="1:13" x14ac:dyDescent="0.25">
      <c r="A165" s="1">
        <v>44138</v>
      </c>
      <c r="B165" t="s">
        <v>14</v>
      </c>
      <c r="C165">
        <v>8288</v>
      </c>
      <c r="D165">
        <v>414.4</v>
      </c>
      <c r="E165">
        <v>28</v>
      </c>
      <c r="F165">
        <v>1.4</v>
      </c>
      <c r="G165">
        <v>7</v>
      </c>
      <c r="H165">
        <v>0.35</v>
      </c>
      <c r="I165">
        <v>27</v>
      </c>
      <c r="J165">
        <v>1.35</v>
      </c>
      <c r="K165">
        <v>59</v>
      </c>
      <c r="L165">
        <v>2.95</v>
      </c>
      <c r="M165">
        <v>1533.54</v>
      </c>
    </row>
    <row r="166" spans="1:13" x14ac:dyDescent="0.25">
      <c r="A166" s="1">
        <v>44138</v>
      </c>
      <c r="B166" t="s">
        <v>15</v>
      </c>
      <c r="C166">
        <v>5402</v>
      </c>
      <c r="D166">
        <v>270.10000000000002</v>
      </c>
      <c r="E166">
        <v>15</v>
      </c>
      <c r="F166">
        <v>0.75</v>
      </c>
      <c r="G166">
        <v>10</v>
      </c>
      <c r="H166">
        <v>0.5</v>
      </c>
      <c r="I166">
        <v>17</v>
      </c>
      <c r="J166">
        <v>0.85</v>
      </c>
      <c r="K166">
        <v>26</v>
      </c>
      <c r="L166">
        <v>1.3</v>
      </c>
      <c r="M166">
        <v>1225.4100000000001</v>
      </c>
    </row>
    <row r="167" spans="1:13" x14ac:dyDescent="0.25">
      <c r="A167" s="1">
        <v>44138</v>
      </c>
      <c r="B167" t="s">
        <v>19</v>
      </c>
      <c r="C167">
        <v>3542</v>
      </c>
      <c r="D167">
        <v>208.35</v>
      </c>
      <c r="E167">
        <v>7</v>
      </c>
      <c r="F167">
        <v>0.41</v>
      </c>
      <c r="G167">
        <v>8</v>
      </c>
      <c r="H167">
        <v>0.47</v>
      </c>
      <c r="I167">
        <v>16</v>
      </c>
      <c r="J167">
        <v>0.94</v>
      </c>
      <c r="K167">
        <v>17</v>
      </c>
      <c r="L167">
        <v>1</v>
      </c>
      <c r="M167">
        <v>1415.27</v>
      </c>
    </row>
    <row r="168" spans="1:13" x14ac:dyDescent="0.25">
      <c r="A168" s="1">
        <v>44131</v>
      </c>
      <c r="B168" t="s">
        <v>14</v>
      </c>
      <c r="C168">
        <v>6434</v>
      </c>
      <c r="D168">
        <v>378.47</v>
      </c>
      <c r="E168">
        <v>23</v>
      </c>
      <c r="F168">
        <v>1.35</v>
      </c>
      <c r="G168">
        <v>4</v>
      </c>
      <c r="H168">
        <v>0.24</v>
      </c>
      <c r="I168">
        <v>12</v>
      </c>
      <c r="J168">
        <v>0.71</v>
      </c>
      <c r="K168">
        <v>61</v>
      </c>
      <c r="L168">
        <v>3.59</v>
      </c>
      <c r="M168">
        <v>1528.83</v>
      </c>
    </row>
    <row r="169" spans="1:13" x14ac:dyDescent="0.25">
      <c r="A169" s="1">
        <v>44131</v>
      </c>
      <c r="B169" t="s">
        <v>15</v>
      </c>
      <c r="C169">
        <v>4216</v>
      </c>
      <c r="D169">
        <v>248</v>
      </c>
      <c r="E169">
        <v>11</v>
      </c>
      <c r="F169">
        <v>0.65</v>
      </c>
      <c r="G169">
        <v>11</v>
      </c>
      <c r="H169">
        <v>0.65</v>
      </c>
      <c r="I169">
        <v>12</v>
      </c>
      <c r="J169">
        <v>0.71</v>
      </c>
      <c r="K169">
        <v>35</v>
      </c>
      <c r="L169">
        <v>2.06</v>
      </c>
      <c r="M169">
        <v>1156.52</v>
      </c>
    </row>
    <row r="170" spans="1:13" x14ac:dyDescent="0.25">
      <c r="A170" s="1">
        <v>44131</v>
      </c>
      <c r="B170" t="s">
        <v>19</v>
      </c>
      <c r="C170">
        <v>3217</v>
      </c>
      <c r="D170">
        <v>189.24</v>
      </c>
      <c r="E170">
        <v>9</v>
      </c>
      <c r="F170">
        <v>0.53</v>
      </c>
      <c r="G170">
        <v>6</v>
      </c>
      <c r="H170">
        <v>0.35</v>
      </c>
      <c r="I170">
        <v>7</v>
      </c>
      <c r="J170">
        <v>0.41</v>
      </c>
      <c r="K170">
        <v>23</v>
      </c>
      <c r="L170">
        <v>1.35</v>
      </c>
      <c r="M170">
        <v>1371.88</v>
      </c>
    </row>
    <row r="171" spans="1:13" x14ac:dyDescent="0.25">
      <c r="A171" s="1">
        <v>44124</v>
      </c>
      <c r="B171" t="s">
        <v>14</v>
      </c>
      <c r="C171">
        <v>9006</v>
      </c>
      <c r="D171">
        <v>360.24</v>
      </c>
      <c r="E171">
        <v>30</v>
      </c>
      <c r="F171">
        <v>1.2</v>
      </c>
      <c r="G171">
        <v>8</v>
      </c>
      <c r="H171">
        <v>0.32</v>
      </c>
      <c r="I171">
        <v>29</v>
      </c>
      <c r="J171">
        <v>1.1599999999999999</v>
      </c>
      <c r="K171">
        <v>62</v>
      </c>
      <c r="L171">
        <v>2.48</v>
      </c>
      <c r="M171">
        <v>1541.6</v>
      </c>
    </row>
    <row r="172" spans="1:13" x14ac:dyDescent="0.25">
      <c r="A172" s="1">
        <v>44124</v>
      </c>
      <c r="B172" t="s">
        <v>15</v>
      </c>
      <c r="C172">
        <v>6163</v>
      </c>
      <c r="D172">
        <v>256.79000000000002</v>
      </c>
      <c r="E172">
        <v>13</v>
      </c>
      <c r="F172">
        <v>0.54</v>
      </c>
      <c r="G172">
        <v>6</v>
      </c>
      <c r="H172">
        <v>0.25</v>
      </c>
      <c r="I172">
        <v>21</v>
      </c>
      <c r="J172">
        <v>0.88</v>
      </c>
      <c r="K172">
        <v>44</v>
      </c>
      <c r="L172">
        <v>1.83</v>
      </c>
      <c r="M172">
        <v>1194.23</v>
      </c>
    </row>
    <row r="173" spans="1:13" x14ac:dyDescent="0.25">
      <c r="A173" s="1">
        <v>44124</v>
      </c>
      <c r="B173" t="s">
        <v>19</v>
      </c>
      <c r="C173">
        <v>3673</v>
      </c>
      <c r="D173">
        <v>183.65</v>
      </c>
      <c r="E173">
        <v>6</v>
      </c>
      <c r="F173">
        <v>0.3</v>
      </c>
      <c r="G173">
        <v>7</v>
      </c>
      <c r="H173">
        <v>0.35</v>
      </c>
      <c r="I173">
        <v>10</v>
      </c>
      <c r="J173">
        <v>0.5</v>
      </c>
      <c r="K173">
        <v>25</v>
      </c>
      <c r="L173">
        <v>1.25</v>
      </c>
      <c r="M173">
        <v>1344.1</v>
      </c>
    </row>
    <row r="174" spans="1:13" x14ac:dyDescent="0.25">
      <c r="A174" s="1">
        <v>44117</v>
      </c>
      <c r="B174" t="s">
        <v>14</v>
      </c>
      <c r="C174">
        <v>6482</v>
      </c>
      <c r="D174">
        <v>360.11</v>
      </c>
      <c r="E174">
        <v>22</v>
      </c>
      <c r="F174">
        <v>1.22</v>
      </c>
      <c r="G174">
        <v>6</v>
      </c>
      <c r="H174">
        <v>0.33</v>
      </c>
      <c r="I174">
        <v>16</v>
      </c>
      <c r="J174">
        <v>0.89</v>
      </c>
      <c r="K174">
        <v>55</v>
      </c>
      <c r="L174">
        <v>3.06</v>
      </c>
      <c r="M174">
        <v>1585.37</v>
      </c>
    </row>
    <row r="175" spans="1:13" x14ac:dyDescent="0.25">
      <c r="A175" s="1">
        <v>44117</v>
      </c>
      <c r="B175" t="s">
        <v>15</v>
      </c>
      <c r="C175">
        <v>4914</v>
      </c>
      <c r="D175">
        <v>273</v>
      </c>
      <c r="E175">
        <v>17</v>
      </c>
      <c r="F175">
        <v>0.94</v>
      </c>
      <c r="G175">
        <v>6</v>
      </c>
      <c r="H175">
        <v>0.33</v>
      </c>
      <c r="I175">
        <v>13</v>
      </c>
      <c r="J175">
        <v>0.72</v>
      </c>
      <c r="K175">
        <v>28</v>
      </c>
      <c r="L175">
        <v>1.56</v>
      </c>
      <c r="M175">
        <v>1198.6600000000001</v>
      </c>
    </row>
    <row r="176" spans="1:13" x14ac:dyDescent="0.25">
      <c r="A176" s="1">
        <v>44117</v>
      </c>
      <c r="B176" t="s">
        <v>19</v>
      </c>
      <c r="C176">
        <v>3129</v>
      </c>
      <c r="D176">
        <v>173.83</v>
      </c>
      <c r="E176">
        <v>5</v>
      </c>
      <c r="F176">
        <v>0.28000000000000003</v>
      </c>
      <c r="G176">
        <v>6</v>
      </c>
      <c r="H176">
        <v>0.33</v>
      </c>
      <c r="I176">
        <v>10</v>
      </c>
      <c r="J176">
        <v>0.56000000000000005</v>
      </c>
      <c r="K176">
        <v>20</v>
      </c>
      <c r="L176">
        <v>1.1100000000000001</v>
      </c>
      <c r="M176">
        <v>1348.35</v>
      </c>
    </row>
    <row r="177" spans="1:13" x14ac:dyDescent="0.25">
      <c r="A177" s="1">
        <v>44110</v>
      </c>
      <c r="B177" t="s">
        <v>14</v>
      </c>
      <c r="C177">
        <v>5293</v>
      </c>
      <c r="D177">
        <v>330.81</v>
      </c>
      <c r="E177">
        <v>11</v>
      </c>
      <c r="F177">
        <v>0.69</v>
      </c>
      <c r="G177">
        <v>3</v>
      </c>
      <c r="H177">
        <v>0.19</v>
      </c>
      <c r="I177">
        <v>17</v>
      </c>
      <c r="J177">
        <v>1.06</v>
      </c>
      <c r="K177">
        <v>83</v>
      </c>
      <c r="L177">
        <v>5.19</v>
      </c>
      <c r="M177">
        <v>1576.65</v>
      </c>
    </row>
    <row r="178" spans="1:13" x14ac:dyDescent="0.25">
      <c r="A178" s="1">
        <v>44110</v>
      </c>
      <c r="B178" t="s">
        <v>15</v>
      </c>
      <c r="C178">
        <v>4504</v>
      </c>
      <c r="D178">
        <v>281.5</v>
      </c>
      <c r="E178">
        <v>12</v>
      </c>
      <c r="F178">
        <v>0.75</v>
      </c>
      <c r="G178">
        <v>9</v>
      </c>
      <c r="H178">
        <v>0.56000000000000005</v>
      </c>
      <c r="I178">
        <v>20</v>
      </c>
      <c r="J178">
        <v>1.25</v>
      </c>
      <c r="K178">
        <v>29</v>
      </c>
      <c r="L178">
        <v>1.81</v>
      </c>
      <c r="M178">
        <v>1228.46</v>
      </c>
    </row>
    <row r="179" spans="1:13" x14ac:dyDescent="0.25">
      <c r="A179" s="1">
        <v>44110</v>
      </c>
      <c r="B179" t="s">
        <v>20</v>
      </c>
      <c r="C179">
        <v>3193</v>
      </c>
      <c r="D179">
        <v>199.56</v>
      </c>
      <c r="E179">
        <v>5</v>
      </c>
      <c r="F179">
        <v>0.31</v>
      </c>
      <c r="G179">
        <v>9</v>
      </c>
      <c r="H179">
        <v>0.56000000000000005</v>
      </c>
      <c r="I179">
        <v>9</v>
      </c>
      <c r="J179">
        <v>0.56000000000000005</v>
      </c>
      <c r="K179">
        <v>31</v>
      </c>
      <c r="L179">
        <v>1.94</v>
      </c>
      <c r="M179">
        <v>1290.08</v>
      </c>
    </row>
    <row r="180" spans="1:13" x14ac:dyDescent="0.25">
      <c r="A180" s="1">
        <v>44103</v>
      </c>
      <c r="B180" t="s">
        <v>14</v>
      </c>
      <c r="C180">
        <v>5527</v>
      </c>
      <c r="D180">
        <v>345.44</v>
      </c>
      <c r="E180">
        <v>18</v>
      </c>
      <c r="F180">
        <v>1.1299999999999999</v>
      </c>
      <c r="G180">
        <v>3</v>
      </c>
      <c r="H180">
        <v>0.19</v>
      </c>
      <c r="I180">
        <v>14</v>
      </c>
      <c r="J180">
        <v>0.88</v>
      </c>
      <c r="K180">
        <v>45</v>
      </c>
      <c r="L180">
        <v>2.81</v>
      </c>
      <c r="M180">
        <v>1552.75</v>
      </c>
    </row>
    <row r="181" spans="1:13" x14ac:dyDescent="0.25">
      <c r="A181" s="1">
        <v>44103</v>
      </c>
      <c r="B181" t="s">
        <v>21</v>
      </c>
      <c r="C181">
        <v>2500</v>
      </c>
      <c r="D181">
        <v>277.77999999999997</v>
      </c>
      <c r="E181">
        <v>6</v>
      </c>
      <c r="F181">
        <v>0.67</v>
      </c>
      <c r="G181">
        <v>2</v>
      </c>
      <c r="H181">
        <v>0.22</v>
      </c>
      <c r="I181">
        <v>8</v>
      </c>
      <c r="J181">
        <v>0.89</v>
      </c>
      <c r="K181">
        <v>13</v>
      </c>
      <c r="L181">
        <v>1.44</v>
      </c>
      <c r="M181">
        <v>1295.68</v>
      </c>
    </row>
    <row r="182" spans="1:13" x14ac:dyDescent="0.25">
      <c r="A182" s="1">
        <v>44103</v>
      </c>
      <c r="B182" t="s">
        <v>19</v>
      </c>
      <c r="C182">
        <v>4380</v>
      </c>
      <c r="D182">
        <v>273.75</v>
      </c>
      <c r="E182">
        <v>8</v>
      </c>
      <c r="F182">
        <v>0.5</v>
      </c>
      <c r="G182">
        <v>12</v>
      </c>
      <c r="H182">
        <v>0.75</v>
      </c>
      <c r="I182">
        <v>22</v>
      </c>
      <c r="J182">
        <v>1.38</v>
      </c>
      <c r="K182">
        <v>21</v>
      </c>
      <c r="L182">
        <v>1.31</v>
      </c>
      <c r="M182">
        <v>1257.8800000000001</v>
      </c>
    </row>
    <row r="183" spans="1:13" x14ac:dyDescent="0.25">
      <c r="A183" s="1">
        <v>44089</v>
      </c>
      <c r="B183" t="s">
        <v>14</v>
      </c>
      <c r="C183">
        <v>3777</v>
      </c>
      <c r="D183">
        <v>314.75</v>
      </c>
      <c r="E183">
        <v>9</v>
      </c>
      <c r="F183">
        <v>0.75</v>
      </c>
      <c r="G183">
        <v>7</v>
      </c>
      <c r="H183">
        <v>0.57999999999999996</v>
      </c>
      <c r="I183">
        <v>14</v>
      </c>
      <c r="J183">
        <v>1.17</v>
      </c>
      <c r="K183">
        <v>17</v>
      </c>
      <c r="L183">
        <v>1.42</v>
      </c>
      <c r="M183">
        <v>1542.19</v>
      </c>
    </row>
    <row r="184" spans="1:13" x14ac:dyDescent="0.25">
      <c r="A184" s="1">
        <v>44089</v>
      </c>
      <c r="B184" t="s">
        <v>15</v>
      </c>
      <c r="C184">
        <v>3019</v>
      </c>
      <c r="D184">
        <v>251.58</v>
      </c>
      <c r="E184">
        <v>11</v>
      </c>
      <c r="F184">
        <v>0.92</v>
      </c>
      <c r="G184">
        <v>6</v>
      </c>
      <c r="H184">
        <v>0.5</v>
      </c>
      <c r="I184">
        <v>7</v>
      </c>
      <c r="J184">
        <v>0.57999999999999996</v>
      </c>
      <c r="K184">
        <v>23</v>
      </c>
      <c r="L184">
        <v>1.92</v>
      </c>
      <c r="M184">
        <v>1246.6099999999999</v>
      </c>
    </row>
    <row r="185" spans="1:13" x14ac:dyDescent="0.25">
      <c r="A185" s="1">
        <v>44089</v>
      </c>
      <c r="B185" t="s">
        <v>19</v>
      </c>
      <c r="C185">
        <v>3008</v>
      </c>
      <c r="D185">
        <v>250.67</v>
      </c>
      <c r="E185">
        <v>8</v>
      </c>
      <c r="F185">
        <v>0.67</v>
      </c>
      <c r="G185">
        <v>4</v>
      </c>
      <c r="H185">
        <v>0.33</v>
      </c>
      <c r="I185">
        <v>10</v>
      </c>
      <c r="J185">
        <v>0.83</v>
      </c>
      <c r="K185">
        <v>21</v>
      </c>
      <c r="L185">
        <v>1.75</v>
      </c>
      <c r="M185">
        <v>1284.18</v>
      </c>
    </row>
    <row r="186" spans="1:13" x14ac:dyDescent="0.25">
      <c r="A186" s="1">
        <v>44082</v>
      </c>
      <c r="B186" t="s">
        <v>14</v>
      </c>
      <c r="C186">
        <v>4484</v>
      </c>
      <c r="D186">
        <v>320.29000000000002</v>
      </c>
      <c r="E186">
        <v>12</v>
      </c>
      <c r="F186">
        <v>0.86</v>
      </c>
      <c r="G186">
        <v>5</v>
      </c>
      <c r="H186">
        <v>0.36</v>
      </c>
      <c r="I186">
        <v>14</v>
      </c>
      <c r="J186">
        <v>1</v>
      </c>
      <c r="K186">
        <v>29</v>
      </c>
      <c r="L186">
        <v>2.0699999999999998</v>
      </c>
      <c r="M186">
        <v>1511.43</v>
      </c>
    </row>
    <row r="187" spans="1:13" x14ac:dyDescent="0.25">
      <c r="A187" s="1">
        <v>44082</v>
      </c>
      <c r="B187" t="s">
        <v>15</v>
      </c>
      <c r="C187">
        <v>3588</v>
      </c>
      <c r="D187">
        <v>256.29000000000002</v>
      </c>
      <c r="E187">
        <v>13</v>
      </c>
      <c r="F187">
        <v>0.93</v>
      </c>
      <c r="G187">
        <v>8</v>
      </c>
      <c r="H187">
        <v>0.56999999999999995</v>
      </c>
      <c r="I187">
        <v>7</v>
      </c>
      <c r="J187">
        <v>0.5</v>
      </c>
      <c r="K187">
        <v>26</v>
      </c>
      <c r="L187">
        <v>1.86</v>
      </c>
      <c r="M187">
        <v>1225.45</v>
      </c>
    </row>
    <row r="188" spans="1:13" x14ac:dyDescent="0.25">
      <c r="A188" s="1">
        <v>44082</v>
      </c>
      <c r="B188" t="s">
        <v>19</v>
      </c>
      <c r="C188">
        <v>3347</v>
      </c>
      <c r="D188">
        <v>239.07</v>
      </c>
      <c r="E188">
        <v>9</v>
      </c>
      <c r="F188">
        <v>0.64</v>
      </c>
      <c r="G188">
        <v>5</v>
      </c>
      <c r="H188">
        <v>0.36</v>
      </c>
      <c r="I188">
        <v>6</v>
      </c>
      <c r="J188">
        <v>0.43</v>
      </c>
      <c r="K188">
        <v>29</v>
      </c>
      <c r="L188">
        <v>2.0699999999999998</v>
      </c>
      <c r="M188">
        <v>1297.6500000000001</v>
      </c>
    </row>
    <row r="189" spans="1:13" x14ac:dyDescent="0.25">
      <c r="A189" s="1">
        <v>44075</v>
      </c>
      <c r="B189" t="s">
        <v>14</v>
      </c>
      <c r="C189">
        <v>7691</v>
      </c>
      <c r="D189">
        <v>427.28</v>
      </c>
      <c r="E189">
        <v>26</v>
      </c>
      <c r="F189">
        <v>1.44</v>
      </c>
      <c r="G189">
        <v>9</v>
      </c>
      <c r="H189">
        <v>0.5</v>
      </c>
      <c r="I189">
        <v>24</v>
      </c>
      <c r="J189">
        <v>1.33</v>
      </c>
      <c r="K189">
        <v>48</v>
      </c>
      <c r="L189">
        <v>2.67</v>
      </c>
      <c r="M189">
        <v>1551.79</v>
      </c>
    </row>
    <row r="190" spans="1:13" x14ac:dyDescent="0.25">
      <c r="A190" s="1">
        <v>44075</v>
      </c>
      <c r="B190" t="s">
        <v>19</v>
      </c>
      <c r="C190">
        <v>4040</v>
      </c>
      <c r="D190">
        <v>224.44</v>
      </c>
      <c r="E190">
        <v>13</v>
      </c>
      <c r="F190">
        <v>0.72</v>
      </c>
      <c r="G190">
        <v>7</v>
      </c>
      <c r="H190">
        <v>0.39</v>
      </c>
      <c r="I190">
        <v>9</v>
      </c>
      <c r="J190">
        <v>0.5</v>
      </c>
      <c r="K190">
        <v>35</v>
      </c>
      <c r="L190">
        <v>1.94</v>
      </c>
      <c r="M190">
        <v>1335.41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90" zoomScaleNormal="90" workbookViewId="0">
      <selection activeCell="I11" sqref="I11"/>
    </sheetView>
  </sheetViews>
  <sheetFormatPr baseColWidth="10" defaultRowHeight="14.3" x14ac:dyDescent="0.25"/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>
        <v>44404</v>
      </c>
      <c r="B2" s="6" t="s">
        <v>13</v>
      </c>
      <c r="C2" s="6">
        <v>4514</v>
      </c>
      <c r="D2" s="6">
        <v>451.4</v>
      </c>
      <c r="E2" s="6">
        <v>16</v>
      </c>
      <c r="F2" s="6">
        <v>1.6</v>
      </c>
      <c r="G2" s="6">
        <v>7</v>
      </c>
      <c r="H2" s="6">
        <v>0.7</v>
      </c>
      <c r="I2" s="6">
        <v>10</v>
      </c>
      <c r="J2" s="6">
        <v>1</v>
      </c>
      <c r="K2" s="6">
        <v>42</v>
      </c>
      <c r="L2" s="6">
        <v>4.2</v>
      </c>
      <c r="M2" s="7">
        <v>1376.17</v>
      </c>
    </row>
    <row r="3" spans="1:13" x14ac:dyDescent="0.25">
      <c r="A3" s="8">
        <v>44404</v>
      </c>
      <c r="B3" s="9" t="s">
        <v>14</v>
      </c>
      <c r="C3" s="9">
        <v>3538</v>
      </c>
      <c r="D3" s="9">
        <v>353.8</v>
      </c>
      <c r="E3" s="9">
        <v>13</v>
      </c>
      <c r="F3" s="9">
        <v>1.3</v>
      </c>
      <c r="G3" s="9">
        <v>2</v>
      </c>
      <c r="H3" s="9">
        <v>0.2</v>
      </c>
      <c r="I3" s="9">
        <v>8</v>
      </c>
      <c r="J3" s="9">
        <v>0.8</v>
      </c>
      <c r="K3" s="9">
        <v>27</v>
      </c>
      <c r="L3" s="9">
        <v>2.7</v>
      </c>
      <c r="M3" s="10">
        <v>1546.64</v>
      </c>
    </row>
    <row r="4" spans="1:13" x14ac:dyDescent="0.25">
      <c r="A4" s="5">
        <v>44404</v>
      </c>
      <c r="B4" s="6" t="s">
        <v>16</v>
      </c>
      <c r="C4" s="6">
        <v>2757</v>
      </c>
      <c r="D4" s="6">
        <v>275.7</v>
      </c>
      <c r="E4" s="6">
        <v>8</v>
      </c>
      <c r="F4" s="6">
        <v>0.8</v>
      </c>
      <c r="G4" s="6">
        <v>5</v>
      </c>
      <c r="H4" s="6">
        <v>0.5</v>
      </c>
      <c r="I4" s="6">
        <v>10</v>
      </c>
      <c r="J4" s="6">
        <v>1</v>
      </c>
      <c r="K4" s="6">
        <v>13</v>
      </c>
      <c r="L4" s="6">
        <v>1.3</v>
      </c>
      <c r="M4" s="7">
        <v>1313.65</v>
      </c>
    </row>
    <row r="5" spans="1:13" x14ac:dyDescent="0.25">
      <c r="A5" s="8">
        <v>44404</v>
      </c>
      <c r="B5" s="9" t="s">
        <v>15</v>
      </c>
      <c r="C5" s="9">
        <v>1674</v>
      </c>
      <c r="D5" s="9">
        <v>209.25</v>
      </c>
      <c r="E5" s="9">
        <v>5</v>
      </c>
      <c r="F5" s="9">
        <v>0.63</v>
      </c>
      <c r="G5" s="9">
        <v>1</v>
      </c>
      <c r="H5" s="9">
        <v>0.13</v>
      </c>
      <c r="I5" s="9">
        <v>7</v>
      </c>
      <c r="J5" s="9">
        <v>0.88</v>
      </c>
      <c r="K5" s="9">
        <v>9</v>
      </c>
      <c r="L5" s="9">
        <v>1.1299999999999999</v>
      </c>
      <c r="M5" s="10">
        <v>1335.84</v>
      </c>
    </row>
    <row r="6" spans="1:13" x14ac:dyDescent="0.25">
      <c r="A6" s="5">
        <v>44404</v>
      </c>
      <c r="B6" s="6" t="s">
        <v>17</v>
      </c>
      <c r="C6" s="6">
        <v>1415</v>
      </c>
      <c r="D6" s="6">
        <v>157.22</v>
      </c>
      <c r="E6" s="6">
        <v>3</v>
      </c>
      <c r="F6" s="6">
        <v>0.33</v>
      </c>
      <c r="G6" s="6">
        <v>0</v>
      </c>
      <c r="H6" s="6">
        <v>0</v>
      </c>
      <c r="I6" s="6">
        <v>6</v>
      </c>
      <c r="J6" s="6">
        <v>0.67</v>
      </c>
      <c r="K6" s="6">
        <v>9</v>
      </c>
      <c r="L6" s="6">
        <v>1</v>
      </c>
      <c r="M6" s="7">
        <v>1250.79</v>
      </c>
    </row>
    <row r="7" spans="1:13" x14ac:dyDescent="0.25">
      <c r="A7" s="12"/>
      <c r="B7" s="11"/>
      <c r="C7" s="11"/>
      <c r="D7" s="11"/>
      <c r="E7" s="11"/>
      <c r="F7" s="11"/>
    </row>
    <row r="8" spans="1:13" x14ac:dyDescent="0.25">
      <c r="A8" t="s">
        <v>22</v>
      </c>
      <c r="B8" s="13"/>
      <c r="C8" s="13"/>
      <c r="D8" s="13"/>
      <c r="E8" s="13"/>
      <c r="F8" s="13"/>
    </row>
    <row r="9" spans="1:13" x14ac:dyDescent="0.25">
      <c r="A9" s="1">
        <v>44404</v>
      </c>
      <c r="B9" s="11" t="s">
        <v>13</v>
      </c>
      <c r="C9" s="11" t="s">
        <v>14</v>
      </c>
      <c r="D9" s="11" t="s">
        <v>16</v>
      </c>
      <c r="E9" s="11" t="s">
        <v>15</v>
      </c>
      <c r="F9" s="11" t="s">
        <v>17</v>
      </c>
      <c r="H9" s="11" t="s">
        <v>24</v>
      </c>
    </row>
    <row r="10" spans="1:13" x14ac:dyDescent="0.25">
      <c r="A10" s="12" t="s">
        <v>3</v>
      </c>
      <c r="B10" s="11">
        <v>451.4</v>
      </c>
      <c r="C10" s="11">
        <v>353.8</v>
      </c>
      <c r="D10" s="11">
        <v>275.7</v>
      </c>
      <c r="E10" s="11">
        <v>209.25</v>
      </c>
      <c r="F10" s="11">
        <v>157.22</v>
      </c>
      <c r="H10">
        <f>MAX(Tabelle1[score_avg])</f>
        <v>553.41999999999996</v>
      </c>
    </row>
    <row r="11" spans="1:13" x14ac:dyDescent="0.25">
      <c r="A11" s="12" t="s">
        <v>5</v>
      </c>
      <c r="B11" s="11">
        <v>1.6</v>
      </c>
      <c r="C11" s="11">
        <v>1.3</v>
      </c>
      <c r="D11" s="11">
        <v>0.8</v>
      </c>
      <c r="E11" s="11">
        <v>0.63</v>
      </c>
      <c r="F11" s="11">
        <v>0.33</v>
      </c>
      <c r="H11">
        <f>MAX(Tabelle1[goals_avg])</f>
        <v>2.2000000000000002</v>
      </c>
    </row>
    <row r="12" spans="1:13" x14ac:dyDescent="0.25">
      <c r="A12" s="12" t="s">
        <v>7</v>
      </c>
      <c r="B12" s="11">
        <v>0.7</v>
      </c>
      <c r="C12" s="11">
        <v>0.2</v>
      </c>
      <c r="D12" s="11">
        <v>0.5</v>
      </c>
      <c r="E12" s="11">
        <v>0.13</v>
      </c>
      <c r="F12" s="11">
        <v>0</v>
      </c>
      <c r="H12">
        <f>MAX(Tabelle1[assists_avg])</f>
        <v>1</v>
      </c>
    </row>
    <row r="13" spans="1:13" x14ac:dyDescent="0.25">
      <c r="A13" s="12" t="s">
        <v>9</v>
      </c>
      <c r="B13" s="11">
        <v>1</v>
      </c>
      <c r="C13" s="11">
        <v>0.8</v>
      </c>
      <c r="D13" s="11">
        <v>1</v>
      </c>
      <c r="E13" s="11">
        <v>0.88</v>
      </c>
      <c r="F13" s="11">
        <v>0.67</v>
      </c>
      <c r="H13">
        <f>MAX(Tabelle1[saves_avg])</f>
        <v>1.6</v>
      </c>
    </row>
    <row r="14" spans="1:13" x14ac:dyDescent="0.25">
      <c r="A14" s="12" t="s">
        <v>11</v>
      </c>
      <c r="B14" s="11">
        <v>4.2</v>
      </c>
      <c r="C14" s="11">
        <v>2.7</v>
      </c>
      <c r="D14" s="11">
        <v>1.3</v>
      </c>
      <c r="E14" s="11">
        <v>1.1299999999999999</v>
      </c>
      <c r="F14" s="11">
        <v>1</v>
      </c>
      <c r="H14">
        <f>MAX(Tabelle1[shots_avg])</f>
        <v>9.81</v>
      </c>
    </row>
    <row r="17" spans="1:6" x14ac:dyDescent="0.25">
      <c r="A17" s="12" t="s">
        <v>23</v>
      </c>
    </row>
    <row r="18" spans="1:6" x14ac:dyDescent="0.25">
      <c r="A18" s="1">
        <v>44404</v>
      </c>
      <c r="B18" s="15" t="s">
        <v>13</v>
      </c>
      <c r="C18" s="15" t="s">
        <v>14</v>
      </c>
      <c r="D18" s="15" t="s">
        <v>16</v>
      </c>
      <c r="E18" s="15" t="s">
        <v>15</v>
      </c>
      <c r="F18" s="15" t="s">
        <v>17</v>
      </c>
    </row>
    <row r="19" spans="1:6" x14ac:dyDescent="0.25">
      <c r="A19" s="12" t="s">
        <v>3</v>
      </c>
      <c r="B19" s="14">
        <f>B10/$H10</f>
        <v>0.8156553792779444</v>
      </c>
      <c r="C19" s="14">
        <f t="shared" ref="C19:F19" si="0">C10/$H10</f>
        <v>0.63929745943406457</v>
      </c>
      <c r="D19" s="14">
        <f t="shared" si="0"/>
        <v>0.49817498464095988</v>
      </c>
      <c r="E19" s="14">
        <f t="shared" si="0"/>
        <v>0.37810342958331833</v>
      </c>
      <c r="F19" s="14">
        <f>F10/$H10</f>
        <v>0.28408803440424996</v>
      </c>
    </row>
    <row r="20" spans="1:6" x14ac:dyDescent="0.25">
      <c r="A20" s="12" t="s">
        <v>5</v>
      </c>
      <c r="B20" s="14">
        <f t="shared" ref="B20:F20" si="1">B11/$H11</f>
        <v>0.72727272727272729</v>
      </c>
      <c r="C20" s="14">
        <f t="shared" si="1"/>
        <v>0.59090909090909083</v>
      </c>
      <c r="D20" s="14">
        <f t="shared" si="1"/>
        <v>0.36363636363636365</v>
      </c>
      <c r="E20" s="14">
        <f t="shared" si="1"/>
        <v>0.28636363636363632</v>
      </c>
      <c r="F20" s="14">
        <f t="shared" si="1"/>
        <v>0.15</v>
      </c>
    </row>
    <row r="21" spans="1:6" x14ac:dyDescent="0.25">
      <c r="A21" s="12" t="s">
        <v>7</v>
      </c>
      <c r="B21" s="14">
        <f t="shared" ref="B21:F21" si="2">B12/$H12</f>
        <v>0.7</v>
      </c>
      <c r="C21" s="14">
        <f t="shared" si="2"/>
        <v>0.2</v>
      </c>
      <c r="D21" s="14">
        <f t="shared" si="2"/>
        <v>0.5</v>
      </c>
      <c r="E21" s="14">
        <f t="shared" si="2"/>
        <v>0.13</v>
      </c>
      <c r="F21" s="14">
        <f t="shared" si="2"/>
        <v>0</v>
      </c>
    </row>
    <row r="22" spans="1:6" x14ac:dyDescent="0.25">
      <c r="A22" s="12" t="s">
        <v>9</v>
      </c>
      <c r="B22" s="14">
        <f t="shared" ref="B22:F22" si="3">B13/$H13</f>
        <v>0.625</v>
      </c>
      <c r="C22" s="14">
        <f t="shared" si="3"/>
        <v>0.5</v>
      </c>
      <c r="D22" s="14">
        <f t="shared" si="3"/>
        <v>0.625</v>
      </c>
      <c r="E22" s="14">
        <f t="shared" si="3"/>
        <v>0.54999999999999993</v>
      </c>
      <c r="F22" s="14">
        <f t="shared" si="3"/>
        <v>0.41875000000000001</v>
      </c>
    </row>
    <row r="23" spans="1:6" x14ac:dyDescent="0.25">
      <c r="A23" s="12" t="s">
        <v>11</v>
      </c>
      <c r="B23" s="14">
        <f t="shared" ref="B23:F23" si="4">B14/$H14</f>
        <v>0.42813455657492355</v>
      </c>
      <c r="C23" s="14">
        <f t="shared" si="4"/>
        <v>0.27522935779816515</v>
      </c>
      <c r="D23" s="14">
        <f t="shared" si="4"/>
        <v>0.13251783893985727</v>
      </c>
      <c r="E23" s="14">
        <f t="shared" si="4"/>
        <v>0.11518858307849132</v>
      </c>
      <c r="F23" s="14">
        <f t="shared" si="4"/>
        <v>0.1019367991845056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data_ger</vt:lpstr>
      <vt:lpstr>Spider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2021-08-14T21:58:11Z</dcterms:created>
  <dcterms:modified xsi:type="dcterms:W3CDTF">2021-08-14T22:44:36Z</dcterms:modified>
</cp:coreProperties>
</file>