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ideo-Game-Keyboard-Diagrams\sql_scripts\"/>
    </mc:Choice>
  </mc:AlternateContent>
  <xr:revisionPtr revIDLastSave="0" documentId="8_{BA0BB806-2BEB-4DF8-A574-D99C792ADFDF}" xr6:coauthVersionLast="45" xr6:coauthVersionMax="45" xr10:uidLastSave="{00000000-0000-0000-0000-000000000000}"/>
  <bookViews>
    <workbookView xWindow="876" yWindow="-108" windowWidth="22272" windowHeight="14616" tabRatio="678" activeTab="4" xr2:uid="{00000000-000D-0000-FFFF-FFFF00000000}"/>
  </bookViews>
  <sheets>
    <sheet name="Notes" sheetId="1" r:id="rId1"/>
    <sheet name="Cfg" sheetId="2" r:id="rId2"/>
    <sheet name="US104.Inp" sheetId="3" r:id="rId3"/>
    <sheet name="US104.Out" sheetId="4" r:id="rId4"/>
    <sheet name="DE105.Inp" sheetId="5" r:id="rId5"/>
    <sheet name="DE105.Out" sheetId="6" r:id="rId6"/>
    <sheet name="FR105.Inp" sheetId="7" r:id="rId7"/>
    <sheet name="FR105.Out" sheetId="8" r:id="rId8"/>
    <sheet name="Old.Inp" sheetId="11" r:id="rId9"/>
    <sheet name="New.Out" sheetId="10" r:id="rId10"/>
  </sheets>
  <definedNames>
    <definedName name="Colors">Cfg!$A$2:$A$14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107" i="4" l="1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1" i="4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T1" i="6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2" i="8"/>
  <c r="T1" i="8"/>
  <c r="T107" i="10"/>
  <c r="T106" i="10"/>
  <c r="T105" i="10"/>
  <c r="T104" i="10"/>
  <c r="T103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T1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M107" i="6" l="1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J31" i="4" l="1"/>
  <c r="S107" i="8"/>
  <c r="R107" i="8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S104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S99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S98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S96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S95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S92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S91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S90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S107" i="6"/>
  <c r="R107" i="6"/>
  <c r="Q107" i="6"/>
  <c r="P107" i="6"/>
  <c r="O107" i="6"/>
  <c r="N107" i="6"/>
  <c r="L107" i="6"/>
  <c r="K107" i="6"/>
  <c r="J107" i="6"/>
  <c r="I107" i="6"/>
  <c r="H107" i="6"/>
  <c r="G107" i="6"/>
  <c r="F107" i="6"/>
  <c r="E107" i="6"/>
  <c r="D107" i="6"/>
  <c r="C107" i="6"/>
  <c r="S106" i="6"/>
  <c r="R106" i="6"/>
  <c r="Q106" i="6"/>
  <c r="P106" i="6"/>
  <c r="O106" i="6"/>
  <c r="N106" i="6"/>
  <c r="L106" i="6"/>
  <c r="K106" i="6"/>
  <c r="J106" i="6"/>
  <c r="I106" i="6"/>
  <c r="H106" i="6"/>
  <c r="G106" i="6"/>
  <c r="F106" i="6"/>
  <c r="E106" i="6"/>
  <c r="D106" i="6"/>
  <c r="C106" i="6"/>
  <c r="S105" i="6"/>
  <c r="R105" i="6"/>
  <c r="Q105" i="6"/>
  <c r="P105" i="6"/>
  <c r="O105" i="6"/>
  <c r="N105" i="6"/>
  <c r="L105" i="6"/>
  <c r="K105" i="6"/>
  <c r="J105" i="6"/>
  <c r="I105" i="6"/>
  <c r="H105" i="6"/>
  <c r="G105" i="6"/>
  <c r="F105" i="6"/>
  <c r="E105" i="6"/>
  <c r="D105" i="6"/>
  <c r="C105" i="6"/>
  <c r="S104" i="6"/>
  <c r="R104" i="6"/>
  <c r="Q104" i="6"/>
  <c r="P104" i="6"/>
  <c r="O104" i="6"/>
  <c r="N104" i="6"/>
  <c r="L104" i="6"/>
  <c r="K104" i="6"/>
  <c r="J104" i="6"/>
  <c r="I104" i="6"/>
  <c r="H104" i="6"/>
  <c r="G104" i="6"/>
  <c r="F104" i="6"/>
  <c r="E104" i="6"/>
  <c r="D104" i="6"/>
  <c r="C104" i="6"/>
  <c r="S103" i="6"/>
  <c r="R103" i="6"/>
  <c r="Q103" i="6"/>
  <c r="P103" i="6"/>
  <c r="O103" i="6"/>
  <c r="N103" i="6"/>
  <c r="L103" i="6"/>
  <c r="K103" i="6"/>
  <c r="J103" i="6"/>
  <c r="I103" i="6"/>
  <c r="H103" i="6"/>
  <c r="G103" i="6"/>
  <c r="F103" i="6"/>
  <c r="E103" i="6"/>
  <c r="D103" i="6"/>
  <c r="C103" i="6"/>
  <c r="S102" i="6"/>
  <c r="R102" i="6"/>
  <c r="Q102" i="6"/>
  <c r="P102" i="6"/>
  <c r="O102" i="6"/>
  <c r="N102" i="6"/>
  <c r="L102" i="6"/>
  <c r="K102" i="6"/>
  <c r="J102" i="6"/>
  <c r="I102" i="6"/>
  <c r="H102" i="6"/>
  <c r="G102" i="6"/>
  <c r="F102" i="6"/>
  <c r="E102" i="6"/>
  <c r="D102" i="6"/>
  <c r="C102" i="6"/>
  <c r="S101" i="6"/>
  <c r="R101" i="6"/>
  <c r="Q101" i="6"/>
  <c r="P101" i="6"/>
  <c r="O101" i="6"/>
  <c r="N101" i="6"/>
  <c r="L101" i="6"/>
  <c r="K101" i="6"/>
  <c r="J101" i="6"/>
  <c r="I101" i="6"/>
  <c r="H101" i="6"/>
  <c r="G101" i="6"/>
  <c r="F101" i="6"/>
  <c r="E101" i="6"/>
  <c r="D101" i="6"/>
  <c r="C101" i="6"/>
  <c r="S100" i="6"/>
  <c r="R100" i="6"/>
  <c r="Q100" i="6"/>
  <c r="P100" i="6"/>
  <c r="O100" i="6"/>
  <c r="N100" i="6"/>
  <c r="L100" i="6"/>
  <c r="K100" i="6"/>
  <c r="J100" i="6"/>
  <c r="I100" i="6"/>
  <c r="H100" i="6"/>
  <c r="G100" i="6"/>
  <c r="F100" i="6"/>
  <c r="E100" i="6"/>
  <c r="D100" i="6"/>
  <c r="C100" i="6"/>
  <c r="S99" i="6"/>
  <c r="R99" i="6"/>
  <c r="Q99" i="6"/>
  <c r="P99" i="6"/>
  <c r="O99" i="6"/>
  <c r="N99" i="6"/>
  <c r="L99" i="6"/>
  <c r="K99" i="6"/>
  <c r="J99" i="6"/>
  <c r="I99" i="6"/>
  <c r="H99" i="6"/>
  <c r="G99" i="6"/>
  <c r="F99" i="6"/>
  <c r="E99" i="6"/>
  <c r="D99" i="6"/>
  <c r="C99" i="6"/>
  <c r="S98" i="6"/>
  <c r="R98" i="6"/>
  <c r="Q98" i="6"/>
  <c r="P98" i="6"/>
  <c r="O98" i="6"/>
  <c r="N98" i="6"/>
  <c r="L98" i="6"/>
  <c r="K98" i="6"/>
  <c r="J98" i="6"/>
  <c r="I98" i="6"/>
  <c r="H98" i="6"/>
  <c r="G98" i="6"/>
  <c r="F98" i="6"/>
  <c r="E98" i="6"/>
  <c r="D98" i="6"/>
  <c r="C98" i="6"/>
  <c r="S97" i="6"/>
  <c r="R97" i="6"/>
  <c r="Q97" i="6"/>
  <c r="P97" i="6"/>
  <c r="O97" i="6"/>
  <c r="N97" i="6"/>
  <c r="L97" i="6"/>
  <c r="K97" i="6"/>
  <c r="J97" i="6"/>
  <c r="I97" i="6"/>
  <c r="H97" i="6"/>
  <c r="G97" i="6"/>
  <c r="F97" i="6"/>
  <c r="E97" i="6"/>
  <c r="D97" i="6"/>
  <c r="C97" i="6"/>
  <c r="S96" i="6"/>
  <c r="R96" i="6"/>
  <c r="Q96" i="6"/>
  <c r="P96" i="6"/>
  <c r="O96" i="6"/>
  <c r="N96" i="6"/>
  <c r="L96" i="6"/>
  <c r="K96" i="6"/>
  <c r="J96" i="6"/>
  <c r="I96" i="6"/>
  <c r="H96" i="6"/>
  <c r="G96" i="6"/>
  <c r="F96" i="6"/>
  <c r="E96" i="6"/>
  <c r="D96" i="6"/>
  <c r="C96" i="6"/>
  <c r="S95" i="6"/>
  <c r="R95" i="6"/>
  <c r="Q95" i="6"/>
  <c r="P95" i="6"/>
  <c r="O95" i="6"/>
  <c r="N95" i="6"/>
  <c r="L95" i="6"/>
  <c r="K95" i="6"/>
  <c r="J95" i="6"/>
  <c r="I95" i="6"/>
  <c r="H95" i="6"/>
  <c r="G95" i="6"/>
  <c r="F95" i="6"/>
  <c r="E95" i="6"/>
  <c r="D95" i="6"/>
  <c r="C95" i="6"/>
  <c r="S94" i="6"/>
  <c r="R94" i="6"/>
  <c r="Q94" i="6"/>
  <c r="P94" i="6"/>
  <c r="O94" i="6"/>
  <c r="N94" i="6"/>
  <c r="L94" i="6"/>
  <c r="K94" i="6"/>
  <c r="J94" i="6"/>
  <c r="I94" i="6"/>
  <c r="H94" i="6"/>
  <c r="G94" i="6"/>
  <c r="F94" i="6"/>
  <c r="E94" i="6"/>
  <c r="D94" i="6"/>
  <c r="C94" i="6"/>
  <c r="S93" i="6"/>
  <c r="R93" i="6"/>
  <c r="Q93" i="6"/>
  <c r="P93" i="6"/>
  <c r="O93" i="6"/>
  <c r="N93" i="6"/>
  <c r="L93" i="6"/>
  <c r="K93" i="6"/>
  <c r="J93" i="6"/>
  <c r="I93" i="6"/>
  <c r="H93" i="6"/>
  <c r="G93" i="6"/>
  <c r="F93" i="6"/>
  <c r="E93" i="6"/>
  <c r="D93" i="6"/>
  <c r="C93" i="6"/>
  <c r="S92" i="6"/>
  <c r="R92" i="6"/>
  <c r="Q92" i="6"/>
  <c r="P92" i="6"/>
  <c r="O92" i="6"/>
  <c r="N92" i="6"/>
  <c r="L92" i="6"/>
  <c r="K92" i="6"/>
  <c r="J92" i="6"/>
  <c r="I92" i="6"/>
  <c r="H92" i="6"/>
  <c r="G92" i="6"/>
  <c r="F92" i="6"/>
  <c r="E92" i="6"/>
  <c r="D92" i="6"/>
  <c r="C92" i="6"/>
  <c r="S91" i="6"/>
  <c r="R91" i="6"/>
  <c r="Q91" i="6"/>
  <c r="P91" i="6"/>
  <c r="O91" i="6"/>
  <c r="N91" i="6"/>
  <c r="L91" i="6"/>
  <c r="K91" i="6"/>
  <c r="J91" i="6"/>
  <c r="I91" i="6"/>
  <c r="H91" i="6"/>
  <c r="G91" i="6"/>
  <c r="F91" i="6"/>
  <c r="E91" i="6"/>
  <c r="D91" i="6"/>
  <c r="C91" i="6"/>
  <c r="S90" i="6"/>
  <c r="R90" i="6"/>
  <c r="Q90" i="6"/>
  <c r="P90" i="6"/>
  <c r="O90" i="6"/>
  <c r="N90" i="6"/>
  <c r="L90" i="6"/>
  <c r="K90" i="6"/>
  <c r="J90" i="6"/>
  <c r="I90" i="6"/>
  <c r="H90" i="6"/>
  <c r="G90" i="6"/>
  <c r="F90" i="6"/>
  <c r="E90" i="6"/>
  <c r="D90" i="6"/>
  <c r="C90" i="6"/>
  <c r="S89" i="6"/>
  <c r="R89" i="6"/>
  <c r="Q89" i="6"/>
  <c r="P89" i="6"/>
  <c r="O89" i="6"/>
  <c r="N89" i="6"/>
  <c r="L89" i="6"/>
  <c r="K89" i="6"/>
  <c r="J89" i="6"/>
  <c r="I89" i="6"/>
  <c r="H89" i="6"/>
  <c r="G89" i="6"/>
  <c r="F89" i="6"/>
  <c r="E89" i="6"/>
  <c r="D89" i="6"/>
  <c r="C89" i="6"/>
  <c r="S88" i="6"/>
  <c r="R88" i="6"/>
  <c r="Q88" i="6"/>
  <c r="P88" i="6"/>
  <c r="O88" i="6"/>
  <c r="N88" i="6"/>
  <c r="L88" i="6"/>
  <c r="K88" i="6"/>
  <c r="J88" i="6"/>
  <c r="I88" i="6"/>
  <c r="H88" i="6"/>
  <c r="G88" i="6"/>
  <c r="F88" i="6"/>
  <c r="E88" i="6"/>
  <c r="D88" i="6"/>
  <c r="C88" i="6"/>
  <c r="S87" i="6"/>
  <c r="R87" i="6"/>
  <c r="Q87" i="6"/>
  <c r="P87" i="6"/>
  <c r="O87" i="6"/>
  <c r="N87" i="6"/>
  <c r="L87" i="6"/>
  <c r="K87" i="6"/>
  <c r="J87" i="6"/>
  <c r="I87" i="6"/>
  <c r="H87" i="6"/>
  <c r="G87" i="6"/>
  <c r="F87" i="6"/>
  <c r="E87" i="6"/>
  <c r="D87" i="6"/>
  <c r="C87" i="6"/>
  <c r="S86" i="6"/>
  <c r="R86" i="6"/>
  <c r="Q86" i="6"/>
  <c r="P86" i="6"/>
  <c r="O86" i="6"/>
  <c r="N86" i="6"/>
  <c r="L86" i="6"/>
  <c r="K86" i="6"/>
  <c r="J86" i="6"/>
  <c r="I86" i="6"/>
  <c r="H86" i="6"/>
  <c r="G86" i="6"/>
  <c r="F86" i="6"/>
  <c r="E86" i="6"/>
  <c r="D86" i="6"/>
  <c r="C86" i="6"/>
  <c r="S85" i="6"/>
  <c r="R85" i="6"/>
  <c r="Q85" i="6"/>
  <c r="P85" i="6"/>
  <c r="O85" i="6"/>
  <c r="N85" i="6"/>
  <c r="L85" i="6"/>
  <c r="K85" i="6"/>
  <c r="J85" i="6"/>
  <c r="I85" i="6"/>
  <c r="H85" i="6"/>
  <c r="G85" i="6"/>
  <c r="F85" i="6"/>
  <c r="E85" i="6"/>
  <c r="D85" i="6"/>
  <c r="C85" i="6"/>
  <c r="S84" i="6"/>
  <c r="R84" i="6"/>
  <c r="Q84" i="6"/>
  <c r="P84" i="6"/>
  <c r="O84" i="6"/>
  <c r="N84" i="6"/>
  <c r="L84" i="6"/>
  <c r="K84" i="6"/>
  <c r="J84" i="6"/>
  <c r="I84" i="6"/>
  <c r="H84" i="6"/>
  <c r="G84" i="6"/>
  <c r="F84" i="6"/>
  <c r="E84" i="6"/>
  <c r="D84" i="6"/>
  <c r="C84" i="6"/>
  <c r="S83" i="6"/>
  <c r="R83" i="6"/>
  <c r="Q83" i="6"/>
  <c r="P83" i="6"/>
  <c r="O83" i="6"/>
  <c r="N83" i="6"/>
  <c r="L83" i="6"/>
  <c r="K83" i="6"/>
  <c r="J83" i="6"/>
  <c r="I83" i="6"/>
  <c r="H83" i="6"/>
  <c r="G83" i="6"/>
  <c r="F83" i="6"/>
  <c r="E83" i="6"/>
  <c r="D83" i="6"/>
  <c r="C83" i="6"/>
  <c r="S82" i="6"/>
  <c r="R82" i="6"/>
  <c r="Q82" i="6"/>
  <c r="P82" i="6"/>
  <c r="O82" i="6"/>
  <c r="N82" i="6"/>
  <c r="L82" i="6"/>
  <c r="K82" i="6"/>
  <c r="J82" i="6"/>
  <c r="I82" i="6"/>
  <c r="H82" i="6"/>
  <c r="G82" i="6"/>
  <c r="F82" i="6"/>
  <c r="E82" i="6"/>
  <c r="D82" i="6"/>
  <c r="C82" i="6"/>
  <c r="S81" i="6"/>
  <c r="R81" i="6"/>
  <c r="Q81" i="6"/>
  <c r="P81" i="6"/>
  <c r="O81" i="6"/>
  <c r="N81" i="6"/>
  <c r="L81" i="6"/>
  <c r="K81" i="6"/>
  <c r="J81" i="6"/>
  <c r="I81" i="6"/>
  <c r="H81" i="6"/>
  <c r="G81" i="6"/>
  <c r="F81" i="6"/>
  <c r="E81" i="6"/>
  <c r="D81" i="6"/>
  <c r="C81" i="6"/>
  <c r="S80" i="6"/>
  <c r="R80" i="6"/>
  <c r="Q80" i="6"/>
  <c r="P80" i="6"/>
  <c r="O80" i="6"/>
  <c r="N80" i="6"/>
  <c r="L80" i="6"/>
  <c r="K80" i="6"/>
  <c r="J80" i="6"/>
  <c r="I80" i="6"/>
  <c r="H80" i="6"/>
  <c r="G80" i="6"/>
  <c r="F80" i="6"/>
  <c r="E80" i="6"/>
  <c r="D80" i="6"/>
  <c r="C80" i="6"/>
  <c r="S79" i="6"/>
  <c r="R79" i="6"/>
  <c r="Q79" i="6"/>
  <c r="P79" i="6"/>
  <c r="O79" i="6"/>
  <c r="N79" i="6"/>
  <c r="L79" i="6"/>
  <c r="K79" i="6"/>
  <c r="J79" i="6"/>
  <c r="I79" i="6"/>
  <c r="H79" i="6"/>
  <c r="G79" i="6"/>
  <c r="F79" i="6"/>
  <c r="E79" i="6"/>
  <c r="D79" i="6"/>
  <c r="C79" i="6"/>
  <c r="S78" i="6"/>
  <c r="R78" i="6"/>
  <c r="Q78" i="6"/>
  <c r="P78" i="6"/>
  <c r="O78" i="6"/>
  <c r="N78" i="6"/>
  <c r="L78" i="6"/>
  <c r="K78" i="6"/>
  <c r="J78" i="6"/>
  <c r="I78" i="6"/>
  <c r="H78" i="6"/>
  <c r="G78" i="6"/>
  <c r="F78" i="6"/>
  <c r="E78" i="6"/>
  <c r="D78" i="6"/>
  <c r="C78" i="6"/>
  <c r="S77" i="6"/>
  <c r="R77" i="6"/>
  <c r="Q77" i="6"/>
  <c r="P77" i="6"/>
  <c r="O77" i="6"/>
  <c r="N77" i="6"/>
  <c r="L77" i="6"/>
  <c r="K77" i="6"/>
  <c r="J77" i="6"/>
  <c r="I77" i="6"/>
  <c r="H77" i="6"/>
  <c r="G77" i="6"/>
  <c r="F77" i="6"/>
  <c r="E77" i="6"/>
  <c r="D77" i="6"/>
  <c r="C77" i="6"/>
  <c r="S76" i="6"/>
  <c r="R76" i="6"/>
  <c r="Q76" i="6"/>
  <c r="P76" i="6"/>
  <c r="O76" i="6"/>
  <c r="N76" i="6"/>
  <c r="L76" i="6"/>
  <c r="K76" i="6"/>
  <c r="J76" i="6"/>
  <c r="I76" i="6"/>
  <c r="H76" i="6"/>
  <c r="G76" i="6"/>
  <c r="F76" i="6"/>
  <c r="E76" i="6"/>
  <c r="D76" i="6"/>
  <c r="C76" i="6"/>
  <c r="S75" i="6"/>
  <c r="R75" i="6"/>
  <c r="Q75" i="6"/>
  <c r="P75" i="6"/>
  <c r="O75" i="6"/>
  <c r="N75" i="6"/>
  <c r="L75" i="6"/>
  <c r="K75" i="6"/>
  <c r="J75" i="6"/>
  <c r="I75" i="6"/>
  <c r="H75" i="6"/>
  <c r="G75" i="6"/>
  <c r="F75" i="6"/>
  <c r="E75" i="6"/>
  <c r="D75" i="6"/>
  <c r="C75" i="6"/>
  <c r="S74" i="6"/>
  <c r="R74" i="6"/>
  <c r="Q74" i="6"/>
  <c r="P74" i="6"/>
  <c r="O74" i="6"/>
  <c r="N74" i="6"/>
  <c r="L74" i="6"/>
  <c r="K74" i="6"/>
  <c r="J74" i="6"/>
  <c r="I74" i="6"/>
  <c r="H74" i="6"/>
  <c r="G74" i="6"/>
  <c r="F74" i="6"/>
  <c r="E74" i="6"/>
  <c r="D74" i="6"/>
  <c r="C74" i="6"/>
  <c r="S73" i="6"/>
  <c r="R73" i="6"/>
  <c r="Q73" i="6"/>
  <c r="P73" i="6"/>
  <c r="O73" i="6"/>
  <c r="N73" i="6"/>
  <c r="L73" i="6"/>
  <c r="K73" i="6"/>
  <c r="J73" i="6"/>
  <c r="I73" i="6"/>
  <c r="H73" i="6"/>
  <c r="G73" i="6"/>
  <c r="F73" i="6"/>
  <c r="E73" i="6"/>
  <c r="D73" i="6"/>
  <c r="C73" i="6"/>
  <c r="S72" i="6"/>
  <c r="R72" i="6"/>
  <c r="Q72" i="6"/>
  <c r="P72" i="6"/>
  <c r="O72" i="6"/>
  <c r="N72" i="6"/>
  <c r="L72" i="6"/>
  <c r="K72" i="6"/>
  <c r="J72" i="6"/>
  <c r="I72" i="6"/>
  <c r="H72" i="6"/>
  <c r="G72" i="6"/>
  <c r="F72" i="6"/>
  <c r="E72" i="6"/>
  <c r="D72" i="6"/>
  <c r="C72" i="6"/>
  <c r="S71" i="6"/>
  <c r="R71" i="6"/>
  <c r="Q71" i="6"/>
  <c r="P71" i="6"/>
  <c r="O71" i="6"/>
  <c r="N71" i="6"/>
  <c r="L71" i="6"/>
  <c r="K71" i="6"/>
  <c r="J71" i="6"/>
  <c r="I71" i="6"/>
  <c r="H71" i="6"/>
  <c r="G71" i="6"/>
  <c r="F71" i="6"/>
  <c r="E71" i="6"/>
  <c r="D71" i="6"/>
  <c r="C71" i="6"/>
  <c r="S70" i="6"/>
  <c r="R70" i="6"/>
  <c r="Q70" i="6"/>
  <c r="P70" i="6"/>
  <c r="O70" i="6"/>
  <c r="N70" i="6"/>
  <c r="L70" i="6"/>
  <c r="K70" i="6"/>
  <c r="J70" i="6"/>
  <c r="I70" i="6"/>
  <c r="H70" i="6"/>
  <c r="G70" i="6"/>
  <c r="F70" i="6"/>
  <c r="E70" i="6"/>
  <c r="D70" i="6"/>
  <c r="C70" i="6"/>
  <c r="S69" i="6"/>
  <c r="R69" i="6"/>
  <c r="Q69" i="6"/>
  <c r="P69" i="6"/>
  <c r="O69" i="6"/>
  <c r="N69" i="6"/>
  <c r="L69" i="6"/>
  <c r="K69" i="6"/>
  <c r="J69" i="6"/>
  <c r="I69" i="6"/>
  <c r="H69" i="6"/>
  <c r="G69" i="6"/>
  <c r="F69" i="6"/>
  <c r="E69" i="6"/>
  <c r="D69" i="6"/>
  <c r="C69" i="6"/>
  <c r="S68" i="6"/>
  <c r="R68" i="6"/>
  <c r="Q68" i="6"/>
  <c r="P68" i="6"/>
  <c r="O68" i="6"/>
  <c r="N68" i="6"/>
  <c r="L68" i="6"/>
  <c r="K68" i="6"/>
  <c r="J68" i="6"/>
  <c r="I68" i="6"/>
  <c r="H68" i="6"/>
  <c r="G68" i="6"/>
  <c r="F68" i="6"/>
  <c r="E68" i="6"/>
  <c r="D68" i="6"/>
  <c r="C68" i="6"/>
  <c r="S67" i="6"/>
  <c r="R67" i="6"/>
  <c r="Q67" i="6"/>
  <c r="P67" i="6"/>
  <c r="O67" i="6"/>
  <c r="N67" i="6"/>
  <c r="L67" i="6"/>
  <c r="K67" i="6"/>
  <c r="J67" i="6"/>
  <c r="I67" i="6"/>
  <c r="H67" i="6"/>
  <c r="G67" i="6"/>
  <c r="F67" i="6"/>
  <c r="E67" i="6"/>
  <c r="D67" i="6"/>
  <c r="C67" i="6"/>
  <c r="S66" i="6"/>
  <c r="R66" i="6"/>
  <c r="Q66" i="6"/>
  <c r="P66" i="6"/>
  <c r="O66" i="6"/>
  <c r="N66" i="6"/>
  <c r="L66" i="6"/>
  <c r="K66" i="6"/>
  <c r="J66" i="6"/>
  <c r="I66" i="6"/>
  <c r="H66" i="6"/>
  <c r="G66" i="6"/>
  <c r="F66" i="6"/>
  <c r="E66" i="6"/>
  <c r="D66" i="6"/>
  <c r="C66" i="6"/>
  <c r="S65" i="6"/>
  <c r="R65" i="6"/>
  <c r="Q65" i="6"/>
  <c r="P65" i="6"/>
  <c r="O65" i="6"/>
  <c r="N65" i="6"/>
  <c r="L65" i="6"/>
  <c r="K65" i="6"/>
  <c r="J65" i="6"/>
  <c r="I65" i="6"/>
  <c r="H65" i="6"/>
  <c r="G65" i="6"/>
  <c r="F65" i="6"/>
  <c r="E65" i="6"/>
  <c r="D65" i="6"/>
  <c r="C65" i="6"/>
  <c r="S64" i="6"/>
  <c r="R64" i="6"/>
  <c r="Q64" i="6"/>
  <c r="P64" i="6"/>
  <c r="O64" i="6"/>
  <c r="N64" i="6"/>
  <c r="L64" i="6"/>
  <c r="K64" i="6"/>
  <c r="J64" i="6"/>
  <c r="I64" i="6"/>
  <c r="H64" i="6"/>
  <c r="G64" i="6"/>
  <c r="F64" i="6"/>
  <c r="E64" i="6"/>
  <c r="D64" i="6"/>
  <c r="C64" i="6"/>
  <c r="S63" i="6"/>
  <c r="R63" i="6"/>
  <c r="Q63" i="6"/>
  <c r="P63" i="6"/>
  <c r="O63" i="6"/>
  <c r="N63" i="6"/>
  <c r="L63" i="6"/>
  <c r="K63" i="6"/>
  <c r="J63" i="6"/>
  <c r="I63" i="6"/>
  <c r="H63" i="6"/>
  <c r="G63" i="6"/>
  <c r="F63" i="6"/>
  <c r="E63" i="6"/>
  <c r="D63" i="6"/>
  <c r="C63" i="6"/>
  <c r="S62" i="6"/>
  <c r="R62" i="6"/>
  <c r="Q62" i="6"/>
  <c r="P62" i="6"/>
  <c r="O62" i="6"/>
  <c r="N62" i="6"/>
  <c r="L62" i="6"/>
  <c r="K62" i="6"/>
  <c r="J62" i="6"/>
  <c r="I62" i="6"/>
  <c r="H62" i="6"/>
  <c r="G62" i="6"/>
  <c r="F62" i="6"/>
  <c r="E62" i="6"/>
  <c r="D62" i="6"/>
  <c r="C62" i="6"/>
  <c r="S61" i="6"/>
  <c r="R61" i="6"/>
  <c r="Q61" i="6"/>
  <c r="P61" i="6"/>
  <c r="O61" i="6"/>
  <c r="N61" i="6"/>
  <c r="L61" i="6"/>
  <c r="K61" i="6"/>
  <c r="J61" i="6"/>
  <c r="I61" i="6"/>
  <c r="H61" i="6"/>
  <c r="G61" i="6"/>
  <c r="F61" i="6"/>
  <c r="E61" i="6"/>
  <c r="D61" i="6"/>
  <c r="C61" i="6"/>
  <c r="S60" i="6"/>
  <c r="R60" i="6"/>
  <c r="Q60" i="6"/>
  <c r="P60" i="6"/>
  <c r="O60" i="6"/>
  <c r="N60" i="6"/>
  <c r="L60" i="6"/>
  <c r="K60" i="6"/>
  <c r="J60" i="6"/>
  <c r="I60" i="6"/>
  <c r="H60" i="6"/>
  <c r="G60" i="6"/>
  <c r="F60" i="6"/>
  <c r="E60" i="6"/>
  <c r="D60" i="6"/>
  <c r="C60" i="6"/>
  <c r="S59" i="6"/>
  <c r="R59" i="6"/>
  <c r="Q59" i="6"/>
  <c r="P59" i="6"/>
  <c r="O59" i="6"/>
  <c r="N59" i="6"/>
  <c r="L59" i="6"/>
  <c r="K59" i="6"/>
  <c r="J59" i="6"/>
  <c r="I59" i="6"/>
  <c r="H59" i="6"/>
  <c r="G59" i="6"/>
  <c r="F59" i="6"/>
  <c r="E59" i="6"/>
  <c r="D59" i="6"/>
  <c r="C59" i="6"/>
  <c r="S58" i="6"/>
  <c r="R58" i="6"/>
  <c r="Q58" i="6"/>
  <c r="P58" i="6"/>
  <c r="O58" i="6"/>
  <c r="N58" i="6"/>
  <c r="L58" i="6"/>
  <c r="K58" i="6"/>
  <c r="J58" i="6"/>
  <c r="I58" i="6"/>
  <c r="H58" i="6"/>
  <c r="G58" i="6"/>
  <c r="F58" i="6"/>
  <c r="E58" i="6"/>
  <c r="D58" i="6"/>
  <c r="C58" i="6"/>
  <c r="S57" i="6"/>
  <c r="R57" i="6"/>
  <c r="Q57" i="6"/>
  <c r="P57" i="6"/>
  <c r="O57" i="6"/>
  <c r="N57" i="6"/>
  <c r="L57" i="6"/>
  <c r="K57" i="6"/>
  <c r="J57" i="6"/>
  <c r="I57" i="6"/>
  <c r="H57" i="6"/>
  <c r="G57" i="6"/>
  <c r="F57" i="6"/>
  <c r="E57" i="6"/>
  <c r="D57" i="6"/>
  <c r="C57" i="6"/>
  <c r="S56" i="6"/>
  <c r="R56" i="6"/>
  <c r="Q56" i="6"/>
  <c r="P56" i="6"/>
  <c r="O56" i="6"/>
  <c r="N56" i="6"/>
  <c r="L56" i="6"/>
  <c r="K56" i="6"/>
  <c r="J56" i="6"/>
  <c r="I56" i="6"/>
  <c r="H56" i="6"/>
  <c r="G56" i="6"/>
  <c r="F56" i="6"/>
  <c r="E56" i="6"/>
  <c r="D56" i="6"/>
  <c r="C56" i="6"/>
  <c r="S55" i="6"/>
  <c r="R55" i="6"/>
  <c r="Q55" i="6"/>
  <c r="P55" i="6"/>
  <c r="O55" i="6"/>
  <c r="N55" i="6"/>
  <c r="L55" i="6"/>
  <c r="K55" i="6"/>
  <c r="J55" i="6"/>
  <c r="I55" i="6"/>
  <c r="H55" i="6"/>
  <c r="G55" i="6"/>
  <c r="F55" i="6"/>
  <c r="E55" i="6"/>
  <c r="D55" i="6"/>
  <c r="C55" i="6"/>
  <c r="S54" i="6"/>
  <c r="R54" i="6"/>
  <c r="Q54" i="6"/>
  <c r="P54" i="6"/>
  <c r="O54" i="6"/>
  <c r="N54" i="6"/>
  <c r="L54" i="6"/>
  <c r="K54" i="6"/>
  <c r="J54" i="6"/>
  <c r="I54" i="6"/>
  <c r="H54" i="6"/>
  <c r="G54" i="6"/>
  <c r="F54" i="6"/>
  <c r="E54" i="6"/>
  <c r="D54" i="6"/>
  <c r="C54" i="6"/>
  <c r="S53" i="6"/>
  <c r="R53" i="6"/>
  <c r="Q53" i="6"/>
  <c r="P53" i="6"/>
  <c r="O53" i="6"/>
  <c r="N53" i="6"/>
  <c r="L53" i="6"/>
  <c r="K53" i="6"/>
  <c r="J53" i="6"/>
  <c r="I53" i="6"/>
  <c r="H53" i="6"/>
  <c r="G53" i="6"/>
  <c r="F53" i="6"/>
  <c r="E53" i="6"/>
  <c r="D53" i="6"/>
  <c r="C53" i="6"/>
  <c r="S52" i="6"/>
  <c r="R52" i="6"/>
  <c r="Q52" i="6"/>
  <c r="P52" i="6"/>
  <c r="O52" i="6"/>
  <c r="N52" i="6"/>
  <c r="L52" i="6"/>
  <c r="K52" i="6"/>
  <c r="J52" i="6"/>
  <c r="I52" i="6"/>
  <c r="H52" i="6"/>
  <c r="G52" i="6"/>
  <c r="F52" i="6"/>
  <c r="E52" i="6"/>
  <c r="D52" i="6"/>
  <c r="C52" i="6"/>
  <c r="S51" i="6"/>
  <c r="R51" i="6"/>
  <c r="Q51" i="6"/>
  <c r="P51" i="6"/>
  <c r="O51" i="6"/>
  <c r="N51" i="6"/>
  <c r="L51" i="6"/>
  <c r="K51" i="6"/>
  <c r="J51" i="6"/>
  <c r="I51" i="6"/>
  <c r="H51" i="6"/>
  <c r="G51" i="6"/>
  <c r="F51" i="6"/>
  <c r="E51" i="6"/>
  <c r="D51" i="6"/>
  <c r="C51" i="6"/>
  <c r="S50" i="6"/>
  <c r="R50" i="6"/>
  <c r="Q50" i="6"/>
  <c r="P50" i="6"/>
  <c r="O50" i="6"/>
  <c r="N50" i="6"/>
  <c r="L50" i="6"/>
  <c r="K50" i="6"/>
  <c r="J50" i="6"/>
  <c r="I50" i="6"/>
  <c r="H50" i="6"/>
  <c r="G50" i="6"/>
  <c r="F50" i="6"/>
  <c r="E50" i="6"/>
  <c r="D50" i="6"/>
  <c r="C50" i="6"/>
  <c r="S49" i="6"/>
  <c r="R49" i="6"/>
  <c r="Q49" i="6"/>
  <c r="P49" i="6"/>
  <c r="O49" i="6"/>
  <c r="N49" i="6"/>
  <c r="L49" i="6"/>
  <c r="K49" i="6"/>
  <c r="J49" i="6"/>
  <c r="I49" i="6"/>
  <c r="H49" i="6"/>
  <c r="G49" i="6"/>
  <c r="F49" i="6"/>
  <c r="E49" i="6"/>
  <c r="D49" i="6"/>
  <c r="C49" i="6"/>
  <c r="S48" i="6"/>
  <c r="R48" i="6"/>
  <c r="Q48" i="6"/>
  <c r="P48" i="6"/>
  <c r="O48" i="6"/>
  <c r="N48" i="6"/>
  <c r="L48" i="6"/>
  <c r="K48" i="6"/>
  <c r="J48" i="6"/>
  <c r="I48" i="6"/>
  <c r="H48" i="6"/>
  <c r="G48" i="6"/>
  <c r="F48" i="6"/>
  <c r="E48" i="6"/>
  <c r="D48" i="6"/>
  <c r="C48" i="6"/>
  <c r="S47" i="6"/>
  <c r="R47" i="6"/>
  <c r="Q47" i="6"/>
  <c r="P47" i="6"/>
  <c r="O47" i="6"/>
  <c r="N47" i="6"/>
  <c r="L47" i="6"/>
  <c r="K47" i="6"/>
  <c r="J47" i="6"/>
  <c r="I47" i="6"/>
  <c r="H47" i="6"/>
  <c r="G47" i="6"/>
  <c r="F47" i="6"/>
  <c r="E47" i="6"/>
  <c r="D47" i="6"/>
  <c r="C47" i="6"/>
  <c r="S46" i="6"/>
  <c r="R46" i="6"/>
  <c r="Q46" i="6"/>
  <c r="P46" i="6"/>
  <c r="O46" i="6"/>
  <c r="N46" i="6"/>
  <c r="L46" i="6"/>
  <c r="K46" i="6"/>
  <c r="J46" i="6"/>
  <c r="I46" i="6"/>
  <c r="H46" i="6"/>
  <c r="G46" i="6"/>
  <c r="F46" i="6"/>
  <c r="E46" i="6"/>
  <c r="D46" i="6"/>
  <c r="C46" i="6"/>
  <c r="S45" i="6"/>
  <c r="R45" i="6"/>
  <c r="Q45" i="6"/>
  <c r="P45" i="6"/>
  <c r="O45" i="6"/>
  <c r="N45" i="6"/>
  <c r="L45" i="6"/>
  <c r="K45" i="6"/>
  <c r="J45" i="6"/>
  <c r="I45" i="6"/>
  <c r="H45" i="6"/>
  <c r="G45" i="6"/>
  <c r="F45" i="6"/>
  <c r="E45" i="6"/>
  <c r="D45" i="6"/>
  <c r="C45" i="6"/>
  <c r="S44" i="6"/>
  <c r="R44" i="6"/>
  <c r="Q44" i="6"/>
  <c r="P44" i="6"/>
  <c r="O44" i="6"/>
  <c r="N44" i="6"/>
  <c r="L44" i="6"/>
  <c r="K44" i="6"/>
  <c r="J44" i="6"/>
  <c r="I44" i="6"/>
  <c r="H44" i="6"/>
  <c r="G44" i="6"/>
  <c r="F44" i="6"/>
  <c r="E44" i="6"/>
  <c r="D44" i="6"/>
  <c r="C44" i="6"/>
  <c r="S43" i="6"/>
  <c r="R43" i="6"/>
  <c r="Q43" i="6"/>
  <c r="P43" i="6"/>
  <c r="O43" i="6"/>
  <c r="N43" i="6"/>
  <c r="L43" i="6"/>
  <c r="K43" i="6"/>
  <c r="J43" i="6"/>
  <c r="I43" i="6"/>
  <c r="H43" i="6"/>
  <c r="G43" i="6"/>
  <c r="F43" i="6"/>
  <c r="E43" i="6"/>
  <c r="D43" i="6"/>
  <c r="C43" i="6"/>
  <c r="S42" i="6"/>
  <c r="R42" i="6"/>
  <c r="Q42" i="6"/>
  <c r="P42" i="6"/>
  <c r="O42" i="6"/>
  <c r="N42" i="6"/>
  <c r="L42" i="6"/>
  <c r="K42" i="6"/>
  <c r="J42" i="6"/>
  <c r="I42" i="6"/>
  <c r="H42" i="6"/>
  <c r="G42" i="6"/>
  <c r="F42" i="6"/>
  <c r="E42" i="6"/>
  <c r="D42" i="6"/>
  <c r="C42" i="6"/>
  <c r="S41" i="6"/>
  <c r="R41" i="6"/>
  <c r="Q41" i="6"/>
  <c r="P41" i="6"/>
  <c r="O41" i="6"/>
  <c r="N41" i="6"/>
  <c r="L41" i="6"/>
  <c r="K41" i="6"/>
  <c r="J41" i="6"/>
  <c r="I41" i="6"/>
  <c r="H41" i="6"/>
  <c r="G41" i="6"/>
  <c r="F41" i="6"/>
  <c r="E41" i="6"/>
  <c r="D41" i="6"/>
  <c r="C41" i="6"/>
  <c r="S40" i="6"/>
  <c r="R40" i="6"/>
  <c r="Q40" i="6"/>
  <c r="P40" i="6"/>
  <c r="O40" i="6"/>
  <c r="N40" i="6"/>
  <c r="L40" i="6"/>
  <c r="K40" i="6"/>
  <c r="J40" i="6"/>
  <c r="I40" i="6"/>
  <c r="H40" i="6"/>
  <c r="G40" i="6"/>
  <c r="F40" i="6"/>
  <c r="E40" i="6"/>
  <c r="D40" i="6"/>
  <c r="C40" i="6"/>
  <c r="S39" i="6"/>
  <c r="R39" i="6"/>
  <c r="Q39" i="6"/>
  <c r="P39" i="6"/>
  <c r="O39" i="6"/>
  <c r="N39" i="6"/>
  <c r="L39" i="6"/>
  <c r="K39" i="6"/>
  <c r="J39" i="6"/>
  <c r="I39" i="6"/>
  <c r="H39" i="6"/>
  <c r="G39" i="6"/>
  <c r="F39" i="6"/>
  <c r="E39" i="6"/>
  <c r="D39" i="6"/>
  <c r="C39" i="6"/>
  <c r="S38" i="6"/>
  <c r="R38" i="6"/>
  <c r="Q38" i="6"/>
  <c r="P38" i="6"/>
  <c r="O38" i="6"/>
  <c r="N38" i="6"/>
  <c r="L38" i="6"/>
  <c r="K38" i="6"/>
  <c r="J38" i="6"/>
  <c r="I38" i="6"/>
  <c r="H38" i="6"/>
  <c r="G38" i="6"/>
  <c r="F38" i="6"/>
  <c r="E38" i="6"/>
  <c r="D38" i="6"/>
  <c r="C38" i="6"/>
  <c r="S37" i="6"/>
  <c r="R37" i="6"/>
  <c r="Q37" i="6"/>
  <c r="P37" i="6"/>
  <c r="O37" i="6"/>
  <c r="N37" i="6"/>
  <c r="L37" i="6"/>
  <c r="K37" i="6"/>
  <c r="J37" i="6"/>
  <c r="I37" i="6"/>
  <c r="H37" i="6"/>
  <c r="G37" i="6"/>
  <c r="F37" i="6"/>
  <c r="E37" i="6"/>
  <c r="D37" i="6"/>
  <c r="C37" i="6"/>
  <c r="S36" i="6"/>
  <c r="R36" i="6"/>
  <c r="Q36" i="6"/>
  <c r="P36" i="6"/>
  <c r="O36" i="6"/>
  <c r="N36" i="6"/>
  <c r="L36" i="6"/>
  <c r="K36" i="6"/>
  <c r="J36" i="6"/>
  <c r="I36" i="6"/>
  <c r="H36" i="6"/>
  <c r="G36" i="6"/>
  <c r="F36" i="6"/>
  <c r="E36" i="6"/>
  <c r="D36" i="6"/>
  <c r="C36" i="6"/>
  <c r="S35" i="6"/>
  <c r="R35" i="6"/>
  <c r="Q35" i="6"/>
  <c r="P35" i="6"/>
  <c r="O35" i="6"/>
  <c r="N35" i="6"/>
  <c r="L35" i="6"/>
  <c r="K35" i="6"/>
  <c r="J35" i="6"/>
  <c r="I35" i="6"/>
  <c r="H35" i="6"/>
  <c r="G35" i="6"/>
  <c r="F35" i="6"/>
  <c r="E35" i="6"/>
  <c r="D35" i="6"/>
  <c r="C35" i="6"/>
  <c r="S34" i="6"/>
  <c r="R34" i="6"/>
  <c r="Q34" i="6"/>
  <c r="P34" i="6"/>
  <c r="O34" i="6"/>
  <c r="N34" i="6"/>
  <c r="L34" i="6"/>
  <c r="K34" i="6"/>
  <c r="J34" i="6"/>
  <c r="I34" i="6"/>
  <c r="H34" i="6"/>
  <c r="G34" i="6"/>
  <c r="F34" i="6"/>
  <c r="E34" i="6"/>
  <c r="D34" i="6"/>
  <c r="C34" i="6"/>
  <c r="S33" i="6"/>
  <c r="R33" i="6"/>
  <c r="Q33" i="6"/>
  <c r="P33" i="6"/>
  <c r="O33" i="6"/>
  <c r="N33" i="6"/>
  <c r="L33" i="6"/>
  <c r="K33" i="6"/>
  <c r="J33" i="6"/>
  <c r="I33" i="6"/>
  <c r="H33" i="6"/>
  <c r="G33" i="6"/>
  <c r="F33" i="6"/>
  <c r="E33" i="6"/>
  <c r="D33" i="6"/>
  <c r="C33" i="6"/>
  <c r="S32" i="6"/>
  <c r="R32" i="6"/>
  <c r="Q32" i="6"/>
  <c r="P32" i="6"/>
  <c r="O32" i="6"/>
  <c r="N32" i="6"/>
  <c r="L32" i="6"/>
  <c r="K32" i="6"/>
  <c r="J32" i="6"/>
  <c r="I32" i="6"/>
  <c r="H32" i="6"/>
  <c r="G32" i="6"/>
  <c r="F32" i="6"/>
  <c r="E32" i="6"/>
  <c r="D32" i="6"/>
  <c r="C32" i="6"/>
  <c r="S31" i="6"/>
  <c r="R31" i="6"/>
  <c r="Q31" i="6"/>
  <c r="P31" i="6"/>
  <c r="O31" i="6"/>
  <c r="N31" i="6"/>
  <c r="L31" i="6"/>
  <c r="K31" i="6"/>
  <c r="J31" i="6"/>
  <c r="I31" i="6"/>
  <c r="H31" i="6"/>
  <c r="G31" i="6"/>
  <c r="F31" i="6"/>
  <c r="E31" i="6"/>
  <c r="D31" i="6"/>
  <c r="C31" i="6"/>
  <c r="S30" i="6"/>
  <c r="R30" i="6"/>
  <c r="Q30" i="6"/>
  <c r="P30" i="6"/>
  <c r="O30" i="6"/>
  <c r="N30" i="6"/>
  <c r="L30" i="6"/>
  <c r="K30" i="6"/>
  <c r="J30" i="6"/>
  <c r="I30" i="6"/>
  <c r="H30" i="6"/>
  <c r="G30" i="6"/>
  <c r="F30" i="6"/>
  <c r="E30" i="6"/>
  <c r="D30" i="6"/>
  <c r="C30" i="6"/>
  <c r="S29" i="6"/>
  <c r="R29" i="6"/>
  <c r="Q29" i="6"/>
  <c r="P29" i="6"/>
  <c r="O29" i="6"/>
  <c r="N29" i="6"/>
  <c r="L29" i="6"/>
  <c r="K29" i="6"/>
  <c r="J29" i="6"/>
  <c r="I29" i="6"/>
  <c r="H29" i="6"/>
  <c r="G29" i="6"/>
  <c r="F29" i="6"/>
  <c r="E29" i="6"/>
  <c r="D29" i="6"/>
  <c r="C29" i="6"/>
  <c r="S28" i="6"/>
  <c r="R28" i="6"/>
  <c r="Q28" i="6"/>
  <c r="P28" i="6"/>
  <c r="O28" i="6"/>
  <c r="N28" i="6"/>
  <c r="L28" i="6"/>
  <c r="K28" i="6"/>
  <c r="J28" i="6"/>
  <c r="I28" i="6"/>
  <c r="H28" i="6"/>
  <c r="G28" i="6"/>
  <c r="F28" i="6"/>
  <c r="E28" i="6"/>
  <c r="D28" i="6"/>
  <c r="C28" i="6"/>
  <c r="S27" i="6"/>
  <c r="R27" i="6"/>
  <c r="Q27" i="6"/>
  <c r="P27" i="6"/>
  <c r="O27" i="6"/>
  <c r="N27" i="6"/>
  <c r="L27" i="6"/>
  <c r="K27" i="6"/>
  <c r="J27" i="6"/>
  <c r="I27" i="6"/>
  <c r="H27" i="6"/>
  <c r="G27" i="6"/>
  <c r="F27" i="6"/>
  <c r="E27" i="6"/>
  <c r="D27" i="6"/>
  <c r="C27" i="6"/>
  <c r="S26" i="6"/>
  <c r="R26" i="6"/>
  <c r="Q26" i="6"/>
  <c r="P26" i="6"/>
  <c r="O26" i="6"/>
  <c r="N26" i="6"/>
  <c r="L26" i="6"/>
  <c r="K26" i="6"/>
  <c r="J26" i="6"/>
  <c r="I26" i="6"/>
  <c r="H26" i="6"/>
  <c r="G26" i="6"/>
  <c r="F26" i="6"/>
  <c r="E26" i="6"/>
  <c r="D26" i="6"/>
  <c r="C26" i="6"/>
  <c r="S25" i="6"/>
  <c r="R25" i="6"/>
  <c r="Q25" i="6"/>
  <c r="P25" i="6"/>
  <c r="O25" i="6"/>
  <c r="N25" i="6"/>
  <c r="L25" i="6"/>
  <c r="K25" i="6"/>
  <c r="J25" i="6"/>
  <c r="I25" i="6"/>
  <c r="H25" i="6"/>
  <c r="G25" i="6"/>
  <c r="F25" i="6"/>
  <c r="E25" i="6"/>
  <c r="D25" i="6"/>
  <c r="C25" i="6"/>
  <c r="S24" i="6"/>
  <c r="R24" i="6"/>
  <c r="Q24" i="6"/>
  <c r="P24" i="6"/>
  <c r="O24" i="6"/>
  <c r="N24" i="6"/>
  <c r="L24" i="6"/>
  <c r="K24" i="6"/>
  <c r="J24" i="6"/>
  <c r="I24" i="6"/>
  <c r="H24" i="6"/>
  <c r="G24" i="6"/>
  <c r="F24" i="6"/>
  <c r="E24" i="6"/>
  <c r="D24" i="6"/>
  <c r="C24" i="6"/>
  <c r="S23" i="6"/>
  <c r="R23" i="6"/>
  <c r="Q23" i="6"/>
  <c r="P23" i="6"/>
  <c r="O23" i="6"/>
  <c r="N23" i="6"/>
  <c r="L23" i="6"/>
  <c r="K23" i="6"/>
  <c r="J23" i="6"/>
  <c r="I23" i="6"/>
  <c r="H23" i="6"/>
  <c r="G23" i="6"/>
  <c r="F23" i="6"/>
  <c r="E23" i="6"/>
  <c r="D23" i="6"/>
  <c r="C23" i="6"/>
  <c r="S22" i="6"/>
  <c r="R22" i="6"/>
  <c r="Q22" i="6"/>
  <c r="P22" i="6"/>
  <c r="O22" i="6"/>
  <c r="N22" i="6"/>
  <c r="L22" i="6"/>
  <c r="K22" i="6"/>
  <c r="J22" i="6"/>
  <c r="I22" i="6"/>
  <c r="H22" i="6"/>
  <c r="G22" i="6"/>
  <c r="F22" i="6"/>
  <c r="E22" i="6"/>
  <c r="D22" i="6"/>
  <c r="C22" i="6"/>
  <c r="S21" i="6"/>
  <c r="R21" i="6"/>
  <c r="Q21" i="6"/>
  <c r="P21" i="6"/>
  <c r="O21" i="6"/>
  <c r="N21" i="6"/>
  <c r="L21" i="6"/>
  <c r="K21" i="6"/>
  <c r="J21" i="6"/>
  <c r="I21" i="6"/>
  <c r="H21" i="6"/>
  <c r="G21" i="6"/>
  <c r="F21" i="6"/>
  <c r="E21" i="6"/>
  <c r="D21" i="6"/>
  <c r="C21" i="6"/>
  <c r="S20" i="6"/>
  <c r="R20" i="6"/>
  <c r="Q20" i="6"/>
  <c r="P20" i="6"/>
  <c r="O20" i="6"/>
  <c r="N20" i="6"/>
  <c r="L20" i="6"/>
  <c r="K20" i="6"/>
  <c r="J20" i="6"/>
  <c r="I20" i="6"/>
  <c r="H20" i="6"/>
  <c r="G20" i="6"/>
  <c r="F20" i="6"/>
  <c r="E20" i="6"/>
  <c r="D20" i="6"/>
  <c r="C20" i="6"/>
  <c r="S19" i="6"/>
  <c r="R19" i="6"/>
  <c r="Q19" i="6"/>
  <c r="P19" i="6"/>
  <c r="O19" i="6"/>
  <c r="N19" i="6"/>
  <c r="L19" i="6"/>
  <c r="K19" i="6"/>
  <c r="J19" i="6"/>
  <c r="I19" i="6"/>
  <c r="H19" i="6"/>
  <c r="G19" i="6"/>
  <c r="F19" i="6"/>
  <c r="E19" i="6"/>
  <c r="D19" i="6"/>
  <c r="C19" i="6"/>
  <c r="S18" i="6"/>
  <c r="R18" i="6"/>
  <c r="Q18" i="6"/>
  <c r="P18" i="6"/>
  <c r="O18" i="6"/>
  <c r="N18" i="6"/>
  <c r="L18" i="6"/>
  <c r="K18" i="6"/>
  <c r="J18" i="6"/>
  <c r="I18" i="6"/>
  <c r="H18" i="6"/>
  <c r="G18" i="6"/>
  <c r="F18" i="6"/>
  <c r="E18" i="6"/>
  <c r="D18" i="6"/>
  <c r="C18" i="6"/>
  <c r="S17" i="6"/>
  <c r="R17" i="6"/>
  <c r="Q17" i="6"/>
  <c r="P17" i="6"/>
  <c r="O17" i="6"/>
  <c r="N17" i="6"/>
  <c r="L17" i="6"/>
  <c r="K17" i="6"/>
  <c r="J17" i="6"/>
  <c r="I17" i="6"/>
  <c r="H17" i="6"/>
  <c r="G17" i="6"/>
  <c r="F17" i="6"/>
  <c r="E17" i="6"/>
  <c r="D17" i="6"/>
  <c r="C17" i="6"/>
  <c r="S16" i="6"/>
  <c r="R16" i="6"/>
  <c r="Q16" i="6"/>
  <c r="P16" i="6"/>
  <c r="O16" i="6"/>
  <c r="N16" i="6"/>
  <c r="L16" i="6"/>
  <c r="K16" i="6"/>
  <c r="J16" i="6"/>
  <c r="I16" i="6"/>
  <c r="H16" i="6"/>
  <c r="G16" i="6"/>
  <c r="F16" i="6"/>
  <c r="E16" i="6"/>
  <c r="D16" i="6"/>
  <c r="C16" i="6"/>
  <c r="S15" i="6"/>
  <c r="R15" i="6"/>
  <c r="Q15" i="6"/>
  <c r="P15" i="6"/>
  <c r="O15" i="6"/>
  <c r="N15" i="6"/>
  <c r="L15" i="6"/>
  <c r="K15" i="6"/>
  <c r="J15" i="6"/>
  <c r="I15" i="6"/>
  <c r="H15" i="6"/>
  <c r="G15" i="6"/>
  <c r="F15" i="6"/>
  <c r="E15" i="6"/>
  <c r="D15" i="6"/>
  <c r="C15" i="6"/>
  <c r="S14" i="6"/>
  <c r="R14" i="6"/>
  <c r="Q14" i="6"/>
  <c r="P14" i="6"/>
  <c r="O14" i="6"/>
  <c r="N14" i="6"/>
  <c r="L14" i="6"/>
  <c r="K14" i="6"/>
  <c r="J14" i="6"/>
  <c r="I14" i="6"/>
  <c r="H14" i="6"/>
  <c r="G14" i="6"/>
  <c r="F14" i="6"/>
  <c r="E14" i="6"/>
  <c r="D14" i="6"/>
  <c r="C14" i="6"/>
  <c r="S13" i="6"/>
  <c r="R13" i="6"/>
  <c r="Q13" i="6"/>
  <c r="P13" i="6"/>
  <c r="O13" i="6"/>
  <c r="N13" i="6"/>
  <c r="L13" i="6"/>
  <c r="K13" i="6"/>
  <c r="J13" i="6"/>
  <c r="I13" i="6"/>
  <c r="H13" i="6"/>
  <c r="G13" i="6"/>
  <c r="F13" i="6"/>
  <c r="E13" i="6"/>
  <c r="D13" i="6"/>
  <c r="C13" i="6"/>
  <c r="S12" i="6"/>
  <c r="R12" i="6"/>
  <c r="Q12" i="6"/>
  <c r="P12" i="6"/>
  <c r="O12" i="6"/>
  <c r="N12" i="6"/>
  <c r="L12" i="6"/>
  <c r="K12" i="6"/>
  <c r="J12" i="6"/>
  <c r="I12" i="6"/>
  <c r="H12" i="6"/>
  <c r="G12" i="6"/>
  <c r="F12" i="6"/>
  <c r="E12" i="6"/>
  <c r="D12" i="6"/>
  <c r="C12" i="6"/>
  <c r="S11" i="6"/>
  <c r="R11" i="6"/>
  <c r="Q11" i="6"/>
  <c r="P11" i="6"/>
  <c r="O11" i="6"/>
  <c r="N11" i="6"/>
  <c r="L11" i="6"/>
  <c r="K11" i="6"/>
  <c r="J11" i="6"/>
  <c r="I11" i="6"/>
  <c r="H11" i="6"/>
  <c r="G11" i="6"/>
  <c r="F11" i="6"/>
  <c r="E11" i="6"/>
  <c r="D11" i="6"/>
  <c r="C11" i="6"/>
  <c r="S10" i="6"/>
  <c r="R10" i="6"/>
  <c r="Q10" i="6"/>
  <c r="P10" i="6"/>
  <c r="O10" i="6"/>
  <c r="N10" i="6"/>
  <c r="L10" i="6"/>
  <c r="K10" i="6"/>
  <c r="J10" i="6"/>
  <c r="I10" i="6"/>
  <c r="H10" i="6"/>
  <c r="G10" i="6"/>
  <c r="F10" i="6"/>
  <c r="E10" i="6"/>
  <c r="D10" i="6"/>
  <c r="C10" i="6"/>
  <c r="S9" i="6"/>
  <c r="R9" i="6"/>
  <c r="Q9" i="6"/>
  <c r="P9" i="6"/>
  <c r="O9" i="6"/>
  <c r="N9" i="6"/>
  <c r="L9" i="6"/>
  <c r="K9" i="6"/>
  <c r="J9" i="6"/>
  <c r="I9" i="6"/>
  <c r="H9" i="6"/>
  <c r="G9" i="6"/>
  <c r="F9" i="6"/>
  <c r="E9" i="6"/>
  <c r="D9" i="6"/>
  <c r="C9" i="6"/>
  <c r="S8" i="6"/>
  <c r="R8" i="6"/>
  <c r="Q8" i="6"/>
  <c r="P8" i="6"/>
  <c r="O8" i="6"/>
  <c r="N8" i="6"/>
  <c r="L8" i="6"/>
  <c r="K8" i="6"/>
  <c r="J8" i="6"/>
  <c r="I8" i="6"/>
  <c r="H8" i="6"/>
  <c r="G8" i="6"/>
  <c r="F8" i="6"/>
  <c r="E8" i="6"/>
  <c r="D8" i="6"/>
  <c r="C8" i="6"/>
  <c r="S7" i="6"/>
  <c r="R7" i="6"/>
  <c r="Q7" i="6"/>
  <c r="P7" i="6"/>
  <c r="O7" i="6"/>
  <c r="N7" i="6"/>
  <c r="L7" i="6"/>
  <c r="K7" i="6"/>
  <c r="J7" i="6"/>
  <c r="I7" i="6"/>
  <c r="H7" i="6"/>
  <c r="G7" i="6"/>
  <c r="F7" i="6"/>
  <c r="E7" i="6"/>
  <c r="D7" i="6"/>
  <c r="C7" i="6"/>
  <c r="S6" i="6"/>
  <c r="R6" i="6"/>
  <c r="Q6" i="6"/>
  <c r="P6" i="6"/>
  <c r="O6" i="6"/>
  <c r="N6" i="6"/>
  <c r="L6" i="6"/>
  <c r="K6" i="6"/>
  <c r="J6" i="6"/>
  <c r="I6" i="6"/>
  <c r="H6" i="6"/>
  <c r="G6" i="6"/>
  <c r="F6" i="6"/>
  <c r="E6" i="6"/>
  <c r="D6" i="6"/>
  <c r="C6" i="6"/>
  <c r="S5" i="6"/>
  <c r="R5" i="6"/>
  <c r="Q5" i="6"/>
  <c r="P5" i="6"/>
  <c r="O5" i="6"/>
  <c r="N5" i="6"/>
  <c r="L5" i="6"/>
  <c r="K5" i="6"/>
  <c r="J5" i="6"/>
  <c r="I5" i="6"/>
  <c r="H5" i="6"/>
  <c r="G5" i="6"/>
  <c r="F5" i="6"/>
  <c r="E5" i="6"/>
  <c r="D5" i="6"/>
  <c r="C5" i="6"/>
  <c r="S4" i="6"/>
  <c r="R4" i="6"/>
  <c r="Q4" i="6"/>
  <c r="P4" i="6"/>
  <c r="O4" i="6"/>
  <c r="N4" i="6"/>
  <c r="L4" i="6"/>
  <c r="K4" i="6"/>
  <c r="J4" i="6"/>
  <c r="I4" i="6"/>
  <c r="H4" i="6"/>
  <c r="G4" i="6"/>
  <c r="F4" i="6"/>
  <c r="E4" i="6"/>
  <c r="D4" i="6"/>
  <c r="C4" i="6"/>
  <c r="S3" i="6"/>
  <c r="R3" i="6"/>
  <c r="Q3" i="6"/>
  <c r="P3" i="6"/>
  <c r="O3" i="6"/>
  <c r="N3" i="6"/>
  <c r="L3" i="6"/>
  <c r="K3" i="6"/>
  <c r="J3" i="6"/>
  <c r="I3" i="6"/>
  <c r="H3" i="6"/>
  <c r="G3" i="6"/>
  <c r="F3" i="6"/>
  <c r="E3" i="6"/>
  <c r="D3" i="6"/>
  <c r="C3" i="6"/>
  <c r="S2" i="6"/>
  <c r="R2" i="6"/>
  <c r="Q2" i="6"/>
  <c r="P2" i="6"/>
  <c r="O2" i="6"/>
  <c r="N2" i="6"/>
  <c r="L2" i="6"/>
  <c r="K2" i="6"/>
  <c r="J2" i="6"/>
  <c r="I2" i="6"/>
  <c r="H2" i="6"/>
  <c r="G2" i="6"/>
  <c r="F2" i="6"/>
  <c r="E2" i="6"/>
  <c r="D2" i="6"/>
  <c r="C2" i="6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E17" i="4" s="1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E33" i="4" s="1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E89" i="4" s="1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D89" i="4"/>
  <c r="C89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D33" i="4"/>
  <c r="C33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S31" i="4"/>
  <c r="R31" i="4"/>
  <c r="Q31" i="4"/>
  <c r="P31" i="4"/>
  <c r="O31" i="4"/>
  <c r="N31" i="4"/>
  <c r="M31" i="4"/>
  <c r="L31" i="4"/>
  <c r="K31" i="4"/>
  <c r="I31" i="4"/>
  <c r="H31" i="4"/>
  <c r="G31" i="4"/>
  <c r="F31" i="4"/>
  <c r="E31" i="4"/>
  <c r="D31" i="4"/>
  <c r="C31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D17" i="4"/>
  <c r="C17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S2" i="4"/>
  <c r="R2" i="4"/>
  <c r="P2" i="4"/>
  <c r="N2" i="4"/>
  <c r="L2" i="4"/>
  <c r="J2" i="4"/>
  <c r="I2" i="4"/>
  <c r="G2" i="4"/>
  <c r="H2" i="4"/>
  <c r="F2" i="4"/>
  <c r="Q2" i="4"/>
  <c r="O2" i="4"/>
  <c r="M2" i="4"/>
  <c r="K2" i="4"/>
  <c r="D2" i="4"/>
  <c r="C2" i="4"/>
  <c r="E2" i="4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<sst xmlns="http://schemas.openxmlformats.org/spreadsheetml/2006/main" count="1952" uniqueCount="303">
  <si>
    <t>Instructions</t>
  </si>
  <si>
    <t>The password to unlock these sheets is "keyboard". Make sure the sheets remain locked unless you have to actually make changes to the formulas.</t>
  </si>
  <si>
    <t>Color</t>
  </si>
  <si>
    <t>Abbv</t>
  </si>
  <si>
    <t>Example</t>
  </si>
  <si>
    <t>Alpha</t>
  </si>
  <si>
    <t>Position</t>
  </si>
  <si>
    <t>\N</t>
  </si>
  <si>
    <t>Red</t>
  </si>
  <si>
    <t>red</t>
  </si>
  <si>
    <t>Black</t>
  </si>
  <si>
    <t>Yellow</t>
  </si>
  <si>
    <t>yel</t>
  </si>
  <si>
    <t>Blue</t>
  </si>
  <si>
    <t>Green</t>
  </si>
  <si>
    <t>grn</t>
  </si>
  <si>
    <t>Brown</t>
  </si>
  <si>
    <t>Cyan</t>
  </si>
  <si>
    <t>cyn</t>
  </si>
  <si>
    <t>blu</t>
  </si>
  <si>
    <t>Gray</t>
  </si>
  <si>
    <t>Magenta</t>
  </si>
  <si>
    <t>mag</t>
  </si>
  <si>
    <t>White</t>
  </si>
  <si>
    <t>wht</t>
  </si>
  <si>
    <t>Olive</t>
  </si>
  <si>
    <t>gry</t>
  </si>
  <si>
    <t>Orange</t>
  </si>
  <si>
    <t>blk</t>
  </si>
  <si>
    <t>org</t>
  </si>
  <si>
    <t>olv</t>
  </si>
  <si>
    <t>brn</t>
  </si>
  <si>
    <t>Key</t>
  </si>
  <si>
    <t>Key ID</t>
  </si>
  <si>
    <t>normal_action</t>
  </si>
  <si>
    <t>normal_group</t>
  </si>
  <si>
    <t>shift_action</t>
  </si>
  <si>
    <t>shift_group</t>
  </si>
  <si>
    <t>ctrl_action</t>
  </si>
  <si>
    <t>ctrl_group</t>
  </si>
  <si>
    <t>alt_action</t>
  </si>
  <si>
    <t>alt_group</t>
  </si>
  <si>
    <t>altgr_action</t>
  </si>
  <si>
    <t>altgr_group</t>
  </si>
  <si>
    <t>extra_action</t>
  </si>
  <si>
    <t>extra_group</t>
  </si>
  <si>
    <t>image_file</t>
  </si>
  <si>
    <t>image_uri</t>
  </si>
  <si>
    <t>` (~)</t>
  </si>
  <si>
    <t>1 (!)</t>
  </si>
  <si>
    <t>2 (@)</t>
  </si>
  <si>
    <t>3 (#)</t>
  </si>
  <si>
    <t>4 ($)</t>
  </si>
  <si>
    <t>5 (%)</t>
  </si>
  <si>
    <t>6 (^)</t>
  </si>
  <si>
    <t>7 (&amp;)</t>
  </si>
  <si>
    <t>8 (*)</t>
  </si>
  <si>
    <t>9 (()</t>
  </si>
  <si>
    <t>0 ())</t>
  </si>
  <si>
    <t>- (_)</t>
  </si>
  <si>
    <t>= (+)</t>
  </si>
  <si>
    <t>Backspace</t>
  </si>
  <si>
    <t>Tab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</si>
  <si>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</si>
  <si>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</si>
  <si>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</si>
  <si>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</si>
  <si>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</si>
  <si>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</si>
  <si>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</si>
  <si>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</si>
  <si>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</si>
  <si>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</si>
  <si>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 ({)</t>
  </si>
  <si>
    <t>] (})</t>
  </si>
  <si>
    <t>\ (|)</t>
  </si>
  <si>
    <t>Caps Lock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</si>
  <si>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</si>
  <si>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</si>
  <si>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</si>
  <si>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</si>
  <si>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</si>
  <si>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</si>
  <si>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</si>
  <si>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</si>
  <si>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</si>
  <si>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 (:)</t>
  </si>
  <si>
    <t xml:space="preserve"> (")</t>
  </si>
  <si>
    <t>reserved</t>
  </si>
  <si>
    <t>Enter</t>
  </si>
  <si>
    <t>LShift</t>
  </si>
  <si>
    <t>z</t>
  </si>
  <si>
    <t>x</t>
  </si>
  <si>
    <t>c</t>
  </si>
  <si>
    <t>v</t>
  </si>
  <si>
    <t>b</t>
  </si>
  <si>
    <t>n</t>
  </si>
  <si>
    <t>m</t>
  </si>
  <si>
    <t>, (&lt;)</t>
  </si>
  <si>
    <t>. (&gt;)</t>
  </si>
  <si>
    <t>/ (?)</t>
  </si>
  <si>
    <t>RShift</t>
  </si>
  <si>
    <t>LCtrl</t>
  </si>
  <si>
    <t>LAlt</t>
  </si>
  <si>
    <t>Space</t>
  </si>
  <si>
    <t>RAlt</t>
  </si>
  <si>
    <t>RCtrl</t>
  </si>
  <si>
    <t>Insert</t>
  </si>
  <si>
    <t>Delete</t>
  </si>
  <si>
    <t>Left</t>
  </si>
  <si>
    <t>Home</t>
  </si>
  <si>
    <t>End</t>
  </si>
  <si>
    <t>Up</t>
  </si>
  <si>
    <t>Down</t>
  </si>
  <si>
    <t>Page Up</t>
  </si>
  <si>
    <t>Page Dn</t>
  </si>
  <si>
    <t>Right</t>
  </si>
  <si>
    <t>NumLk</t>
  </si>
  <si>
    <t>Home (7)</t>
  </si>
  <si>
    <t>Left (4)</t>
  </si>
  <si>
    <t>End (1)</t>
  </si>
  <si>
    <t>/</t>
  </si>
  <si>
    <t>Up (8)</t>
  </si>
  <si>
    <t>blank (5)</t>
  </si>
  <si>
    <t>Down (2)</t>
  </si>
  <si>
    <t>Ins (0)</t>
  </si>
  <si>
    <t>*</t>
  </si>
  <si>
    <t>PgUp (9)</t>
  </si>
  <si>
    <t>Right (6)</t>
  </si>
  <si>
    <t>PgDn (3)</t>
  </si>
  <si>
    <t>Del (.)</t>
  </si>
  <si>
    <t>-</t>
  </si>
  <si>
    <t>+</t>
  </si>
  <si>
    <t>Esc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</si>
  <si>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</si>
  <si>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</si>
  <si>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</si>
  <si>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</si>
  <si>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</si>
  <si>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</si>
  <si>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</si>
  <si>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</si>
  <si>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</si>
  <si>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</si>
  <si>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</si>
  <si>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</si>
  <si>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PrtScr</t>
  </si>
  <si>
    <t>ScrLk</t>
  </si>
  <si>
    <t>Pause</t>
  </si>
  <si>
    <t>LWin</t>
  </si>
  <si>
    <t>RWin</t>
  </si>
  <si>
    <t>Menu</t>
  </si>
  <si>
    <t>binding_id</t>
  </si>
  <si>
    <t>record_id</t>
  </si>
  <si>
    <t>key_number</t>
  </si>
  <si>
    <t>^</t>
  </si>
  <si>
    <t>ß</t>
  </si>
  <si>
    <t>´</t>
  </si>
  <si>
    <t>Rückschrift</t>
  </si>
  <si>
    <t>Tabstopp</t>
  </si>
  <si>
    <t>ü</t>
  </si>
  <si>
    <t>Feststell</t>
  </si>
  <si>
    <t>ö</t>
  </si>
  <si>
    <t>ä</t>
  </si>
  <si>
    <t>#</t>
  </si>
  <si>
    <t>Eingeben</t>
  </si>
  <si>
    <t>LUmschalt</t>
  </si>
  <si>
    <t>&lt;</t>
  </si>
  <si>
    <t>,</t>
  </si>
  <si>
    <t>.</t>
  </si>
  <si>
    <t>RUmschalt</t>
  </si>
  <si>
    <t>LStrg</t>
  </si>
  <si>
    <t>Alt</t>
  </si>
  <si>
    <t>Leer</t>
  </si>
  <si>
    <t>AltGr</t>
  </si>
  <si>
    <t>RStrg</t>
  </si>
  <si>
    <t>Einfg</t>
  </si>
  <si>
    <t>Entf</t>
  </si>
  <si>
    <t>Links</t>
  </si>
  <si>
    <t>Pos 1</t>
  </si>
  <si>
    <t>Ende</t>
  </si>
  <si>
    <t>Hoch</t>
  </si>
  <si>
    <t>Runter</t>
  </si>
  <si>
    <t>Bild↑</t>
  </si>
  <si>
    <t>Bild↓</t>
  </si>
  <si>
    <t>Rechts</t>
  </si>
  <si>
    <t>Num</t>
  </si>
  <si>
    <t>÷</t>
  </si>
  <si>
    <t>blank</t>
  </si>
  <si>
    <t>×</t>
  </si>
  <si>
    <t>Druck</t>
  </si>
  <si>
    <t>Rollen</t>
  </si>
  <si>
    <t>Menü</t>
  </si>
  <si>
    <t>²</t>
  </si>
  <si>
    <t>°</t>
  </si>
  <si>
    <t>=</t>
  </si>
  <si>
    <t>Retour</t>
  </si>
  <si>
    <t>ˆ</t>
  </si>
  <si>
    <t>$</t>
  </si>
  <si>
    <t>Verrou</t>
  </si>
  <si>
    <t>ù</t>
  </si>
  <si>
    <t>Entrée</t>
  </si>
  <si>
    <t>MajusculeG</t>
  </si>
  <si>
    <t>;</t>
  </si>
  <si>
    <t>:</t>
  </si>
  <si>
    <t>!</t>
  </si>
  <si>
    <t>MajusculeD</t>
  </si>
  <si>
    <t>CtrlG</t>
  </si>
  <si>
    <t>D'espace</t>
  </si>
  <si>
    <t>CtrlD</t>
  </si>
  <si>
    <t>Inser</t>
  </si>
  <si>
    <t>Suppr</t>
  </si>
  <si>
    <t>Gouche</t>
  </si>
  <si>
    <t>Début</t>
  </si>
  <si>
    <t>Fin</t>
  </si>
  <si>
    <t>Haut</t>
  </si>
  <si>
    <t>Bas</t>
  </si>
  <si>
    <t>Page Haut</t>
  </si>
  <si>
    <t>Page Bas</t>
  </si>
  <si>
    <t>Droite</t>
  </si>
  <si>
    <t>Verrnum</t>
  </si>
  <si>
    <t>Echap</t>
  </si>
  <si>
    <t>Imprécran</t>
  </si>
  <si>
    <t>Arrêt Défil</t>
  </si>
  <si>
    <t>WinG</t>
  </si>
  <si>
    <t>WinD</t>
  </si>
  <si>
    <t>1. Type the commands into the "XXXXX.Inp" (input) sheet. Make sure to type "\\n" for line breaks (with two backslashes and without quotes).</t>
  </si>
  <si>
    <t>2. Copy and paste the orange column of the "XXXXX.Out" (output) sheet into the email form located at "http://isometricland.net/email/email.php". It's okay if several of the lines in the output are blank.</t>
  </si>
  <si>
    <t>3. Send the bindings to me via that form.</t>
  </si>
  <si>
    <t>135</t>
  </si>
  <si>
    <t>ECM</t>
  </si>
  <si>
    <t>1</t>
  </si>
  <si>
    <t>Target\\nPanel</t>
  </si>
  <si>
    <t>8</t>
  </si>
  <si>
    <t>2</t>
  </si>
  <si>
    <t>Comm\\nPanel</t>
  </si>
  <si>
    <t>3</t>
  </si>
  <si>
    <t>Systems\\nPanel</t>
  </si>
  <si>
    <t>4</t>
  </si>
  <si>
    <t>Right\\nPanel</t>
  </si>
  <si>
    <t>Wingman1</t>
  </si>
  <si>
    <t>Wingman2</t>
  </si>
  <si>
    <t>Wingman3</t>
  </si>
  <si>
    <t>10</t>
  </si>
  <si>
    <t>Wing target</t>
  </si>
  <si>
    <t>Wing nav</t>
  </si>
  <si>
    <t>Orbit lines</t>
  </si>
  <si>
    <t>6</t>
  </si>
  <si>
    <t>SilentRun</t>
  </si>
  <si>
    <t>Boost Juice</t>
  </si>
  <si>
    <t>Thrust +</t>
  </si>
  <si>
    <t>N SubSys</t>
  </si>
  <si>
    <t>Next target</t>
  </si>
  <si>
    <t>Next H T</t>
  </si>
  <si>
    <t>Recall\\nFighter</t>
  </si>
  <si>
    <t>High\\nthreat</t>
  </si>
  <si>
    <t>NSysRoute</t>
  </si>
  <si>
    <t>Deploy\\nHardpoint</t>
  </si>
  <si>
    <t>Fighter\\nOrder</t>
  </si>
  <si>
    <t>Pause\\nGame</t>
  </si>
  <si>
    <t>P weapon</t>
  </si>
  <si>
    <t>N weapon</t>
  </si>
  <si>
    <t>Thrust -</t>
  </si>
  <si>
    <t>P SubSys</t>
  </si>
  <si>
    <t>Prev Ship</t>
  </si>
  <si>
    <t>Discovery\\nScanner</t>
  </si>
  <si>
    <t>Prev HS</t>
  </si>
  <si>
    <t>Spectrum</t>
  </si>
  <si>
    <t>Landing\\nGear</t>
  </si>
  <si>
    <t>Hud\\nMode</t>
  </si>
  <si>
    <t>Hyper-\\nspace</t>
  </si>
  <si>
    <t>Spot\\nLights</t>
  </si>
  <si>
    <t>Quick Comms Panel</t>
  </si>
  <si>
    <t>UI Focus Mode</t>
  </si>
  <si>
    <t>Toggle\\nFlight\\nAssist</t>
  </si>
  <si>
    <t>Zero\\nSpeed</t>
  </si>
  <si>
    <t>Chaff</t>
  </si>
  <si>
    <t>Deploy\\nHeat Sink</t>
  </si>
  <si>
    <t>Discovery</t>
  </si>
  <si>
    <t>Cycle Fire\\nGroup</t>
  </si>
  <si>
    <t>Night\\nVision</t>
  </si>
  <si>
    <t>Multi\\nCrew</t>
  </si>
  <si>
    <t>5</t>
  </si>
  <si>
    <t>UI+</t>
  </si>
  <si>
    <t>UI-</t>
  </si>
  <si>
    <t>target ahead</t>
  </si>
  <si>
    <t>Run\\nSilent</t>
  </si>
  <si>
    <t>Power to\\nSystems</t>
  </si>
  <si>
    <t>Cargo\\nScoop</t>
  </si>
  <si>
    <t>Eject\\nCargo</t>
  </si>
  <si>
    <t>Power to\\nEngines</t>
  </si>
  <si>
    <t>Equalize\\nPower</t>
  </si>
  <si>
    <t>Sensor\\nRange +</t>
  </si>
  <si>
    <t>Sensor\\nRange -</t>
  </si>
  <si>
    <t>Power to\\nWeapons</t>
  </si>
  <si>
    <t>FSD</t>
  </si>
  <si>
    <t>Galaxy\\nMap</t>
  </si>
  <si>
    <t>Supercruise</t>
  </si>
  <si>
    <t>System\\nMap</t>
  </si>
  <si>
    <t>Space jmp</t>
  </si>
  <si>
    <t>SRV Turret</t>
  </si>
  <si>
    <t>CQC\\nScore</t>
  </si>
  <si>
    <t>Oculus\\nReset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</si>
</sst>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i/>
      <sz val="10"/>
      <name val="Arial"/>
      <family val="2"/>
      <charset val="1"/>
    </font>
    <font>
      <sz val="10"/>
      <color rgb="FF535353"/>
      <name val="Arial"/>
      <family val="2"/>
      <charset val="1"/>
    </font>
    <font>
      <sz val="10"/>
      <color rgb="FF1F4E79"/>
      <name val="Arial"/>
      <family val="2"/>
      <charset val="1"/>
    </font>
    <font>
      <sz val="11"/>
      <color rgb="FF535353"/>
      <name val="Calibri"/>
      <family val="2"/>
      <charset val="1"/>
    </font>
    <font>
      <sz val="10"/>
      <color theme="5" tint="-0.499984740745262"/>
      <name val="Calibri Light"/>
      <family val="2"/>
    </font>
    <font>
      <sz val="11"/>
      <color theme="5" tint="-0.499984740745262"/>
      <name val="Calibri Light"/>
      <family val="2"/>
    </font>
    <font>
      <sz val="10"/>
      <color theme="8" tint="-0.499984740745262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2F2F2"/>
      </patternFill>
    </fill>
    <fill>
      <patternFill patternType="solid">
        <fgColor rgb="FF969696"/>
        <bgColor rgb="FFA5A5A5"/>
      </patternFill>
    </fill>
    <fill>
      <patternFill patternType="solid">
        <fgColor rgb="FF000000"/>
        <bgColor rgb="FF003300"/>
      </patternFill>
    </fill>
    <fill>
      <patternFill patternType="solid">
        <fgColor rgb="FFFF6600"/>
        <bgColor rgb="FFFF9900"/>
      </patternFill>
    </fill>
    <fill>
      <patternFill patternType="solid">
        <fgColor rgb="FF808000"/>
        <bgColor rgb="FF808080"/>
      </patternFill>
    </fill>
    <fill>
      <patternFill patternType="solid">
        <fgColor rgb="FF993300"/>
        <bgColor rgb="FF993366"/>
      </patternFill>
    </fill>
    <fill>
      <patternFill patternType="solid">
        <fgColor rgb="FFDEEBF7"/>
        <bgColor rgb="FFEDEDED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BDD7EE"/>
      </patternFill>
    </fill>
    <fill>
      <patternFill patternType="solid">
        <fgColor theme="6" tint="0.79998168889431442"/>
        <bgColor rgb="FFEDEDED"/>
      </patternFill>
    </fill>
    <fill>
      <patternFill patternType="solid">
        <fgColor theme="2" tint="-9.9948118533890809E-2"/>
        <bgColor rgb="FFBDD7EE"/>
      </patternFill>
    </fill>
    <fill>
      <patternFill patternType="solid">
        <fgColor theme="6" tint="0.79998168889431442"/>
        <bgColor rgb="FFF2F2F2"/>
      </patternFill>
    </fill>
    <fill>
      <patternFill patternType="solid">
        <fgColor theme="8" tint="0.79998168889431442"/>
        <bgColor rgb="FFEDEDED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BDD7EE"/>
      </left>
      <right style="thin">
        <color rgb="FFBDD7EE"/>
      </right>
      <top style="thin">
        <color rgb="FFBDD7EE"/>
      </top>
      <bottom style="thin">
        <color rgb="FFBDD7EE"/>
      </bottom>
      <diagonal/>
    </border>
    <border>
      <left style="thin">
        <color rgb="FFBDD7EE"/>
      </left>
      <right style="thin">
        <color rgb="FFBDD7EE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49" fontId="4" fillId="14" borderId="8" xfId="0" applyNumberFormat="1" applyFont="1" applyFill="1" applyBorder="1" applyProtection="1"/>
    <xf numFmtId="0" fontId="0" fillId="0" borderId="0" xfId="0" applyNumberFormat="1"/>
    <xf numFmtId="0" fontId="6" fillId="15" borderId="9" xfId="0" applyNumberFormat="1" applyFont="1" applyFill="1" applyBorder="1" applyProtection="1"/>
    <xf numFmtId="49" fontId="3" fillId="17" borderId="2" xfId="0" applyNumberFormat="1" applyFont="1" applyFill="1" applyBorder="1"/>
    <xf numFmtId="0" fontId="0" fillId="18" borderId="3" xfId="0" applyFont="1" applyFill="1" applyBorder="1" applyProtection="1">
      <protection locked="0"/>
    </xf>
    <xf numFmtId="0" fontId="0" fillId="18" borderId="4" xfId="0" applyFont="1" applyFill="1" applyBorder="1" applyProtection="1">
      <protection locked="0"/>
    </xf>
    <xf numFmtId="0" fontId="0" fillId="18" borderId="5" xfId="0" applyFont="1" applyFill="1" applyBorder="1" applyProtection="1">
      <protection locked="0"/>
    </xf>
    <xf numFmtId="0" fontId="0" fillId="18" borderId="6" xfId="0" applyFont="1" applyFill="1" applyBorder="1" applyProtection="1">
      <protection locked="0"/>
    </xf>
    <xf numFmtId="49" fontId="3" fillId="19" borderId="2" xfId="0" applyNumberFormat="1" applyFont="1" applyFill="1" applyBorder="1"/>
    <xf numFmtId="49" fontId="3" fillId="19" borderId="2" xfId="0" applyNumberFormat="1" applyFont="1" applyFill="1" applyBorder="1" applyProtection="1"/>
    <xf numFmtId="0" fontId="3" fillId="19" borderId="7" xfId="0" applyNumberFormat="1" applyFont="1" applyFill="1" applyBorder="1" applyProtection="1"/>
    <xf numFmtId="49" fontId="5" fillId="20" borderId="3" xfId="0" applyNumberFormat="1" applyFont="1" applyFill="1" applyBorder="1" applyProtection="1">
      <protection locked="0"/>
    </xf>
    <xf numFmtId="49" fontId="5" fillId="20" borderId="4" xfId="0" applyNumberFormat="1" applyFont="1" applyFill="1" applyBorder="1" applyProtection="1">
      <protection locked="0"/>
    </xf>
    <xf numFmtId="0" fontId="8" fillId="21" borderId="8" xfId="0" applyNumberFormat="1" applyFont="1" applyFill="1" applyBorder="1" applyProtection="1"/>
    <xf numFmtId="0" fontId="7" fillId="16" borderId="0" xfId="0" applyNumberFormat="1" applyFont="1" applyFill="1" applyProtection="1"/>
    <xf numFmtId="49" fontId="3" fillId="19" borderId="7" xfId="0" applyNumberFormat="1" applyFont="1" applyFill="1" applyBorder="1" applyProtection="1"/>
    <xf numFmtId="49" fontId="3" fillId="17" borderId="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A5A5A5"/>
      <rgbColor rgb="FF993366"/>
      <rgbColor rgb="FFF2F2F2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35353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11"/>
  <sheetViews>
    <sheetView zoomScaleNormal="100" workbookViewId="0">
      <selection activeCell="E23" sqref="E23"/>
    </sheetView>
  </sheetViews>
  <sheetFormatPr defaultColWidth="8.5546875" defaultRowHeight="14.4" x14ac:dyDescent="0.3"/>
  <sheetData>
    <row r="5" spans="3:3" x14ac:dyDescent="0.3">
      <c r="C5" s="1" t="s">
        <v>0</v>
      </c>
    </row>
    <row r="6" spans="3:3" x14ac:dyDescent="0.3">
      <c r="C6" t="s">
        <v>226</v>
      </c>
    </row>
    <row r="7" spans="3:3" x14ac:dyDescent="0.3">
      <c r="C7" t="s">
        <v>227</v>
      </c>
    </row>
    <row r="8" spans="3:3" x14ac:dyDescent="0.3">
      <c r="C8" t="s">
        <v>228</v>
      </c>
    </row>
    <row r="11" spans="3:3" x14ac:dyDescent="0.3">
      <c r="C11" t="s">
        <v>1</v>
      </c>
    </row>
  </sheetData>
  <sheetProtection algorithmName="SHA-512" hashValue="elyxP9MDFMR71IFa4jiZhrJO164ec93i5WUhA+yHmIZxY/CZrlC+X4L0eXPJBKARsXqXZqfdQe0Y+YRqfzTgCA==" saltValue="EyQk8oKc8ir4c7GADV2Jjg==" spinCount="100000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E642A-ED00-4986-AA14-E7A574456706}">
  <dimension ref="A1:T107"/>
  <sheetViews>
    <sheetView workbookViewId="0">
      <pane xSplit="2" ySplit="1" topLeftCell="D86" activePane="bottomRight" state="frozen"/>
      <selection pane="topRight" activeCell="C1" sqref="C1"/>
      <selection pane="bottomLeft" activeCell="A2" sqref="A2"/>
      <selection pane="bottomRight" activeCell="O117" sqref="O117"/>
    </sheetView>
  </sheetViews>
  <sheetFormatPr defaultRowHeight="14.4" x14ac:dyDescent="0.3"/>
  <sheetData>
    <row r="1" spans="1:20" x14ac:dyDescent="0.3">
      <c r="A1" s="24" t="s">
        <v>32</v>
      </c>
      <c r="B1" s="24" t="s">
        <v>33</v>
      </c>
      <c r="C1" s="28" t="s">
        <v>152</v>
      </c>
      <c r="D1" s="28" t="s">
        <v>153</v>
      </c>
      <c r="E1" s="28" t="s">
        <v>154</v>
      </c>
      <c r="F1" s="28" t="s">
        <v>34</v>
      </c>
      <c r="G1" s="28" t="s">
        <v>35</v>
      </c>
      <c r="H1" s="28" t="s">
        <v>36</v>
      </c>
      <c r="I1" s="28" t="s">
        <v>37</v>
      </c>
      <c r="J1" s="28" t="s">
        <v>38</v>
      </c>
      <c r="K1" s="28" t="s">
        <v>39</v>
      </c>
      <c r="L1" s="28" t="s">
        <v>40</v>
      </c>
      <c r="M1" s="28" t="s">
        <v>41</v>
      </c>
      <c r="N1" s="28" t="s">
        <v>42</v>
      </c>
      <c r="O1" s="28" t="s">
        <v>43</v>
      </c>
      <c r="P1" s="28" t="s">
        <v>44</v>
      </c>
      <c r="Q1" s="28" t="s">
        <v>45</v>
      </c>
      <c r="R1" s="28" t="s">
        <v>46</v>
      </c>
      <c r="S1" s="28" t="s">
        <v>47</v>
      </c>
      <c r="T1" s="17" t="str">
        <f>"INSERT INTO bindings("&amp;_xlfn.TEXTJOIN(",",FALSE,$C1:$S1)&amp;") VALUES "</f>
        <v xml:space="preserve">INSERT INTO bindings(binding_id,record_id,key_number,normal_action,normal_group,shift_action,shift_group,ctrl_action,ctrl_group,alt_action,alt_group,altgr_action,altgr_group,extra_action,extra_group,image_file,image_uri) VALUES </v>
      </c>
    </row>
    <row r="2" spans="1:20" x14ac:dyDescent="0.3">
      <c r="A2" s="24" t="s">
        <v>48</v>
      </c>
      <c r="B2" s="24">
        <f t="shared" ref="B2:B65" si="0">ROW(B2)-1</f>
        <v>1</v>
      </c>
      <c r="C2" s="28" t="str">
        <f>IF(COUNTIF(Old.Inp!$C2:$S2,"")=17,"","NULL")</f>
        <v>NULL</v>
      </c>
      <c r="D2" s="28" t="str">
        <f>IF(COUNTIF(Old.Inp!$C2:$S2,"")=17,"",IF(Old.Inp!$D2="\N","NULL",Old.Inp!$D2))</f>
        <v>135</v>
      </c>
      <c r="E2" s="28">
        <f>IF(COUNTIF(Old.Inp!$C2:$S2,"")=17,"",$B2)</f>
        <v>1</v>
      </c>
      <c r="F2" s="28" t="str">
        <f>IF(COUNTIF(Old.Inp!$C2:$S2,"")=17,"",IF(Old.Inp!$F2="\N","NULL",""""&amp;Old.Inp!$F2&amp;""""))</f>
        <v>"ECM"</v>
      </c>
      <c r="G2" s="28" t="str">
        <f>IF(COUNTIF(Old.Inp!$C2:$S2,"")=17,"",IF(Old.Inp!$G2="\N","NULL",Old.Inp!$G2))</f>
        <v>1</v>
      </c>
      <c r="H2" s="28" t="str">
        <f>IF(COUNTIF(Old.Inp!$C2:$S2,"")=17,"",IF(Old.Inp!$H2="\N","NULL",""""&amp;Old.Inp!$H2&amp;""""))</f>
        <v>NULL</v>
      </c>
      <c r="I2" s="28" t="str">
        <f>IF(COUNTIF(Old.Inp!$C2:$S2,"")=17,"",IF(Old.Inp!$I2="\N","NULL",Old.Inp!$I2))</f>
        <v>NULL</v>
      </c>
      <c r="J2" s="28" t="str">
        <f>IF(COUNTIF(Old.Inp!$C2:$S2,"")=17,"",IF(Old.Inp!$J2="\N","NULL",""""&amp;Old.Inp!$J2&amp;""""))</f>
        <v>NULL</v>
      </c>
      <c r="K2" s="28" t="str">
        <f>IF(COUNTIF(Old.Inp!$C2:$S2,"")=17,"",IF(Old.Inp!$K2="\N","NULL",Old.Inp!$K2))</f>
        <v>NULL</v>
      </c>
      <c r="L2" s="28" t="str">
        <f>IF(COUNTIF(Old.Inp!$C2:$S2,"")=17,"",IF(Old.Inp!$L2="\N","NULL",""""&amp;Old.Inp!$L2&amp;""""))</f>
        <v>NULL</v>
      </c>
      <c r="M2" s="28" t="str">
        <f>IF(COUNTIF(Old.Inp!$C2:$S2,"")=17,"",IF(Old.Inp!$M2="\N","NULL",Old.Inp!$M2))</f>
        <v>NULL</v>
      </c>
      <c r="N2" s="28" t="str">
        <f>IF(COUNTIF(Old.Inp!$C2:$S2,"")=17,"",IF(Old.Inp!$N2="\N","NULL",""""&amp;Old.Inp!$N2&amp;""""))</f>
        <v>NULL</v>
      </c>
      <c r="O2" s="28" t="str">
        <f>IF(COUNTIF(Old.Inp!$C2:$S2,"")=17,"",IF(Old.Inp!$O2="\N","NULL",Old.Inp!$O2))</f>
        <v>NULL</v>
      </c>
      <c r="P2" s="28" t="str">
        <f>IF(COUNTIF(Old.Inp!$C2:$S2,"")=17,"",IF(Old.Inp!$P2="\N","NULL",""""&amp;Old.Inp!$P2&amp;""""))</f>
        <v>NULL</v>
      </c>
      <c r="Q2" s="28" t="str">
        <f>IF(COUNTIF(Old.Inp!$C2:$S2,"")=17,"",IF(Old.Inp!$Q2="\N","NULL",Old.Inp!$Q2))</f>
        <v>NULL</v>
      </c>
      <c r="R2" s="28" t="str">
        <f>IF(COUNTIF(Old.Inp!$C2:$S2,"")=17,"",IF(Old.Inp!$R2="\N","NULL",""""&amp;Old.Inp!$R2&amp;""""))</f>
        <v>NULL</v>
      </c>
      <c r="S2" s="28" t="str">
        <f>IF(COUNTIF(Old.Inp!$C2:$S2,"")=17,"",IF(Old.Inp!$S2="\N","NULL",""""&amp;Old.Inp!$S2&amp;""""))</f>
        <v>NULL</v>
      </c>
      <c r="T2" s="29" t="str">
        <f>IF(COUNTIF($C2:$S2,"")=17,"","("&amp;_xlfn.TEXTJOIN(",",FALSE,$C2:$S2)&amp;"),")</f>
        <v>(NULL,135,1,"ECM",1,NULL,NULL,NULL,NULL,NULL,NULL,NULL,NULL,NULL,NULL,NULL,NULL),</v>
      </c>
    </row>
    <row r="3" spans="1:20" x14ac:dyDescent="0.3">
      <c r="A3" s="24" t="s">
        <v>49</v>
      </c>
      <c r="B3" s="24">
        <f t="shared" si="0"/>
        <v>2</v>
      </c>
      <c r="C3" s="28" t="str">
        <f>IF(COUNTIF(Old.Inp!$C3:$S3,"")=17,"","NULL")</f>
        <v>NULL</v>
      </c>
      <c r="D3" s="28" t="str">
        <f>IF(COUNTIF(Old.Inp!$C3:$S3,"")=17,"",IF(Old.Inp!$D3="\N","NULL",Old.Inp!$D3))</f>
        <v>135</v>
      </c>
      <c r="E3" s="28">
        <f>IF(COUNTIF(Old.Inp!$C3:$S3,"")=17,"",$B3)</f>
        <v>2</v>
      </c>
      <c r="F3" s="28" t="str">
        <f>IF(COUNTIF(Old.Inp!$C3:$S3,"")=17,"",IF(Old.Inp!$F3="\N","NULL",""""&amp;Old.Inp!$F3&amp;""""))</f>
        <v>"Target\\nPanel"</v>
      </c>
      <c r="G3" s="28" t="str">
        <f>IF(COUNTIF(Old.Inp!$C3:$S3,"")=17,"",IF(Old.Inp!$G3="\N","NULL",Old.Inp!$G3))</f>
        <v>8</v>
      </c>
      <c r="H3" s="28" t="str">
        <f>IF(COUNTIF(Old.Inp!$C3:$S3,"")=17,"",IF(Old.Inp!$H3="\N","NULL",""""&amp;Old.Inp!$H3&amp;""""))</f>
        <v>NULL</v>
      </c>
      <c r="I3" s="28" t="str">
        <f>IF(COUNTIF(Old.Inp!$C3:$S3,"")=17,"",IF(Old.Inp!$I3="\N","NULL",Old.Inp!$I3))</f>
        <v>NULL</v>
      </c>
      <c r="J3" s="28" t="str">
        <f>IF(COUNTIF(Old.Inp!$C3:$S3,"")=17,"",IF(Old.Inp!$J3="\N","NULL",""""&amp;Old.Inp!$J3&amp;""""))</f>
        <v>NULL</v>
      </c>
      <c r="K3" s="28" t="str">
        <f>IF(COUNTIF(Old.Inp!$C3:$S3,"")=17,"",IF(Old.Inp!$K3="\N","NULL",Old.Inp!$K3))</f>
        <v>NULL</v>
      </c>
      <c r="L3" s="28" t="str">
        <f>IF(COUNTIF(Old.Inp!$C3:$S3,"")=17,"",IF(Old.Inp!$L3="\N","NULL",""""&amp;Old.Inp!$L3&amp;""""))</f>
        <v>NULL</v>
      </c>
      <c r="M3" s="28" t="str">
        <f>IF(COUNTIF(Old.Inp!$C3:$S3,"")=17,"",IF(Old.Inp!$M3="\N","NULL",Old.Inp!$M3))</f>
        <v>NULL</v>
      </c>
      <c r="N3" s="28" t="str">
        <f>IF(COUNTIF(Old.Inp!$C3:$S3,"")=17,"",IF(Old.Inp!$N3="\N","NULL",""""&amp;Old.Inp!$N3&amp;""""))</f>
        <v>NULL</v>
      </c>
      <c r="O3" s="28" t="str">
        <f>IF(COUNTIF(Old.Inp!$C3:$S3,"")=17,"",IF(Old.Inp!$O3="\N","NULL",Old.Inp!$O3))</f>
        <v>NULL</v>
      </c>
      <c r="P3" s="28" t="str">
        <f>IF(COUNTIF(Old.Inp!$C3:$S3,"")=17,"",IF(Old.Inp!$P3="\N","NULL",""""&amp;Old.Inp!$P3&amp;""""))</f>
        <v>NULL</v>
      </c>
      <c r="Q3" s="28" t="str">
        <f>IF(COUNTIF(Old.Inp!$C3:$S3,"")=17,"",IF(Old.Inp!$Q3="\N","NULL",Old.Inp!$Q3))</f>
        <v>NULL</v>
      </c>
      <c r="R3" s="28" t="str">
        <f>IF(COUNTIF(Old.Inp!$C3:$S3,"")=17,"",IF(Old.Inp!$R3="\N","NULL",""""&amp;Old.Inp!$R3&amp;""""))</f>
        <v>NULL</v>
      </c>
      <c r="S3" s="28" t="str">
        <f>IF(COUNTIF(Old.Inp!$C3:$S3,"")=17,"",IF(Old.Inp!$S3="\N","NULL",""""&amp;Old.Inp!$S3&amp;""""))</f>
        <v>NULL</v>
      </c>
      <c r="T3" s="29" t="str">
        <f t="shared" ref="T3:T66" si="1">IF(COUNTIF($C3:$S3,"")=17,"","("&amp;_xlfn.TEXTJOIN(",",FALSE,$C3:$S3)&amp;"),")</f>
        <v>(NULL,135,2,"Target\\nPanel",8,NULL,NULL,NULL,NULL,NULL,NULL,NULL,NULL,NULL,NULL,NULL,NULL),</v>
      </c>
    </row>
    <row r="4" spans="1:20" x14ac:dyDescent="0.3">
      <c r="A4" s="24" t="s">
        <v>50</v>
      </c>
      <c r="B4" s="24">
        <f t="shared" si="0"/>
        <v>3</v>
      </c>
      <c r="C4" s="28" t="str">
        <f>IF(COUNTIF(Old.Inp!$C4:$S4,"")=17,"","NULL")</f>
        <v>NULL</v>
      </c>
      <c r="D4" s="28" t="str">
        <f>IF(COUNTIF(Old.Inp!$C4:$S4,"")=17,"",IF(Old.Inp!$D4="\N","NULL",Old.Inp!$D4))</f>
        <v>135</v>
      </c>
      <c r="E4" s="28">
        <f>IF(COUNTIF(Old.Inp!$C4:$S4,"")=17,"",$B4)</f>
        <v>3</v>
      </c>
      <c r="F4" s="28" t="str">
        <f>IF(COUNTIF(Old.Inp!$C4:$S4,"")=17,"",IF(Old.Inp!$F4="\N","NULL",""""&amp;Old.Inp!$F4&amp;""""))</f>
        <v>"Comm\\nPanel"</v>
      </c>
      <c r="G4" s="28" t="str">
        <f>IF(COUNTIF(Old.Inp!$C4:$S4,"")=17,"",IF(Old.Inp!$G4="\N","NULL",Old.Inp!$G4))</f>
        <v>8</v>
      </c>
      <c r="H4" s="28" t="str">
        <f>IF(COUNTIF(Old.Inp!$C4:$S4,"")=17,"",IF(Old.Inp!$H4="\N","NULL",""""&amp;Old.Inp!$H4&amp;""""))</f>
        <v>NULL</v>
      </c>
      <c r="I4" s="28" t="str">
        <f>IF(COUNTIF(Old.Inp!$C4:$S4,"")=17,"",IF(Old.Inp!$I4="\N","NULL",Old.Inp!$I4))</f>
        <v>NULL</v>
      </c>
      <c r="J4" s="28" t="str">
        <f>IF(COUNTIF(Old.Inp!$C4:$S4,"")=17,"",IF(Old.Inp!$J4="\N","NULL",""""&amp;Old.Inp!$J4&amp;""""))</f>
        <v>NULL</v>
      </c>
      <c r="K4" s="28" t="str">
        <f>IF(COUNTIF(Old.Inp!$C4:$S4,"")=17,"",IF(Old.Inp!$K4="\N","NULL",Old.Inp!$K4))</f>
        <v>NULL</v>
      </c>
      <c r="L4" s="28" t="str">
        <f>IF(COUNTIF(Old.Inp!$C4:$S4,"")=17,"",IF(Old.Inp!$L4="\N","NULL",""""&amp;Old.Inp!$L4&amp;""""))</f>
        <v>NULL</v>
      </c>
      <c r="M4" s="28" t="str">
        <f>IF(COUNTIF(Old.Inp!$C4:$S4,"")=17,"",IF(Old.Inp!$M4="\N","NULL",Old.Inp!$M4))</f>
        <v>NULL</v>
      </c>
      <c r="N4" s="28" t="str">
        <f>IF(COUNTIF(Old.Inp!$C4:$S4,"")=17,"",IF(Old.Inp!$N4="\N","NULL",""""&amp;Old.Inp!$N4&amp;""""))</f>
        <v>NULL</v>
      </c>
      <c r="O4" s="28" t="str">
        <f>IF(COUNTIF(Old.Inp!$C4:$S4,"")=17,"",IF(Old.Inp!$O4="\N","NULL",Old.Inp!$O4))</f>
        <v>NULL</v>
      </c>
      <c r="P4" s="28" t="str">
        <f>IF(COUNTIF(Old.Inp!$C4:$S4,"")=17,"",IF(Old.Inp!$P4="\N","NULL",""""&amp;Old.Inp!$P4&amp;""""))</f>
        <v>NULL</v>
      </c>
      <c r="Q4" s="28" t="str">
        <f>IF(COUNTIF(Old.Inp!$C4:$S4,"")=17,"",IF(Old.Inp!$Q4="\N","NULL",Old.Inp!$Q4))</f>
        <v>NULL</v>
      </c>
      <c r="R4" s="28" t="str">
        <f>IF(COUNTIF(Old.Inp!$C4:$S4,"")=17,"",IF(Old.Inp!$R4="\N","NULL",""""&amp;Old.Inp!$R4&amp;""""))</f>
        <v>NULL</v>
      </c>
      <c r="S4" s="28" t="str">
        <f>IF(COUNTIF(Old.Inp!$C4:$S4,"")=17,"",IF(Old.Inp!$S4="\N","NULL",""""&amp;Old.Inp!$S4&amp;""""))</f>
        <v>NULL</v>
      </c>
      <c r="T4" s="29" t="str">
        <f t="shared" si="1"/>
        <v>(NULL,135,3,"Comm\\nPanel",8,NULL,NULL,NULL,NULL,NULL,NULL,NULL,NULL,NULL,NULL,NULL,NULL),</v>
      </c>
    </row>
    <row r="5" spans="1:20" x14ac:dyDescent="0.3">
      <c r="A5" s="24" t="s">
        <v>51</v>
      </c>
      <c r="B5" s="24">
        <f t="shared" si="0"/>
        <v>4</v>
      </c>
      <c r="C5" s="28" t="str">
        <f>IF(COUNTIF(Old.Inp!$C5:$S5,"")=17,"","NULL")</f>
        <v>NULL</v>
      </c>
      <c r="D5" s="28" t="str">
        <f>IF(COUNTIF(Old.Inp!$C5:$S5,"")=17,"",IF(Old.Inp!$D5="\N","NULL",Old.Inp!$D5))</f>
        <v>135</v>
      </c>
      <c r="E5" s="28">
        <f>IF(COUNTIF(Old.Inp!$C5:$S5,"")=17,"",$B5)</f>
        <v>4</v>
      </c>
      <c r="F5" s="28" t="str">
        <f>IF(COUNTIF(Old.Inp!$C5:$S5,"")=17,"",IF(Old.Inp!$F5="\N","NULL",""""&amp;Old.Inp!$F5&amp;""""))</f>
        <v>"Systems\\nPanel"</v>
      </c>
      <c r="G5" s="28" t="str">
        <f>IF(COUNTIF(Old.Inp!$C5:$S5,"")=17,"",IF(Old.Inp!$G5="\N","NULL",Old.Inp!$G5))</f>
        <v>8</v>
      </c>
      <c r="H5" s="28" t="str">
        <f>IF(COUNTIF(Old.Inp!$C5:$S5,"")=17,"",IF(Old.Inp!$H5="\N","NULL",""""&amp;Old.Inp!$H5&amp;""""))</f>
        <v>NULL</v>
      </c>
      <c r="I5" s="28" t="str">
        <f>IF(COUNTIF(Old.Inp!$C5:$S5,"")=17,"",IF(Old.Inp!$I5="\N","NULL",Old.Inp!$I5))</f>
        <v>NULL</v>
      </c>
      <c r="J5" s="28" t="str">
        <f>IF(COUNTIF(Old.Inp!$C5:$S5,"")=17,"",IF(Old.Inp!$J5="\N","NULL",""""&amp;Old.Inp!$J5&amp;""""))</f>
        <v>NULL</v>
      </c>
      <c r="K5" s="28" t="str">
        <f>IF(COUNTIF(Old.Inp!$C5:$S5,"")=17,"",IF(Old.Inp!$K5="\N","NULL",Old.Inp!$K5))</f>
        <v>NULL</v>
      </c>
      <c r="L5" s="28" t="str">
        <f>IF(COUNTIF(Old.Inp!$C5:$S5,"")=17,"",IF(Old.Inp!$L5="\N","NULL",""""&amp;Old.Inp!$L5&amp;""""))</f>
        <v>NULL</v>
      </c>
      <c r="M5" s="28" t="str">
        <f>IF(COUNTIF(Old.Inp!$C5:$S5,"")=17,"",IF(Old.Inp!$M5="\N","NULL",Old.Inp!$M5))</f>
        <v>NULL</v>
      </c>
      <c r="N5" s="28" t="str">
        <f>IF(COUNTIF(Old.Inp!$C5:$S5,"")=17,"",IF(Old.Inp!$N5="\N","NULL",""""&amp;Old.Inp!$N5&amp;""""))</f>
        <v>NULL</v>
      </c>
      <c r="O5" s="28" t="str">
        <f>IF(COUNTIF(Old.Inp!$C5:$S5,"")=17,"",IF(Old.Inp!$O5="\N","NULL",Old.Inp!$O5))</f>
        <v>NULL</v>
      </c>
      <c r="P5" s="28" t="str">
        <f>IF(COUNTIF(Old.Inp!$C5:$S5,"")=17,"",IF(Old.Inp!$P5="\N","NULL",""""&amp;Old.Inp!$P5&amp;""""))</f>
        <v>NULL</v>
      </c>
      <c r="Q5" s="28" t="str">
        <f>IF(COUNTIF(Old.Inp!$C5:$S5,"")=17,"",IF(Old.Inp!$Q5="\N","NULL",Old.Inp!$Q5))</f>
        <v>NULL</v>
      </c>
      <c r="R5" s="28" t="str">
        <f>IF(COUNTIF(Old.Inp!$C5:$S5,"")=17,"",IF(Old.Inp!$R5="\N","NULL",""""&amp;Old.Inp!$R5&amp;""""))</f>
        <v>NULL</v>
      </c>
      <c r="S5" s="28" t="str">
        <f>IF(COUNTIF(Old.Inp!$C5:$S5,"")=17,"",IF(Old.Inp!$S5="\N","NULL",""""&amp;Old.Inp!$S5&amp;""""))</f>
        <v>NULL</v>
      </c>
      <c r="T5" s="29" t="str">
        <f t="shared" si="1"/>
        <v>(NULL,135,4,"Systems\\nPanel",8,NULL,NULL,NULL,NULL,NULL,NULL,NULL,NULL,NULL,NULL,NULL,NULL),</v>
      </c>
    </row>
    <row r="6" spans="1:20" x14ac:dyDescent="0.3">
      <c r="A6" s="24" t="s">
        <v>52</v>
      </c>
      <c r="B6" s="24">
        <f t="shared" si="0"/>
        <v>5</v>
      </c>
      <c r="C6" s="28" t="str">
        <f>IF(COUNTIF(Old.Inp!$C6:$S6,"")=17,"","NULL")</f>
        <v>NULL</v>
      </c>
      <c r="D6" s="28" t="str">
        <f>IF(COUNTIF(Old.Inp!$C6:$S6,"")=17,"",IF(Old.Inp!$D6="\N","NULL",Old.Inp!$D6))</f>
        <v>135</v>
      </c>
      <c r="E6" s="28">
        <f>IF(COUNTIF(Old.Inp!$C6:$S6,"")=17,"",$B6)</f>
        <v>5</v>
      </c>
      <c r="F6" s="28" t="str">
        <f>IF(COUNTIF(Old.Inp!$C6:$S6,"")=17,"",IF(Old.Inp!$F6="\N","NULL",""""&amp;Old.Inp!$F6&amp;""""))</f>
        <v>"Right\\nPanel"</v>
      </c>
      <c r="G6" s="28" t="str">
        <f>IF(COUNTIF(Old.Inp!$C6:$S6,"")=17,"",IF(Old.Inp!$G6="\N","NULL",Old.Inp!$G6))</f>
        <v>8</v>
      </c>
      <c r="H6" s="28" t="str">
        <f>IF(COUNTIF(Old.Inp!$C6:$S6,"")=17,"",IF(Old.Inp!$H6="\N","NULL",""""&amp;Old.Inp!$H6&amp;""""))</f>
        <v>NULL</v>
      </c>
      <c r="I6" s="28" t="str">
        <f>IF(COUNTIF(Old.Inp!$C6:$S6,"")=17,"",IF(Old.Inp!$I6="\N","NULL",Old.Inp!$I6))</f>
        <v>NULL</v>
      </c>
      <c r="J6" s="28" t="str">
        <f>IF(COUNTIF(Old.Inp!$C6:$S6,"")=17,"",IF(Old.Inp!$J6="\N","NULL",""""&amp;Old.Inp!$J6&amp;""""))</f>
        <v>NULL</v>
      </c>
      <c r="K6" s="28" t="str">
        <f>IF(COUNTIF(Old.Inp!$C6:$S6,"")=17,"",IF(Old.Inp!$K6="\N","NULL",Old.Inp!$K6))</f>
        <v>NULL</v>
      </c>
      <c r="L6" s="28" t="str">
        <f>IF(COUNTIF(Old.Inp!$C6:$S6,"")=17,"",IF(Old.Inp!$L6="\N","NULL",""""&amp;Old.Inp!$L6&amp;""""))</f>
        <v>NULL</v>
      </c>
      <c r="M6" s="28" t="str">
        <f>IF(COUNTIF(Old.Inp!$C6:$S6,"")=17,"",IF(Old.Inp!$M6="\N","NULL",Old.Inp!$M6))</f>
        <v>NULL</v>
      </c>
      <c r="N6" s="28" t="str">
        <f>IF(COUNTIF(Old.Inp!$C6:$S6,"")=17,"",IF(Old.Inp!$N6="\N","NULL",""""&amp;Old.Inp!$N6&amp;""""))</f>
        <v>NULL</v>
      </c>
      <c r="O6" s="28" t="str">
        <f>IF(COUNTIF(Old.Inp!$C6:$S6,"")=17,"",IF(Old.Inp!$O6="\N","NULL",Old.Inp!$O6))</f>
        <v>NULL</v>
      </c>
      <c r="P6" s="28" t="str">
        <f>IF(COUNTIF(Old.Inp!$C6:$S6,"")=17,"",IF(Old.Inp!$P6="\N","NULL",""""&amp;Old.Inp!$P6&amp;""""))</f>
        <v>NULL</v>
      </c>
      <c r="Q6" s="28" t="str">
        <f>IF(COUNTIF(Old.Inp!$C6:$S6,"")=17,"",IF(Old.Inp!$Q6="\N","NULL",Old.Inp!$Q6))</f>
        <v>NULL</v>
      </c>
      <c r="R6" s="28" t="str">
        <f>IF(COUNTIF(Old.Inp!$C6:$S6,"")=17,"",IF(Old.Inp!$R6="\N","NULL",""""&amp;Old.Inp!$R6&amp;""""))</f>
        <v>NULL</v>
      </c>
      <c r="S6" s="28" t="str">
        <f>IF(COUNTIF(Old.Inp!$C6:$S6,"")=17,"",IF(Old.Inp!$S6="\N","NULL",""""&amp;Old.Inp!$S6&amp;""""))</f>
        <v>NULL</v>
      </c>
      <c r="T6" s="29" t="str">
        <f t="shared" si="1"/>
        <v>(NULL,135,5,"Right\\nPanel",8,NULL,NULL,NULL,NULL,NULL,NULL,NULL,NULL,NULL,NULL,NULL,NULL),</v>
      </c>
    </row>
    <row r="7" spans="1:20" x14ac:dyDescent="0.3">
      <c r="A7" s="24" t="s">
        <v>53</v>
      </c>
      <c r="B7" s="24">
        <f t="shared" si="0"/>
        <v>6</v>
      </c>
      <c r="C7" s="28" t="str">
        <f>IF(COUNTIF(Old.Inp!$C7:$S7,"")=17,"","NULL")</f>
        <v/>
      </c>
      <c r="D7" s="28" t="str">
        <f>IF(COUNTIF(Old.Inp!$C7:$S7,"")=17,"",IF(Old.Inp!$D7="\N","NULL",Old.Inp!$D7))</f>
        <v/>
      </c>
      <c r="E7" s="28" t="str">
        <f>IF(COUNTIF(Old.Inp!$C7:$S7,"")=17,"",$B7)</f>
        <v/>
      </c>
      <c r="F7" s="28" t="str">
        <f>IF(COUNTIF(Old.Inp!$C7:$S7,"")=17,"",IF(Old.Inp!$F7="\N","NULL",""""&amp;Old.Inp!$F7&amp;""""))</f>
        <v/>
      </c>
      <c r="G7" s="28" t="str">
        <f>IF(COUNTIF(Old.Inp!$C7:$S7,"")=17,"",IF(Old.Inp!$G7="\N","NULL",Old.Inp!$G7))</f>
        <v/>
      </c>
      <c r="H7" s="28" t="str">
        <f>IF(COUNTIF(Old.Inp!$C7:$S7,"")=17,"",IF(Old.Inp!$H7="\N","NULL",""""&amp;Old.Inp!$H7&amp;""""))</f>
        <v/>
      </c>
      <c r="I7" s="28" t="str">
        <f>IF(COUNTIF(Old.Inp!$C7:$S7,"")=17,"",IF(Old.Inp!$I7="\N","NULL",Old.Inp!$I7))</f>
        <v/>
      </c>
      <c r="J7" s="28" t="str">
        <f>IF(COUNTIF(Old.Inp!$C7:$S7,"")=17,"",IF(Old.Inp!$J7="\N","NULL",""""&amp;Old.Inp!$J7&amp;""""))</f>
        <v/>
      </c>
      <c r="K7" s="28" t="str">
        <f>IF(COUNTIF(Old.Inp!$C7:$S7,"")=17,"",IF(Old.Inp!$K7="\N","NULL",Old.Inp!$K7))</f>
        <v/>
      </c>
      <c r="L7" s="28" t="str">
        <f>IF(COUNTIF(Old.Inp!$C7:$S7,"")=17,"",IF(Old.Inp!$L7="\N","NULL",""""&amp;Old.Inp!$L7&amp;""""))</f>
        <v/>
      </c>
      <c r="M7" s="28" t="str">
        <f>IF(COUNTIF(Old.Inp!$C7:$S7,"")=17,"",IF(Old.Inp!$M7="\N","NULL",Old.Inp!$M7))</f>
        <v/>
      </c>
      <c r="N7" s="28" t="str">
        <f>IF(COUNTIF(Old.Inp!$C7:$S7,"")=17,"",IF(Old.Inp!$N7="\N","NULL",""""&amp;Old.Inp!$N7&amp;""""))</f>
        <v/>
      </c>
      <c r="O7" s="28" t="str">
        <f>IF(COUNTIF(Old.Inp!$C7:$S7,"")=17,"",IF(Old.Inp!$O7="\N","NULL",Old.Inp!$O7))</f>
        <v/>
      </c>
      <c r="P7" s="28" t="str">
        <f>IF(COUNTIF(Old.Inp!$C7:$S7,"")=17,"",IF(Old.Inp!$P7="\N","NULL",""""&amp;Old.Inp!$P7&amp;""""))</f>
        <v/>
      </c>
      <c r="Q7" s="28" t="str">
        <f>IF(COUNTIF(Old.Inp!$C7:$S7,"")=17,"",IF(Old.Inp!$Q7="\N","NULL",Old.Inp!$Q7))</f>
        <v/>
      </c>
      <c r="R7" s="28" t="str">
        <f>IF(COUNTIF(Old.Inp!$C7:$S7,"")=17,"",IF(Old.Inp!$R7="\N","NULL",""""&amp;Old.Inp!$R7&amp;""""))</f>
        <v/>
      </c>
      <c r="S7" s="28" t="str">
        <f>IF(COUNTIF(Old.Inp!$C7:$S7,"")=17,"",IF(Old.Inp!$S7="\N","NULL",""""&amp;Old.Inp!$S7&amp;""""))</f>
        <v/>
      </c>
      <c r="T7" s="29" t="str">
        <f t="shared" si="1"/>
        <v/>
      </c>
    </row>
    <row r="8" spans="1:20" x14ac:dyDescent="0.3">
      <c r="A8" s="24" t="s">
        <v>54</v>
      </c>
      <c r="B8" s="24">
        <f t="shared" si="0"/>
        <v>7</v>
      </c>
      <c r="C8" s="28" t="str">
        <f>IF(COUNTIF(Old.Inp!$C8:$S8,"")=17,"","NULL")</f>
        <v/>
      </c>
      <c r="D8" s="28" t="str">
        <f>IF(COUNTIF(Old.Inp!$C8:$S8,"")=17,"",IF(Old.Inp!$D8="\N","NULL",Old.Inp!$D8))</f>
        <v/>
      </c>
      <c r="E8" s="28" t="str">
        <f>IF(COUNTIF(Old.Inp!$C8:$S8,"")=17,"",$B8)</f>
        <v/>
      </c>
      <c r="F8" s="28" t="str">
        <f>IF(COUNTIF(Old.Inp!$C8:$S8,"")=17,"",IF(Old.Inp!$F8="\N","NULL",""""&amp;Old.Inp!$F8&amp;""""))</f>
        <v/>
      </c>
      <c r="G8" s="28" t="str">
        <f>IF(COUNTIF(Old.Inp!$C8:$S8,"")=17,"",IF(Old.Inp!$G8="\N","NULL",Old.Inp!$G8))</f>
        <v/>
      </c>
      <c r="H8" s="28" t="str">
        <f>IF(COUNTIF(Old.Inp!$C8:$S8,"")=17,"",IF(Old.Inp!$H8="\N","NULL",""""&amp;Old.Inp!$H8&amp;""""))</f>
        <v/>
      </c>
      <c r="I8" s="28" t="str">
        <f>IF(COUNTIF(Old.Inp!$C8:$S8,"")=17,"",IF(Old.Inp!$I8="\N","NULL",Old.Inp!$I8))</f>
        <v/>
      </c>
      <c r="J8" s="28" t="str">
        <f>IF(COUNTIF(Old.Inp!$C8:$S8,"")=17,"",IF(Old.Inp!$J8="\N","NULL",""""&amp;Old.Inp!$J8&amp;""""))</f>
        <v/>
      </c>
      <c r="K8" s="28" t="str">
        <f>IF(COUNTIF(Old.Inp!$C8:$S8,"")=17,"",IF(Old.Inp!$K8="\N","NULL",Old.Inp!$K8))</f>
        <v/>
      </c>
      <c r="L8" s="28" t="str">
        <f>IF(COUNTIF(Old.Inp!$C8:$S8,"")=17,"",IF(Old.Inp!$L8="\N","NULL",""""&amp;Old.Inp!$L8&amp;""""))</f>
        <v/>
      </c>
      <c r="M8" s="28" t="str">
        <f>IF(COUNTIF(Old.Inp!$C8:$S8,"")=17,"",IF(Old.Inp!$M8="\N","NULL",Old.Inp!$M8))</f>
        <v/>
      </c>
      <c r="N8" s="28" t="str">
        <f>IF(COUNTIF(Old.Inp!$C8:$S8,"")=17,"",IF(Old.Inp!$N8="\N","NULL",""""&amp;Old.Inp!$N8&amp;""""))</f>
        <v/>
      </c>
      <c r="O8" s="28" t="str">
        <f>IF(COUNTIF(Old.Inp!$C8:$S8,"")=17,"",IF(Old.Inp!$O8="\N","NULL",Old.Inp!$O8))</f>
        <v/>
      </c>
      <c r="P8" s="28" t="str">
        <f>IF(COUNTIF(Old.Inp!$C8:$S8,"")=17,"",IF(Old.Inp!$P8="\N","NULL",""""&amp;Old.Inp!$P8&amp;""""))</f>
        <v/>
      </c>
      <c r="Q8" s="28" t="str">
        <f>IF(COUNTIF(Old.Inp!$C8:$S8,"")=17,"",IF(Old.Inp!$Q8="\N","NULL",Old.Inp!$Q8))</f>
        <v/>
      </c>
      <c r="R8" s="28" t="str">
        <f>IF(COUNTIF(Old.Inp!$C8:$S8,"")=17,"",IF(Old.Inp!$R8="\N","NULL",""""&amp;Old.Inp!$R8&amp;""""))</f>
        <v/>
      </c>
      <c r="S8" s="28" t="str">
        <f>IF(COUNTIF(Old.Inp!$C8:$S8,"")=17,"",IF(Old.Inp!$S8="\N","NULL",""""&amp;Old.Inp!$S8&amp;""""))</f>
        <v/>
      </c>
      <c r="T8" s="29" t="str">
        <f t="shared" si="1"/>
        <v/>
      </c>
    </row>
    <row r="9" spans="1:20" x14ac:dyDescent="0.3">
      <c r="A9" s="24" t="s">
        <v>55</v>
      </c>
      <c r="B9" s="24">
        <f t="shared" si="0"/>
        <v>8</v>
      </c>
      <c r="C9" s="28" t="str">
        <f>IF(COUNTIF(Old.Inp!$C9:$S9,"")=17,"","NULL")</f>
        <v>NULL</v>
      </c>
      <c r="D9" s="28" t="str">
        <f>IF(COUNTIF(Old.Inp!$C9:$S9,"")=17,"",IF(Old.Inp!$D9="\N","NULL",Old.Inp!$D9))</f>
        <v>135</v>
      </c>
      <c r="E9" s="28">
        <f>IF(COUNTIF(Old.Inp!$C9:$S9,"")=17,"",$B9)</f>
        <v>8</v>
      </c>
      <c r="F9" s="28" t="str">
        <f>IF(COUNTIF(Old.Inp!$C9:$S9,"")=17,"",IF(Old.Inp!$F9="\N","NULL",""""&amp;Old.Inp!$F9&amp;""""))</f>
        <v>"Wingman1"</v>
      </c>
      <c r="G9" s="28" t="str">
        <f>IF(COUNTIF(Old.Inp!$C9:$S9,"")=17,"",IF(Old.Inp!$G9="\N","NULL",Old.Inp!$G9))</f>
        <v>3</v>
      </c>
      <c r="H9" s="28" t="str">
        <f>IF(COUNTIF(Old.Inp!$C9:$S9,"")=17,"",IF(Old.Inp!$H9="\N","NULL",""""&amp;Old.Inp!$H9&amp;""""))</f>
        <v>NULL</v>
      </c>
      <c r="I9" s="28" t="str">
        <f>IF(COUNTIF(Old.Inp!$C9:$S9,"")=17,"",IF(Old.Inp!$I9="\N","NULL",Old.Inp!$I9))</f>
        <v>NULL</v>
      </c>
      <c r="J9" s="28" t="str">
        <f>IF(COUNTIF(Old.Inp!$C9:$S9,"")=17,"",IF(Old.Inp!$J9="\N","NULL",""""&amp;Old.Inp!$J9&amp;""""))</f>
        <v>NULL</v>
      </c>
      <c r="K9" s="28" t="str">
        <f>IF(COUNTIF(Old.Inp!$C9:$S9,"")=17,"",IF(Old.Inp!$K9="\N","NULL",Old.Inp!$K9))</f>
        <v>NULL</v>
      </c>
      <c r="L9" s="28" t="str">
        <f>IF(COUNTIF(Old.Inp!$C9:$S9,"")=17,"",IF(Old.Inp!$L9="\N","NULL",""""&amp;Old.Inp!$L9&amp;""""))</f>
        <v>NULL</v>
      </c>
      <c r="M9" s="28" t="str">
        <f>IF(COUNTIF(Old.Inp!$C9:$S9,"")=17,"",IF(Old.Inp!$M9="\N","NULL",Old.Inp!$M9))</f>
        <v>NULL</v>
      </c>
      <c r="N9" s="28" t="str">
        <f>IF(COUNTIF(Old.Inp!$C9:$S9,"")=17,"",IF(Old.Inp!$N9="\N","NULL",""""&amp;Old.Inp!$N9&amp;""""))</f>
        <v>NULL</v>
      </c>
      <c r="O9" s="28" t="str">
        <f>IF(COUNTIF(Old.Inp!$C9:$S9,"")=17,"",IF(Old.Inp!$O9="\N","NULL",Old.Inp!$O9))</f>
        <v>NULL</v>
      </c>
      <c r="P9" s="28" t="str">
        <f>IF(COUNTIF(Old.Inp!$C9:$S9,"")=17,"",IF(Old.Inp!$P9="\N","NULL",""""&amp;Old.Inp!$P9&amp;""""))</f>
        <v>NULL</v>
      </c>
      <c r="Q9" s="28" t="str">
        <f>IF(COUNTIF(Old.Inp!$C9:$S9,"")=17,"",IF(Old.Inp!$Q9="\N","NULL",Old.Inp!$Q9))</f>
        <v>NULL</v>
      </c>
      <c r="R9" s="28" t="str">
        <f>IF(COUNTIF(Old.Inp!$C9:$S9,"")=17,"",IF(Old.Inp!$R9="\N","NULL",""""&amp;Old.Inp!$R9&amp;""""))</f>
        <v>NULL</v>
      </c>
      <c r="S9" s="28" t="str">
        <f>IF(COUNTIF(Old.Inp!$C9:$S9,"")=17,"",IF(Old.Inp!$S9="\N","NULL",""""&amp;Old.Inp!$S9&amp;""""))</f>
        <v>NULL</v>
      </c>
      <c r="T9" s="29" t="str">
        <f t="shared" si="1"/>
        <v>(NULL,135,8,"Wingman1",3,NULL,NULL,NULL,NULL,NULL,NULL,NULL,NULL,NULL,NULL,NULL,NULL),</v>
      </c>
    </row>
    <row r="10" spans="1:20" x14ac:dyDescent="0.3">
      <c r="A10" s="24" t="s">
        <v>56</v>
      </c>
      <c r="B10" s="24">
        <f t="shared" si="0"/>
        <v>9</v>
      </c>
      <c r="C10" s="28" t="str">
        <f>IF(COUNTIF(Old.Inp!$C10:$S10,"")=17,"","NULL")</f>
        <v>NULL</v>
      </c>
      <c r="D10" s="28" t="str">
        <f>IF(COUNTIF(Old.Inp!$C10:$S10,"")=17,"",IF(Old.Inp!$D10="\N","NULL",Old.Inp!$D10))</f>
        <v>135</v>
      </c>
      <c r="E10" s="28">
        <f>IF(COUNTIF(Old.Inp!$C10:$S10,"")=17,"",$B10)</f>
        <v>9</v>
      </c>
      <c r="F10" s="28" t="str">
        <f>IF(COUNTIF(Old.Inp!$C10:$S10,"")=17,"",IF(Old.Inp!$F10="\N","NULL",""""&amp;Old.Inp!$F10&amp;""""))</f>
        <v>"Wingman2"</v>
      </c>
      <c r="G10" s="28" t="str">
        <f>IF(COUNTIF(Old.Inp!$C10:$S10,"")=17,"",IF(Old.Inp!$G10="\N","NULL",Old.Inp!$G10))</f>
        <v>3</v>
      </c>
      <c r="H10" s="28" t="str">
        <f>IF(COUNTIF(Old.Inp!$C10:$S10,"")=17,"",IF(Old.Inp!$H10="\N","NULL",""""&amp;Old.Inp!$H10&amp;""""))</f>
        <v>NULL</v>
      </c>
      <c r="I10" s="28" t="str">
        <f>IF(COUNTIF(Old.Inp!$C10:$S10,"")=17,"",IF(Old.Inp!$I10="\N","NULL",Old.Inp!$I10))</f>
        <v>NULL</v>
      </c>
      <c r="J10" s="28" t="str">
        <f>IF(COUNTIF(Old.Inp!$C10:$S10,"")=17,"",IF(Old.Inp!$J10="\N","NULL",""""&amp;Old.Inp!$J10&amp;""""))</f>
        <v>NULL</v>
      </c>
      <c r="K10" s="28" t="str">
        <f>IF(COUNTIF(Old.Inp!$C10:$S10,"")=17,"",IF(Old.Inp!$K10="\N","NULL",Old.Inp!$K10))</f>
        <v>NULL</v>
      </c>
      <c r="L10" s="28" t="str">
        <f>IF(COUNTIF(Old.Inp!$C10:$S10,"")=17,"",IF(Old.Inp!$L10="\N","NULL",""""&amp;Old.Inp!$L10&amp;""""))</f>
        <v>NULL</v>
      </c>
      <c r="M10" s="28" t="str">
        <f>IF(COUNTIF(Old.Inp!$C10:$S10,"")=17,"",IF(Old.Inp!$M10="\N","NULL",Old.Inp!$M10))</f>
        <v>NULL</v>
      </c>
      <c r="N10" s="28" t="str">
        <f>IF(COUNTIF(Old.Inp!$C10:$S10,"")=17,"",IF(Old.Inp!$N10="\N","NULL",""""&amp;Old.Inp!$N10&amp;""""))</f>
        <v>NULL</v>
      </c>
      <c r="O10" s="28" t="str">
        <f>IF(COUNTIF(Old.Inp!$C10:$S10,"")=17,"",IF(Old.Inp!$O10="\N","NULL",Old.Inp!$O10))</f>
        <v>NULL</v>
      </c>
      <c r="P10" s="28" t="str">
        <f>IF(COUNTIF(Old.Inp!$C10:$S10,"")=17,"",IF(Old.Inp!$P10="\N","NULL",""""&amp;Old.Inp!$P10&amp;""""))</f>
        <v>NULL</v>
      </c>
      <c r="Q10" s="28" t="str">
        <f>IF(COUNTIF(Old.Inp!$C10:$S10,"")=17,"",IF(Old.Inp!$Q10="\N","NULL",Old.Inp!$Q10))</f>
        <v>NULL</v>
      </c>
      <c r="R10" s="28" t="str">
        <f>IF(COUNTIF(Old.Inp!$C10:$S10,"")=17,"",IF(Old.Inp!$R10="\N","NULL",""""&amp;Old.Inp!$R10&amp;""""))</f>
        <v>NULL</v>
      </c>
      <c r="S10" s="28" t="str">
        <f>IF(COUNTIF(Old.Inp!$C10:$S10,"")=17,"",IF(Old.Inp!$S10="\N","NULL",""""&amp;Old.Inp!$S10&amp;""""))</f>
        <v>NULL</v>
      </c>
      <c r="T10" s="29" t="str">
        <f t="shared" si="1"/>
        <v>(NULL,135,9,"Wingman2",3,NULL,NULL,NULL,NULL,NULL,NULL,NULL,NULL,NULL,NULL,NULL,NULL),</v>
      </c>
    </row>
    <row r="11" spans="1:20" x14ac:dyDescent="0.3">
      <c r="A11" s="24" t="s">
        <v>57</v>
      </c>
      <c r="B11" s="24">
        <f t="shared" si="0"/>
        <v>10</v>
      </c>
      <c r="C11" s="28" t="str">
        <f>IF(COUNTIF(Old.Inp!$C11:$S11,"")=17,"","NULL")</f>
        <v>NULL</v>
      </c>
      <c r="D11" s="28" t="str">
        <f>IF(COUNTIF(Old.Inp!$C11:$S11,"")=17,"",IF(Old.Inp!$D11="\N","NULL",Old.Inp!$D11))</f>
        <v>135</v>
      </c>
      <c r="E11" s="28">
        <f>IF(COUNTIF(Old.Inp!$C11:$S11,"")=17,"",$B11)</f>
        <v>10</v>
      </c>
      <c r="F11" s="28" t="str">
        <f>IF(COUNTIF(Old.Inp!$C11:$S11,"")=17,"",IF(Old.Inp!$F11="\N","NULL",""""&amp;Old.Inp!$F11&amp;""""))</f>
        <v>"Wingman3"</v>
      </c>
      <c r="G11" s="28" t="str">
        <f>IF(COUNTIF(Old.Inp!$C11:$S11,"")=17,"",IF(Old.Inp!$G11="\N","NULL",Old.Inp!$G11))</f>
        <v>3</v>
      </c>
      <c r="H11" s="28" t="str">
        <f>IF(COUNTIF(Old.Inp!$C11:$S11,"")=17,"",IF(Old.Inp!$H11="\N","NULL",""""&amp;Old.Inp!$H11&amp;""""))</f>
        <v>NULL</v>
      </c>
      <c r="I11" s="28" t="str">
        <f>IF(COUNTIF(Old.Inp!$C11:$S11,"")=17,"",IF(Old.Inp!$I11="\N","NULL",Old.Inp!$I11))</f>
        <v>NULL</v>
      </c>
      <c r="J11" s="28" t="str">
        <f>IF(COUNTIF(Old.Inp!$C11:$S11,"")=17,"",IF(Old.Inp!$J11="\N","NULL",""""&amp;Old.Inp!$J11&amp;""""))</f>
        <v>NULL</v>
      </c>
      <c r="K11" s="28" t="str">
        <f>IF(COUNTIF(Old.Inp!$C11:$S11,"")=17,"",IF(Old.Inp!$K11="\N","NULL",Old.Inp!$K11))</f>
        <v>NULL</v>
      </c>
      <c r="L11" s="28" t="str">
        <f>IF(COUNTIF(Old.Inp!$C11:$S11,"")=17,"",IF(Old.Inp!$L11="\N","NULL",""""&amp;Old.Inp!$L11&amp;""""))</f>
        <v>NULL</v>
      </c>
      <c r="M11" s="28" t="str">
        <f>IF(COUNTIF(Old.Inp!$C11:$S11,"")=17,"",IF(Old.Inp!$M11="\N","NULL",Old.Inp!$M11))</f>
        <v>NULL</v>
      </c>
      <c r="N11" s="28" t="str">
        <f>IF(COUNTIF(Old.Inp!$C11:$S11,"")=17,"",IF(Old.Inp!$N11="\N","NULL",""""&amp;Old.Inp!$N11&amp;""""))</f>
        <v>NULL</v>
      </c>
      <c r="O11" s="28" t="str">
        <f>IF(COUNTIF(Old.Inp!$C11:$S11,"")=17,"",IF(Old.Inp!$O11="\N","NULL",Old.Inp!$O11))</f>
        <v>NULL</v>
      </c>
      <c r="P11" s="28" t="str">
        <f>IF(COUNTIF(Old.Inp!$C11:$S11,"")=17,"",IF(Old.Inp!$P11="\N","NULL",""""&amp;Old.Inp!$P11&amp;""""))</f>
        <v>NULL</v>
      </c>
      <c r="Q11" s="28" t="str">
        <f>IF(COUNTIF(Old.Inp!$C11:$S11,"")=17,"",IF(Old.Inp!$Q11="\N","NULL",Old.Inp!$Q11))</f>
        <v>NULL</v>
      </c>
      <c r="R11" s="28" t="str">
        <f>IF(COUNTIF(Old.Inp!$C11:$S11,"")=17,"",IF(Old.Inp!$R11="\N","NULL",""""&amp;Old.Inp!$R11&amp;""""))</f>
        <v>NULL</v>
      </c>
      <c r="S11" s="28" t="str">
        <f>IF(COUNTIF(Old.Inp!$C11:$S11,"")=17,"",IF(Old.Inp!$S11="\N","NULL",""""&amp;Old.Inp!$S11&amp;""""))</f>
        <v>NULL</v>
      </c>
      <c r="T11" s="29" t="str">
        <f t="shared" si="1"/>
        <v>(NULL,135,10,"Wingman3",3,NULL,NULL,NULL,NULL,NULL,NULL,NULL,NULL,NULL,NULL,NULL,NULL),</v>
      </c>
    </row>
    <row r="12" spans="1:20" x14ac:dyDescent="0.3">
      <c r="A12" s="24" t="s">
        <v>58</v>
      </c>
      <c r="B12" s="24">
        <f t="shared" si="0"/>
        <v>11</v>
      </c>
      <c r="C12" s="28" t="str">
        <f>IF(COUNTIF(Old.Inp!$C12:$S12,"")=17,"","NULL")</f>
        <v>NULL</v>
      </c>
      <c r="D12" s="28" t="str">
        <f>IF(COUNTIF(Old.Inp!$C12:$S12,"")=17,"",IF(Old.Inp!$D12="\N","NULL",Old.Inp!$D12))</f>
        <v>135</v>
      </c>
      <c r="E12" s="28">
        <f>IF(COUNTIF(Old.Inp!$C12:$S12,"")=17,"",$B12)</f>
        <v>11</v>
      </c>
      <c r="F12" s="28" t="str">
        <f>IF(COUNTIF(Old.Inp!$C12:$S12,"")=17,"",IF(Old.Inp!$F12="\N","NULL",""""&amp;Old.Inp!$F12&amp;""""))</f>
        <v>"Wing target"</v>
      </c>
      <c r="G12" s="28" t="str">
        <f>IF(COUNTIF(Old.Inp!$C12:$S12,"")=17,"",IF(Old.Inp!$G12="\N","NULL",Old.Inp!$G12))</f>
        <v>2</v>
      </c>
      <c r="H12" s="28" t="str">
        <f>IF(COUNTIF(Old.Inp!$C12:$S12,"")=17,"",IF(Old.Inp!$H12="\N","NULL",""""&amp;Old.Inp!$H12&amp;""""))</f>
        <v>NULL</v>
      </c>
      <c r="I12" s="28" t="str">
        <f>IF(COUNTIF(Old.Inp!$C12:$S12,"")=17,"",IF(Old.Inp!$I12="\N","NULL",Old.Inp!$I12))</f>
        <v>NULL</v>
      </c>
      <c r="J12" s="28" t="str">
        <f>IF(COUNTIF(Old.Inp!$C12:$S12,"")=17,"",IF(Old.Inp!$J12="\N","NULL",""""&amp;Old.Inp!$J12&amp;""""))</f>
        <v>NULL</v>
      </c>
      <c r="K12" s="28" t="str">
        <f>IF(COUNTIF(Old.Inp!$C12:$S12,"")=17,"",IF(Old.Inp!$K12="\N","NULL",Old.Inp!$K12))</f>
        <v>NULL</v>
      </c>
      <c r="L12" s="28" t="str">
        <f>IF(COUNTIF(Old.Inp!$C12:$S12,"")=17,"",IF(Old.Inp!$L12="\N","NULL",""""&amp;Old.Inp!$L12&amp;""""))</f>
        <v>NULL</v>
      </c>
      <c r="M12" s="28" t="str">
        <f>IF(COUNTIF(Old.Inp!$C12:$S12,"")=17,"",IF(Old.Inp!$M12="\N","NULL",Old.Inp!$M12))</f>
        <v>NULL</v>
      </c>
      <c r="N12" s="28" t="str">
        <f>IF(COUNTIF(Old.Inp!$C12:$S12,"")=17,"",IF(Old.Inp!$N12="\N","NULL",""""&amp;Old.Inp!$N12&amp;""""))</f>
        <v>NULL</v>
      </c>
      <c r="O12" s="28" t="str">
        <f>IF(COUNTIF(Old.Inp!$C12:$S12,"")=17,"",IF(Old.Inp!$O12="\N","NULL",Old.Inp!$O12))</f>
        <v>NULL</v>
      </c>
      <c r="P12" s="28" t="str">
        <f>IF(COUNTIF(Old.Inp!$C12:$S12,"")=17,"",IF(Old.Inp!$P12="\N","NULL",""""&amp;Old.Inp!$P12&amp;""""))</f>
        <v>NULL</v>
      </c>
      <c r="Q12" s="28" t="str">
        <f>IF(COUNTIF(Old.Inp!$C12:$S12,"")=17,"",IF(Old.Inp!$Q12="\N","NULL",Old.Inp!$Q12))</f>
        <v>NULL</v>
      </c>
      <c r="R12" s="28" t="str">
        <f>IF(COUNTIF(Old.Inp!$C12:$S12,"")=17,"",IF(Old.Inp!$R12="\N","NULL",""""&amp;Old.Inp!$R12&amp;""""))</f>
        <v>NULL</v>
      </c>
      <c r="S12" s="28" t="str">
        <f>IF(COUNTIF(Old.Inp!$C12:$S12,"")=17,"",IF(Old.Inp!$S12="\N","NULL",""""&amp;Old.Inp!$S12&amp;""""))</f>
        <v>NULL</v>
      </c>
      <c r="T12" s="29" t="str">
        <f t="shared" si="1"/>
        <v>(NULL,135,11,"Wing target",2,NULL,NULL,NULL,NULL,NULL,NULL,NULL,NULL,NULL,NULL,NULL,NULL),</v>
      </c>
    </row>
    <row r="13" spans="1:20" x14ac:dyDescent="0.3">
      <c r="A13" s="24" t="s">
        <v>59</v>
      </c>
      <c r="B13" s="24">
        <f t="shared" si="0"/>
        <v>12</v>
      </c>
      <c r="C13" s="28" t="str">
        <f>IF(COUNTIF(Old.Inp!$C13:$S13,"")=17,"","NULL")</f>
        <v>NULL</v>
      </c>
      <c r="D13" s="28" t="str">
        <f>IF(COUNTIF(Old.Inp!$C13:$S13,"")=17,"",IF(Old.Inp!$D13="\N","NULL",Old.Inp!$D13))</f>
        <v>135</v>
      </c>
      <c r="E13" s="28">
        <f>IF(COUNTIF(Old.Inp!$C13:$S13,"")=17,"",$B13)</f>
        <v>12</v>
      </c>
      <c r="F13" s="28" t="str">
        <f>IF(COUNTIF(Old.Inp!$C13:$S13,"")=17,"",IF(Old.Inp!$F13="\N","NULL",""""&amp;Old.Inp!$F13&amp;""""))</f>
        <v>"Wing nav"</v>
      </c>
      <c r="G13" s="28" t="str">
        <f>IF(COUNTIF(Old.Inp!$C13:$S13,"")=17,"",IF(Old.Inp!$G13="\N","NULL",Old.Inp!$G13))</f>
        <v>3</v>
      </c>
      <c r="H13" s="28" t="str">
        <f>IF(COUNTIF(Old.Inp!$C13:$S13,"")=17,"",IF(Old.Inp!$H13="\N","NULL",""""&amp;Old.Inp!$H13&amp;""""))</f>
        <v>NULL</v>
      </c>
      <c r="I13" s="28" t="str">
        <f>IF(COUNTIF(Old.Inp!$C13:$S13,"")=17,"",IF(Old.Inp!$I13="\N","NULL",Old.Inp!$I13))</f>
        <v>NULL</v>
      </c>
      <c r="J13" s="28" t="str">
        <f>IF(COUNTIF(Old.Inp!$C13:$S13,"")=17,"",IF(Old.Inp!$J13="\N","NULL",""""&amp;Old.Inp!$J13&amp;""""))</f>
        <v>NULL</v>
      </c>
      <c r="K13" s="28" t="str">
        <f>IF(COUNTIF(Old.Inp!$C13:$S13,"")=17,"",IF(Old.Inp!$K13="\N","NULL",Old.Inp!$K13))</f>
        <v>NULL</v>
      </c>
      <c r="L13" s="28" t="str">
        <f>IF(COUNTIF(Old.Inp!$C13:$S13,"")=17,"",IF(Old.Inp!$L13="\N","NULL",""""&amp;Old.Inp!$L13&amp;""""))</f>
        <v>NULL</v>
      </c>
      <c r="M13" s="28" t="str">
        <f>IF(COUNTIF(Old.Inp!$C13:$S13,"")=17,"",IF(Old.Inp!$M13="\N","NULL",Old.Inp!$M13))</f>
        <v>NULL</v>
      </c>
      <c r="N13" s="28" t="str">
        <f>IF(COUNTIF(Old.Inp!$C13:$S13,"")=17,"",IF(Old.Inp!$N13="\N","NULL",""""&amp;Old.Inp!$N13&amp;""""))</f>
        <v>NULL</v>
      </c>
      <c r="O13" s="28" t="str">
        <f>IF(COUNTIF(Old.Inp!$C13:$S13,"")=17,"",IF(Old.Inp!$O13="\N","NULL",Old.Inp!$O13))</f>
        <v>NULL</v>
      </c>
      <c r="P13" s="28" t="str">
        <f>IF(COUNTIF(Old.Inp!$C13:$S13,"")=17,"",IF(Old.Inp!$P13="\N","NULL",""""&amp;Old.Inp!$P13&amp;""""))</f>
        <v>NULL</v>
      </c>
      <c r="Q13" s="28" t="str">
        <f>IF(COUNTIF(Old.Inp!$C13:$S13,"")=17,"",IF(Old.Inp!$Q13="\N","NULL",Old.Inp!$Q13))</f>
        <v>NULL</v>
      </c>
      <c r="R13" s="28" t="str">
        <f>IF(COUNTIF(Old.Inp!$C13:$S13,"")=17,"",IF(Old.Inp!$R13="\N","NULL",""""&amp;Old.Inp!$R13&amp;""""))</f>
        <v>NULL</v>
      </c>
      <c r="S13" s="28" t="str">
        <f>IF(COUNTIF(Old.Inp!$C13:$S13,"")=17,"",IF(Old.Inp!$S13="\N","NULL",""""&amp;Old.Inp!$S13&amp;""""))</f>
        <v>NULL</v>
      </c>
      <c r="T13" s="29" t="str">
        <f t="shared" si="1"/>
        <v>(NULL,135,12,"Wing nav",3,NULL,NULL,NULL,NULL,NULL,NULL,NULL,NULL,NULL,NULL,NULL,NULL),</v>
      </c>
    </row>
    <row r="14" spans="1:20" x14ac:dyDescent="0.3">
      <c r="A14" s="24" t="s">
        <v>60</v>
      </c>
      <c r="B14" s="24">
        <f t="shared" si="0"/>
        <v>13</v>
      </c>
      <c r="C14" s="28" t="str">
        <f>IF(COUNTIF(Old.Inp!$C14:$S14,"")=17,"","NULL")</f>
        <v>NULL</v>
      </c>
      <c r="D14" s="28" t="str">
        <f>IF(COUNTIF(Old.Inp!$C14:$S14,"")=17,"",IF(Old.Inp!$D14="\N","NULL",Old.Inp!$D14))</f>
        <v>135</v>
      </c>
      <c r="E14" s="28">
        <f>IF(COUNTIF(Old.Inp!$C14:$S14,"")=17,"",$B14)</f>
        <v>13</v>
      </c>
      <c r="F14" s="28" t="str">
        <f>IF(COUNTIF(Old.Inp!$C14:$S14,"")=17,"",IF(Old.Inp!$F14="\N","NULL",""""&amp;Old.Inp!$F14&amp;""""))</f>
        <v>"Orbit lines"</v>
      </c>
      <c r="G14" s="28" t="str">
        <f>IF(COUNTIF(Old.Inp!$C14:$S14,"")=17,"",IF(Old.Inp!$G14="\N","NULL",Old.Inp!$G14))</f>
        <v>6</v>
      </c>
      <c r="H14" s="28" t="str">
        <f>IF(COUNTIF(Old.Inp!$C14:$S14,"")=17,"",IF(Old.Inp!$H14="\N","NULL",""""&amp;Old.Inp!$H14&amp;""""))</f>
        <v>NULL</v>
      </c>
      <c r="I14" s="28" t="str">
        <f>IF(COUNTIF(Old.Inp!$C14:$S14,"")=17,"",IF(Old.Inp!$I14="\N","NULL",Old.Inp!$I14))</f>
        <v>NULL</v>
      </c>
      <c r="J14" s="28" t="str">
        <f>IF(COUNTIF(Old.Inp!$C14:$S14,"")=17,"",IF(Old.Inp!$J14="\N","NULL",""""&amp;Old.Inp!$J14&amp;""""))</f>
        <v>NULL</v>
      </c>
      <c r="K14" s="28" t="str">
        <f>IF(COUNTIF(Old.Inp!$C14:$S14,"")=17,"",IF(Old.Inp!$K14="\N","NULL",Old.Inp!$K14))</f>
        <v>NULL</v>
      </c>
      <c r="L14" s="28" t="str">
        <f>IF(COUNTIF(Old.Inp!$C14:$S14,"")=17,"",IF(Old.Inp!$L14="\N","NULL",""""&amp;Old.Inp!$L14&amp;""""))</f>
        <v>NULL</v>
      </c>
      <c r="M14" s="28" t="str">
        <f>IF(COUNTIF(Old.Inp!$C14:$S14,"")=17,"",IF(Old.Inp!$M14="\N","NULL",Old.Inp!$M14))</f>
        <v>NULL</v>
      </c>
      <c r="N14" s="28" t="str">
        <f>IF(COUNTIF(Old.Inp!$C14:$S14,"")=17,"",IF(Old.Inp!$N14="\N","NULL",""""&amp;Old.Inp!$N14&amp;""""))</f>
        <v>NULL</v>
      </c>
      <c r="O14" s="28" t="str">
        <f>IF(COUNTIF(Old.Inp!$C14:$S14,"")=17,"",IF(Old.Inp!$O14="\N","NULL",Old.Inp!$O14))</f>
        <v>NULL</v>
      </c>
      <c r="P14" s="28" t="str">
        <f>IF(COUNTIF(Old.Inp!$C14:$S14,"")=17,"",IF(Old.Inp!$P14="\N","NULL",""""&amp;Old.Inp!$P14&amp;""""))</f>
        <v>NULL</v>
      </c>
      <c r="Q14" s="28" t="str">
        <f>IF(COUNTIF(Old.Inp!$C14:$S14,"")=17,"",IF(Old.Inp!$Q14="\N","NULL",Old.Inp!$Q14))</f>
        <v>NULL</v>
      </c>
      <c r="R14" s="28" t="str">
        <f>IF(COUNTIF(Old.Inp!$C14:$S14,"")=17,"",IF(Old.Inp!$R14="\N","NULL",""""&amp;Old.Inp!$R14&amp;""""))</f>
        <v>NULL</v>
      </c>
      <c r="S14" s="28" t="str">
        <f>IF(COUNTIF(Old.Inp!$C14:$S14,"")=17,"",IF(Old.Inp!$S14="\N","NULL",""""&amp;Old.Inp!$S14&amp;""""))</f>
        <v>NULL</v>
      </c>
      <c r="T14" s="29" t="str">
        <f t="shared" si="1"/>
        <v>(NULL,135,13,"Orbit lines",6,NULL,NULL,NULL,NULL,NULL,NULL,NULL,NULL,NULL,NULL,NULL,NULL),</v>
      </c>
    </row>
    <row r="15" spans="1:20" x14ac:dyDescent="0.3">
      <c r="A15" s="24" t="s">
        <v>61</v>
      </c>
      <c r="B15" s="24">
        <f t="shared" si="0"/>
        <v>14</v>
      </c>
      <c r="C15" s="28" t="str">
        <f>IF(COUNTIF(Old.Inp!$C15:$S15,"")=17,"","NULL")</f>
        <v>NULL</v>
      </c>
      <c r="D15" s="28" t="str">
        <f>IF(COUNTIF(Old.Inp!$C15:$S15,"")=17,"",IF(Old.Inp!$D15="\N","NULL",Old.Inp!$D15))</f>
        <v>135</v>
      </c>
      <c r="E15" s="28">
        <f>IF(COUNTIF(Old.Inp!$C15:$S15,"")=17,"",$B15)</f>
        <v>14</v>
      </c>
      <c r="F15" s="28" t="str">
        <f>IF(COUNTIF(Old.Inp!$C15:$S15,"")=17,"",IF(Old.Inp!$F15="\N","NULL",""""&amp;Old.Inp!$F15&amp;""""))</f>
        <v>"SilentRun"</v>
      </c>
      <c r="G15" s="28" t="str">
        <f>IF(COUNTIF(Old.Inp!$C15:$S15,"")=17,"",IF(Old.Inp!$G15="\N","NULL",Old.Inp!$G15))</f>
        <v>6</v>
      </c>
      <c r="H15" s="28" t="str">
        <f>IF(COUNTIF(Old.Inp!$C15:$S15,"")=17,"",IF(Old.Inp!$H15="\N","NULL",""""&amp;Old.Inp!$H15&amp;""""))</f>
        <v>NULL</v>
      </c>
      <c r="I15" s="28" t="str">
        <f>IF(COUNTIF(Old.Inp!$C15:$S15,"")=17,"",IF(Old.Inp!$I15="\N","NULL",Old.Inp!$I15))</f>
        <v>NULL</v>
      </c>
      <c r="J15" s="28" t="str">
        <f>IF(COUNTIF(Old.Inp!$C15:$S15,"")=17,"",IF(Old.Inp!$J15="\N","NULL",""""&amp;Old.Inp!$J15&amp;""""))</f>
        <v>NULL</v>
      </c>
      <c r="K15" s="28" t="str">
        <f>IF(COUNTIF(Old.Inp!$C15:$S15,"")=17,"",IF(Old.Inp!$K15="\N","NULL",Old.Inp!$K15))</f>
        <v>NULL</v>
      </c>
      <c r="L15" s="28" t="str">
        <f>IF(COUNTIF(Old.Inp!$C15:$S15,"")=17,"",IF(Old.Inp!$L15="\N","NULL",""""&amp;Old.Inp!$L15&amp;""""))</f>
        <v>NULL</v>
      </c>
      <c r="M15" s="28" t="str">
        <f>IF(COUNTIF(Old.Inp!$C15:$S15,"")=17,"",IF(Old.Inp!$M15="\N","NULL",Old.Inp!$M15))</f>
        <v>NULL</v>
      </c>
      <c r="N15" s="28" t="str">
        <f>IF(COUNTIF(Old.Inp!$C15:$S15,"")=17,"",IF(Old.Inp!$N15="\N","NULL",""""&amp;Old.Inp!$N15&amp;""""))</f>
        <v>NULL</v>
      </c>
      <c r="O15" s="28" t="str">
        <f>IF(COUNTIF(Old.Inp!$C15:$S15,"")=17,"",IF(Old.Inp!$O15="\N","NULL",Old.Inp!$O15))</f>
        <v>NULL</v>
      </c>
      <c r="P15" s="28" t="str">
        <f>IF(COUNTIF(Old.Inp!$C15:$S15,"")=17,"",IF(Old.Inp!$P15="\N","NULL",""""&amp;Old.Inp!$P15&amp;""""))</f>
        <v>NULL</v>
      </c>
      <c r="Q15" s="28" t="str">
        <f>IF(COUNTIF(Old.Inp!$C15:$S15,"")=17,"",IF(Old.Inp!$Q15="\N","NULL",Old.Inp!$Q15))</f>
        <v>NULL</v>
      </c>
      <c r="R15" s="28" t="str">
        <f>IF(COUNTIF(Old.Inp!$C15:$S15,"")=17,"",IF(Old.Inp!$R15="\N","NULL",""""&amp;Old.Inp!$R15&amp;""""))</f>
        <v>NULL</v>
      </c>
      <c r="S15" s="28" t="str">
        <f>IF(COUNTIF(Old.Inp!$C15:$S15,"")=17,"",IF(Old.Inp!$S15="\N","NULL",""""&amp;Old.Inp!$S15&amp;""""))</f>
        <v>NULL</v>
      </c>
      <c r="T15" s="29" t="str">
        <f t="shared" si="1"/>
        <v>(NULL,135,14,"SilentRun",6,NULL,NULL,NULL,NULL,NULL,NULL,NULL,NULL,NULL,NULL,NULL,NULL),</v>
      </c>
    </row>
    <row r="16" spans="1:20" x14ac:dyDescent="0.3">
      <c r="A16" s="24" t="s">
        <v>62</v>
      </c>
      <c r="B16" s="24">
        <f t="shared" si="0"/>
        <v>15</v>
      </c>
      <c r="C16" s="28" t="str">
        <f>IF(COUNTIF(Old.Inp!$C16:$S16,"")=17,"","NULL")</f>
        <v>NULL</v>
      </c>
      <c r="D16" s="28" t="str">
        <f>IF(COUNTIF(Old.Inp!$C16:$S16,"")=17,"",IF(Old.Inp!$D16="\N","NULL",Old.Inp!$D16))</f>
        <v>135</v>
      </c>
      <c r="E16" s="28">
        <f>IF(COUNTIF(Old.Inp!$C16:$S16,"")=17,"",$B16)</f>
        <v>15</v>
      </c>
      <c r="F16" s="28" t="str">
        <f>IF(COUNTIF(Old.Inp!$C16:$S16,"")=17,"",IF(Old.Inp!$F16="\N","NULL",""""&amp;Old.Inp!$F16&amp;""""))</f>
        <v>"Boost Juice"</v>
      </c>
      <c r="G16" s="28" t="str">
        <f>IF(COUNTIF(Old.Inp!$C16:$S16,"")=17,"",IF(Old.Inp!$G16="\N","NULL",Old.Inp!$G16))</f>
        <v>3</v>
      </c>
      <c r="H16" s="28" t="str">
        <f>IF(COUNTIF(Old.Inp!$C16:$S16,"")=17,"",IF(Old.Inp!$H16="\N","NULL",""""&amp;Old.Inp!$H16&amp;""""))</f>
        <v>NULL</v>
      </c>
      <c r="I16" s="28" t="str">
        <f>IF(COUNTIF(Old.Inp!$C16:$S16,"")=17,"",IF(Old.Inp!$I16="\N","NULL",Old.Inp!$I16))</f>
        <v>NULL</v>
      </c>
      <c r="J16" s="28" t="str">
        <f>IF(COUNTIF(Old.Inp!$C16:$S16,"")=17,"",IF(Old.Inp!$J16="\N","NULL",""""&amp;Old.Inp!$J16&amp;""""))</f>
        <v>NULL</v>
      </c>
      <c r="K16" s="28" t="str">
        <f>IF(COUNTIF(Old.Inp!$C16:$S16,"")=17,"",IF(Old.Inp!$K16="\N","NULL",Old.Inp!$K16))</f>
        <v>NULL</v>
      </c>
      <c r="L16" s="28" t="str">
        <f>IF(COUNTIF(Old.Inp!$C16:$S16,"")=17,"",IF(Old.Inp!$L16="\N","NULL",""""&amp;Old.Inp!$L16&amp;""""))</f>
        <v>NULL</v>
      </c>
      <c r="M16" s="28" t="str">
        <f>IF(COUNTIF(Old.Inp!$C16:$S16,"")=17,"",IF(Old.Inp!$M16="\N","NULL",Old.Inp!$M16))</f>
        <v>NULL</v>
      </c>
      <c r="N16" s="28" t="str">
        <f>IF(COUNTIF(Old.Inp!$C16:$S16,"")=17,"",IF(Old.Inp!$N16="\N","NULL",""""&amp;Old.Inp!$N16&amp;""""))</f>
        <v>NULL</v>
      </c>
      <c r="O16" s="28" t="str">
        <f>IF(COUNTIF(Old.Inp!$C16:$S16,"")=17,"",IF(Old.Inp!$O16="\N","NULL",Old.Inp!$O16))</f>
        <v>NULL</v>
      </c>
      <c r="P16" s="28" t="str">
        <f>IF(COUNTIF(Old.Inp!$C16:$S16,"")=17,"",IF(Old.Inp!$P16="\N","NULL",""""&amp;Old.Inp!$P16&amp;""""))</f>
        <v>NULL</v>
      </c>
      <c r="Q16" s="28" t="str">
        <f>IF(COUNTIF(Old.Inp!$C16:$S16,"")=17,"",IF(Old.Inp!$Q16="\N","NULL",Old.Inp!$Q16))</f>
        <v>NULL</v>
      </c>
      <c r="R16" s="28" t="str">
        <f>IF(COUNTIF(Old.Inp!$C16:$S16,"")=17,"",IF(Old.Inp!$R16="\N","NULL",""""&amp;Old.Inp!$R16&amp;""""))</f>
        <v>NULL</v>
      </c>
      <c r="S16" s="28" t="str">
        <f>IF(COUNTIF(Old.Inp!$C16:$S16,"")=17,"",IF(Old.Inp!$S16="\N","NULL",""""&amp;Old.Inp!$S16&amp;""""))</f>
        <v>NULL</v>
      </c>
      <c r="T16" s="29" t="str">
        <f t="shared" si="1"/>
        <v>(NULL,135,15,"Boost Juice",3,NULL,NULL,NULL,NULL,NULL,NULL,NULL,NULL,NULL,NULL,NULL,NULL),</v>
      </c>
    </row>
    <row r="17" spans="1:20" x14ac:dyDescent="0.3">
      <c r="A17" s="24" t="s">
        <v>63</v>
      </c>
      <c r="B17" s="24">
        <f t="shared" si="0"/>
        <v>16</v>
      </c>
      <c r="C17" s="28" t="str">
        <f>IF(COUNTIF(Old.Inp!$C17:$S17,"")=17,"","NULL")</f>
        <v>NULL</v>
      </c>
      <c r="D17" s="28" t="str">
        <f>IF(COUNTIF(Old.Inp!$C17:$S17,"")=17,"",IF(Old.Inp!$D17="\N","NULL",Old.Inp!$D17))</f>
        <v>135</v>
      </c>
      <c r="E17" s="28">
        <f>IF(COUNTIF(Old.Inp!$C17:$S17,"")=17,"",$B17)</f>
        <v>16</v>
      </c>
      <c r="F17" s="28" t="str">
        <f>IF(COUNTIF(Old.Inp!$C17:$S17,"")=17,"",IF(Old.Inp!$F17="\N","NULL",""""&amp;Old.Inp!$F17&amp;""""))</f>
        <v>"Thrust +"</v>
      </c>
      <c r="G17" s="28" t="str">
        <f>IF(COUNTIF(Old.Inp!$C17:$S17,"")=17,"",IF(Old.Inp!$G17="\N","NULL",Old.Inp!$G17))</f>
        <v>3</v>
      </c>
      <c r="H17" s="28" t="str">
        <f>IF(COUNTIF(Old.Inp!$C17:$S17,"")=17,"",IF(Old.Inp!$H17="\N","NULL",""""&amp;Old.Inp!$H17&amp;""""))</f>
        <v>NULL</v>
      </c>
      <c r="I17" s="28" t="str">
        <f>IF(COUNTIF(Old.Inp!$C17:$S17,"")=17,"",IF(Old.Inp!$I17="\N","NULL",Old.Inp!$I17))</f>
        <v>NULL</v>
      </c>
      <c r="J17" s="28" t="str">
        <f>IF(COUNTIF(Old.Inp!$C17:$S17,"")=17,"",IF(Old.Inp!$J17="\N","NULL",""""&amp;Old.Inp!$J17&amp;""""))</f>
        <v>NULL</v>
      </c>
      <c r="K17" s="28" t="str">
        <f>IF(COUNTIF(Old.Inp!$C17:$S17,"")=17,"",IF(Old.Inp!$K17="\N","NULL",Old.Inp!$K17))</f>
        <v>NULL</v>
      </c>
      <c r="L17" s="28" t="str">
        <f>IF(COUNTIF(Old.Inp!$C17:$S17,"")=17,"",IF(Old.Inp!$L17="\N","NULL",""""&amp;Old.Inp!$L17&amp;""""))</f>
        <v>NULL</v>
      </c>
      <c r="M17" s="28" t="str">
        <f>IF(COUNTIF(Old.Inp!$C17:$S17,"")=17,"",IF(Old.Inp!$M17="\N","NULL",Old.Inp!$M17))</f>
        <v>NULL</v>
      </c>
      <c r="N17" s="28" t="str">
        <f>IF(COUNTIF(Old.Inp!$C17:$S17,"")=17,"",IF(Old.Inp!$N17="\N","NULL",""""&amp;Old.Inp!$N17&amp;""""))</f>
        <v>NULL</v>
      </c>
      <c r="O17" s="28" t="str">
        <f>IF(COUNTIF(Old.Inp!$C17:$S17,"")=17,"",IF(Old.Inp!$O17="\N","NULL",Old.Inp!$O17))</f>
        <v>NULL</v>
      </c>
      <c r="P17" s="28" t="str">
        <f>IF(COUNTIF(Old.Inp!$C17:$S17,"")=17,"",IF(Old.Inp!$P17="\N","NULL",""""&amp;Old.Inp!$P17&amp;""""))</f>
        <v>NULL</v>
      </c>
      <c r="Q17" s="28" t="str">
        <f>IF(COUNTIF(Old.Inp!$C17:$S17,"")=17,"",IF(Old.Inp!$Q17="\N","NULL",Old.Inp!$Q17))</f>
        <v>NULL</v>
      </c>
      <c r="R17" s="28" t="str">
        <f>IF(COUNTIF(Old.Inp!$C17:$S17,"")=17,"",IF(Old.Inp!$R17="\N","NULL",""""&amp;Old.Inp!$R17&amp;""""))</f>
        <v>NULL</v>
      </c>
      <c r="S17" s="28" t="str">
        <f>IF(COUNTIF(Old.Inp!$C17:$S17,"")=17,"",IF(Old.Inp!$S17="\N","NULL",""""&amp;Old.Inp!$S17&amp;""""))</f>
        <v>NULL</v>
      </c>
      <c r="T17" s="29" t="str">
        <f t="shared" si="1"/>
        <v>(NULL,135,16,"Thrust +",3,NULL,NULL,NULL,NULL,NULL,NULL,NULL,NULL,NULL,NULL,NULL,NULL),</v>
      </c>
    </row>
    <row r="18" spans="1:20" x14ac:dyDescent="0.3">
      <c r="A18" s="24" t="s">
        <v>64</v>
      </c>
      <c r="B18" s="24">
        <f t="shared" si="0"/>
        <v>17</v>
      </c>
      <c r="C18" s="28" t="str">
        <f>IF(COUNTIF(Old.Inp!$C18:$S18,"")=17,"","NULL")</f>
        <v>NULL</v>
      </c>
      <c r="D18" s="28" t="str">
        <f>IF(COUNTIF(Old.Inp!$C18:$S18,"")=17,"",IF(Old.Inp!$D18="\N","NULL",Old.Inp!$D18))</f>
        <v>135</v>
      </c>
      <c r="E18" s="28">
        <f>IF(COUNTIF(Old.Inp!$C18:$S18,"")=17,"",$B18)</f>
        <v>17</v>
      </c>
      <c r="F18" s="28" t="str">
        <f>IF(COUNTIF(Old.Inp!$C18:$S18,"")=17,"",IF(Old.Inp!$F18="\N","NULL",""""&amp;Old.Inp!$F18&amp;""""))</f>
        <v>"N SubSys"</v>
      </c>
      <c r="G18" s="28" t="str">
        <f>IF(COUNTIF(Old.Inp!$C18:$S18,"")=17,"",IF(Old.Inp!$G18="\N","NULL",Old.Inp!$G18))</f>
        <v>2</v>
      </c>
      <c r="H18" s="28" t="str">
        <f>IF(COUNTIF(Old.Inp!$C18:$S18,"")=17,"",IF(Old.Inp!$H18="\N","NULL",""""&amp;Old.Inp!$H18&amp;""""))</f>
        <v>NULL</v>
      </c>
      <c r="I18" s="28" t="str">
        <f>IF(COUNTIF(Old.Inp!$C18:$S18,"")=17,"",IF(Old.Inp!$I18="\N","NULL",Old.Inp!$I18))</f>
        <v>NULL</v>
      </c>
      <c r="J18" s="28" t="str">
        <f>IF(COUNTIF(Old.Inp!$C18:$S18,"")=17,"",IF(Old.Inp!$J18="\N","NULL",""""&amp;Old.Inp!$J18&amp;""""))</f>
        <v>NULL</v>
      </c>
      <c r="K18" s="28" t="str">
        <f>IF(COUNTIF(Old.Inp!$C18:$S18,"")=17,"",IF(Old.Inp!$K18="\N","NULL",Old.Inp!$K18))</f>
        <v>NULL</v>
      </c>
      <c r="L18" s="28" t="str">
        <f>IF(COUNTIF(Old.Inp!$C18:$S18,"")=17,"",IF(Old.Inp!$L18="\N","NULL",""""&amp;Old.Inp!$L18&amp;""""))</f>
        <v>NULL</v>
      </c>
      <c r="M18" s="28" t="str">
        <f>IF(COUNTIF(Old.Inp!$C18:$S18,"")=17,"",IF(Old.Inp!$M18="\N","NULL",Old.Inp!$M18))</f>
        <v>NULL</v>
      </c>
      <c r="N18" s="28" t="str">
        <f>IF(COUNTIF(Old.Inp!$C18:$S18,"")=17,"",IF(Old.Inp!$N18="\N","NULL",""""&amp;Old.Inp!$N18&amp;""""))</f>
        <v>NULL</v>
      </c>
      <c r="O18" s="28" t="str">
        <f>IF(COUNTIF(Old.Inp!$C18:$S18,"")=17,"",IF(Old.Inp!$O18="\N","NULL",Old.Inp!$O18))</f>
        <v>NULL</v>
      </c>
      <c r="P18" s="28" t="str">
        <f>IF(COUNTIF(Old.Inp!$C18:$S18,"")=17,"",IF(Old.Inp!$P18="\N","NULL",""""&amp;Old.Inp!$P18&amp;""""))</f>
        <v>NULL</v>
      </c>
      <c r="Q18" s="28" t="str">
        <f>IF(COUNTIF(Old.Inp!$C18:$S18,"")=17,"",IF(Old.Inp!$Q18="\N","NULL",Old.Inp!$Q18))</f>
        <v>NULL</v>
      </c>
      <c r="R18" s="28" t="str">
        <f>IF(COUNTIF(Old.Inp!$C18:$S18,"")=17,"",IF(Old.Inp!$R18="\N","NULL",""""&amp;Old.Inp!$R18&amp;""""))</f>
        <v>NULL</v>
      </c>
      <c r="S18" s="28" t="str">
        <f>IF(COUNTIF(Old.Inp!$C18:$S18,"")=17,"",IF(Old.Inp!$S18="\N","NULL",""""&amp;Old.Inp!$S18&amp;""""))</f>
        <v>NULL</v>
      </c>
      <c r="T18" s="29" t="str">
        <f t="shared" si="1"/>
        <v>(NULL,135,17,"N SubSys",2,NULL,NULL,NULL,NULL,NULL,NULL,NULL,NULL,NULL,NULL,NULL,NULL),</v>
      </c>
    </row>
    <row r="19" spans="1:20" x14ac:dyDescent="0.3">
      <c r="A19" s="24" t="s">
        <v>65</v>
      </c>
      <c r="B19" s="24">
        <f t="shared" si="0"/>
        <v>18</v>
      </c>
      <c r="C19" s="28" t="str">
        <f>IF(COUNTIF(Old.Inp!$C19:$S19,"")=17,"","NULL")</f>
        <v>NULL</v>
      </c>
      <c r="D19" s="28" t="str">
        <f>IF(COUNTIF(Old.Inp!$C19:$S19,"")=17,"",IF(Old.Inp!$D19="\N","NULL",Old.Inp!$D19))</f>
        <v>135</v>
      </c>
      <c r="E19" s="28">
        <f>IF(COUNTIF(Old.Inp!$C19:$S19,"")=17,"",$B19)</f>
        <v>18</v>
      </c>
      <c r="F19" s="28" t="str">
        <f>IF(COUNTIF(Old.Inp!$C19:$S19,"")=17,"",IF(Old.Inp!$F19="\N","NULL",""""&amp;Old.Inp!$F19&amp;""""))</f>
        <v>"Next target"</v>
      </c>
      <c r="G19" s="28" t="str">
        <f>IF(COUNTIF(Old.Inp!$C19:$S19,"")=17,"",IF(Old.Inp!$G19="\N","NULL",Old.Inp!$G19))</f>
        <v>2</v>
      </c>
      <c r="H19" s="28" t="str">
        <f>IF(COUNTIF(Old.Inp!$C19:$S19,"")=17,"",IF(Old.Inp!$H19="\N","NULL",""""&amp;Old.Inp!$H19&amp;""""))</f>
        <v>NULL</v>
      </c>
      <c r="I19" s="28" t="str">
        <f>IF(COUNTIF(Old.Inp!$C19:$S19,"")=17,"",IF(Old.Inp!$I19="\N","NULL",Old.Inp!$I19))</f>
        <v>NULL</v>
      </c>
      <c r="J19" s="28" t="str">
        <f>IF(COUNTIF(Old.Inp!$C19:$S19,"")=17,"",IF(Old.Inp!$J19="\N","NULL",""""&amp;Old.Inp!$J19&amp;""""))</f>
        <v>NULL</v>
      </c>
      <c r="K19" s="28" t="str">
        <f>IF(COUNTIF(Old.Inp!$C19:$S19,"")=17,"",IF(Old.Inp!$K19="\N","NULL",Old.Inp!$K19))</f>
        <v>NULL</v>
      </c>
      <c r="L19" s="28" t="str">
        <f>IF(COUNTIF(Old.Inp!$C19:$S19,"")=17,"",IF(Old.Inp!$L19="\N","NULL",""""&amp;Old.Inp!$L19&amp;""""))</f>
        <v>NULL</v>
      </c>
      <c r="M19" s="28" t="str">
        <f>IF(COUNTIF(Old.Inp!$C19:$S19,"")=17,"",IF(Old.Inp!$M19="\N","NULL",Old.Inp!$M19))</f>
        <v>NULL</v>
      </c>
      <c r="N19" s="28" t="str">
        <f>IF(COUNTIF(Old.Inp!$C19:$S19,"")=17,"",IF(Old.Inp!$N19="\N","NULL",""""&amp;Old.Inp!$N19&amp;""""))</f>
        <v>NULL</v>
      </c>
      <c r="O19" s="28" t="str">
        <f>IF(COUNTIF(Old.Inp!$C19:$S19,"")=17,"",IF(Old.Inp!$O19="\N","NULL",Old.Inp!$O19))</f>
        <v>NULL</v>
      </c>
      <c r="P19" s="28" t="str">
        <f>IF(COUNTIF(Old.Inp!$C19:$S19,"")=17,"",IF(Old.Inp!$P19="\N","NULL",""""&amp;Old.Inp!$P19&amp;""""))</f>
        <v>NULL</v>
      </c>
      <c r="Q19" s="28" t="str">
        <f>IF(COUNTIF(Old.Inp!$C19:$S19,"")=17,"",IF(Old.Inp!$Q19="\N","NULL",Old.Inp!$Q19))</f>
        <v>NULL</v>
      </c>
      <c r="R19" s="28" t="str">
        <f>IF(COUNTIF(Old.Inp!$C19:$S19,"")=17,"",IF(Old.Inp!$R19="\N","NULL",""""&amp;Old.Inp!$R19&amp;""""))</f>
        <v>NULL</v>
      </c>
      <c r="S19" s="28" t="str">
        <f>IF(COUNTIF(Old.Inp!$C19:$S19,"")=17,"",IF(Old.Inp!$S19="\N","NULL",""""&amp;Old.Inp!$S19&amp;""""))</f>
        <v>NULL</v>
      </c>
      <c r="T19" s="29" t="str">
        <f t="shared" si="1"/>
        <v>(NULL,135,18,"Next target",2,NULL,NULL,NULL,NULL,NULL,NULL,NULL,NULL,NULL,NULL,NULL,NULL),</v>
      </c>
    </row>
    <row r="20" spans="1:20" x14ac:dyDescent="0.3">
      <c r="A20" s="24" t="s">
        <v>66</v>
      </c>
      <c r="B20" s="24">
        <f t="shared" si="0"/>
        <v>19</v>
      </c>
      <c r="C20" s="28" t="str">
        <f>IF(COUNTIF(Old.Inp!$C20:$S20,"")=17,"","NULL")</f>
        <v>NULL</v>
      </c>
      <c r="D20" s="28" t="str">
        <f>IF(COUNTIF(Old.Inp!$C20:$S20,"")=17,"",IF(Old.Inp!$D20="\N","NULL",Old.Inp!$D20))</f>
        <v>135</v>
      </c>
      <c r="E20" s="28">
        <f>IF(COUNTIF(Old.Inp!$C20:$S20,"")=17,"",$B20)</f>
        <v>19</v>
      </c>
      <c r="F20" s="28" t="str">
        <f>IF(COUNTIF(Old.Inp!$C20:$S20,"")=17,"",IF(Old.Inp!$F20="\N","NULL",""""&amp;Old.Inp!$F20&amp;""""))</f>
        <v>"Next H T"</v>
      </c>
      <c r="G20" s="28" t="str">
        <f>IF(COUNTIF(Old.Inp!$C20:$S20,"")=17,"",IF(Old.Inp!$G20="\N","NULL",Old.Inp!$G20))</f>
        <v>2</v>
      </c>
      <c r="H20" s="28" t="str">
        <f>IF(COUNTIF(Old.Inp!$C20:$S20,"")=17,"",IF(Old.Inp!$H20="\N","NULL",""""&amp;Old.Inp!$H20&amp;""""))</f>
        <v>"Recall\\nFighter"</v>
      </c>
      <c r="I20" s="28" t="str">
        <f>IF(COUNTIF(Old.Inp!$C20:$S20,"")=17,"",IF(Old.Inp!$I20="\N","NULL",Old.Inp!$I20))</f>
        <v>1</v>
      </c>
      <c r="J20" s="28" t="str">
        <f>IF(COUNTIF(Old.Inp!$C20:$S20,"")=17,"",IF(Old.Inp!$J20="\N","NULL",""""&amp;Old.Inp!$J20&amp;""""))</f>
        <v>NULL</v>
      </c>
      <c r="K20" s="28" t="str">
        <f>IF(COUNTIF(Old.Inp!$C20:$S20,"")=17,"",IF(Old.Inp!$K20="\N","NULL",Old.Inp!$K20))</f>
        <v>NULL</v>
      </c>
      <c r="L20" s="28" t="str">
        <f>IF(COUNTIF(Old.Inp!$C20:$S20,"")=17,"",IF(Old.Inp!$L20="\N","NULL",""""&amp;Old.Inp!$L20&amp;""""))</f>
        <v>NULL</v>
      </c>
      <c r="M20" s="28" t="str">
        <f>IF(COUNTIF(Old.Inp!$C20:$S20,"")=17,"",IF(Old.Inp!$M20="\N","NULL",Old.Inp!$M20))</f>
        <v>NULL</v>
      </c>
      <c r="N20" s="28" t="str">
        <f>IF(COUNTIF(Old.Inp!$C20:$S20,"")=17,"",IF(Old.Inp!$N20="\N","NULL",""""&amp;Old.Inp!$N20&amp;""""))</f>
        <v>NULL</v>
      </c>
      <c r="O20" s="28" t="str">
        <f>IF(COUNTIF(Old.Inp!$C20:$S20,"")=17,"",IF(Old.Inp!$O20="\N","NULL",Old.Inp!$O20))</f>
        <v>NULL</v>
      </c>
      <c r="P20" s="28" t="str">
        <f>IF(COUNTIF(Old.Inp!$C20:$S20,"")=17,"",IF(Old.Inp!$P20="\N","NULL",""""&amp;Old.Inp!$P20&amp;""""))</f>
        <v>NULL</v>
      </c>
      <c r="Q20" s="28" t="str">
        <f>IF(COUNTIF(Old.Inp!$C20:$S20,"")=17,"",IF(Old.Inp!$Q20="\N","NULL",Old.Inp!$Q20))</f>
        <v>NULL</v>
      </c>
      <c r="R20" s="28" t="str">
        <f>IF(COUNTIF(Old.Inp!$C20:$S20,"")=17,"",IF(Old.Inp!$R20="\N","NULL",""""&amp;Old.Inp!$R20&amp;""""))</f>
        <v>NULL</v>
      </c>
      <c r="S20" s="28" t="str">
        <f>IF(COUNTIF(Old.Inp!$C20:$S20,"")=17,"",IF(Old.Inp!$S20="\N","NULL",""""&amp;Old.Inp!$S20&amp;""""))</f>
        <v>NULL</v>
      </c>
      <c r="T20" s="29" t="str">
        <f t="shared" si="1"/>
        <v>(NULL,135,19,"Next H T",2,"Recall\\nFighter",1,NULL,NULL,NULL,NULL,NULL,NULL,NULL,NULL,NULL,NULL),</v>
      </c>
    </row>
    <row r="21" spans="1:20" x14ac:dyDescent="0.3">
      <c r="A21" s="24" t="s">
        <v>67</v>
      </c>
      <c r="B21" s="24">
        <f t="shared" si="0"/>
        <v>20</v>
      </c>
      <c r="C21" s="28" t="str">
        <f>IF(COUNTIF(Old.Inp!$C21:$S21,"")=17,"","NULL")</f>
        <v>NULL</v>
      </c>
      <c r="D21" s="28" t="str">
        <f>IF(COUNTIF(Old.Inp!$C21:$S21,"")=17,"",IF(Old.Inp!$D21="\N","NULL",Old.Inp!$D21))</f>
        <v>135</v>
      </c>
      <c r="E21" s="28">
        <f>IF(COUNTIF(Old.Inp!$C21:$S21,"")=17,"",$B21)</f>
        <v>20</v>
      </c>
      <c r="F21" s="28" t="str">
        <f>IF(COUNTIF(Old.Inp!$C21:$S21,"")=17,"",IF(Old.Inp!$F21="\N","NULL",""""&amp;Old.Inp!$F21&amp;""""))</f>
        <v>"High\\nthreat"</v>
      </c>
      <c r="G21" s="28" t="str">
        <f>IF(COUNTIF(Old.Inp!$C21:$S21,"")=17,"",IF(Old.Inp!$G21="\N","NULL",Old.Inp!$G21))</f>
        <v>2</v>
      </c>
      <c r="H21" s="28" t="str">
        <f>IF(COUNTIF(Old.Inp!$C21:$S21,"")=17,"",IF(Old.Inp!$H21="\N","NULL",""""&amp;Old.Inp!$H21&amp;""""))</f>
        <v>NULL</v>
      </c>
      <c r="I21" s="28" t="str">
        <f>IF(COUNTIF(Old.Inp!$C21:$S21,"")=17,"",IF(Old.Inp!$I21="\N","NULL",Old.Inp!$I21))</f>
        <v>NULL</v>
      </c>
      <c r="J21" s="28" t="str">
        <f>IF(COUNTIF(Old.Inp!$C21:$S21,"")=17,"",IF(Old.Inp!$J21="\N","NULL",""""&amp;Old.Inp!$J21&amp;""""))</f>
        <v>NULL</v>
      </c>
      <c r="K21" s="28" t="str">
        <f>IF(COUNTIF(Old.Inp!$C21:$S21,"")=17,"",IF(Old.Inp!$K21="\N","NULL",Old.Inp!$K21))</f>
        <v>NULL</v>
      </c>
      <c r="L21" s="28" t="str">
        <f>IF(COUNTIF(Old.Inp!$C21:$S21,"")=17,"",IF(Old.Inp!$L21="\N","NULL",""""&amp;Old.Inp!$L21&amp;""""))</f>
        <v>NULL</v>
      </c>
      <c r="M21" s="28" t="str">
        <f>IF(COUNTIF(Old.Inp!$C21:$S21,"")=17,"",IF(Old.Inp!$M21="\N","NULL",Old.Inp!$M21))</f>
        <v>NULL</v>
      </c>
      <c r="N21" s="28" t="str">
        <f>IF(COUNTIF(Old.Inp!$C21:$S21,"")=17,"",IF(Old.Inp!$N21="\N","NULL",""""&amp;Old.Inp!$N21&amp;""""))</f>
        <v>NULL</v>
      </c>
      <c r="O21" s="28" t="str">
        <f>IF(COUNTIF(Old.Inp!$C21:$S21,"")=17,"",IF(Old.Inp!$O21="\N","NULL",Old.Inp!$O21))</f>
        <v>NULL</v>
      </c>
      <c r="P21" s="28" t="str">
        <f>IF(COUNTIF(Old.Inp!$C21:$S21,"")=17,"",IF(Old.Inp!$P21="\N","NULL",""""&amp;Old.Inp!$P21&amp;""""))</f>
        <v>NULL</v>
      </c>
      <c r="Q21" s="28" t="str">
        <f>IF(COUNTIF(Old.Inp!$C21:$S21,"")=17,"",IF(Old.Inp!$Q21="\N","NULL",Old.Inp!$Q21))</f>
        <v>NULL</v>
      </c>
      <c r="R21" s="28" t="str">
        <f>IF(COUNTIF(Old.Inp!$C21:$S21,"")=17,"",IF(Old.Inp!$R21="\N","NULL",""""&amp;Old.Inp!$R21&amp;""""))</f>
        <v>NULL</v>
      </c>
      <c r="S21" s="28" t="str">
        <f>IF(COUNTIF(Old.Inp!$C21:$S21,"")=17,"",IF(Old.Inp!$S21="\N","NULL",""""&amp;Old.Inp!$S21&amp;""""))</f>
        <v>NULL</v>
      </c>
      <c r="T21" s="29" t="str">
        <f t="shared" si="1"/>
        <v>(NULL,135,20,"High\\nthreat",2,NULL,NULL,NULL,NULL,NULL,NULL,NULL,NULL,NULL,NULL,NULL,NULL),</v>
      </c>
    </row>
    <row r="22" spans="1:20" x14ac:dyDescent="0.3">
      <c r="A22" s="24" t="s">
        <v>68</v>
      </c>
      <c r="B22" s="24">
        <f t="shared" si="0"/>
        <v>21</v>
      </c>
      <c r="C22" s="28" t="str">
        <f>IF(COUNTIF(Old.Inp!$C22:$S22,"")=17,"","NULL")</f>
        <v>NULL</v>
      </c>
      <c r="D22" s="28" t="str">
        <f>IF(COUNTIF(Old.Inp!$C22:$S22,"")=17,"",IF(Old.Inp!$D22="\N","NULL",Old.Inp!$D22))</f>
        <v>135</v>
      </c>
      <c r="E22" s="28">
        <f>IF(COUNTIF(Old.Inp!$C22:$S22,"")=17,"",$B22)</f>
        <v>21</v>
      </c>
      <c r="F22" s="28" t="str">
        <f>IF(COUNTIF(Old.Inp!$C22:$S22,"")=17,"",IF(Old.Inp!$F22="\N","NULL",""""&amp;Old.Inp!$F22&amp;""""))</f>
        <v>"NSysRoute"</v>
      </c>
      <c r="G22" s="28" t="str">
        <f>IF(COUNTIF(Old.Inp!$C22:$S22,"")=17,"",IF(Old.Inp!$G22="\N","NULL",Old.Inp!$G22))</f>
        <v>2</v>
      </c>
      <c r="H22" s="28" t="str">
        <f>IF(COUNTIF(Old.Inp!$C22:$S22,"")=17,"",IF(Old.Inp!$H22="\N","NULL",""""&amp;Old.Inp!$H22&amp;""""))</f>
        <v>NULL</v>
      </c>
      <c r="I22" s="28" t="str">
        <f>IF(COUNTIF(Old.Inp!$C22:$S22,"")=17,"",IF(Old.Inp!$I22="\N","NULL",Old.Inp!$I22))</f>
        <v>NULL</v>
      </c>
      <c r="J22" s="28" t="str">
        <f>IF(COUNTIF(Old.Inp!$C22:$S22,"")=17,"",IF(Old.Inp!$J22="\N","NULL",""""&amp;Old.Inp!$J22&amp;""""))</f>
        <v>NULL</v>
      </c>
      <c r="K22" s="28" t="str">
        <f>IF(COUNTIF(Old.Inp!$C22:$S22,"")=17,"",IF(Old.Inp!$K22="\N","NULL",Old.Inp!$K22))</f>
        <v>NULL</v>
      </c>
      <c r="L22" s="28" t="str">
        <f>IF(COUNTIF(Old.Inp!$C22:$S22,"")=17,"",IF(Old.Inp!$L22="\N","NULL",""""&amp;Old.Inp!$L22&amp;""""))</f>
        <v>NULL</v>
      </c>
      <c r="M22" s="28" t="str">
        <f>IF(COUNTIF(Old.Inp!$C22:$S22,"")=17,"",IF(Old.Inp!$M22="\N","NULL",Old.Inp!$M22))</f>
        <v>NULL</v>
      </c>
      <c r="N22" s="28" t="str">
        <f>IF(COUNTIF(Old.Inp!$C22:$S22,"")=17,"",IF(Old.Inp!$N22="\N","NULL",""""&amp;Old.Inp!$N22&amp;""""))</f>
        <v>NULL</v>
      </c>
      <c r="O22" s="28" t="str">
        <f>IF(COUNTIF(Old.Inp!$C22:$S22,"")=17,"",IF(Old.Inp!$O22="\N","NULL",Old.Inp!$O22))</f>
        <v>NULL</v>
      </c>
      <c r="P22" s="28" t="str">
        <f>IF(COUNTIF(Old.Inp!$C22:$S22,"")=17,"",IF(Old.Inp!$P22="\N","NULL",""""&amp;Old.Inp!$P22&amp;""""))</f>
        <v>NULL</v>
      </c>
      <c r="Q22" s="28" t="str">
        <f>IF(COUNTIF(Old.Inp!$C22:$S22,"")=17,"",IF(Old.Inp!$Q22="\N","NULL",Old.Inp!$Q22))</f>
        <v>NULL</v>
      </c>
      <c r="R22" s="28" t="str">
        <f>IF(COUNTIF(Old.Inp!$C22:$S22,"")=17,"",IF(Old.Inp!$R22="\N","NULL",""""&amp;Old.Inp!$R22&amp;""""))</f>
        <v>NULL</v>
      </c>
      <c r="S22" s="28" t="str">
        <f>IF(COUNTIF(Old.Inp!$C22:$S22,"")=17,"",IF(Old.Inp!$S22="\N","NULL",""""&amp;Old.Inp!$S22&amp;""""))</f>
        <v>NULL</v>
      </c>
      <c r="T22" s="29" t="str">
        <f t="shared" si="1"/>
        <v>(NULL,135,21,"NSysRoute",2,NULL,NULL,NULL,NULL,NULL,NULL,NULL,NULL,NULL,NULL,NULL,NULL),</v>
      </c>
    </row>
    <row r="23" spans="1:20" x14ac:dyDescent="0.3">
      <c r="A23" s="24" t="s">
        <v>69</v>
      </c>
      <c r="B23" s="24">
        <f t="shared" si="0"/>
        <v>22</v>
      </c>
      <c r="C23" s="28" t="str">
        <f>IF(COUNTIF(Old.Inp!$C23:$S23,"")=17,"","NULL")</f>
        <v>NULL</v>
      </c>
      <c r="D23" s="28" t="str">
        <f>IF(COUNTIF(Old.Inp!$C23:$S23,"")=17,"",IF(Old.Inp!$D23="\N","NULL",Old.Inp!$D23))</f>
        <v>135</v>
      </c>
      <c r="E23" s="28">
        <f>IF(COUNTIF(Old.Inp!$C23:$S23,"")=17,"",$B23)</f>
        <v>22</v>
      </c>
      <c r="F23" s="28" t="str">
        <f>IF(COUNTIF(Old.Inp!$C23:$S23,"")=17,"",IF(Old.Inp!$F23="\N","NULL",""""&amp;Old.Inp!$F23&amp;""""))</f>
        <v>"Deploy\\nHardpoint"</v>
      </c>
      <c r="G23" s="28" t="str">
        <f>IF(COUNTIF(Old.Inp!$C23:$S23,"")=17,"",IF(Old.Inp!$G23="\N","NULL",Old.Inp!$G23))</f>
        <v>1</v>
      </c>
      <c r="H23" s="28" t="str">
        <f>IF(COUNTIF(Old.Inp!$C23:$S23,"")=17,"",IF(Old.Inp!$H23="\N","NULL",""""&amp;Old.Inp!$H23&amp;""""))</f>
        <v>NULL</v>
      </c>
      <c r="I23" s="28" t="str">
        <f>IF(COUNTIF(Old.Inp!$C23:$S23,"")=17,"",IF(Old.Inp!$I23="\N","NULL",Old.Inp!$I23))</f>
        <v>NULL</v>
      </c>
      <c r="J23" s="28" t="str">
        <f>IF(COUNTIF(Old.Inp!$C23:$S23,"")=17,"",IF(Old.Inp!$J23="\N","NULL",""""&amp;Old.Inp!$J23&amp;""""))</f>
        <v>NULL</v>
      </c>
      <c r="K23" s="28" t="str">
        <f>IF(COUNTIF(Old.Inp!$C23:$S23,"")=17,"",IF(Old.Inp!$K23="\N","NULL",Old.Inp!$K23))</f>
        <v>NULL</v>
      </c>
      <c r="L23" s="28" t="str">
        <f>IF(COUNTIF(Old.Inp!$C23:$S23,"")=17,"",IF(Old.Inp!$L23="\N","NULL",""""&amp;Old.Inp!$L23&amp;""""))</f>
        <v>NULL</v>
      </c>
      <c r="M23" s="28" t="str">
        <f>IF(COUNTIF(Old.Inp!$C23:$S23,"")=17,"",IF(Old.Inp!$M23="\N","NULL",Old.Inp!$M23))</f>
        <v>NULL</v>
      </c>
      <c r="N23" s="28" t="str">
        <f>IF(COUNTIF(Old.Inp!$C23:$S23,"")=17,"",IF(Old.Inp!$N23="\N","NULL",""""&amp;Old.Inp!$N23&amp;""""))</f>
        <v>NULL</v>
      </c>
      <c r="O23" s="28" t="str">
        <f>IF(COUNTIF(Old.Inp!$C23:$S23,"")=17,"",IF(Old.Inp!$O23="\N","NULL",Old.Inp!$O23))</f>
        <v>NULL</v>
      </c>
      <c r="P23" s="28" t="str">
        <f>IF(COUNTIF(Old.Inp!$C23:$S23,"")=17,"",IF(Old.Inp!$P23="\N","NULL",""""&amp;Old.Inp!$P23&amp;""""))</f>
        <v>NULL</v>
      </c>
      <c r="Q23" s="28" t="str">
        <f>IF(COUNTIF(Old.Inp!$C23:$S23,"")=17,"",IF(Old.Inp!$Q23="\N","NULL",Old.Inp!$Q23))</f>
        <v>NULL</v>
      </c>
      <c r="R23" s="28" t="str">
        <f>IF(COUNTIF(Old.Inp!$C23:$S23,"")=17,"",IF(Old.Inp!$R23="\N","NULL",""""&amp;Old.Inp!$R23&amp;""""))</f>
        <v>NULL</v>
      </c>
      <c r="S23" s="28" t="str">
        <f>IF(COUNTIF(Old.Inp!$C23:$S23,"")=17,"",IF(Old.Inp!$S23="\N","NULL",""""&amp;Old.Inp!$S23&amp;""""))</f>
        <v>NULL</v>
      </c>
      <c r="T23" s="29" t="str">
        <f t="shared" si="1"/>
        <v>(NULL,135,22,"Deploy\\nHardpoint",1,NULL,NULL,NULL,NULL,NULL,NULL,NULL,NULL,NULL,NULL,NULL,NULL),</v>
      </c>
    </row>
    <row r="24" spans="1:20" x14ac:dyDescent="0.3">
      <c r="A24" s="24" t="s">
        <v>70</v>
      </c>
      <c r="B24" s="24">
        <f t="shared" si="0"/>
        <v>23</v>
      </c>
      <c r="C24" s="28" t="str">
        <f>IF(COUNTIF(Old.Inp!$C24:$S24,"")=17,"","NULL")</f>
        <v/>
      </c>
      <c r="D24" s="28" t="str">
        <f>IF(COUNTIF(Old.Inp!$C24:$S24,"")=17,"",IF(Old.Inp!$D24="\N","NULL",Old.Inp!$D24))</f>
        <v/>
      </c>
      <c r="E24" s="28" t="str">
        <f>IF(COUNTIF(Old.Inp!$C24:$S24,"")=17,"",$B24)</f>
        <v/>
      </c>
      <c r="F24" s="28" t="str">
        <f>IF(COUNTIF(Old.Inp!$C24:$S24,"")=17,"",IF(Old.Inp!$F24="\N","NULL",""""&amp;Old.Inp!$F24&amp;""""))</f>
        <v/>
      </c>
      <c r="G24" s="28" t="str">
        <f>IF(COUNTIF(Old.Inp!$C24:$S24,"")=17,"",IF(Old.Inp!$G24="\N","NULL",Old.Inp!$G24))</f>
        <v/>
      </c>
      <c r="H24" s="28" t="str">
        <f>IF(COUNTIF(Old.Inp!$C24:$S24,"")=17,"",IF(Old.Inp!$H24="\N","NULL",""""&amp;Old.Inp!$H24&amp;""""))</f>
        <v/>
      </c>
      <c r="I24" s="28" t="str">
        <f>IF(COUNTIF(Old.Inp!$C24:$S24,"")=17,"",IF(Old.Inp!$I24="\N","NULL",Old.Inp!$I24))</f>
        <v/>
      </c>
      <c r="J24" s="28" t="str">
        <f>IF(COUNTIF(Old.Inp!$C24:$S24,"")=17,"",IF(Old.Inp!$J24="\N","NULL",""""&amp;Old.Inp!$J24&amp;""""))</f>
        <v/>
      </c>
      <c r="K24" s="28" t="str">
        <f>IF(COUNTIF(Old.Inp!$C24:$S24,"")=17,"",IF(Old.Inp!$K24="\N","NULL",Old.Inp!$K24))</f>
        <v/>
      </c>
      <c r="L24" s="28" t="str">
        <f>IF(COUNTIF(Old.Inp!$C24:$S24,"")=17,"",IF(Old.Inp!$L24="\N","NULL",""""&amp;Old.Inp!$L24&amp;""""))</f>
        <v/>
      </c>
      <c r="M24" s="28" t="str">
        <f>IF(COUNTIF(Old.Inp!$C24:$S24,"")=17,"",IF(Old.Inp!$M24="\N","NULL",Old.Inp!$M24))</f>
        <v/>
      </c>
      <c r="N24" s="28" t="str">
        <f>IF(COUNTIF(Old.Inp!$C24:$S24,"")=17,"",IF(Old.Inp!$N24="\N","NULL",""""&amp;Old.Inp!$N24&amp;""""))</f>
        <v/>
      </c>
      <c r="O24" s="28" t="str">
        <f>IF(COUNTIF(Old.Inp!$C24:$S24,"")=17,"",IF(Old.Inp!$O24="\N","NULL",Old.Inp!$O24))</f>
        <v/>
      </c>
      <c r="P24" s="28" t="str">
        <f>IF(COUNTIF(Old.Inp!$C24:$S24,"")=17,"",IF(Old.Inp!$P24="\N","NULL",""""&amp;Old.Inp!$P24&amp;""""))</f>
        <v/>
      </c>
      <c r="Q24" s="28" t="str">
        <f>IF(COUNTIF(Old.Inp!$C24:$S24,"")=17,"",IF(Old.Inp!$Q24="\N","NULL",Old.Inp!$Q24))</f>
        <v/>
      </c>
      <c r="R24" s="28" t="str">
        <f>IF(COUNTIF(Old.Inp!$C24:$S24,"")=17,"",IF(Old.Inp!$R24="\N","NULL",""""&amp;Old.Inp!$R24&amp;""""))</f>
        <v/>
      </c>
      <c r="S24" s="28" t="str">
        <f>IF(COUNTIF(Old.Inp!$C24:$S24,"")=17,"",IF(Old.Inp!$S24="\N","NULL",""""&amp;Old.Inp!$S24&amp;""""))</f>
        <v/>
      </c>
      <c r="T24" s="29" t="str">
        <f t="shared" si="1"/>
        <v/>
      </c>
    </row>
    <row r="25" spans="1:20" x14ac:dyDescent="0.3">
      <c r="A25" s="24" t="s">
        <v>71</v>
      </c>
      <c r="B25" s="24">
        <f t="shared" si="0"/>
        <v>24</v>
      </c>
      <c r="C25" s="28" t="str">
        <f>IF(COUNTIF(Old.Inp!$C25:$S25,"")=17,"","NULL")</f>
        <v>NULL</v>
      </c>
      <c r="D25" s="28" t="str">
        <f>IF(COUNTIF(Old.Inp!$C25:$S25,"")=17,"",IF(Old.Inp!$D25="\N","NULL",Old.Inp!$D25))</f>
        <v>135</v>
      </c>
      <c r="E25" s="28">
        <f>IF(COUNTIF(Old.Inp!$C25:$S25,"")=17,"",$B25)</f>
        <v>24</v>
      </c>
      <c r="F25" s="28" t="str">
        <f>IF(COUNTIF(Old.Inp!$C25:$S25,"")=17,"",IF(Old.Inp!$F25="\N","NULL",""""&amp;Old.Inp!$F25&amp;""""))</f>
        <v>NULL</v>
      </c>
      <c r="G25" s="28" t="str">
        <f>IF(COUNTIF(Old.Inp!$C25:$S25,"")=17,"",IF(Old.Inp!$G25="\N","NULL",Old.Inp!$G25))</f>
        <v>NULL</v>
      </c>
      <c r="H25" s="28" t="str">
        <f>IF(COUNTIF(Old.Inp!$C25:$S25,"")=17,"",IF(Old.Inp!$H25="\N","NULL",""""&amp;Old.Inp!$H25&amp;""""))</f>
        <v>"Fighter\\nOrder"</v>
      </c>
      <c r="I25" s="28" t="str">
        <f>IF(COUNTIF(Old.Inp!$C25:$S25,"")=17,"",IF(Old.Inp!$I25="\N","NULL",Old.Inp!$I25))</f>
        <v>1</v>
      </c>
      <c r="J25" s="28" t="str">
        <f>IF(COUNTIF(Old.Inp!$C25:$S25,"")=17,"",IF(Old.Inp!$J25="\N","NULL",""""&amp;Old.Inp!$J25&amp;""""))</f>
        <v>NULL</v>
      </c>
      <c r="K25" s="28" t="str">
        <f>IF(COUNTIF(Old.Inp!$C25:$S25,"")=17,"",IF(Old.Inp!$K25="\N","NULL",Old.Inp!$K25))</f>
        <v>NULL</v>
      </c>
      <c r="L25" s="28" t="str">
        <f>IF(COUNTIF(Old.Inp!$C25:$S25,"")=17,"",IF(Old.Inp!$L25="\N","NULL",""""&amp;Old.Inp!$L25&amp;""""))</f>
        <v>NULL</v>
      </c>
      <c r="M25" s="28" t="str">
        <f>IF(COUNTIF(Old.Inp!$C25:$S25,"")=17,"",IF(Old.Inp!$M25="\N","NULL",Old.Inp!$M25))</f>
        <v>NULL</v>
      </c>
      <c r="N25" s="28" t="str">
        <f>IF(COUNTIF(Old.Inp!$C25:$S25,"")=17,"",IF(Old.Inp!$N25="\N","NULL",""""&amp;Old.Inp!$N25&amp;""""))</f>
        <v>NULL</v>
      </c>
      <c r="O25" s="28" t="str">
        <f>IF(COUNTIF(Old.Inp!$C25:$S25,"")=17,"",IF(Old.Inp!$O25="\N","NULL",Old.Inp!$O25))</f>
        <v>NULL</v>
      </c>
      <c r="P25" s="28" t="str">
        <f>IF(COUNTIF(Old.Inp!$C25:$S25,"")=17,"",IF(Old.Inp!$P25="\N","NULL",""""&amp;Old.Inp!$P25&amp;""""))</f>
        <v>NULL</v>
      </c>
      <c r="Q25" s="28" t="str">
        <f>IF(COUNTIF(Old.Inp!$C25:$S25,"")=17,"",IF(Old.Inp!$Q25="\N","NULL",Old.Inp!$Q25))</f>
        <v>NULL</v>
      </c>
      <c r="R25" s="28" t="str">
        <f>IF(COUNTIF(Old.Inp!$C25:$S25,"")=17,"",IF(Old.Inp!$R25="\N","NULL",""""&amp;Old.Inp!$R25&amp;""""))</f>
        <v>NULL</v>
      </c>
      <c r="S25" s="28" t="str">
        <f>IF(COUNTIF(Old.Inp!$C25:$S25,"")=17,"",IF(Old.Inp!$S25="\N","NULL",""""&amp;Old.Inp!$S25&amp;""""))</f>
        <v>NULL</v>
      </c>
      <c r="T25" s="29" t="str">
        <f t="shared" si="1"/>
        <v>(NULL,135,24,NULL,NULL,"Fighter\\nOrder",1,NULL,NULL,NULL,NULL,NULL,NULL,NULL,NULL,NULL,NULL),</v>
      </c>
    </row>
    <row r="26" spans="1:20" x14ac:dyDescent="0.3">
      <c r="A26" s="24" t="s">
        <v>72</v>
      </c>
      <c r="B26" s="24">
        <f t="shared" si="0"/>
        <v>25</v>
      </c>
      <c r="C26" s="28" t="str">
        <f>IF(COUNTIF(Old.Inp!$C26:$S26,"")=17,"","NULL")</f>
        <v>NULL</v>
      </c>
      <c r="D26" s="28" t="str">
        <f>IF(COUNTIF(Old.Inp!$C26:$S26,"")=17,"",IF(Old.Inp!$D26="\N","NULL",Old.Inp!$D26))</f>
        <v>135</v>
      </c>
      <c r="E26" s="28">
        <f>IF(COUNTIF(Old.Inp!$C26:$S26,"")=17,"",$B26)</f>
        <v>25</v>
      </c>
      <c r="F26" s="28" t="str">
        <f>IF(COUNTIF(Old.Inp!$C26:$S26,"")=17,"",IF(Old.Inp!$F26="\N","NULL",""""&amp;Old.Inp!$F26&amp;""""))</f>
        <v>"Pause\\nGame"</v>
      </c>
      <c r="G26" s="28" t="str">
        <f>IF(COUNTIF(Old.Inp!$C26:$S26,"")=17,"",IF(Old.Inp!$G26="\N","NULL",Old.Inp!$G26))</f>
        <v>8</v>
      </c>
      <c r="H26" s="28" t="str">
        <f>IF(COUNTIF(Old.Inp!$C26:$S26,"")=17,"",IF(Old.Inp!$H26="\N","NULL",""""&amp;Old.Inp!$H26&amp;""""))</f>
        <v>NULL</v>
      </c>
      <c r="I26" s="28" t="str">
        <f>IF(COUNTIF(Old.Inp!$C26:$S26,"")=17,"",IF(Old.Inp!$I26="\N","NULL",Old.Inp!$I26))</f>
        <v>NULL</v>
      </c>
      <c r="J26" s="28" t="str">
        <f>IF(COUNTIF(Old.Inp!$C26:$S26,"")=17,"",IF(Old.Inp!$J26="\N","NULL",""""&amp;Old.Inp!$J26&amp;""""))</f>
        <v>NULL</v>
      </c>
      <c r="K26" s="28" t="str">
        <f>IF(COUNTIF(Old.Inp!$C26:$S26,"")=17,"",IF(Old.Inp!$K26="\N","NULL",Old.Inp!$K26))</f>
        <v>NULL</v>
      </c>
      <c r="L26" s="28" t="str">
        <f>IF(COUNTIF(Old.Inp!$C26:$S26,"")=17,"",IF(Old.Inp!$L26="\N","NULL",""""&amp;Old.Inp!$L26&amp;""""))</f>
        <v>NULL</v>
      </c>
      <c r="M26" s="28" t="str">
        <f>IF(COUNTIF(Old.Inp!$C26:$S26,"")=17,"",IF(Old.Inp!$M26="\N","NULL",Old.Inp!$M26))</f>
        <v>NULL</v>
      </c>
      <c r="N26" s="28" t="str">
        <f>IF(COUNTIF(Old.Inp!$C26:$S26,"")=17,"",IF(Old.Inp!$N26="\N","NULL",""""&amp;Old.Inp!$N26&amp;""""))</f>
        <v>NULL</v>
      </c>
      <c r="O26" s="28" t="str">
        <f>IF(COUNTIF(Old.Inp!$C26:$S26,"")=17,"",IF(Old.Inp!$O26="\N","NULL",Old.Inp!$O26))</f>
        <v>NULL</v>
      </c>
      <c r="P26" s="28" t="str">
        <f>IF(COUNTIF(Old.Inp!$C26:$S26,"")=17,"",IF(Old.Inp!$P26="\N","NULL",""""&amp;Old.Inp!$P26&amp;""""))</f>
        <v>NULL</v>
      </c>
      <c r="Q26" s="28" t="str">
        <f>IF(COUNTIF(Old.Inp!$C26:$S26,"")=17,"",IF(Old.Inp!$Q26="\N","NULL",Old.Inp!$Q26))</f>
        <v>NULL</v>
      </c>
      <c r="R26" s="28" t="str">
        <f>IF(COUNTIF(Old.Inp!$C26:$S26,"")=17,"",IF(Old.Inp!$R26="\N","NULL",""""&amp;Old.Inp!$R26&amp;""""))</f>
        <v>NULL</v>
      </c>
      <c r="S26" s="28" t="str">
        <f>IF(COUNTIF(Old.Inp!$C26:$S26,"")=17,"",IF(Old.Inp!$S26="\N","NULL",""""&amp;Old.Inp!$S26&amp;""""))</f>
        <v>NULL</v>
      </c>
      <c r="T26" s="29" t="str">
        <f t="shared" si="1"/>
        <v>(NULL,135,25,"Pause\\nGame",8,NULL,NULL,NULL,NULL,NULL,NULL,NULL,NULL,NULL,NULL,NULL,NULL),</v>
      </c>
    </row>
    <row r="27" spans="1:20" x14ac:dyDescent="0.3">
      <c r="A27" s="24" t="s">
        <v>73</v>
      </c>
      <c r="B27" s="24">
        <f t="shared" si="0"/>
        <v>26</v>
      </c>
      <c r="C27" s="28" t="str">
        <f>IF(COUNTIF(Old.Inp!$C27:$S27,"")=17,"","NULL")</f>
        <v>NULL</v>
      </c>
      <c r="D27" s="28" t="str">
        <f>IF(COUNTIF(Old.Inp!$C27:$S27,"")=17,"",IF(Old.Inp!$D27="\N","NULL",Old.Inp!$D27))</f>
        <v>135</v>
      </c>
      <c r="E27" s="28">
        <f>IF(COUNTIF(Old.Inp!$C27:$S27,"")=17,"",$B27)</f>
        <v>26</v>
      </c>
      <c r="F27" s="28" t="str">
        <f>IF(COUNTIF(Old.Inp!$C27:$S27,"")=17,"",IF(Old.Inp!$F27="\N","NULL",""""&amp;Old.Inp!$F27&amp;""""))</f>
        <v>"P weapon"</v>
      </c>
      <c r="G27" s="28" t="str">
        <f>IF(COUNTIF(Old.Inp!$C27:$S27,"")=17,"",IF(Old.Inp!$G27="\N","NULL",Old.Inp!$G27))</f>
        <v>1</v>
      </c>
      <c r="H27" s="28" t="str">
        <f>IF(COUNTIF(Old.Inp!$C27:$S27,"")=17,"",IF(Old.Inp!$H27="\N","NULL",""""&amp;Old.Inp!$H27&amp;""""))</f>
        <v>NULL</v>
      </c>
      <c r="I27" s="28" t="str">
        <f>IF(COUNTIF(Old.Inp!$C27:$S27,"")=17,"",IF(Old.Inp!$I27="\N","NULL",Old.Inp!$I27))</f>
        <v>NULL</v>
      </c>
      <c r="J27" s="28" t="str">
        <f>IF(COUNTIF(Old.Inp!$C27:$S27,"")=17,"",IF(Old.Inp!$J27="\N","NULL",""""&amp;Old.Inp!$J27&amp;""""))</f>
        <v>NULL</v>
      </c>
      <c r="K27" s="28" t="str">
        <f>IF(COUNTIF(Old.Inp!$C27:$S27,"")=17,"",IF(Old.Inp!$K27="\N","NULL",Old.Inp!$K27))</f>
        <v>NULL</v>
      </c>
      <c r="L27" s="28" t="str">
        <f>IF(COUNTIF(Old.Inp!$C27:$S27,"")=17,"",IF(Old.Inp!$L27="\N","NULL",""""&amp;Old.Inp!$L27&amp;""""))</f>
        <v>NULL</v>
      </c>
      <c r="M27" s="28" t="str">
        <f>IF(COUNTIF(Old.Inp!$C27:$S27,"")=17,"",IF(Old.Inp!$M27="\N","NULL",Old.Inp!$M27))</f>
        <v>NULL</v>
      </c>
      <c r="N27" s="28" t="str">
        <f>IF(COUNTIF(Old.Inp!$C27:$S27,"")=17,"",IF(Old.Inp!$N27="\N","NULL",""""&amp;Old.Inp!$N27&amp;""""))</f>
        <v>NULL</v>
      </c>
      <c r="O27" s="28" t="str">
        <f>IF(COUNTIF(Old.Inp!$C27:$S27,"")=17,"",IF(Old.Inp!$O27="\N","NULL",Old.Inp!$O27))</f>
        <v>NULL</v>
      </c>
      <c r="P27" s="28" t="str">
        <f>IF(COUNTIF(Old.Inp!$C27:$S27,"")=17,"",IF(Old.Inp!$P27="\N","NULL",""""&amp;Old.Inp!$P27&amp;""""))</f>
        <v>NULL</v>
      </c>
      <c r="Q27" s="28" t="str">
        <f>IF(COUNTIF(Old.Inp!$C27:$S27,"")=17,"",IF(Old.Inp!$Q27="\N","NULL",Old.Inp!$Q27))</f>
        <v>NULL</v>
      </c>
      <c r="R27" s="28" t="str">
        <f>IF(COUNTIF(Old.Inp!$C27:$S27,"")=17,"",IF(Old.Inp!$R27="\N","NULL",""""&amp;Old.Inp!$R27&amp;""""))</f>
        <v>NULL</v>
      </c>
      <c r="S27" s="28" t="str">
        <f>IF(COUNTIF(Old.Inp!$C27:$S27,"")=17,"",IF(Old.Inp!$S27="\N","NULL",""""&amp;Old.Inp!$S27&amp;""""))</f>
        <v>NULL</v>
      </c>
      <c r="T27" s="29" t="str">
        <f t="shared" si="1"/>
        <v>(NULL,135,26,"P weapon",1,NULL,NULL,NULL,NULL,NULL,NULL,NULL,NULL,NULL,NULL,NULL,NULL),</v>
      </c>
    </row>
    <row r="28" spans="1:20" x14ac:dyDescent="0.3">
      <c r="A28" s="24" t="s">
        <v>74</v>
      </c>
      <c r="B28" s="24">
        <f t="shared" si="0"/>
        <v>27</v>
      </c>
      <c r="C28" s="28" t="str">
        <f>IF(COUNTIF(Old.Inp!$C28:$S28,"")=17,"","NULL")</f>
        <v>NULL</v>
      </c>
      <c r="D28" s="28" t="str">
        <f>IF(COUNTIF(Old.Inp!$C28:$S28,"")=17,"",IF(Old.Inp!$D28="\N","NULL",Old.Inp!$D28))</f>
        <v>135</v>
      </c>
      <c r="E28" s="28">
        <f>IF(COUNTIF(Old.Inp!$C28:$S28,"")=17,"",$B28)</f>
        <v>27</v>
      </c>
      <c r="F28" s="28" t="str">
        <f>IF(COUNTIF(Old.Inp!$C28:$S28,"")=17,"",IF(Old.Inp!$F28="\N","NULL",""""&amp;Old.Inp!$F28&amp;""""))</f>
        <v>"N weapon"</v>
      </c>
      <c r="G28" s="28" t="str">
        <f>IF(COUNTIF(Old.Inp!$C28:$S28,"")=17,"",IF(Old.Inp!$G28="\N","NULL",Old.Inp!$G28))</f>
        <v>1</v>
      </c>
      <c r="H28" s="28" t="str">
        <f>IF(COUNTIF(Old.Inp!$C28:$S28,"")=17,"",IF(Old.Inp!$H28="\N","NULL",""""&amp;Old.Inp!$H28&amp;""""))</f>
        <v>NULL</v>
      </c>
      <c r="I28" s="28" t="str">
        <f>IF(COUNTIF(Old.Inp!$C28:$S28,"")=17,"",IF(Old.Inp!$I28="\N","NULL",Old.Inp!$I28))</f>
        <v>NULL</v>
      </c>
      <c r="J28" s="28" t="str">
        <f>IF(COUNTIF(Old.Inp!$C28:$S28,"")=17,"",IF(Old.Inp!$J28="\N","NULL",""""&amp;Old.Inp!$J28&amp;""""))</f>
        <v>NULL</v>
      </c>
      <c r="K28" s="28" t="str">
        <f>IF(COUNTIF(Old.Inp!$C28:$S28,"")=17,"",IF(Old.Inp!$K28="\N","NULL",Old.Inp!$K28))</f>
        <v>NULL</v>
      </c>
      <c r="L28" s="28" t="str">
        <f>IF(COUNTIF(Old.Inp!$C28:$S28,"")=17,"",IF(Old.Inp!$L28="\N","NULL",""""&amp;Old.Inp!$L28&amp;""""))</f>
        <v>NULL</v>
      </c>
      <c r="M28" s="28" t="str">
        <f>IF(COUNTIF(Old.Inp!$C28:$S28,"")=17,"",IF(Old.Inp!$M28="\N","NULL",Old.Inp!$M28))</f>
        <v>NULL</v>
      </c>
      <c r="N28" s="28" t="str">
        <f>IF(COUNTIF(Old.Inp!$C28:$S28,"")=17,"",IF(Old.Inp!$N28="\N","NULL",""""&amp;Old.Inp!$N28&amp;""""))</f>
        <v>NULL</v>
      </c>
      <c r="O28" s="28" t="str">
        <f>IF(COUNTIF(Old.Inp!$C28:$S28,"")=17,"",IF(Old.Inp!$O28="\N","NULL",Old.Inp!$O28))</f>
        <v>NULL</v>
      </c>
      <c r="P28" s="28" t="str">
        <f>IF(COUNTIF(Old.Inp!$C28:$S28,"")=17,"",IF(Old.Inp!$P28="\N","NULL",""""&amp;Old.Inp!$P28&amp;""""))</f>
        <v>NULL</v>
      </c>
      <c r="Q28" s="28" t="str">
        <f>IF(COUNTIF(Old.Inp!$C28:$S28,"")=17,"",IF(Old.Inp!$Q28="\N","NULL",Old.Inp!$Q28))</f>
        <v>NULL</v>
      </c>
      <c r="R28" s="28" t="str">
        <f>IF(COUNTIF(Old.Inp!$C28:$S28,"")=17,"",IF(Old.Inp!$R28="\N","NULL",""""&amp;Old.Inp!$R28&amp;""""))</f>
        <v>NULL</v>
      </c>
      <c r="S28" s="28" t="str">
        <f>IF(COUNTIF(Old.Inp!$C28:$S28,"")=17,"",IF(Old.Inp!$S28="\N","NULL",""""&amp;Old.Inp!$S28&amp;""""))</f>
        <v>NULL</v>
      </c>
      <c r="T28" s="29" t="str">
        <f t="shared" si="1"/>
        <v>(NULL,135,27,"N weapon",1,NULL,NULL,NULL,NULL,NULL,NULL,NULL,NULL,NULL,NULL,NULL,NULL),</v>
      </c>
    </row>
    <row r="29" spans="1:20" x14ac:dyDescent="0.3">
      <c r="A29" s="24" t="s">
        <v>75</v>
      </c>
      <c r="B29" s="24">
        <f t="shared" si="0"/>
        <v>28</v>
      </c>
      <c r="C29" s="28" t="str">
        <f>IF(COUNTIF(Old.Inp!$C29:$S29,"")=17,"","NULL")</f>
        <v/>
      </c>
      <c r="D29" s="28" t="str">
        <f>IF(COUNTIF(Old.Inp!$C29:$S29,"")=17,"",IF(Old.Inp!$D29="\N","NULL",Old.Inp!$D29))</f>
        <v/>
      </c>
      <c r="E29" s="28" t="str">
        <f>IF(COUNTIF(Old.Inp!$C29:$S29,"")=17,"",$B29)</f>
        <v/>
      </c>
      <c r="F29" s="28" t="str">
        <f>IF(COUNTIF(Old.Inp!$C29:$S29,"")=17,"",IF(Old.Inp!$F29="\N","NULL",""""&amp;Old.Inp!$F29&amp;""""))</f>
        <v/>
      </c>
      <c r="G29" s="28" t="str">
        <f>IF(COUNTIF(Old.Inp!$C29:$S29,"")=17,"",IF(Old.Inp!$G29="\N","NULL",Old.Inp!$G29))</f>
        <v/>
      </c>
      <c r="H29" s="28" t="str">
        <f>IF(COUNTIF(Old.Inp!$C29:$S29,"")=17,"",IF(Old.Inp!$H29="\N","NULL",""""&amp;Old.Inp!$H29&amp;""""))</f>
        <v/>
      </c>
      <c r="I29" s="28" t="str">
        <f>IF(COUNTIF(Old.Inp!$C29:$S29,"")=17,"",IF(Old.Inp!$I29="\N","NULL",Old.Inp!$I29))</f>
        <v/>
      </c>
      <c r="J29" s="28" t="str">
        <f>IF(COUNTIF(Old.Inp!$C29:$S29,"")=17,"",IF(Old.Inp!$J29="\N","NULL",""""&amp;Old.Inp!$J29&amp;""""))</f>
        <v/>
      </c>
      <c r="K29" s="28" t="str">
        <f>IF(COUNTIF(Old.Inp!$C29:$S29,"")=17,"",IF(Old.Inp!$K29="\N","NULL",Old.Inp!$K29))</f>
        <v/>
      </c>
      <c r="L29" s="28" t="str">
        <f>IF(COUNTIF(Old.Inp!$C29:$S29,"")=17,"",IF(Old.Inp!$L29="\N","NULL",""""&amp;Old.Inp!$L29&amp;""""))</f>
        <v/>
      </c>
      <c r="M29" s="28" t="str">
        <f>IF(COUNTIF(Old.Inp!$C29:$S29,"")=17,"",IF(Old.Inp!$M29="\N","NULL",Old.Inp!$M29))</f>
        <v/>
      </c>
      <c r="N29" s="28" t="str">
        <f>IF(COUNTIF(Old.Inp!$C29:$S29,"")=17,"",IF(Old.Inp!$N29="\N","NULL",""""&amp;Old.Inp!$N29&amp;""""))</f>
        <v/>
      </c>
      <c r="O29" s="28" t="str">
        <f>IF(COUNTIF(Old.Inp!$C29:$S29,"")=17,"",IF(Old.Inp!$O29="\N","NULL",Old.Inp!$O29))</f>
        <v/>
      </c>
      <c r="P29" s="28" t="str">
        <f>IF(COUNTIF(Old.Inp!$C29:$S29,"")=17,"",IF(Old.Inp!$P29="\N","NULL",""""&amp;Old.Inp!$P29&amp;""""))</f>
        <v/>
      </c>
      <c r="Q29" s="28" t="str">
        <f>IF(COUNTIF(Old.Inp!$C29:$S29,"")=17,"",IF(Old.Inp!$Q29="\N","NULL",Old.Inp!$Q29))</f>
        <v/>
      </c>
      <c r="R29" s="28" t="str">
        <f>IF(COUNTIF(Old.Inp!$C29:$S29,"")=17,"",IF(Old.Inp!$R29="\N","NULL",""""&amp;Old.Inp!$R29&amp;""""))</f>
        <v/>
      </c>
      <c r="S29" s="28" t="str">
        <f>IF(COUNTIF(Old.Inp!$C29:$S29,"")=17,"",IF(Old.Inp!$S29="\N","NULL",""""&amp;Old.Inp!$S29&amp;""""))</f>
        <v/>
      </c>
      <c r="T29" s="29" t="str">
        <f t="shared" si="1"/>
        <v/>
      </c>
    </row>
    <row r="30" spans="1:20" x14ac:dyDescent="0.3">
      <c r="A30" s="24" t="s">
        <v>76</v>
      </c>
      <c r="B30" s="24">
        <f t="shared" si="0"/>
        <v>29</v>
      </c>
      <c r="C30" s="28" t="str">
        <f>IF(COUNTIF(Old.Inp!$C30:$S30,"")=17,"","NULL")</f>
        <v/>
      </c>
      <c r="D30" s="28" t="str">
        <f>IF(COUNTIF(Old.Inp!$C30:$S30,"")=17,"",IF(Old.Inp!$D30="\N","NULL",Old.Inp!$D30))</f>
        <v/>
      </c>
      <c r="E30" s="28" t="str">
        <f>IF(COUNTIF(Old.Inp!$C30:$S30,"")=17,"",$B30)</f>
        <v/>
      </c>
      <c r="F30" s="28" t="str">
        <f>IF(COUNTIF(Old.Inp!$C30:$S30,"")=17,"",IF(Old.Inp!$F30="\N","NULL",""""&amp;Old.Inp!$F30&amp;""""))</f>
        <v/>
      </c>
      <c r="G30" s="28" t="str">
        <f>IF(COUNTIF(Old.Inp!$C30:$S30,"")=17,"",IF(Old.Inp!$G30="\N","NULL",Old.Inp!$G30))</f>
        <v/>
      </c>
      <c r="H30" s="28" t="str">
        <f>IF(COUNTIF(Old.Inp!$C30:$S30,"")=17,"",IF(Old.Inp!$H30="\N","NULL",""""&amp;Old.Inp!$H30&amp;""""))</f>
        <v/>
      </c>
      <c r="I30" s="28" t="str">
        <f>IF(COUNTIF(Old.Inp!$C30:$S30,"")=17,"",IF(Old.Inp!$I30="\N","NULL",Old.Inp!$I30))</f>
        <v/>
      </c>
      <c r="J30" s="28" t="str">
        <f>IF(COUNTIF(Old.Inp!$C30:$S30,"")=17,"",IF(Old.Inp!$J30="\N","NULL",""""&amp;Old.Inp!$J30&amp;""""))</f>
        <v/>
      </c>
      <c r="K30" s="28" t="str">
        <f>IF(COUNTIF(Old.Inp!$C30:$S30,"")=17,"",IF(Old.Inp!$K30="\N","NULL",Old.Inp!$K30))</f>
        <v/>
      </c>
      <c r="L30" s="28" t="str">
        <f>IF(COUNTIF(Old.Inp!$C30:$S30,"")=17,"",IF(Old.Inp!$L30="\N","NULL",""""&amp;Old.Inp!$L30&amp;""""))</f>
        <v/>
      </c>
      <c r="M30" s="28" t="str">
        <f>IF(COUNTIF(Old.Inp!$C30:$S30,"")=17,"",IF(Old.Inp!$M30="\N","NULL",Old.Inp!$M30))</f>
        <v/>
      </c>
      <c r="N30" s="28" t="str">
        <f>IF(COUNTIF(Old.Inp!$C30:$S30,"")=17,"",IF(Old.Inp!$N30="\N","NULL",""""&amp;Old.Inp!$N30&amp;""""))</f>
        <v/>
      </c>
      <c r="O30" s="28" t="str">
        <f>IF(COUNTIF(Old.Inp!$C30:$S30,"")=17,"",IF(Old.Inp!$O30="\N","NULL",Old.Inp!$O30))</f>
        <v/>
      </c>
      <c r="P30" s="28" t="str">
        <f>IF(COUNTIF(Old.Inp!$C30:$S30,"")=17,"",IF(Old.Inp!$P30="\N","NULL",""""&amp;Old.Inp!$P30&amp;""""))</f>
        <v/>
      </c>
      <c r="Q30" s="28" t="str">
        <f>IF(COUNTIF(Old.Inp!$C30:$S30,"")=17,"",IF(Old.Inp!$Q30="\N","NULL",Old.Inp!$Q30))</f>
        <v/>
      </c>
      <c r="R30" s="28" t="str">
        <f>IF(COUNTIF(Old.Inp!$C30:$S30,"")=17,"",IF(Old.Inp!$R30="\N","NULL",""""&amp;Old.Inp!$R30&amp;""""))</f>
        <v/>
      </c>
      <c r="S30" s="28" t="str">
        <f>IF(COUNTIF(Old.Inp!$C30:$S30,"")=17,"",IF(Old.Inp!$S30="\N","NULL",""""&amp;Old.Inp!$S30&amp;""""))</f>
        <v/>
      </c>
      <c r="T30" s="29" t="str">
        <f t="shared" si="1"/>
        <v/>
      </c>
    </row>
    <row r="31" spans="1:20" x14ac:dyDescent="0.3">
      <c r="A31" s="24" t="s">
        <v>77</v>
      </c>
      <c r="B31" s="24">
        <f t="shared" si="0"/>
        <v>30</v>
      </c>
      <c r="C31" s="28" t="str">
        <f>IF(COUNTIF(Old.Inp!$C31:$S31,"")=17,"","NULL")</f>
        <v>NULL</v>
      </c>
      <c r="D31" s="28" t="str">
        <f>IF(COUNTIF(Old.Inp!$C31:$S31,"")=17,"",IF(Old.Inp!$D31="\N","NULL",Old.Inp!$D31))</f>
        <v>135</v>
      </c>
      <c r="E31" s="28">
        <f>IF(COUNTIF(Old.Inp!$C31:$S31,"")=17,"",$B31)</f>
        <v>30</v>
      </c>
      <c r="F31" s="28" t="str">
        <f>IF(COUNTIF(Old.Inp!$C31:$S31,"")=17,"",IF(Old.Inp!$F31="\N","NULL",""""&amp;Old.Inp!$F31&amp;""""))</f>
        <v>"Thrust -"</v>
      </c>
      <c r="G31" s="28" t="str">
        <f>IF(COUNTIF(Old.Inp!$C31:$S31,"")=17,"",IF(Old.Inp!$G31="\N","NULL",Old.Inp!$G31))</f>
        <v>3</v>
      </c>
      <c r="H31" s="28" t="str">
        <f>IF(COUNTIF(Old.Inp!$C31:$S31,"")=17,"",IF(Old.Inp!$H31="\N","NULL",""""&amp;Old.Inp!$H31&amp;""""))</f>
        <v>NULL</v>
      </c>
      <c r="I31" s="28" t="str">
        <f>IF(COUNTIF(Old.Inp!$C31:$S31,"")=17,"",IF(Old.Inp!$I31="\N","NULL",Old.Inp!$I31))</f>
        <v>NULL</v>
      </c>
      <c r="J31" s="28" t="str">
        <f>IF(COUNTIF(Old.Inp!$C31:$S31,"")=17,"",IF(Old.Inp!$J31="\N","NULL",""""&amp;Old.Inp!$J31&amp;""""))</f>
        <v>NULL</v>
      </c>
      <c r="K31" s="28" t="str">
        <f>IF(COUNTIF(Old.Inp!$C31:$S31,"")=17,"",IF(Old.Inp!$K31="\N","NULL",Old.Inp!$K31))</f>
        <v>NULL</v>
      </c>
      <c r="L31" s="28" t="str">
        <f>IF(COUNTIF(Old.Inp!$C31:$S31,"")=17,"",IF(Old.Inp!$L31="\N","NULL",""""&amp;Old.Inp!$L31&amp;""""))</f>
        <v>NULL</v>
      </c>
      <c r="M31" s="28" t="str">
        <f>IF(COUNTIF(Old.Inp!$C31:$S31,"")=17,"",IF(Old.Inp!$M31="\N","NULL",Old.Inp!$M31))</f>
        <v>NULL</v>
      </c>
      <c r="N31" s="28" t="str">
        <f>IF(COUNTIF(Old.Inp!$C31:$S31,"")=17,"",IF(Old.Inp!$N31="\N","NULL",""""&amp;Old.Inp!$N31&amp;""""))</f>
        <v>NULL</v>
      </c>
      <c r="O31" s="28" t="str">
        <f>IF(COUNTIF(Old.Inp!$C31:$S31,"")=17,"",IF(Old.Inp!$O31="\N","NULL",Old.Inp!$O31))</f>
        <v>NULL</v>
      </c>
      <c r="P31" s="28" t="str">
        <f>IF(COUNTIF(Old.Inp!$C31:$S31,"")=17,"",IF(Old.Inp!$P31="\N","NULL",""""&amp;Old.Inp!$P31&amp;""""))</f>
        <v>NULL</v>
      </c>
      <c r="Q31" s="28" t="str">
        <f>IF(COUNTIF(Old.Inp!$C31:$S31,"")=17,"",IF(Old.Inp!$Q31="\N","NULL",Old.Inp!$Q31))</f>
        <v>NULL</v>
      </c>
      <c r="R31" s="28" t="str">
        <f>IF(COUNTIF(Old.Inp!$C31:$S31,"")=17,"",IF(Old.Inp!$R31="\N","NULL",""""&amp;Old.Inp!$R31&amp;""""))</f>
        <v>NULL</v>
      </c>
      <c r="S31" s="28" t="str">
        <f>IF(COUNTIF(Old.Inp!$C31:$S31,"")=17,"",IF(Old.Inp!$S31="\N","NULL",""""&amp;Old.Inp!$S31&amp;""""))</f>
        <v>NULL</v>
      </c>
      <c r="T31" s="29" t="str">
        <f t="shared" si="1"/>
        <v>(NULL,135,30,"Thrust -",3,NULL,NULL,NULL,NULL,NULL,NULL,NULL,NULL,NULL,NULL,NULL,NULL),</v>
      </c>
    </row>
    <row r="32" spans="1:20" x14ac:dyDescent="0.3">
      <c r="A32" s="24" t="s">
        <v>78</v>
      </c>
      <c r="B32" s="24">
        <f t="shared" si="0"/>
        <v>31</v>
      </c>
      <c r="C32" s="28" t="str">
        <f>IF(COUNTIF(Old.Inp!$C32:$S32,"")=17,"","NULL")</f>
        <v>NULL</v>
      </c>
      <c r="D32" s="28" t="str">
        <f>IF(COUNTIF(Old.Inp!$C32:$S32,"")=17,"",IF(Old.Inp!$D32="\N","NULL",Old.Inp!$D32))</f>
        <v>135</v>
      </c>
      <c r="E32" s="28">
        <f>IF(COUNTIF(Old.Inp!$C32:$S32,"")=17,"",$B32)</f>
        <v>31</v>
      </c>
      <c r="F32" s="28" t="str">
        <f>IF(COUNTIF(Old.Inp!$C32:$S32,"")=17,"",IF(Old.Inp!$F32="\N","NULL",""""&amp;Old.Inp!$F32&amp;""""))</f>
        <v>"P SubSys"</v>
      </c>
      <c r="G32" s="28" t="str">
        <f>IF(COUNTIF(Old.Inp!$C32:$S32,"")=17,"",IF(Old.Inp!$G32="\N","NULL",Old.Inp!$G32))</f>
        <v>2</v>
      </c>
      <c r="H32" s="28" t="str">
        <f>IF(COUNTIF(Old.Inp!$C32:$S32,"")=17,"",IF(Old.Inp!$H32="\N","NULL",""""&amp;Old.Inp!$H32&amp;""""))</f>
        <v>NULL</v>
      </c>
      <c r="I32" s="28" t="str">
        <f>IF(COUNTIF(Old.Inp!$C32:$S32,"")=17,"",IF(Old.Inp!$I32="\N","NULL",Old.Inp!$I32))</f>
        <v>NULL</v>
      </c>
      <c r="J32" s="28" t="str">
        <f>IF(COUNTIF(Old.Inp!$C32:$S32,"")=17,"",IF(Old.Inp!$J32="\N","NULL",""""&amp;Old.Inp!$J32&amp;""""))</f>
        <v>NULL</v>
      </c>
      <c r="K32" s="28" t="str">
        <f>IF(COUNTIF(Old.Inp!$C32:$S32,"")=17,"",IF(Old.Inp!$K32="\N","NULL",Old.Inp!$K32))</f>
        <v>NULL</v>
      </c>
      <c r="L32" s="28" t="str">
        <f>IF(COUNTIF(Old.Inp!$C32:$S32,"")=17,"",IF(Old.Inp!$L32="\N","NULL",""""&amp;Old.Inp!$L32&amp;""""))</f>
        <v>NULL</v>
      </c>
      <c r="M32" s="28" t="str">
        <f>IF(COUNTIF(Old.Inp!$C32:$S32,"")=17,"",IF(Old.Inp!$M32="\N","NULL",Old.Inp!$M32))</f>
        <v>NULL</v>
      </c>
      <c r="N32" s="28" t="str">
        <f>IF(COUNTIF(Old.Inp!$C32:$S32,"")=17,"",IF(Old.Inp!$N32="\N","NULL",""""&amp;Old.Inp!$N32&amp;""""))</f>
        <v>NULL</v>
      </c>
      <c r="O32" s="28" t="str">
        <f>IF(COUNTIF(Old.Inp!$C32:$S32,"")=17,"",IF(Old.Inp!$O32="\N","NULL",Old.Inp!$O32))</f>
        <v>NULL</v>
      </c>
      <c r="P32" s="28" t="str">
        <f>IF(COUNTIF(Old.Inp!$C32:$S32,"")=17,"",IF(Old.Inp!$P32="\N","NULL",""""&amp;Old.Inp!$P32&amp;""""))</f>
        <v>NULL</v>
      </c>
      <c r="Q32" s="28" t="str">
        <f>IF(COUNTIF(Old.Inp!$C32:$S32,"")=17,"",IF(Old.Inp!$Q32="\N","NULL",Old.Inp!$Q32))</f>
        <v>NULL</v>
      </c>
      <c r="R32" s="28" t="str">
        <f>IF(COUNTIF(Old.Inp!$C32:$S32,"")=17,"",IF(Old.Inp!$R32="\N","NULL",""""&amp;Old.Inp!$R32&amp;""""))</f>
        <v>NULL</v>
      </c>
      <c r="S32" s="28" t="str">
        <f>IF(COUNTIF(Old.Inp!$C32:$S32,"")=17,"",IF(Old.Inp!$S32="\N","NULL",""""&amp;Old.Inp!$S32&amp;""""))</f>
        <v>NULL</v>
      </c>
      <c r="T32" s="29" t="str">
        <f t="shared" si="1"/>
        <v>(NULL,135,31,"P SubSys",2,NULL,NULL,NULL,NULL,NULL,NULL,NULL,NULL,NULL,NULL,NULL,NULL),</v>
      </c>
    </row>
    <row r="33" spans="1:20" x14ac:dyDescent="0.3">
      <c r="A33" s="24" t="s">
        <v>79</v>
      </c>
      <c r="B33" s="24">
        <f t="shared" si="0"/>
        <v>32</v>
      </c>
      <c r="C33" s="28" t="str">
        <f>IF(COUNTIF(Old.Inp!$C33:$S33,"")=17,"","NULL")</f>
        <v>NULL</v>
      </c>
      <c r="D33" s="28" t="str">
        <f>IF(COUNTIF(Old.Inp!$C33:$S33,"")=17,"",IF(Old.Inp!$D33="\N","NULL",Old.Inp!$D33))</f>
        <v>135</v>
      </c>
      <c r="E33" s="28">
        <f>IF(COUNTIF(Old.Inp!$C33:$S33,"")=17,"",$B33)</f>
        <v>32</v>
      </c>
      <c r="F33" s="28" t="str">
        <f>IF(COUNTIF(Old.Inp!$C33:$S33,"")=17,"",IF(Old.Inp!$F33="\N","NULL",""""&amp;Old.Inp!$F33&amp;""""))</f>
        <v>"Prev Ship"</v>
      </c>
      <c r="G33" s="28" t="str">
        <f>IF(COUNTIF(Old.Inp!$C33:$S33,"")=17,"",IF(Old.Inp!$G33="\N","NULL",Old.Inp!$G33))</f>
        <v>2</v>
      </c>
      <c r="H33" s="28" t="str">
        <f>IF(COUNTIF(Old.Inp!$C33:$S33,"")=17,"",IF(Old.Inp!$H33="\N","NULL",""""&amp;Old.Inp!$H33&amp;""""))</f>
        <v>"Discovery\\nScanner"</v>
      </c>
      <c r="I33" s="28" t="str">
        <f>IF(COUNTIF(Old.Inp!$C33:$S33,"")=17,"",IF(Old.Inp!$I33="\N","NULL",Old.Inp!$I33))</f>
        <v>4</v>
      </c>
      <c r="J33" s="28" t="str">
        <f>IF(COUNTIF(Old.Inp!$C33:$S33,"")=17,"",IF(Old.Inp!$J33="\N","NULL",""""&amp;Old.Inp!$J33&amp;""""))</f>
        <v>NULL</v>
      </c>
      <c r="K33" s="28" t="str">
        <f>IF(COUNTIF(Old.Inp!$C33:$S33,"")=17,"",IF(Old.Inp!$K33="\N","NULL",Old.Inp!$K33))</f>
        <v>NULL</v>
      </c>
      <c r="L33" s="28" t="str">
        <f>IF(COUNTIF(Old.Inp!$C33:$S33,"")=17,"",IF(Old.Inp!$L33="\N","NULL",""""&amp;Old.Inp!$L33&amp;""""))</f>
        <v>NULL</v>
      </c>
      <c r="M33" s="28" t="str">
        <f>IF(COUNTIF(Old.Inp!$C33:$S33,"")=17,"",IF(Old.Inp!$M33="\N","NULL",Old.Inp!$M33))</f>
        <v>NULL</v>
      </c>
      <c r="N33" s="28" t="str">
        <f>IF(COUNTIF(Old.Inp!$C33:$S33,"")=17,"",IF(Old.Inp!$N33="\N","NULL",""""&amp;Old.Inp!$N33&amp;""""))</f>
        <v>NULL</v>
      </c>
      <c r="O33" s="28" t="str">
        <f>IF(COUNTIF(Old.Inp!$C33:$S33,"")=17,"",IF(Old.Inp!$O33="\N","NULL",Old.Inp!$O33))</f>
        <v>NULL</v>
      </c>
      <c r="P33" s="28" t="str">
        <f>IF(COUNTIF(Old.Inp!$C33:$S33,"")=17,"",IF(Old.Inp!$P33="\N","NULL",""""&amp;Old.Inp!$P33&amp;""""))</f>
        <v>NULL</v>
      </c>
      <c r="Q33" s="28" t="str">
        <f>IF(COUNTIF(Old.Inp!$C33:$S33,"")=17,"",IF(Old.Inp!$Q33="\N","NULL",Old.Inp!$Q33))</f>
        <v>NULL</v>
      </c>
      <c r="R33" s="28" t="str">
        <f>IF(COUNTIF(Old.Inp!$C33:$S33,"")=17,"",IF(Old.Inp!$R33="\N","NULL",""""&amp;Old.Inp!$R33&amp;""""))</f>
        <v>NULL</v>
      </c>
      <c r="S33" s="28" t="str">
        <f>IF(COUNTIF(Old.Inp!$C33:$S33,"")=17,"",IF(Old.Inp!$S33="\N","NULL",""""&amp;Old.Inp!$S33&amp;""""))</f>
        <v>NULL</v>
      </c>
      <c r="T33" s="29" t="str">
        <f t="shared" si="1"/>
        <v>(NULL,135,32,"Prev Ship",2,"Discovery\\nScanner",4,NULL,NULL,NULL,NULL,NULL,NULL,NULL,NULL,NULL,NULL),</v>
      </c>
    </row>
    <row r="34" spans="1:20" x14ac:dyDescent="0.3">
      <c r="A34" s="24" t="s">
        <v>80</v>
      </c>
      <c r="B34" s="24">
        <f t="shared" si="0"/>
        <v>33</v>
      </c>
      <c r="C34" s="28" t="str">
        <f>IF(COUNTIF(Old.Inp!$C34:$S34,"")=17,"","NULL")</f>
        <v>NULL</v>
      </c>
      <c r="D34" s="28" t="str">
        <f>IF(COUNTIF(Old.Inp!$C34:$S34,"")=17,"",IF(Old.Inp!$D34="\N","NULL",Old.Inp!$D34))</f>
        <v>135</v>
      </c>
      <c r="E34" s="28">
        <f>IF(COUNTIF(Old.Inp!$C34:$S34,"")=17,"",$B34)</f>
        <v>33</v>
      </c>
      <c r="F34" s="28" t="str">
        <f>IF(COUNTIF(Old.Inp!$C34:$S34,"")=17,"",IF(Old.Inp!$F34="\N","NULL",""""&amp;Old.Inp!$F34&amp;""""))</f>
        <v>"Prev HS"</v>
      </c>
      <c r="G34" s="28" t="str">
        <f>IF(COUNTIF(Old.Inp!$C34:$S34,"")=17,"",IF(Old.Inp!$G34="\N","NULL",Old.Inp!$G34))</f>
        <v>3</v>
      </c>
      <c r="H34" s="28" t="str">
        <f>IF(COUNTIF(Old.Inp!$C34:$S34,"")=17,"",IF(Old.Inp!$H34="\N","NULL",""""&amp;Old.Inp!$H34&amp;""""))</f>
        <v>"Spectrum"</v>
      </c>
      <c r="I34" s="28" t="str">
        <f>IF(COUNTIF(Old.Inp!$C34:$S34,"")=17,"",IF(Old.Inp!$I34="\N","NULL",Old.Inp!$I34))</f>
        <v>4</v>
      </c>
      <c r="J34" s="28" t="str">
        <f>IF(COUNTIF(Old.Inp!$C34:$S34,"")=17,"",IF(Old.Inp!$J34="\N","NULL",""""&amp;Old.Inp!$J34&amp;""""))</f>
        <v>NULL</v>
      </c>
      <c r="K34" s="28" t="str">
        <f>IF(COUNTIF(Old.Inp!$C34:$S34,"")=17,"",IF(Old.Inp!$K34="\N","NULL",Old.Inp!$K34))</f>
        <v>NULL</v>
      </c>
      <c r="L34" s="28" t="str">
        <f>IF(COUNTIF(Old.Inp!$C34:$S34,"")=17,"",IF(Old.Inp!$L34="\N","NULL",""""&amp;Old.Inp!$L34&amp;""""))</f>
        <v>NULL</v>
      </c>
      <c r="M34" s="28" t="str">
        <f>IF(COUNTIF(Old.Inp!$C34:$S34,"")=17,"",IF(Old.Inp!$M34="\N","NULL",Old.Inp!$M34))</f>
        <v>NULL</v>
      </c>
      <c r="N34" s="28" t="str">
        <f>IF(COUNTIF(Old.Inp!$C34:$S34,"")=17,"",IF(Old.Inp!$N34="\N","NULL",""""&amp;Old.Inp!$N34&amp;""""))</f>
        <v>NULL</v>
      </c>
      <c r="O34" s="28" t="str">
        <f>IF(COUNTIF(Old.Inp!$C34:$S34,"")=17,"",IF(Old.Inp!$O34="\N","NULL",Old.Inp!$O34))</f>
        <v>NULL</v>
      </c>
      <c r="P34" s="28" t="str">
        <f>IF(COUNTIF(Old.Inp!$C34:$S34,"")=17,"",IF(Old.Inp!$P34="\N","NULL",""""&amp;Old.Inp!$P34&amp;""""))</f>
        <v>NULL</v>
      </c>
      <c r="Q34" s="28" t="str">
        <f>IF(COUNTIF(Old.Inp!$C34:$S34,"")=17,"",IF(Old.Inp!$Q34="\N","NULL",Old.Inp!$Q34))</f>
        <v>NULL</v>
      </c>
      <c r="R34" s="28" t="str">
        <f>IF(COUNTIF(Old.Inp!$C34:$S34,"")=17,"",IF(Old.Inp!$R34="\N","NULL",""""&amp;Old.Inp!$R34&amp;""""))</f>
        <v>NULL</v>
      </c>
      <c r="S34" s="28" t="str">
        <f>IF(COUNTIF(Old.Inp!$C34:$S34,"")=17,"",IF(Old.Inp!$S34="\N","NULL",""""&amp;Old.Inp!$S34&amp;""""))</f>
        <v>NULL</v>
      </c>
      <c r="T34" s="29" t="str">
        <f t="shared" si="1"/>
        <v>(NULL,135,33,"Prev HS",3,"Spectrum",4,NULL,NULL,NULL,NULL,NULL,NULL,NULL,NULL,NULL,NULL),</v>
      </c>
    </row>
    <row r="35" spans="1:20" x14ac:dyDescent="0.3">
      <c r="A35" s="24" t="s">
        <v>81</v>
      </c>
      <c r="B35" s="24">
        <f t="shared" si="0"/>
        <v>34</v>
      </c>
      <c r="C35" s="28" t="str">
        <f>IF(COUNTIF(Old.Inp!$C35:$S35,"")=17,"","NULL")</f>
        <v>NULL</v>
      </c>
      <c r="D35" s="28" t="str">
        <f>IF(COUNTIF(Old.Inp!$C35:$S35,"")=17,"",IF(Old.Inp!$D35="\N","NULL",Old.Inp!$D35))</f>
        <v>135</v>
      </c>
      <c r="E35" s="28">
        <f>IF(COUNTIF(Old.Inp!$C35:$S35,"")=17,"",$B35)</f>
        <v>34</v>
      </c>
      <c r="F35" s="28" t="str">
        <f>IF(COUNTIF(Old.Inp!$C35:$S35,"")=17,"",IF(Old.Inp!$F35="\N","NULL",""""&amp;Old.Inp!$F35&amp;""""))</f>
        <v>"Landing\\nGear"</v>
      </c>
      <c r="G35" s="28" t="str">
        <f>IF(COUNTIF(Old.Inp!$C35:$S35,"")=17,"",IF(Old.Inp!$G35="\N","NULL",Old.Inp!$G35))</f>
        <v>6</v>
      </c>
      <c r="H35" s="28" t="str">
        <f>IF(COUNTIF(Old.Inp!$C35:$S35,"")=17,"",IF(Old.Inp!$H35="\N","NULL",""""&amp;Old.Inp!$H35&amp;""""))</f>
        <v>NULL</v>
      </c>
      <c r="I35" s="28" t="str">
        <f>IF(COUNTIF(Old.Inp!$C35:$S35,"")=17,"",IF(Old.Inp!$I35="\N","NULL",Old.Inp!$I35))</f>
        <v>NULL</v>
      </c>
      <c r="J35" s="28" t="str">
        <f>IF(COUNTIF(Old.Inp!$C35:$S35,"")=17,"",IF(Old.Inp!$J35="\N","NULL",""""&amp;Old.Inp!$J35&amp;""""))</f>
        <v>NULL</v>
      </c>
      <c r="K35" s="28" t="str">
        <f>IF(COUNTIF(Old.Inp!$C35:$S35,"")=17,"",IF(Old.Inp!$K35="\N","NULL",Old.Inp!$K35))</f>
        <v>NULL</v>
      </c>
      <c r="L35" s="28" t="str">
        <f>IF(COUNTIF(Old.Inp!$C35:$S35,"")=17,"",IF(Old.Inp!$L35="\N","NULL",""""&amp;Old.Inp!$L35&amp;""""))</f>
        <v>NULL</v>
      </c>
      <c r="M35" s="28" t="str">
        <f>IF(COUNTIF(Old.Inp!$C35:$S35,"")=17,"",IF(Old.Inp!$M35="\N","NULL",Old.Inp!$M35))</f>
        <v>NULL</v>
      </c>
      <c r="N35" s="28" t="str">
        <f>IF(COUNTIF(Old.Inp!$C35:$S35,"")=17,"",IF(Old.Inp!$N35="\N","NULL",""""&amp;Old.Inp!$N35&amp;""""))</f>
        <v>NULL</v>
      </c>
      <c r="O35" s="28" t="str">
        <f>IF(COUNTIF(Old.Inp!$C35:$S35,"")=17,"",IF(Old.Inp!$O35="\N","NULL",Old.Inp!$O35))</f>
        <v>NULL</v>
      </c>
      <c r="P35" s="28" t="str">
        <f>IF(COUNTIF(Old.Inp!$C35:$S35,"")=17,"",IF(Old.Inp!$P35="\N","NULL",""""&amp;Old.Inp!$P35&amp;""""))</f>
        <v>NULL</v>
      </c>
      <c r="Q35" s="28" t="str">
        <f>IF(COUNTIF(Old.Inp!$C35:$S35,"")=17,"",IF(Old.Inp!$Q35="\N","NULL",Old.Inp!$Q35))</f>
        <v>NULL</v>
      </c>
      <c r="R35" s="28" t="str">
        <f>IF(COUNTIF(Old.Inp!$C35:$S35,"")=17,"",IF(Old.Inp!$R35="\N","NULL",""""&amp;Old.Inp!$R35&amp;""""))</f>
        <v>NULL</v>
      </c>
      <c r="S35" s="28" t="str">
        <f>IF(COUNTIF(Old.Inp!$C35:$S35,"")=17,"",IF(Old.Inp!$S35="\N","NULL",""""&amp;Old.Inp!$S35&amp;""""))</f>
        <v>NULL</v>
      </c>
      <c r="T35" s="29" t="str">
        <f t="shared" si="1"/>
        <v>(NULL,135,34,"Landing\\nGear",6,NULL,NULL,NULL,NULL,NULL,NULL,NULL,NULL,NULL,NULL,NULL,NULL),</v>
      </c>
    </row>
    <row r="36" spans="1:20" x14ac:dyDescent="0.3">
      <c r="A36" s="24" t="s">
        <v>82</v>
      </c>
      <c r="B36" s="24">
        <f t="shared" si="0"/>
        <v>35</v>
      </c>
      <c r="C36" s="28" t="str">
        <f>IF(COUNTIF(Old.Inp!$C36:$S36,"")=17,"","NULL")</f>
        <v>NULL</v>
      </c>
      <c r="D36" s="28" t="str">
        <f>IF(COUNTIF(Old.Inp!$C36:$S36,"")=17,"",IF(Old.Inp!$D36="\N","NULL",Old.Inp!$D36))</f>
        <v>135</v>
      </c>
      <c r="E36" s="28">
        <f>IF(COUNTIF(Old.Inp!$C36:$S36,"")=17,"",$B36)</f>
        <v>35</v>
      </c>
      <c r="F36" s="28" t="str">
        <f>IF(COUNTIF(Old.Inp!$C36:$S36,"")=17,"",IF(Old.Inp!$F36="\N","NULL",""""&amp;Old.Inp!$F36&amp;""""))</f>
        <v>"Hud\\nMode"</v>
      </c>
      <c r="G36" s="28" t="str">
        <f>IF(COUNTIF(Old.Inp!$C36:$S36,"")=17,"",IF(Old.Inp!$G36="\N","NULL",Old.Inp!$G36))</f>
        <v>2</v>
      </c>
      <c r="H36" s="28" t="str">
        <f>IF(COUNTIF(Old.Inp!$C36:$S36,"")=17,"",IF(Old.Inp!$H36="\N","NULL",""""&amp;Old.Inp!$H36&amp;""""))</f>
        <v>NULL</v>
      </c>
      <c r="I36" s="28" t="str">
        <f>IF(COUNTIF(Old.Inp!$C36:$S36,"")=17,"",IF(Old.Inp!$I36="\N","NULL",Old.Inp!$I36))</f>
        <v>NULL</v>
      </c>
      <c r="J36" s="28" t="str">
        <f>IF(COUNTIF(Old.Inp!$C36:$S36,"")=17,"",IF(Old.Inp!$J36="\N","NULL",""""&amp;Old.Inp!$J36&amp;""""))</f>
        <v>NULL</v>
      </c>
      <c r="K36" s="28" t="str">
        <f>IF(COUNTIF(Old.Inp!$C36:$S36,"")=17,"",IF(Old.Inp!$K36="\N","NULL",Old.Inp!$K36))</f>
        <v>NULL</v>
      </c>
      <c r="L36" s="28" t="str">
        <f>IF(COUNTIF(Old.Inp!$C36:$S36,"")=17,"",IF(Old.Inp!$L36="\N","NULL",""""&amp;Old.Inp!$L36&amp;""""))</f>
        <v>NULL</v>
      </c>
      <c r="M36" s="28" t="str">
        <f>IF(COUNTIF(Old.Inp!$C36:$S36,"")=17,"",IF(Old.Inp!$M36="\N","NULL",Old.Inp!$M36))</f>
        <v>NULL</v>
      </c>
      <c r="N36" s="28" t="str">
        <f>IF(COUNTIF(Old.Inp!$C36:$S36,"")=17,"",IF(Old.Inp!$N36="\N","NULL",""""&amp;Old.Inp!$N36&amp;""""))</f>
        <v>NULL</v>
      </c>
      <c r="O36" s="28" t="str">
        <f>IF(COUNTIF(Old.Inp!$C36:$S36,"")=17,"",IF(Old.Inp!$O36="\N","NULL",Old.Inp!$O36))</f>
        <v>NULL</v>
      </c>
      <c r="P36" s="28" t="str">
        <f>IF(COUNTIF(Old.Inp!$C36:$S36,"")=17,"",IF(Old.Inp!$P36="\N","NULL",""""&amp;Old.Inp!$P36&amp;""""))</f>
        <v>NULL</v>
      </c>
      <c r="Q36" s="28" t="str">
        <f>IF(COUNTIF(Old.Inp!$C36:$S36,"")=17,"",IF(Old.Inp!$Q36="\N","NULL",Old.Inp!$Q36))</f>
        <v>NULL</v>
      </c>
      <c r="R36" s="28" t="str">
        <f>IF(COUNTIF(Old.Inp!$C36:$S36,"")=17,"",IF(Old.Inp!$R36="\N","NULL",""""&amp;Old.Inp!$R36&amp;""""))</f>
        <v>NULL</v>
      </c>
      <c r="S36" s="28" t="str">
        <f>IF(COUNTIF(Old.Inp!$C36:$S36,"")=17,"",IF(Old.Inp!$S36="\N","NULL",""""&amp;Old.Inp!$S36&amp;""""))</f>
        <v>NULL</v>
      </c>
      <c r="T36" s="29" t="str">
        <f t="shared" si="1"/>
        <v>(NULL,135,35,"Hud\\nMode",2,NULL,NULL,NULL,NULL,NULL,NULL,NULL,NULL,NULL,NULL,NULL,NULL),</v>
      </c>
    </row>
    <row r="37" spans="1:20" x14ac:dyDescent="0.3">
      <c r="A37" s="24" t="s">
        <v>83</v>
      </c>
      <c r="B37" s="24">
        <f t="shared" si="0"/>
        <v>36</v>
      </c>
      <c r="C37" s="28" t="str">
        <f>IF(COUNTIF(Old.Inp!$C37:$S37,"")=17,"","NULL")</f>
        <v>NULL</v>
      </c>
      <c r="D37" s="28" t="str">
        <f>IF(COUNTIF(Old.Inp!$C37:$S37,"")=17,"",IF(Old.Inp!$D37="\N","NULL",Old.Inp!$D37))</f>
        <v>135</v>
      </c>
      <c r="E37" s="28">
        <f>IF(COUNTIF(Old.Inp!$C37:$S37,"")=17,"",$B37)</f>
        <v>36</v>
      </c>
      <c r="F37" s="28" t="str">
        <f>IF(COUNTIF(Old.Inp!$C37:$S37,"")=17,"",IF(Old.Inp!$F37="\N","NULL",""""&amp;Old.Inp!$F37&amp;""""))</f>
        <v>"Hyper-\\nspace"</v>
      </c>
      <c r="G37" s="28" t="str">
        <f>IF(COUNTIF(Old.Inp!$C37:$S37,"")=17,"",IF(Old.Inp!$G37="\N","NULL",Old.Inp!$G37))</f>
        <v>3</v>
      </c>
      <c r="H37" s="28" t="str">
        <f>IF(COUNTIF(Old.Inp!$C37:$S37,"")=17,"",IF(Old.Inp!$H37="\N","NULL",""""&amp;Old.Inp!$H37&amp;""""))</f>
        <v>NULL</v>
      </c>
      <c r="I37" s="28" t="str">
        <f>IF(COUNTIF(Old.Inp!$C37:$S37,"")=17,"",IF(Old.Inp!$I37="\N","NULL",Old.Inp!$I37))</f>
        <v>NULL</v>
      </c>
      <c r="J37" s="28" t="str">
        <f>IF(COUNTIF(Old.Inp!$C37:$S37,"")=17,"",IF(Old.Inp!$J37="\N","NULL",""""&amp;Old.Inp!$J37&amp;""""))</f>
        <v>NULL</v>
      </c>
      <c r="K37" s="28" t="str">
        <f>IF(COUNTIF(Old.Inp!$C37:$S37,"")=17,"",IF(Old.Inp!$K37="\N","NULL",Old.Inp!$K37))</f>
        <v>NULL</v>
      </c>
      <c r="L37" s="28" t="str">
        <f>IF(COUNTIF(Old.Inp!$C37:$S37,"")=17,"",IF(Old.Inp!$L37="\N","NULL",""""&amp;Old.Inp!$L37&amp;""""))</f>
        <v>NULL</v>
      </c>
      <c r="M37" s="28" t="str">
        <f>IF(COUNTIF(Old.Inp!$C37:$S37,"")=17,"",IF(Old.Inp!$M37="\N","NULL",Old.Inp!$M37))</f>
        <v>NULL</v>
      </c>
      <c r="N37" s="28" t="str">
        <f>IF(COUNTIF(Old.Inp!$C37:$S37,"")=17,"",IF(Old.Inp!$N37="\N","NULL",""""&amp;Old.Inp!$N37&amp;""""))</f>
        <v>NULL</v>
      </c>
      <c r="O37" s="28" t="str">
        <f>IF(COUNTIF(Old.Inp!$C37:$S37,"")=17,"",IF(Old.Inp!$O37="\N","NULL",Old.Inp!$O37))</f>
        <v>NULL</v>
      </c>
      <c r="P37" s="28" t="str">
        <f>IF(COUNTIF(Old.Inp!$C37:$S37,"")=17,"",IF(Old.Inp!$P37="\N","NULL",""""&amp;Old.Inp!$P37&amp;""""))</f>
        <v>NULL</v>
      </c>
      <c r="Q37" s="28" t="str">
        <f>IF(COUNTIF(Old.Inp!$C37:$S37,"")=17,"",IF(Old.Inp!$Q37="\N","NULL",Old.Inp!$Q37))</f>
        <v>NULL</v>
      </c>
      <c r="R37" s="28" t="str">
        <f>IF(COUNTIF(Old.Inp!$C37:$S37,"")=17,"",IF(Old.Inp!$R37="\N","NULL",""""&amp;Old.Inp!$R37&amp;""""))</f>
        <v>NULL</v>
      </c>
      <c r="S37" s="28" t="str">
        <f>IF(COUNTIF(Old.Inp!$C37:$S37,"")=17,"",IF(Old.Inp!$S37="\N","NULL",""""&amp;Old.Inp!$S37&amp;""""))</f>
        <v>NULL</v>
      </c>
      <c r="T37" s="29" t="str">
        <f t="shared" si="1"/>
        <v>(NULL,135,36,"Hyper-\\nspace",3,NULL,NULL,NULL,NULL,NULL,NULL,NULL,NULL,NULL,NULL,NULL,NULL),</v>
      </c>
    </row>
    <row r="38" spans="1:20" x14ac:dyDescent="0.3">
      <c r="A38" s="24" t="s">
        <v>84</v>
      </c>
      <c r="B38" s="24">
        <f t="shared" si="0"/>
        <v>37</v>
      </c>
      <c r="C38" s="28" t="str">
        <f>IF(COUNTIF(Old.Inp!$C38:$S38,"")=17,"","NULL")</f>
        <v/>
      </c>
      <c r="D38" s="28" t="str">
        <f>IF(COUNTIF(Old.Inp!$C38:$S38,"")=17,"",IF(Old.Inp!$D38="\N","NULL",Old.Inp!$D38))</f>
        <v/>
      </c>
      <c r="E38" s="28" t="str">
        <f>IF(COUNTIF(Old.Inp!$C38:$S38,"")=17,"",$B38)</f>
        <v/>
      </c>
      <c r="F38" s="28" t="str">
        <f>IF(COUNTIF(Old.Inp!$C38:$S38,"")=17,"",IF(Old.Inp!$F38="\N","NULL",""""&amp;Old.Inp!$F38&amp;""""))</f>
        <v/>
      </c>
      <c r="G38" s="28" t="str">
        <f>IF(COUNTIF(Old.Inp!$C38:$S38,"")=17,"",IF(Old.Inp!$G38="\N","NULL",Old.Inp!$G38))</f>
        <v/>
      </c>
      <c r="H38" s="28" t="str">
        <f>IF(COUNTIF(Old.Inp!$C38:$S38,"")=17,"",IF(Old.Inp!$H38="\N","NULL",""""&amp;Old.Inp!$H38&amp;""""))</f>
        <v/>
      </c>
      <c r="I38" s="28" t="str">
        <f>IF(COUNTIF(Old.Inp!$C38:$S38,"")=17,"",IF(Old.Inp!$I38="\N","NULL",Old.Inp!$I38))</f>
        <v/>
      </c>
      <c r="J38" s="28" t="str">
        <f>IF(COUNTIF(Old.Inp!$C38:$S38,"")=17,"",IF(Old.Inp!$J38="\N","NULL",""""&amp;Old.Inp!$J38&amp;""""))</f>
        <v/>
      </c>
      <c r="K38" s="28" t="str">
        <f>IF(COUNTIF(Old.Inp!$C38:$S38,"")=17,"",IF(Old.Inp!$K38="\N","NULL",Old.Inp!$K38))</f>
        <v/>
      </c>
      <c r="L38" s="28" t="str">
        <f>IF(COUNTIF(Old.Inp!$C38:$S38,"")=17,"",IF(Old.Inp!$L38="\N","NULL",""""&amp;Old.Inp!$L38&amp;""""))</f>
        <v/>
      </c>
      <c r="M38" s="28" t="str">
        <f>IF(COUNTIF(Old.Inp!$C38:$S38,"")=17,"",IF(Old.Inp!$M38="\N","NULL",Old.Inp!$M38))</f>
        <v/>
      </c>
      <c r="N38" s="28" t="str">
        <f>IF(COUNTIF(Old.Inp!$C38:$S38,"")=17,"",IF(Old.Inp!$N38="\N","NULL",""""&amp;Old.Inp!$N38&amp;""""))</f>
        <v/>
      </c>
      <c r="O38" s="28" t="str">
        <f>IF(COUNTIF(Old.Inp!$C38:$S38,"")=17,"",IF(Old.Inp!$O38="\N","NULL",Old.Inp!$O38))</f>
        <v/>
      </c>
      <c r="P38" s="28" t="str">
        <f>IF(COUNTIF(Old.Inp!$C38:$S38,"")=17,"",IF(Old.Inp!$P38="\N","NULL",""""&amp;Old.Inp!$P38&amp;""""))</f>
        <v/>
      </c>
      <c r="Q38" s="28" t="str">
        <f>IF(COUNTIF(Old.Inp!$C38:$S38,"")=17,"",IF(Old.Inp!$Q38="\N","NULL",Old.Inp!$Q38))</f>
        <v/>
      </c>
      <c r="R38" s="28" t="str">
        <f>IF(COUNTIF(Old.Inp!$C38:$S38,"")=17,"",IF(Old.Inp!$R38="\N","NULL",""""&amp;Old.Inp!$R38&amp;""""))</f>
        <v/>
      </c>
      <c r="S38" s="28" t="str">
        <f>IF(COUNTIF(Old.Inp!$C38:$S38,"")=17,"",IF(Old.Inp!$S38="\N","NULL",""""&amp;Old.Inp!$S38&amp;""""))</f>
        <v/>
      </c>
      <c r="T38" s="29" t="str">
        <f t="shared" si="1"/>
        <v/>
      </c>
    </row>
    <row r="39" spans="1:20" x14ac:dyDescent="0.3">
      <c r="A39" s="24" t="s">
        <v>85</v>
      </c>
      <c r="B39" s="24">
        <f t="shared" si="0"/>
        <v>38</v>
      </c>
      <c r="C39" s="28" t="str">
        <f>IF(COUNTIF(Old.Inp!$C39:$S39,"")=17,"","NULL")</f>
        <v>NULL</v>
      </c>
      <c r="D39" s="28" t="str">
        <f>IF(COUNTIF(Old.Inp!$C39:$S39,"")=17,"",IF(Old.Inp!$D39="\N","NULL",Old.Inp!$D39))</f>
        <v>135</v>
      </c>
      <c r="E39" s="28">
        <f>IF(COUNTIF(Old.Inp!$C39:$S39,"")=17,"",$B39)</f>
        <v>38</v>
      </c>
      <c r="F39" s="28" t="str">
        <f>IF(COUNTIF(Old.Inp!$C39:$S39,"")=17,"",IF(Old.Inp!$F39="\N","NULL",""""&amp;Old.Inp!$F39&amp;""""))</f>
        <v>"Spot\\nLights"</v>
      </c>
      <c r="G39" s="28" t="str">
        <f>IF(COUNTIF(Old.Inp!$C39:$S39,"")=17,"",IF(Old.Inp!$G39="\N","NULL",Old.Inp!$G39))</f>
        <v>3</v>
      </c>
      <c r="H39" s="28" t="str">
        <f>IF(COUNTIF(Old.Inp!$C39:$S39,"")=17,"",IF(Old.Inp!$H39="\N","NULL",""""&amp;Old.Inp!$H39&amp;""""))</f>
        <v>NULL</v>
      </c>
      <c r="I39" s="28" t="str">
        <f>IF(COUNTIF(Old.Inp!$C39:$S39,"")=17,"",IF(Old.Inp!$I39="\N","NULL",Old.Inp!$I39))</f>
        <v>NULL</v>
      </c>
      <c r="J39" s="28" t="str">
        <f>IF(COUNTIF(Old.Inp!$C39:$S39,"")=17,"",IF(Old.Inp!$J39="\N","NULL",""""&amp;Old.Inp!$J39&amp;""""))</f>
        <v>NULL</v>
      </c>
      <c r="K39" s="28" t="str">
        <f>IF(COUNTIF(Old.Inp!$C39:$S39,"")=17,"",IF(Old.Inp!$K39="\N","NULL",Old.Inp!$K39))</f>
        <v>NULL</v>
      </c>
      <c r="L39" s="28" t="str">
        <f>IF(COUNTIF(Old.Inp!$C39:$S39,"")=17,"",IF(Old.Inp!$L39="\N","NULL",""""&amp;Old.Inp!$L39&amp;""""))</f>
        <v>NULL</v>
      </c>
      <c r="M39" s="28" t="str">
        <f>IF(COUNTIF(Old.Inp!$C39:$S39,"")=17,"",IF(Old.Inp!$M39="\N","NULL",Old.Inp!$M39))</f>
        <v>NULL</v>
      </c>
      <c r="N39" s="28" t="str">
        <f>IF(COUNTIF(Old.Inp!$C39:$S39,"")=17,"",IF(Old.Inp!$N39="\N","NULL",""""&amp;Old.Inp!$N39&amp;""""))</f>
        <v>NULL</v>
      </c>
      <c r="O39" s="28" t="str">
        <f>IF(COUNTIF(Old.Inp!$C39:$S39,"")=17,"",IF(Old.Inp!$O39="\N","NULL",Old.Inp!$O39))</f>
        <v>NULL</v>
      </c>
      <c r="P39" s="28" t="str">
        <f>IF(COUNTIF(Old.Inp!$C39:$S39,"")=17,"",IF(Old.Inp!$P39="\N","NULL",""""&amp;Old.Inp!$P39&amp;""""))</f>
        <v>NULL</v>
      </c>
      <c r="Q39" s="28" t="str">
        <f>IF(COUNTIF(Old.Inp!$C39:$S39,"")=17,"",IF(Old.Inp!$Q39="\N","NULL",Old.Inp!$Q39))</f>
        <v>NULL</v>
      </c>
      <c r="R39" s="28" t="str">
        <f>IF(COUNTIF(Old.Inp!$C39:$S39,"")=17,"",IF(Old.Inp!$R39="\N","NULL",""""&amp;Old.Inp!$R39&amp;""""))</f>
        <v>NULL</v>
      </c>
      <c r="S39" s="28" t="str">
        <f>IF(COUNTIF(Old.Inp!$C39:$S39,"")=17,"",IF(Old.Inp!$S39="\N","NULL",""""&amp;Old.Inp!$S39&amp;""""))</f>
        <v>NULL</v>
      </c>
      <c r="T39" s="29" t="str">
        <f t="shared" si="1"/>
        <v>(NULL,135,38,"Spot\\nLights",3,NULL,NULL,NULL,NULL,NULL,NULL,NULL,NULL,NULL,NULL,NULL,NULL),</v>
      </c>
    </row>
    <row r="40" spans="1:20" x14ac:dyDescent="0.3">
      <c r="A40" s="24" t="s">
        <v>86</v>
      </c>
      <c r="B40" s="24">
        <f t="shared" si="0"/>
        <v>39</v>
      </c>
      <c r="C40" s="28" t="str">
        <f>IF(COUNTIF(Old.Inp!$C40:$S40,"")=17,"","NULL")</f>
        <v/>
      </c>
      <c r="D40" s="28" t="str">
        <f>IF(COUNTIF(Old.Inp!$C40:$S40,"")=17,"",IF(Old.Inp!$D40="\N","NULL",Old.Inp!$D40))</f>
        <v/>
      </c>
      <c r="E40" s="28" t="str">
        <f>IF(COUNTIF(Old.Inp!$C40:$S40,"")=17,"",$B40)</f>
        <v/>
      </c>
      <c r="F40" s="28" t="str">
        <f>IF(COUNTIF(Old.Inp!$C40:$S40,"")=17,"",IF(Old.Inp!$F40="\N","NULL",""""&amp;Old.Inp!$F40&amp;""""))</f>
        <v/>
      </c>
      <c r="G40" s="28" t="str">
        <f>IF(COUNTIF(Old.Inp!$C40:$S40,"")=17,"",IF(Old.Inp!$G40="\N","NULL",Old.Inp!$G40))</f>
        <v/>
      </c>
      <c r="H40" s="28" t="str">
        <f>IF(COUNTIF(Old.Inp!$C40:$S40,"")=17,"",IF(Old.Inp!$H40="\N","NULL",""""&amp;Old.Inp!$H40&amp;""""))</f>
        <v/>
      </c>
      <c r="I40" s="28" t="str">
        <f>IF(COUNTIF(Old.Inp!$C40:$S40,"")=17,"",IF(Old.Inp!$I40="\N","NULL",Old.Inp!$I40))</f>
        <v/>
      </c>
      <c r="J40" s="28" t="str">
        <f>IF(COUNTIF(Old.Inp!$C40:$S40,"")=17,"",IF(Old.Inp!$J40="\N","NULL",""""&amp;Old.Inp!$J40&amp;""""))</f>
        <v/>
      </c>
      <c r="K40" s="28" t="str">
        <f>IF(COUNTIF(Old.Inp!$C40:$S40,"")=17,"",IF(Old.Inp!$K40="\N","NULL",Old.Inp!$K40))</f>
        <v/>
      </c>
      <c r="L40" s="28" t="str">
        <f>IF(COUNTIF(Old.Inp!$C40:$S40,"")=17,"",IF(Old.Inp!$L40="\N","NULL",""""&amp;Old.Inp!$L40&amp;""""))</f>
        <v/>
      </c>
      <c r="M40" s="28" t="str">
        <f>IF(COUNTIF(Old.Inp!$C40:$S40,"")=17,"",IF(Old.Inp!$M40="\N","NULL",Old.Inp!$M40))</f>
        <v/>
      </c>
      <c r="N40" s="28" t="str">
        <f>IF(COUNTIF(Old.Inp!$C40:$S40,"")=17,"",IF(Old.Inp!$N40="\N","NULL",""""&amp;Old.Inp!$N40&amp;""""))</f>
        <v/>
      </c>
      <c r="O40" s="28" t="str">
        <f>IF(COUNTIF(Old.Inp!$C40:$S40,"")=17,"",IF(Old.Inp!$O40="\N","NULL",Old.Inp!$O40))</f>
        <v/>
      </c>
      <c r="P40" s="28" t="str">
        <f>IF(COUNTIF(Old.Inp!$C40:$S40,"")=17,"",IF(Old.Inp!$P40="\N","NULL",""""&amp;Old.Inp!$P40&amp;""""))</f>
        <v/>
      </c>
      <c r="Q40" s="28" t="str">
        <f>IF(COUNTIF(Old.Inp!$C40:$S40,"")=17,"",IF(Old.Inp!$Q40="\N","NULL",Old.Inp!$Q40))</f>
        <v/>
      </c>
      <c r="R40" s="28" t="str">
        <f>IF(COUNTIF(Old.Inp!$C40:$S40,"")=17,"",IF(Old.Inp!$R40="\N","NULL",""""&amp;Old.Inp!$R40&amp;""""))</f>
        <v/>
      </c>
      <c r="S40" s="28" t="str">
        <f>IF(COUNTIF(Old.Inp!$C40:$S40,"")=17,"",IF(Old.Inp!$S40="\N","NULL",""""&amp;Old.Inp!$S40&amp;""""))</f>
        <v/>
      </c>
      <c r="T40" s="29" t="str">
        <f t="shared" si="1"/>
        <v/>
      </c>
    </row>
    <row r="41" spans="1:20" x14ac:dyDescent="0.3">
      <c r="A41" s="24" t="s">
        <v>87</v>
      </c>
      <c r="B41" s="24">
        <f t="shared" si="0"/>
        <v>40</v>
      </c>
      <c r="C41" s="28" t="str">
        <f>IF(COUNTIF(Old.Inp!$C41:$S41,"")=17,"","NULL")</f>
        <v/>
      </c>
      <c r="D41" s="28" t="str">
        <f>IF(COUNTIF(Old.Inp!$C41:$S41,"")=17,"",IF(Old.Inp!$D41="\N","NULL",Old.Inp!$D41))</f>
        <v/>
      </c>
      <c r="E41" s="28" t="str">
        <f>IF(COUNTIF(Old.Inp!$C41:$S41,"")=17,"",$B41)</f>
        <v/>
      </c>
      <c r="F41" s="28" t="str">
        <f>IF(COUNTIF(Old.Inp!$C41:$S41,"")=17,"",IF(Old.Inp!$F41="\N","NULL",""""&amp;Old.Inp!$F41&amp;""""))</f>
        <v/>
      </c>
      <c r="G41" s="28" t="str">
        <f>IF(COUNTIF(Old.Inp!$C41:$S41,"")=17,"",IF(Old.Inp!$G41="\N","NULL",Old.Inp!$G41))</f>
        <v/>
      </c>
      <c r="H41" s="28" t="str">
        <f>IF(COUNTIF(Old.Inp!$C41:$S41,"")=17,"",IF(Old.Inp!$H41="\N","NULL",""""&amp;Old.Inp!$H41&amp;""""))</f>
        <v/>
      </c>
      <c r="I41" s="28" t="str">
        <f>IF(COUNTIF(Old.Inp!$C41:$S41,"")=17,"",IF(Old.Inp!$I41="\N","NULL",Old.Inp!$I41))</f>
        <v/>
      </c>
      <c r="J41" s="28" t="str">
        <f>IF(COUNTIF(Old.Inp!$C41:$S41,"")=17,"",IF(Old.Inp!$J41="\N","NULL",""""&amp;Old.Inp!$J41&amp;""""))</f>
        <v/>
      </c>
      <c r="K41" s="28" t="str">
        <f>IF(COUNTIF(Old.Inp!$C41:$S41,"")=17,"",IF(Old.Inp!$K41="\N","NULL",Old.Inp!$K41))</f>
        <v/>
      </c>
      <c r="L41" s="28" t="str">
        <f>IF(COUNTIF(Old.Inp!$C41:$S41,"")=17,"",IF(Old.Inp!$L41="\N","NULL",""""&amp;Old.Inp!$L41&amp;""""))</f>
        <v/>
      </c>
      <c r="M41" s="28" t="str">
        <f>IF(COUNTIF(Old.Inp!$C41:$S41,"")=17,"",IF(Old.Inp!$M41="\N","NULL",Old.Inp!$M41))</f>
        <v/>
      </c>
      <c r="N41" s="28" t="str">
        <f>IF(COUNTIF(Old.Inp!$C41:$S41,"")=17,"",IF(Old.Inp!$N41="\N","NULL",""""&amp;Old.Inp!$N41&amp;""""))</f>
        <v/>
      </c>
      <c r="O41" s="28" t="str">
        <f>IF(COUNTIF(Old.Inp!$C41:$S41,"")=17,"",IF(Old.Inp!$O41="\N","NULL",Old.Inp!$O41))</f>
        <v/>
      </c>
      <c r="P41" s="28" t="str">
        <f>IF(COUNTIF(Old.Inp!$C41:$S41,"")=17,"",IF(Old.Inp!$P41="\N","NULL",""""&amp;Old.Inp!$P41&amp;""""))</f>
        <v/>
      </c>
      <c r="Q41" s="28" t="str">
        <f>IF(COUNTIF(Old.Inp!$C41:$S41,"")=17,"",IF(Old.Inp!$Q41="\N","NULL",Old.Inp!$Q41))</f>
        <v/>
      </c>
      <c r="R41" s="28" t="str">
        <f>IF(COUNTIF(Old.Inp!$C41:$S41,"")=17,"",IF(Old.Inp!$R41="\N","NULL",""""&amp;Old.Inp!$R41&amp;""""))</f>
        <v/>
      </c>
      <c r="S41" s="28" t="str">
        <f>IF(COUNTIF(Old.Inp!$C41:$S41,"")=17,"",IF(Old.Inp!$S41="\N","NULL",""""&amp;Old.Inp!$S41&amp;""""))</f>
        <v/>
      </c>
      <c r="T41" s="29" t="str">
        <f t="shared" si="1"/>
        <v/>
      </c>
    </row>
    <row r="42" spans="1:20" x14ac:dyDescent="0.3">
      <c r="A42" s="24" t="s">
        <v>88</v>
      </c>
      <c r="B42" s="24">
        <f t="shared" si="0"/>
        <v>41</v>
      </c>
      <c r="C42" s="28" t="str">
        <f>IF(COUNTIF(Old.Inp!$C42:$S42,"")=17,"","NULL")</f>
        <v/>
      </c>
      <c r="D42" s="28" t="str">
        <f>IF(COUNTIF(Old.Inp!$C42:$S42,"")=17,"",IF(Old.Inp!$D42="\N","NULL",Old.Inp!$D42))</f>
        <v/>
      </c>
      <c r="E42" s="28" t="str">
        <f>IF(COUNTIF(Old.Inp!$C42:$S42,"")=17,"",$B42)</f>
        <v/>
      </c>
      <c r="F42" s="28" t="str">
        <f>IF(COUNTIF(Old.Inp!$C42:$S42,"")=17,"",IF(Old.Inp!$F42="\N","NULL",""""&amp;Old.Inp!$F42&amp;""""))</f>
        <v/>
      </c>
      <c r="G42" s="28" t="str">
        <f>IF(COUNTIF(Old.Inp!$C42:$S42,"")=17,"",IF(Old.Inp!$G42="\N","NULL",Old.Inp!$G42))</f>
        <v/>
      </c>
      <c r="H42" s="28" t="str">
        <f>IF(COUNTIF(Old.Inp!$C42:$S42,"")=17,"",IF(Old.Inp!$H42="\N","NULL",""""&amp;Old.Inp!$H42&amp;""""))</f>
        <v/>
      </c>
      <c r="I42" s="28" t="str">
        <f>IF(COUNTIF(Old.Inp!$C42:$S42,"")=17,"",IF(Old.Inp!$I42="\N","NULL",Old.Inp!$I42))</f>
        <v/>
      </c>
      <c r="J42" s="28" t="str">
        <f>IF(COUNTIF(Old.Inp!$C42:$S42,"")=17,"",IF(Old.Inp!$J42="\N","NULL",""""&amp;Old.Inp!$J42&amp;""""))</f>
        <v/>
      </c>
      <c r="K42" s="28" t="str">
        <f>IF(COUNTIF(Old.Inp!$C42:$S42,"")=17,"",IF(Old.Inp!$K42="\N","NULL",Old.Inp!$K42))</f>
        <v/>
      </c>
      <c r="L42" s="28" t="str">
        <f>IF(COUNTIF(Old.Inp!$C42:$S42,"")=17,"",IF(Old.Inp!$L42="\N","NULL",""""&amp;Old.Inp!$L42&amp;""""))</f>
        <v/>
      </c>
      <c r="M42" s="28" t="str">
        <f>IF(COUNTIF(Old.Inp!$C42:$S42,"")=17,"",IF(Old.Inp!$M42="\N","NULL",Old.Inp!$M42))</f>
        <v/>
      </c>
      <c r="N42" s="28" t="str">
        <f>IF(COUNTIF(Old.Inp!$C42:$S42,"")=17,"",IF(Old.Inp!$N42="\N","NULL",""""&amp;Old.Inp!$N42&amp;""""))</f>
        <v/>
      </c>
      <c r="O42" s="28" t="str">
        <f>IF(COUNTIF(Old.Inp!$C42:$S42,"")=17,"",IF(Old.Inp!$O42="\N","NULL",Old.Inp!$O42))</f>
        <v/>
      </c>
      <c r="P42" s="28" t="str">
        <f>IF(COUNTIF(Old.Inp!$C42:$S42,"")=17,"",IF(Old.Inp!$P42="\N","NULL",""""&amp;Old.Inp!$P42&amp;""""))</f>
        <v/>
      </c>
      <c r="Q42" s="28" t="str">
        <f>IF(COUNTIF(Old.Inp!$C42:$S42,"")=17,"",IF(Old.Inp!$Q42="\N","NULL",Old.Inp!$Q42))</f>
        <v/>
      </c>
      <c r="R42" s="28" t="str">
        <f>IF(COUNTIF(Old.Inp!$C42:$S42,"")=17,"",IF(Old.Inp!$R42="\N","NULL",""""&amp;Old.Inp!$R42&amp;""""))</f>
        <v/>
      </c>
      <c r="S42" s="28" t="str">
        <f>IF(COUNTIF(Old.Inp!$C42:$S42,"")=17,"",IF(Old.Inp!$S42="\N","NULL",""""&amp;Old.Inp!$S42&amp;""""))</f>
        <v/>
      </c>
      <c r="T42" s="29" t="str">
        <f t="shared" si="1"/>
        <v/>
      </c>
    </row>
    <row r="43" spans="1:20" x14ac:dyDescent="0.3">
      <c r="A43" s="24" t="s">
        <v>89</v>
      </c>
      <c r="B43" s="24">
        <f t="shared" si="0"/>
        <v>42</v>
      </c>
      <c r="C43" s="28" t="str">
        <f>IF(COUNTIF(Old.Inp!$C43:$S43,"")=17,"","NULL")</f>
        <v>NULL</v>
      </c>
      <c r="D43" s="28" t="str">
        <f>IF(COUNTIF(Old.Inp!$C43:$S43,"")=17,"",IF(Old.Inp!$D43="\N","NULL",Old.Inp!$D43))</f>
        <v>135</v>
      </c>
      <c r="E43" s="28">
        <f>IF(COUNTIF(Old.Inp!$C43:$S43,"")=17,"",$B43)</f>
        <v>42</v>
      </c>
      <c r="F43" s="28" t="str">
        <f>IF(COUNTIF(Old.Inp!$C43:$S43,"")=17,"",IF(Old.Inp!$F43="\N","NULL",""""&amp;Old.Inp!$F43&amp;""""))</f>
        <v>"Quick Comms Panel"</v>
      </c>
      <c r="G43" s="28" t="str">
        <f>IF(COUNTIF(Old.Inp!$C43:$S43,"")=17,"",IF(Old.Inp!$G43="\N","NULL",Old.Inp!$G43))</f>
        <v>8</v>
      </c>
      <c r="H43" s="28" t="str">
        <f>IF(COUNTIF(Old.Inp!$C43:$S43,"")=17,"",IF(Old.Inp!$H43="\N","NULL",""""&amp;Old.Inp!$H43&amp;""""))</f>
        <v>NULL</v>
      </c>
      <c r="I43" s="28" t="str">
        <f>IF(COUNTIF(Old.Inp!$C43:$S43,"")=17,"",IF(Old.Inp!$I43="\N","NULL",Old.Inp!$I43))</f>
        <v>NULL</v>
      </c>
      <c r="J43" s="28" t="str">
        <f>IF(COUNTIF(Old.Inp!$C43:$S43,"")=17,"",IF(Old.Inp!$J43="\N","NULL",""""&amp;Old.Inp!$J43&amp;""""))</f>
        <v>NULL</v>
      </c>
      <c r="K43" s="28" t="str">
        <f>IF(COUNTIF(Old.Inp!$C43:$S43,"")=17,"",IF(Old.Inp!$K43="\N","NULL",Old.Inp!$K43))</f>
        <v>NULL</v>
      </c>
      <c r="L43" s="28" t="str">
        <f>IF(COUNTIF(Old.Inp!$C43:$S43,"")=17,"",IF(Old.Inp!$L43="\N","NULL",""""&amp;Old.Inp!$L43&amp;""""))</f>
        <v>NULL</v>
      </c>
      <c r="M43" s="28" t="str">
        <f>IF(COUNTIF(Old.Inp!$C43:$S43,"")=17,"",IF(Old.Inp!$M43="\N","NULL",Old.Inp!$M43))</f>
        <v>NULL</v>
      </c>
      <c r="N43" s="28" t="str">
        <f>IF(COUNTIF(Old.Inp!$C43:$S43,"")=17,"",IF(Old.Inp!$N43="\N","NULL",""""&amp;Old.Inp!$N43&amp;""""))</f>
        <v>NULL</v>
      </c>
      <c r="O43" s="28" t="str">
        <f>IF(COUNTIF(Old.Inp!$C43:$S43,"")=17,"",IF(Old.Inp!$O43="\N","NULL",Old.Inp!$O43))</f>
        <v>NULL</v>
      </c>
      <c r="P43" s="28" t="str">
        <f>IF(COUNTIF(Old.Inp!$C43:$S43,"")=17,"",IF(Old.Inp!$P43="\N","NULL",""""&amp;Old.Inp!$P43&amp;""""))</f>
        <v>NULL</v>
      </c>
      <c r="Q43" s="28" t="str">
        <f>IF(COUNTIF(Old.Inp!$C43:$S43,"")=17,"",IF(Old.Inp!$Q43="\N","NULL",Old.Inp!$Q43))</f>
        <v>NULL</v>
      </c>
      <c r="R43" s="28" t="str">
        <f>IF(COUNTIF(Old.Inp!$C43:$S43,"")=17,"",IF(Old.Inp!$R43="\N","NULL",""""&amp;Old.Inp!$R43&amp;""""))</f>
        <v>NULL</v>
      </c>
      <c r="S43" s="28" t="str">
        <f>IF(COUNTIF(Old.Inp!$C43:$S43,"")=17,"",IF(Old.Inp!$S43="\N","NULL",""""&amp;Old.Inp!$S43&amp;""""))</f>
        <v>NULL</v>
      </c>
      <c r="T43" s="29" t="str">
        <f t="shared" si="1"/>
        <v>(NULL,135,42,"Quick Comms Panel",8,NULL,NULL,NULL,NULL,NULL,NULL,NULL,NULL,NULL,NULL,NULL,NULL),</v>
      </c>
    </row>
    <row r="44" spans="1:20" x14ac:dyDescent="0.3">
      <c r="A44" s="24" t="s">
        <v>90</v>
      </c>
      <c r="B44" s="24">
        <f t="shared" si="0"/>
        <v>43</v>
      </c>
      <c r="C44" s="28" t="str">
        <f>IF(COUNTIF(Old.Inp!$C44:$S44,"")=17,"","NULL")</f>
        <v>NULL</v>
      </c>
      <c r="D44" s="28" t="str">
        <f>IF(COUNTIF(Old.Inp!$C44:$S44,"")=17,"",IF(Old.Inp!$D44="\N","NULL",Old.Inp!$D44))</f>
        <v>135</v>
      </c>
      <c r="E44" s="28">
        <f>IF(COUNTIF(Old.Inp!$C44:$S44,"")=17,"",$B44)</f>
        <v>43</v>
      </c>
      <c r="F44" s="28" t="str">
        <f>IF(COUNTIF(Old.Inp!$C44:$S44,"")=17,"",IF(Old.Inp!$F44="\N","NULL",""""&amp;Old.Inp!$F44&amp;""""))</f>
        <v>"UI Focus Mode"</v>
      </c>
      <c r="G44" s="28" t="str">
        <f>IF(COUNTIF(Old.Inp!$C44:$S44,"")=17,"",IF(Old.Inp!$G44="\N","NULL",Old.Inp!$G44))</f>
        <v>8</v>
      </c>
      <c r="H44" s="28" t="str">
        <f>IF(COUNTIF(Old.Inp!$C44:$S44,"")=17,"",IF(Old.Inp!$H44="\N","NULL",""""&amp;Old.Inp!$H44&amp;""""))</f>
        <v>NULL</v>
      </c>
      <c r="I44" s="28" t="str">
        <f>IF(COUNTIF(Old.Inp!$C44:$S44,"")=17,"",IF(Old.Inp!$I44="\N","NULL",Old.Inp!$I44))</f>
        <v>NULL</v>
      </c>
      <c r="J44" s="28" t="str">
        <f>IF(COUNTIF(Old.Inp!$C44:$S44,"")=17,"",IF(Old.Inp!$J44="\N","NULL",""""&amp;Old.Inp!$J44&amp;""""))</f>
        <v>NULL</v>
      </c>
      <c r="K44" s="28" t="str">
        <f>IF(COUNTIF(Old.Inp!$C44:$S44,"")=17,"",IF(Old.Inp!$K44="\N","NULL",Old.Inp!$K44))</f>
        <v>NULL</v>
      </c>
      <c r="L44" s="28" t="str">
        <f>IF(COUNTIF(Old.Inp!$C44:$S44,"")=17,"",IF(Old.Inp!$L44="\N","NULL",""""&amp;Old.Inp!$L44&amp;""""))</f>
        <v>NULL</v>
      </c>
      <c r="M44" s="28" t="str">
        <f>IF(COUNTIF(Old.Inp!$C44:$S44,"")=17,"",IF(Old.Inp!$M44="\N","NULL",Old.Inp!$M44))</f>
        <v>NULL</v>
      </c>
      <c r="N44" s="28" t="str">
        <f>IF(COUNTIF(Old.Inp!$C44:$S44,"")=17,"",IF(Old.Inp!$N44="\N","NULL",""""&amp;Old.Inp!$N44&amp;""""))</f>
        <v>NULL</v>
      </c>
      <c r="O44" s="28" t="str">
        <f>IF(COUNTIF(Old.Inp!$C44:$S44,"")=17,"",IF(Old.Inp!$O44="\N","NULL",Old.Inp!$O44))</f>
        <v>NULL</v>
      </c>
      <c r="P44" s="28" t="str">
        <f>IF(COUNTIF(Old.Inp!$C44:$S44,"")=17,"",IF(Old.Inp!$P44="\N","NULL",""""&amp;Old.Inp!$P44&amp;""""))</f>
        <v>NULL</v>
      </c>
      <c r="Q44" s="28" t="str">
        <f>IF(COUNTIF(Old.Inp!$C44:$S44,"")=17,"",IF(Old.Inp!$Q44="\N","NULL",Old.Inp!$Q44))</f>
        <v>NULL</v>
      </c>
      <c r="R44" s="28" t="str">
        <f>IF(COUNTIF(Old.Inp!$C44:$S44,"")=17,"",IF(Old.Inp!$R44="\N","NULL",""""&amp;Old.Inp!$R44&amp;""""))</f>
        <v>NULL</v>
      </c>
      <c r="S44" s="28" t="str">
        <f>IF(COUNTIF(Old.Inp!$C44:$S44,"")=17,"",IF(Old.Inp!$S44="\N","NULL",""""&amp;Old.Inp!$S44&amp;""""))</f>
        <v>NULL</v>
      </c>
      <c r="T44" s="29" t="str">
        <f t="shared" si="1"/>
        <v>(NULL,135,43,"UI Focus Mode",8,NULL,NULL,NULL,NULL,NULL,NULL,NULL,NULL,NULL,NULL,NULL,NULL),</v>
      </c>
    </row>
    <row r="45" spans="1:20" x14ac:dyDescent="0.3">
      <c r="A45" s="24" t="s">
        <v>88</v>
      </c>
      <c r="B45" s="24">
        <f t="shared" si="0"/>
        <v>44</v>
      </c>
      <c r="C45" s="28" t="str">
        <f>IF(COUNTIF(Old.Inp!$C45:$S45,"")=17,"","NULL")</f>
        <v/>
      </c>
      <c r="D45" s="28" t="str">
        <f>IF(COUNTIF(Old.Inp!$C45:$S45,"")=17,"",IF(Old.Inp!$D45="\N","NULL",Old.Inp!$D45))</f>
        <v/>
      </c>
      <c r="E45" s="28" t="str">
        <f>IF(COUNTIF(Old.Inp!$C45:$S45,"")=17,"",$B45)</f>
        <v/>
      </c>
      <c r="F45" s="28" t="str">
        <f>IF(COUNTIF(Old.Inp!$C45:$S45,"")=17,"",IF(Old.Inp!$F45="\N","NULL",""""&amp;Old.Inp!$F45&amp;""""))</f>
        <v/>
      </c>
      <c r="G45" s="28" t="str">
        <f>IF(COUNTIF(Old.Inp!$C45:$S45,"")=17,"",IF(Old.Inp!$G45="\N","NULL",Old.Inp!$G45))</f>
        <v/>
      </c>
      <c r="H45" s="28" t="str">
        <f>IF(COUNTIF(Old.Inp!$C45:$S45,"")=17,"",IF(Old.Inp!$H45="\N","NULL",""""&amp;Old.Inp!$H45&amp;""""))</f>
        <v/>
      </c>
      <c r="I45" s="28" t="str">
        <f>IF(COUNTIF(Old.Inp!$C45:$S45,"")=17,"",IF(Old.Inp!$I45="\N","NULL",Old.Inp!$I45))</f>
        <v/>
      </c>
      <c r="J45" s="28" t="str">
        <f>IF(COUNTIF(Old.Inp!$C45:$S45,"")=17,"",IF(Old.Inp!$J45="\N","NULL",""""&amp;Old.Inp!$J45&amp;""""))</f>
        <v/>
      </c>
      <c r="K45" s="28" t="str">
        <f>IF(COUNTIF(Old.Inp!$C45:$S45,"")=17,"",IF(Old.Inp!$K45="\N","NULL",Old.Inp!$K45))</f>
        <v/>
      </c>
      <c r="L45" s="28" t="str">
        <f>IF(COUNTIF(Old.Inp!$C45:$S45,"")=17,"",IF(Old.Inp!$L45="\N","NULL",""""&amp;Old.Inp!$L45&amp;""""))</f>
        <v/>
      </c>
      <c r="M45" s="28" t="str">
        <f>IF(COUNTIF(Old.Inp!$C45:$S45,"")=17,"",IF(Old.Inp!$M45="\N","NULL",Old.Inp!$M45))</f>
        <v/>
      </c>
      <c r="N45" s="28" t="str">
        <f>IF(COUNTIF(Old.Inp!$C45:$S45,"")=17,"",IF(Old.Inp!$N45="\N","NULL",""""&amp;Old.Inp!$N45&amp;""""))</f>
        <v/>
      </c>
      <c r="O45" s="28" t="str">
        <f>IF(COUNTIF(Old.Inp!$C45:$S45,"")=17,"",IF(Old.Inp!$O45="\N","NULL",Old.Inp!$O45))</f>
        <v/>
      </c>
      <c r="P45" s="28" t="str">
        <f>IF(COUNTIF(Old.Inp!$C45:$S45,"")=17,"",IF(Old.Inp!$P45="\N","NULL",""""&amp;Old.Inp!$P45&amp;""""))</f>
        <v/>
      </c>
      <c r="Q45" s="28" t="str">
        <f>IF(COUNTIF(Old.Inp!$C45:$S45,"")=17,"",IF(Old.Inp!$Q45="\N","NULL",Old.Inp!$Q45))</f>
        <v/>
      </c>
      <c r="R45" s="28" t="str">
        <f>IF(COUNTIF(Old.Inp!$C45:$S45,"")=17,"",IF(Old.Inp!$R45="\N","NULL",""""&amp;Old.Inp!$R45&amp;""""))</f>
        <v/>
      </c>
      <c r="S45" s="28" t="str">
        <f>IF(COUNTIF(Old.Inp!$C45:$S45,"")=17,"",IF(Old.Inp!$S45="\N","NULL",""""&amp;Old.Inp!$S45&amp;""""))</f>
        <v/>
      </c>
      <c r="T45" s="29" t="str">
        <f t="shared" si="1"/>
        <v/>
      </c>
    </row>
    <row r="46" spans="1:20" x14ac:dyDescent="0.3">
      <c r="A46" s="24" t="s">
        <v>91</v>
      </c>
      <c r="B46" s="24">
        <f t="shared" si="0"/>
        <v>45</v>
      </c>
      <c r="C46" s="28" t="str">
        <f>IF(COUNTIF(Old.Inp!$C46:$S46,"")=17,"","NULL")</f>
        <v>NULL</v>
      </c>
      <c r="D46" s="28" t="str">
        <f>IF(COUNTIF(Old.Inp!$C46:$S46,"")=17,"",IF(Old.Inp!$D46="\N","NULL",Old.Inp!$D46))</f>
        <v>135</v>
      </c>
      <c r="E46" s="28">
        <f>IF(COUNTIF(Old.Inp!$C46:$S46,"")=17,"",$B46)</f>
        <v>45</v>
      </c>
      <c r="F46" s="28" t="str">
        <f>IF(COUNTIF(Old.Inp!$C46:$S46,"")=17,"",IF(Old.Inp!$F46="\N","NULL",""""&amp;Old.Inp!$F46&amp;""""))</f>
        <v>"Toggle\\nFlight\\nAssist"</v>
      </c>
      <c r="G46" s="28" t="str">
        <f>IF(COUNTIF(Old.Inp!$C46:$S46,"")=17,"",IF(Old.Inp!$G46="\N","NULL",Old.Inp!$G46))</f>
        <v>3</v>
      </c>
      <c r="H46" s="28" t="str">
        <f>IF(COUNTIF(Old.Inp!$C46:$S46,"")=17,"",IF(Old.Inp!$H46="\N","NULL",""""&amp;Old.Inp!$H46&amp;""""))</f>
        <v>NULL</v>
      </c>
      <c r="I46" s="28" t="str">
        <f>IF(COUNTIF(Old.Inp!$C46:$S46,"")=17,"",IF(Old.Inp!$I46="\N","NULL",Old.Inp!$I46))</f>
        <v>NULL</v>
      </c>
      <c r="J46" s="28" t="str">
        <f>IF(COUNTIF(Old.Inp!$C46:$S46,"")=17,"",IF(Old.Inp!$J46="\N","NULL",""""&amp;Old.Inp!$J46&amp;""""))</f>
        <v>NULL</v>
      </c>
      <c r="K46" s="28" t="str">
        <f>IF(COUNTIF(Old.Inp!$C46:$S46,"")=17,"",IF(Old.Inp!$K46="\N","NULL",Old.Inp!$K46))</f>
        <v>NULL</v>
      </c>
      <c r="L46" s="28" t="str">
        <f>IF(COUNTIF(Old.Inp!$C46:$S46,"")=17,"",IF(Old.Inp!$L46="\N","NULL",""""&amp;Old.Inp!$L46&amp;""""))</f>
        <v>NULL</v>
      </c>
      <c r="M46" s="28" t="str">
        <f>IF(COUNTIF(Old.Inp!$C46:$S46,"")=17,"",IF(Old.Inp!$M46="\N","NULL",Old.Inp!$M46))</f>
        <v>NULL</v>
      </c>
      <c r="N46" s="28" t="str">
        <f>IF(COUNTIF(Old.Inp!$C46:$S46,"")=17,"",IF(Old.Inp!$N46="\N","NULL",""""&amp;Old.Inp!$N46&amp;""""))</f>
        <v>NULL</v>
      </c>
      <c r="O46" s="28" t="str">
        <f>IF(COUNTIF(Old.Inp!$C46:$S46,"")=17,"",IF(Old.Inp!$O46="\N","NULL",Old.Inp!$O46))</f>
        <v>NULL</v>
      </c>
      <c r="P46" s="28" t="str">
        <f>IF(COUNTIF(Old.Inp!$C46:$S46,"")=17,"",IF(Old.Inp!$P46="\N","NULL",""""&amp;Old.Inp!$P46&amp;""""))</f>
        <v>NULL</v>
      </c>
      <c r="Q46" s="28" t="str">
        <f>IF(COUNTIF(Old.Inp!$C46:$S46,"")=17,"",IF(Old.Inp!$Q46="\N","NULL",Old.Inp!$Q46))</f>
        <v>NULL</v>
      </c>
      <c r="R46" s="28" t="str">
        <f>IF(COUNTIF(Old.Inp!$C46:$S46,"")=17,"",IF(Old.Inp!$R46="\N","NULL",""""&amp;Old.Inp!$R46&amp;""""))</f>
        <v>NULL</v>
      </c>
      <c r="S46" s="28" t="str">
        <f>IF(COUNTIF(Old.Inp!$C46:$S46,"")=17,"",IF(Old.Inp!$S46="\N","NULL",""""&amp;Old.Inp!$S46&amp;""""))</f>
        <v>NULL</v>
      </c>
      <c r="T46" s="29" t="str">
        <f t="shared" si="1"/>
        <v>(NULL,135,45,"Toggle\\nFlight\\nAssist",3,NULL,NULL,NULL,NULL,NULL,NULL,NULL,NULL,NULL,NULL,NULL,NULL),</v>
      </c>
    </row>
    <row r="47" spans="1:20" x14ac:dyDescent="0.3">
      <c r="A47" s="24" t="s">
        <v>92</v>
      </c>
      <c r="B47" s="24">
        <f t="shared" si="0"/>
        <v>46</v>
      </c>
      <c r="C47" s="28" t="str">
        <f>IF(COUNTIF(Old.Inp!$C47:$S47,"")=17,"","NULL")</f>
        <v>NULL</v>
      </c>
      <c r="D47" s="28" t="str">
        <f>IF(COUNTIF(Old.Inp!$C47:$S47,"")=17,"",IF(Old.Inp!$D47="\N","NULL",Old.Inp!$D47))</f>
        <v>135</v>
      </c>
      <c r="E47" s="28">
        <f>IF(COUNTIF(Old.Inp!$C47:$S47,"")=17,"",$B47)</f>
        <v>46</v>
      </c>
      <c r="F47" s="28" t="str">
        <f>IF(COUNTIF(Old.Inp!$C47:$S47,"")=17,"",IF(Old.Inp!$F47="\N","NULL",""""&amp;Old.Inp!$F47&amp;""""))</f>
        <v>"Zero\\nSpeed"</v>
      </c>
      <c r="G47" s="28" t="str">
        <f>IF(COUNTIF(Old.Inp!$C47:$S47,"")=17,"",IF(Old.Inp!$G47="\N","NULL",Old.Inp!$G47))</f>
        <v>3</v>
      </c>
      <c r="H47" s="28" t="str">
        <f>IF(COUNTIF(Old.Inp!$C47:$S47,"")=17,"",IF(Old.Inp!$H47="\N","NULL",""""&amp;Old.Inp!$H47&amp;""""))</f>
        <v>NULL</v>
      </c>
      <c r="I47" s="28" t="str">
        <f>IF(COUNTIF(Old.Inp!$C47:$S47,"")=17,"",IF(Old.Inp!$I47="\N","NULL",Old.Inp!$I47))</f>
        <v>NULL</v>
      </c>
      <c r="J47" s="28" t="str">
        <f>IF(COUNTIF(Old.Inp!$C47:$S47,"")=17,"",IF(Old.Inp!$J47="\N","NULL",""""&amp;Old.Inp!$J47&amp;""""))</f>
        <v>NULL</v>
      </c>
      <c r="K47" s="28" t="str">
        <f>IF(COUNTIF(Old.Inp!$C47:$S47,"")=17,"",IF(Old.Inp!$K47="\N","NULL",Old.Inp!$K47))</f>
        <v>NULL</v>
      </c>
      <c r="L47" s="28" t="str">
        <f>IF(COUNTIF(Old.Inp!$C47:$S47,"")=17,"",IF(Old.Inp!$L47="\N","NULL",""""&amp;Old.Inp!$L47&amp;""""))</f>
        <v>NULL</v>
      </c>
      <c r="M47" s="28" t="str">
        <f>IF(COUNTIF(Old.Inp!$C47:$S47,"")=17,"",IF(Old.Inp!$M47="\N","NULL",Old.Inp!$M47))</f>
        <v>NULL</v>
      </c>
      <c r="N47" s="28" t="str">
        <f>IF(COUNTIF(Old.Inp!$C47:$S47,"")=17,"",IF(Old.Inp!$N47="\N","NULL",""""&amp;Old.Inp!$N47&amp;""""))</f>
        <v>NULL</v>
      </c>
      <c r="O47" s="28" t="str">
        <f>IF(COUNTIF(Old.Inp!$C47:$S47,"")=17,"",IF(Old.Inp!$O47="\N","NULL",Old.Inp!$O47))</f>
        <v>NULL</v>
      </c>
      <c r="P47" s="28" t="str">
        <f>IF(COUNTIF(Old.Inp!$C47:$S47,"")=17,"",IF(Old.Inp!$P47="\N","NULL",""""&amp;Old.Inp!$P47&amp;""""))</f>
        <v>NULL</v>
      </c>
      <c r="Q47" s="28" t="str">
        <f>IF(COUNTIF(Old.Inp!$C47:$S47,"")=17,"",IF(Old.Inp!$Q47="\N","NULL",Old.Inp!$Q47))</f>
        <v>NULL</v>
      </c>
      <c r="R47" s="28" t="str">
        <f>IF(COUNTIF(Old.Inp!$C47:$S47,"")=17,"",IF(Old.Inp!$R47="\N","NULL",""""&amp;Old.Inp!$R47&amp;""""))</f>
        <v>NULL</v>
      </c>
      <c r="S47" s="28" t="str">
        <f>IF(COUNTIF(Old.Inp!$C47:$S47,"")=17,"",IF(Old.Inp!$S47="\N","NULL",""""&amp;Old.Inp!$S47&amp;""""))</f>
        <v>NULL</v>
      </c>
      <c r="T47" s="29" t="str">
        <f t="shared" si="1"/>
        <v>(NULL,135,46,"Zero\\nSpeed",3,NULL,NULL,NULL,NULL,NULL,NULL,NULL,NULL,NULL,NULL,NULL,NULL),</v>
      </c>
    </row>
    <row r="48" spans="1:20" x14ac:dyDescent="0.3">
      <c r="A48" s="24" t="s">
        <v>93</v>
      </c>
      <c r="B48" s="24">
        <f t="shared" si="0"/>
        <v>47</v>
      </c>
      <c r="C48" s="28" t="str">
        <f>IF(COUNTIF(Old.Inp!$C48:$S48,"")=17,"","NULL")</f>
        <v>NULL</v>
      </c>
      <c r="D48" s="28" t="str">
        <f>IF(COUNTIF(Old.Inp!$C48:$S48,"")=17,"",IF(Old.Inp!$D48="\N","NULL",Old.Inp!$D48))</f>
        <v>135</v>
      </c>
      <c r="E48" s="28">
        <f>IF(COUNTIF(Old.Inp!$C48:$S48,"")=17,"",$B48)</f>
        <v>47</v>
      </c>
      <c r="F48" s="28" t="str">
        <f>IF(COUNTIF(Old.Inp!$C48:$S48,"")=17,"",IF(Old.Inp!$F48="\N","NULL",""""&amp;Old.Inp!$F48&amp;""""))</f>
        <v>"Chaff"</v>
      </c>
      <c r="G48" s="28" t="str">
        <f>IF(COUNTIF(Old.Inp!$C48:$S48,"")=17,"",IF(Old.Inp!$G48="\N","NULL",Old.Inp!$G48))</f>
        <v>1</v>
      </c>
      <c r="H48" s="28" t="str">
        <f>IF(COUNTIF(Old.Inp!$C48:$S48,"")=17,"",IF(Old.Inp!$H48="\N","NULL",""""&amp;Old.Inp!$H48&amp;""""))</f>
        <v>NULL</v>
      </c>
      <c r="I48" s="28" t="str">
        <f>IF(COUNTIF(Old.Inp!$C48:$S48,"")=17,"",IF(Old.Inp!$I48="\N","NULL",Old.Inp!$I48))</f>
        <v>NULL</v>
      </c>
      <c r="J48" s="28" t="str">
        <f>IF(COUNTIF(Old.Inp!$C48:$S48,"")=17,"",IF(Old.Inp!$J48="\N","NULL",""""&amp;Old.Inp!$J48&amp;""""))</f>
        <v>NULL</v>
      </c>
      <c r="K48" s="28" t="str">
        <f>IF(COUNTIF(Old.Inp!$C48:$S48,"")=17,"",IF(Old.Inp!$K48="\N","NULL",Old.Inp!$K48))</f>
        <v>NULL</v>
      </c>
      <c r="L48" s="28" t="str">
        <f>IF(COUNTIF(Old.Inp!$C48:$S48,"")=17,"",IF(Old.Inp!$L48="\N","NULL",""""&amp;Old.Inp!$L48&amp;""""))</f>
        <v>NULL</v>
      </c>
      <c r="M48" s="28" t="str">
        <f>IF(COUNTIF(Old.Inp!$C48:$S48,"")=17,"",IF(Old.Inp!$M48="\N","NULL",Old.Inp!$M48))</f>
        <v>NULL</v>
      </c>
      <c r="N48" s="28" t="str">
        <f>IF(COUNTIF(Old.Inp!$C48:$S48,"")=17,"",IF(Old.Inp!$N48="\N","NULL",""""&amp;Old.Inp!$N48&amp;""""))</f>
        <v>NULL</v>
      </c>
      <c r="O48" s="28" t="str">
        <f>IF(COUNTIF(Old.Inp!$C48:$S48,"")=17,"",IF(Old.Inp!$O48="\N","NULL",Old.Inp!$O48))</f>
        <v>NULL</v>
      </c>
      <c r="P48" s="28" t="str">
        <f>IF(COUNTIF(Old.Inp!$C48:$S48,"")=17,"",IF(Old.Inp!$P48="\N","NULL",""""&amp;Old.Inp!$P48&amp;""""))</f>
        <v>NULL</v>
      </c>
      <c r="Q48" s="28" t="str">
        <f>IF(COUNTIF(Old.Inp!$C48:$S48,"")=17,"",IF(Old.Inp!$Q48="\N","NULL",Old.Inp!$Q48))</f>
        <v>NULL</v>
      </c>
      <c r="R48" s="28" t="str">
        <f>IF(COUNTIF(Old.Inp!$C48:$S48,"")=17,"",IF(Old.Inp!$R48="\N","NULL",""""&amp;Old.Inp!$R48&amp;""""))</f>
        <v>NULL</v>
      </c>
      <c r="S48" s="28" t="str">
        <f>IF(COUNTIF(Old.Inp!$C48:$S48,"")=17,"",IF(Old.Inp!$S48="\N","NULL",""""&amp;Old.Inp!$S48&amp;""""))</f>
        <v>NULL</v>
      </c>
      <c r="T48" s="29" t="str">
        <f t="shared" si="1"/>
        <v>(NULL,135,47,"Chaff",1,NULL,NULL,NULL,NULL,NULL,NULL,NULL,NULL,NULL,NULL,NULL,NULL),</v>
      </c>
    </row>
    <row r="49" spans="1:20" x14ac:dyDescent="0.3">
      <c r="A49" s="24" t="s">
        <v>94</v>
      </c>
      <c r="B49" s="24">
        <f t="shared" si="0"/>
        <v>48</v>
      </c>
      <c r="C49" s="28" t="str">
        <f>IF(COUNTIF(Old.Inp!$C49:$S49,"")=17,"","NULL")</f>
        <v>NULL</v>
      </c>
      <c r="D49" s="28" t="str">
        <f>IF(COUNTIF(Old.Inp!$C49:$S49,"")=17,"",IF(Old.Inp!$D49="\N","NULL",Old.Inp!$D49))</f>
        <v>135</v>
      </c>
      <c r="E49" s="28">
        <f>IF(COUNTIF(Old.Inp!$C49:$S49,"")=17,"",$B49)</f>
        <v>48</v>
      </c>
      <c r="F49" s="28" t="str">
        <f>IF(COUNTIF(Old.Inp!$C49:$S49,"")=17,"",IF(Old.Inp!$F49="\N","NULL",""""&amp;Old.Inp!$F49&amp;""""))</f>
        <v>"Deploy\\nHeat Sink"</v>
      </c>
      <c r="G49" s="28" t="str">
        <f>IF(COUNTIF(Old.Inp!$C49:$S49,"")=17,"",IF(Old.Inp!$G49="\N","NULL",Old.Inp!$G49))</f>
        <v>6</v>
      </c>
      <c r="H49" s="28" t="str">
        <f>IF(COUNTIF(Old.Inp!$C49:$S49,"")=17,"",IF(Old.Inp!$H49="\N","NULL",""""&amp;Old.Inp!$H49&amp;""""))</f>
        <v>NULL</v>
      </c>
      <c r="I49" s="28" t="str">
        <f>IF(COUNTIF(Old.Inp!$C49:$S49,"")=17,"",IF(Old.Inp!$I49="\N","NULL",Old.Inp!$I49))</f>
        <v>NULL</v>
      </c>
      <c r="J49" s="28" t="str">
        <f>IF(COUNTIF(Old.Inp!$C49:$S49,"")=17,"",IF(Old.Inp!$J49="\N","NULL",""""&amp;Old.Inp!$J49&amp;""""))</f>
        <v>NULL</v>
      </c>
      <c r="K49" s="28" t="str">
        <f>IF(COUNTIF(Old.Inp!$C49:$S49,"")=17,"",IF(Old.Inp!$K49="\N","NULL",Old.Inp!$K49))</f>
        <v>NULL</v>
      </c>
      <c r="L49" s="28" t="str">
        <f>IF(COUNTIF(Old.Inp!$C49:$S49,"")=17,"",IF(Old.Inp!$L49="\N","NULL",""""&amp;Old.Inp!$L49&amp;""""))</f>
        <v>NULL</v>
      </c>
      <c r="M49" s="28" t="str">
        <f>IF(COUNTIF(Old.Inp!$C49:$S49,"")=17,"",IF(Old.Inp!$M49="\N","NULL",Old.Inp!$M49))</f>
        <v>NULL</v>
      </c>
      <c r="N49" s="28" t="str">
        <f>IF(COUNTIF(Old.Inp!$C49:$S49,"")=17,"",IF(Old.Inp!$N49="\N","NULL",""""&amp;Old.Inp!$N49&amp;""""))</f>
        <v>NULL</v>
      </c>
      <c r="O49" s="28" t="str">
        <f>IF(COUNTIF(Old.Inp!$C49:$S49,"")=17,"",IF(Old.Inp!$O49="\N","NULL",Old.Inp!$O49))</f>
        <v>NULL</v>
      </c>
      <c r="P49" s="28" t="str">
        <f>IF(COUNTIF(Old.Inp!$C49:$S49,"")=17,"",IF(Old.Inp!$P49="\N","NULL",""""&amp;Old.Inp!$P49&amp;""""))</f>
        <v>NULL</v>
      </c>
      <c r="Q49" s="28" t="str">
        <f>IF(COUNTIF(Old.Inp!$C49:$S49,"")=17,"",IF(Old.Inp!$Q49="\N","NULL",Old.Inp!$Q49))</f>
        <v>NULL</v>
      </c>
      <c r="R49" s="28" t="str">
        <f>IF(COUNTIF(Old.Inp!$C49:$S49,"")=17,"",IF(Old.Inp!$R49="\N","NULL",""""&amp;Old.Inp!$R49&amp;""""))</f>
        <v>NULL</v>
      </c>
      <c r="S49" s="28" t="str">
        <f>IF(COUNTIF(Old.Inp!$C49:$S49,"")=17,"",IF(Old.Inp!$S49="\N","NULL",""""&amp;Old.Inp!$S49&amp;""""))</f>
        <v>NULL</v>
      </c>
      <c r="T49" s="29" t="str">
        <f t="shared" si="1"/>
        <v>(NULL,135,48,"Deploy\\nHeat Sink",6,NULL,NULL,NULL,NULL,NULL,NULL,NULL,NULL,NULL,NULL,NULL,NULL),</v>
      </c>
    </row>
    <row r="50" spans="1:20" x14ac:dyDescent="0.3">
      <c r="A50" s="24" t="s">
        <v>95</v>
      </c>
      <c r="B50" s="24">
        <f t="shared" si="0"/>
        <v>49</v>
      </c>
      <c r="C50" s="28" t="str">
        <f>IF(COUNTIF(Old.Inp!$C50:$S50,"")=17,"","NULL")</f>
        <v>NULL</v>
      </c>
      <c r="D50" s="28" t="str">
        <f>IF(COUNTIF(Old.Inp!$C50:$S50,"")=17,"",IF(Old.Inp!$D50="\N","NULL",Old.Inp!$D50))</f>
        <v>135</v>
      </c>
      <c r="E50" s="28">
        <f>IF(COUNTIF(Old.Inp!$C50:$S50,"")=17,"",$B50)</f>
        <v>49</v>
      </c>
      <c r="F50" s="28" t="str">
        <f>IF(COUNTIF(Old.Inp!$C50:$S50,"")=17,"",IF(Old.Inp!$F50="\N","NULL",""""&amp;Old.Inp!$F50&amp;""""))</f>
        <v>"Discovery"</v>
      </c>
      <c r="G50" s="28" t="str">
        <f>IF(COUNTIF(Old.Inp!$C50:$S50,"")=17,"",IF(Old.Inp!$G50="\N","NULL",Old.Inp!$G50))</f>
        <v>4</v>
      </c>
      <c r="H50" s="28" t="str">
        <f>IF(COUNTIF(Old.Inp!$C50:$S50,"")=17,"",IF(Old.Inp!$H50="\N","NULL",""""&amp;Old.Inp!$H50&amp;""""))</f>
        <v>NULL</v>
      </c>
      <c r="I50" s="28" t="str">
        <f>IF(COUNTIF(Old.Inp!$C50:$S50,"")=17,"",IF(Old.Inp!$I50="\N","NULL",Old.Inp!$I50))</f>
        <v>NULL</v>
      </c>
      <c r="J50" s="28" t="str">
        <f>IF(COUNTIF(Old.Inp!$C50:$S50,"")=17,"",IF(Old.Inp!$J50="\N","NULL",""""&amp;Old.Inp!$J50&amp;""""))</f>
        <v>NULL</v>
      </c>
      <c r="K50" s="28" t="str">
        <f>IF(COUNTIF(Old.Inp!$C50:$S50,"")=17,"",IF(Old.Inp!$K50="\N","NULL",Old.Inp!$K50))</f>
        <v>NULL</v>
      </c>
      <c r="L50" s="28" t="str">
        <f>IF(COUNTIF(Old.Inp!$C50:$S50,"")=17,"",IF(Old.Inp!$L50="\N","NULL",""""&amp;Old.Inp!$L50&amp;""""))</f>
        <v>NULL</v>
      </c>
      <c r="M50" s="28" t="str">
        <f>IF(COUNTIF(Old.Inp!$C50:$S50,"")=17,"",IF(Old.Inp!$M50="\N","NULL",Old.Inp!$M50))</f>
        <v>NULL</v>
      </c>
      <c r="N50" s="28" t="str">
        <f>IF(COUNTIF(Old.Inp!$C50:$S50,"")=17,"",IF(Old.Inp!$N50="\N","NULL",""""&amp;Old.Inp!$N50&amp;""""))</f>
        <v>NULL</v>
      </c>
      <c r="O50" s="28" t="str">
        <f>IF(COUNTIF(Old.Inp!$C50:$S50,"")=17,"",IF(Old.Inp!$O50="\N","NULL",Old.Inp!$O50))</f>
        <v>NULL</v>
      </c>
      <c r="P50" s="28" t="str">
        <f>IF(COUNTIF(Old.Inp!$C50:$S50,"")=17,"",IF(Old.Inp!$P50="\N","NULL",""""&amp;Old.Inp!$P50&amp;""""))</f>
        <v>NULL</v>
      </c>
      <c r="Q50" s="28" t="str">
        <f>IF(COUNTIF(Old.Inp!$C50:$S50,"")=17,"",IF(Old.Inp!$Q50="\N","NULL",Old.Inp!$Q50))</f>
        <v>NULL</v>
      </c>
      <c r="R50" s="28" t="str">
        <f>IF(COUNTIF(Old.Inp!$C50:$S50,"")=17,"",IF(Old.Inp!$R50="\N","NULL",""""&amp;Old.Inp!$R50&amp;""""))</f>
        <v>NULL</v>
      </c>
      <c r="S50" s="28" t="str">
        <f>IF(COUNTIF(Old.Inp!$C50:$S50,"")=17,"",IF(Old.Inp!$S50="\N","NULL",""""&amp;Old.Inp!$S50&amp;""""))</f>
        <v>NULL</v>
      </c>
      <c r="T50" s="29" t="str">
        <f t="shared" si="1"/>
        <v>(NULL,135,49,"Discovery",4,NULL,NULL,NULL,NULL,NULL,NULL,NULL,NULL,NULL,NULL,NULL,NULL),</v>
      </c>
    </row>
    <row r="51" spans="1:20" x14ac:dyDescent="0.3">
      <c r="A51" s="24" t="s">
        <v>96</v>
      </c>
      <c r="B51" s="24">
        <f t="shared" si="0"/>
        <v>50</v>
      </c>
      <c r="C51" s="28" t="str">
        <f>IF(COUNTIF(Old.Inp!$C51:$S51,"")=17,"","NULL")</f>
        <v>NULL</v>
      </c>
      <c r="D51" s="28" t="str">
        <f>IF(COUNTIF(Old.Inp!$C51:$S51,"")=17,"",IF(Old.Inp!$D51="\N","NULL",Old.Inp!$D51))</f>
        <v>135</v>
      </c>
      <c r="E51" s="28">
        <f>IF(COUNTIF(Old.Inp!$C51:$S51,"")=17,"",$B51)</f>
        <v>50</v>
      </c>
      <c r="F51" s="28" t="str">
        <f>IF(COUNTIF(Old.Inp!$C51:$S51,"")=17,"",IF(Old.Inp!$F51="\N","NULL",""""&amp;Old.Inp!$F51&amp;""""))</f>
        <v>"Cycle Fire\\nGroup"</v>
      </c>
      <c r="G51" s="28" t="str">
        <f>IF(COUNTIF(Old.Inp!$C51:$S51,"")=17,"",IF(Old.Inp!$G51="\N","NULL",Old.Inp!$G51))</f>
        <v>1</v>
      </c>
      <c r="H51" s="28" t="str">
        <f>IF(COUNTIF(Old.Inp!$C51:$S51,"")=17,"",IF(Old.Inp!$H51="\N","NULL",""""&amp;Old.Inp!$H51&amp;""""))</f>
        <v>"Night\\nVision"</v>
      </c>
      <c r="I51" s="28" t="str">
        <f>IF(COUNTIF(Old.Inp!$C51:$S51,"")=17,"",IF(Old.Inp!$I51="\N","NULL",Old.Inp!$I51))</f>
        <v>6</v>
      </c>
      <c r="J51" s="28" t="str">
        <f>IF(COUNTIF(Old.Inp!$C51:$S51,"")=17,"",IF(Old.Inp!$J51="\N","NULL",""""&amp;Old.Inp!$J51&amp;""""))</f>
        <v>NULL</v>
      </c>
      <c r="K51" s="28" t="str">
        <f>IF(COUNTIF(Old.Inp!$C51:$S51,"")=17,"",IF(Old.Inp!$K51="\N","NULL",Old.Inp!$K51))</f>
        <v>NULL</v>
      </c>
      <c r="L51" s="28" t="str">
        <f>IF(COUNTIF(Old.Inp!$C51:$S51,"")=17,"",IF(Old.Inp!$L51="\N","NULL",""""&amp;Old.Inp!$L51&amp;""""))</f>
        <v>NULL</v>
      </c>
      <c r="M51" s="28" t="str">
        <f>IF(COUNTIF(Old.Inp!$C51:$S51,"")=17,"",IF(Old.Inp!$M51="\N","NULL",Old.Inp!$M51))</f>
        <v>NULL</v>
      </c>
      <c r="N51" s="28" t="str">
        <f>IF(COUNTIF(Old.Inp!$C51:$S51,"")=17,"",IF(Old.Inp!$N51="\N","NULL",""""&amp;Old.Inp!$N51&amp;""""))</f>
        <v>NULL</v>
      </c>
      <c r="O51" s="28" t="str">
        <f>IF(COUNTIF(Old.Inp!$C51:$S51,"")=17,"",IF(Old.Inp!$O51="\N","NULL",Old.Inp!$O51))</f>
        <v>NULL</v>
      </c>
      <c r="P51" s="28" t="str">
        <f>IF(COUNTIF(Old.Inp!$C51:$S51,"")=17,"",IF(Old.Inp!$P51="\N","NULL",""""&amp;Old.Inp!$P51&amp;""""))</f>
        <v>NULL</v>
      </c>
      <c r="Q51" s="28" t="str">
        <f>IF(COUNTIF(Old.Inp!$C51:$S51,"")=17,"",IF(Old.Inp!$Q51="\N","NULL",Old.Inp!$Q51))</f>
        <v>NULL</v>
      </c>
      <c r="R51" s="28" t="str">
        <f>IF(COUNTIF(Old.Inp!$C51:$S51,"")=17,"",IF(Old.Inp!$R51="\N","NULL",""""&amp;Old.Inp!$R51&amp;""""))</f>
        <v>NULL</v>
      </c>
      <c r="S51" s="28" t="str">
        <f>IF(COUNTIF(Old.Inp!$C51:$S51,"")=17,"",IF(Old.Inp!$S51="\N","NULL",""""&amp;Old.Inp!$S51&amp;""""))</f>
        <v>NULL</v>
      </c>
      <c r="T51" s="29" t="str">
        <f t="shared" si="1"/>
        <v>(NULL,135,50,"Cycle Fire\\nGroup",1,"Night\\nVision",6,NULL,NULL,NULL,NULL,NULL,NULL,NULL,NULL,NULL,NULL),</v>
      </c>
    </row>
    <row r="52" spans="1:20" x14ac:dyDescent="0.3">
      <c r="A52" s="24" t="s">
        <v>97</v>
      </c>
      <c r="B52" s="24">
        <f t="shared" si="0"/>
        <v>51</v>
      </c>
      <c r="C52" s="28" t="str">
        <f>IF(COUNTIF(Old.Inp!$C52:$S52,"")=17,"","NULL")</f>
        <v>NULL</v>
      </c>
      <c r="D52" s="28" t="str">
        <f>IF(COUNTIF(Old.Inp!$C52:$S52,"")=17,"",IF(Old.Inp!$D52="\N","NULL",Old.Inp!$D52))</f>
        <v>135</v>
      </c>
      <c r="E52" s="28">
        <f>IF(COUNTIF(Old.Inp!$C52:$S52,"")=17,"",$B52)</f>
        <v>51</v>
      </c>
      <c r="F52" s="28" t="str">
        <f>IF(COUNTIF(Old.Inp!$C52:$S52,"")=17,"",IF(Old.Inp!$F52="\N","NULL",""""&amp;Old.Inp!$F52&amp;""""))</f>
        <v>"Multi\\nCrew"</v>
      </c>
      <c r="G52" s="28" t="str">
        <f>IF(COUNTIF(Old.Inp!$C52:$S52,"")=17,"",IF(Old.Inp!$G52="\N","NULL",Old.Inp!$G52))</f>
        <v>5</v>
      </c>
      <c r="H52" s="28" t="str">
        <f>IF(COUNTIF(Old.Inp!$C52:$S52,"")=17,"",IF(Old.Inp!$H52="\N","NULL",""""&amp;Old.Inp!$H52&amp;""""))</f>
        <v>"UI+"</v>
      </c>
      <c r="I52" s="28" t="str">
        <f>IF(COUNTIF(Old.Inp!$C52:$S52,"")=17,"",IF(Old.Inp!$I52="\N","NULL",Old.Inp!$I52))</f>
        <v>4</v>
      </c>
      <c r="J52" s="28" t="str">
        <f>IF(COUNTIF(Old.Inp!$C52:$S52,"")=17,"",IF(Old.Inp!$J52="\N","NULL",""""&amp;Old.Inp!$J52&amp;""""))</f>
        <v>"UI-"</v>
      </c>
      <c r="K52" s="28" t="str">
        <f>IF(COUNTIF(Old.Inp!$C52:$S52,"")=17,"",IF(Old.Inp!$K52="\N","NULL",Old.Inp!$K52))</f>
        <v>4</v>
      </c>
      <c r="L52" s="28" t="str">
        <f>IF(COUNTIF(Old.Inp!$C52:$S52,"")=17,"",IF(Old.Inp!$L52="\N","NULL",""""&amp;Old.Inp!$L52&amp;""""))</f>
        <v>NULL</v>
      </c>
      <c r="M52" s="28" t="str">
        <f>IF(COUNTIF(Old.Inp!$C52:$S52,"")=17,"",IF(Old.Inp!$M52="\N","NULL",Old.Inp!$M52))</f>
        <v>NULL</v>
      </c>
      <c r="N52" s="28" t="str">
        <f>IF(COUNTIF(Old.Inp!$C52:$S52,"")=17,"",IF(Old.Inp!$N52="\N","NULL",""""&amp;Old.Inp!$N52&amp;""""))</f>
        <v>NULL</v>
      </c>
      <c r="O52" s="28" t="str">
        <f>IF(COUNTIF(Old.Inp!$C52:$S52,"")=17,"",IF(Old.Inp!$O52="\N","NULL",Old.Inp!$O52))</f>
        <v>NULL</v>
      </c>
      <c r="P52" s="28" t="str">
        <f>IF(COUNTIF(Old.Inp!$C52:$S52,"")=17,"",IF(Old.Inp!$P52="\N","NULL",""""&amp;Old.Inp!$P52&amp;""""))</f>
        <v>NULL</v>
      </c>
      <c r="Q52" s="28" t="str">
        <f>IF(COUNTIF(Old.Inp!$C52:$S52,"")=17,"",IF(Old.Inp!$Q52="\N","NULL",Old.Inp!$Q52))</f>
        <v>NULL</v>
      </c>
      <c r="R52" s="28" t="str">
        <f>IF(COUNTIF(Old.Inp!$C52:$S52,"")=17,"",IF(Old.Inp!$R52="\N","NULL",""""&amp;Old.Inp!$R52&amp;""""))</f>
        <v>NULL</v>
      </c>
      <c r="S52" s="28" t="str">
        <f>IF(COUNTIF(Old.Inp!$C52:$S52,"")=17,"",IF(Old.Inp!$S52="\N","NULL",""""&amp;Old.Inp!$S52&amp;""""))</f>
        <v>NULL</v>
      </c>
      <c r="T52" s="29" t="str">
        <f t="shared" si="1"/>
        <v>(NULL,135,51,"Multi\\nCrew",5,"UI+",4,"UI-",4,NULL,NULL,NULL,NULL,NULL,NULL,NULL,NULL),</v>
      </c>
    </row>
    <row r="53" spans="1:20" x14ac:dyDescent="0.3">
      <c r="A53" s="24" t="s">
        <v>98</v>
      </c>
      <c r="B53" s="24">
        <f t="shared" si="0"/>
        <v>52</v>
      </c>
      <c r="C53" s="28" t="str">
        <f>IF(COUNTIF(Old.Inp!$C53:$S53,"")=17,"","NULL")</f>
        <v/>
      </c>
      <c r="D53" s="28" t="str">
        <f>IF(COUNTIF(Old.Inp!$C53:$S53,"")=17,"",IF(Old.Inp!$D53="\N","NULL",Old.Inp!$D53))</f>
        <v/>
      </c>
      <c r="E53" s="28" t="str">
        <f>IF(COUNTIF(Old.Inp!$C53:$S53,"")=17,"",$B53)</f>
        <v/>
      </c>
      <c r="F53" s="28" t="str">
        <f>IF(COUNTIF(Old.Inp!$C53:$S53,"")=17,"",IF(Old.Inp!$F53="\N","NULL",""""&amp;Old.Inp!$F53&amp;""""))</f>
        <v/>
      </c>
      <c r="G53" s="28" t="str">
        <f>IF(COUNTIF(Old.Inp!$C53:$S53,"")=17,"",IF(Old.Inp!$G53="\N","NULL",Old.Inp!$G53))</f>
        <v/>
      </c>
      <c r="H53" s="28" t="str">
        <f>IF(COUNTIF(Old.Inp!$C53:$S53,"")=17,"",IF(Old.Inp!$H53="\N","NULL",""""&amp;Old.Inp!$H53&amp;""""))</f>
        <v/>
      </c>
      <c r="I53" s="28" t="str">
        <f>IF(COUNTIF(Old.Inp!$C53:$S53,"")=17,"",IF(Old.Inp!$I53="\N","NULL",Old.Inp!$I53))</f>
        <v/>
      </c>
      <c r="J53" s="28" t="str">
        <f>IF(COUNTIF(Old.Inp!$C53:$S53,"")=17,"",IF(Old.Inp!$J53="\N","NULL",""""&amp;Old.Inp!$J53&amp;""""))</f>
        <v/>
      </c>
      <c r="K53" s="28" t="str">
        <f>IF(COUNTIF(Old.Inp!$C53:$S53,"")=17,"",IF(Old.Inp!$K53="\N","NULL",Old.Inp!$K53))</f>
        <v/>
      </c>
      <c r="L53" s="28" t="str">
        <f>IF(COUNTIF(Old.Inp!$C53:$S53,"")=17,"",IF(Old.Inp!$L53="\N","NULL",""""&amp;Old.Inp!$L53&amp;""""))</f>
        <v/>
      </c>
      <c r="M53" s="28" t="str">
        <f>IF(COUNTIF(Old.Inp!$C53:$S53,"")=17,"",IF(Old.Inp!$M53="\N","NULL",Old.Inp!$M53))</f>
        <v/>
      </c>
      <c r="N53" s="28" t="str">
        <f>IF(COUNTIF(Old.Inp!$C53:$S53,"")=17,"",IF(Old.Inp!$N53="\N","NULL",""""&amp;Old.Inp!$N53&amp;""""))</f>
        <v/>
      </c>
      <c r="O53" s="28" t="str">
        <f>IF(COUNTIF(Old.Inp!$C53:$S53,"")=17,"",IF(Old.Inp!$O53="\N","NULL",Old.Inp!$O53))</f>
        <v/>
      </c>
      <c r="P53" s="28" t="str">
        <f>IF(COUNTIF(Old.Inp!$C53:$S53,"")=17,"",IF(Old.Inp!$P53="\N","NULL",""""&amp;Old.Inp!$P53&amp;""""))</f>
        <v/>
      </c>
      <c r="Q53" s="28" t="str">
        <f>IF(COUNTIF(Old.Inp!$C53:$S53,"")=17,"",IF(Old.Inp!$Q53="\N","NULL",Old.Inp!$Q53))</f>
        <v/>
      </c>
      <c r="R53" s="28" t="str">
        <f>IF(COUNTIF(Old.Inp!$C53:$S53,"")=17,"",IF(Old.Inp!$R53="\N","NULL",""""&amp;Old.Inp!$R53&amp;""""))</f>
        <v/>
      </c>
      <c r="S53" s="28" t="str">
        <f>IF(COUNTIF(Old.Inp!$C53:$S53,"")=17,"",IF(Old.Inp!$S53="\N","NULL",""""&amp;Old.Inp!$S53&amp;""""))</f>
        <v/>
      </c>
      <c r="T53" s="29" t="str">
        <f t="shared" si="1"/>
        <v/>
      </c>
    </row>
    <row r="54" spans="1:20" x14ac:dyDescent="0.3">
      <c r="A54" s="24" t="s">
        <v>99</v>
      </c>
      <c r="B54" s="24">
        <f t="shared" si="0"/>
        <v>53</v>
      </c>
      <c r="C54" s="28" t="str">
        <f>IF(COUNTIF(Old.Inp!$C54:$S54,"")=17,"","NULL")</f>
        <v/>
      </c>
      <c r="D54" s="28" t="str">
        <f>IF(COUNTIF(Old.Inp!$C54:$S54,"")=17,"",IF(Old.Inp!$D54="\N","NULL",Old.Inp!$D54))</f>
        <v/>
      </c>
      <c r="E54" s="28" t="str">
        <f>IF(COUNTIF(Old.Inp!$C54:$S54,"")=17,"",$B54)</f>
        <v/>
      </c>
      <c r="F54" s="28" t="str">
        <f>IF(COUNTIF(Old.Inp!$C54:$S54,"")=17,"",IF(Old.Inp!$F54="\N","NULL",""""&amp;Old.Inp!$F54&amp;""""))</f>
        <v/>
      </c>
      <c r="G54" s="28" t="str">
        <f>IF(COUNTIF(Old.Inp!$C54:$S54,"")=17,"",IF(Old.Inp!$G54="\N","NULL",Old.Inp!$G54))</f>
        <v/>
      </c>
      <c r="H54" s="28" t="str">
        <f>IF(COUNTIF(Old.Inp!$C54:$S54,"")=17,"",IF(Old.Inp!$H54="\N","NULL",""""&amp;Old.Inp!$H54&amp;""""))</f>
        <v/>
      </c>
      <c r="I54" s="28" t="str">
        <f>IF(COUNTIF(Old.Inp!$C54:$S54,"")=17,"",IF(Old.Inp!$I54="\N","NULL",Old.Inp!$I54))</f>
        <v/>
      </c>
      <c r="J54" s="28" t="str">
        <f>IF(COUNTIF(Old.Inp!$C54:$S54,"")=17,"",IF(Old.Inp!$J54="\N","NULL",""""&amp;Old.Inp!$J54&amp;""""))</f>
        <v/>
      </c>
      <c r="K54" s="28" t="str">
        <f>IF(COUNTIF(Old.Inp!$C54:$S54,"")=17,"",IF(Old.Inp!$K54="\N","NULL",Old.Inp!$K54))</f>
        <v/>
      </c>
      <c r="L54" s="28" t="str">
        <f>IF(COUNTIF(Old.Inp!$C54:$S54,"")=17,"",IF(Old.Inp!$L54="\N","NULL",""""&amp;Old.Inp!$L54&amp;""""))</f>
        <v/>
      </c>
      <c r="M54" s="28" t="str">
        <f>IF(COUNTIF(Old.Inp!$C54:$S54,"")=17,"",IF(Old.Inp!$M54="\N","NULL",Old.Inp!$M54))</f>
        <v/>
      </c>
      <c r="N54" s="28" t="str">
        <f>IF(COUNTIF(Old.Inp!$C54:$S54,"")=17,"",IF(Old.Inp!$N54="\N","NULL",""""&amp;Old.Inp!$N54&amp;""""))</f>
        <v/>
      </c>
      <c r="O54" s="28" t="str">
        <f>IF(COUNTIF(Old.Inp!$C54:$S54,"")=17,"",IF(Old.Inp!$O54="\N","NULL",Old.Inp!$O54))</f>
        <v/>
      </c>
      <c r="P54" s="28" t="str">
        <f>IF(COUNTIF(Old.Inp!$C54:$S54,"")=17,"",IF(Old.Inp!$P54="\N","NULL",""""&amp;Old.Inp!$P54&amp;""""))</f>
        <v/>
      </c>
      <c r="Q54" s="28" t="str">
        <f>IF(COUNTIF(Old.Inp!$C54:$S54,"")=17,"",IF(Old.Inp!$Q54="\N","NULL",Old.Inp!$Q54))</f>
        <v/>
      </c>
      <c r="R54" s="28" t="str">
        <f>IF(COUNTIF(Old.Inp!$C54:$S54,"")=17,"",IF(Old.Inp!$R54="\N","NULL",""""&amp;Old.Inp!$R54&amp;""""))</f>
        <v/>
      </c>
      <c r="S54" s="28" t="str">
        <f>IF(COUNTIF(Old.Inp!$C54:$S54,"")=17,"",IF(Old.Inp!$S54="\N","NULL",""""&amp;Old.Inp!$S54&amp;""""))</f>
        <v/>
      </c>
      <c r="T54" s="29" t="str">
        <f t="shared" si="1"/>
        <v/>
      </c>
    </row>
    <row r="55" spans="1:20" x14ac:dyDescent="0.3">
      <c r="A55" s="24" t="s">
        <v>100</v>
      </c>
      <c r="B55" s="24">
        <f t="shared" si="0"/>
        <v>54</v>
      </c>
      <c r="C55" s="28" t="str">
        <f>IF(COUNTIF(Old.Inp!$C55:$S55,"")=17,"","NULL")</f>
        <v/>
      </c>
      <c r="D55" s="28" t="str">
        <f>IF(COUNTIF(Old.Inp!$C55:$S55,"")=17,"",IF(Old.Inp!$D55="\N","NULL",Old.Inp!$D55))</f>
        <v/>
      </c>
      <c r="E55" s="28" t="str">
        <f>IF(COUNTIF(Old.Inp!$C55:$S55,"")=17,"",$B55)</f>
        <v/>
      </c>
      <c r="F55" s="28" t="str">
        <f>IF(COUNTIF(Old.Inp!$C55:$S55,"")=17,"",IF(Old.Inp!$F55="\N","NULL",""""&amp;Old.Inp!$F55&amp;""""))</f>
        <v/>
      </c>
      <c r="G55" s="28" t="str">
        <f>IF(COUNTIF(Old.Inp!$C55:$S55,"")=17,"",IF(Old.Inp!$G55="\N","NULL",Old.Inp!$G55))</f>
        <v/>
      </c>
      <c r="H55" s="28" t="str">
        <f>IF(COUNTIF(Old.Inp!$C55:$S55,"")=17,"",IF(Old.Inp!$H55="\N","NULL",""""&amp;Old.Inp!$H55&amp;""""))</f>
        <v/>
      </c>
      <c r="I55" s="28" t="str">
        <f>IF(COUNTIF(Old.Inp!$C55:$S55,"")=17,"",IF(Old.Inp!$I55="\N","NULL",Old.Inp!$I55))</f>
        <v/>
      </c>
      <c r="J55" s="28" t="str">
        <f>IF(COUNTIF(Old.Inp!$C55:$S55,"")=17,"",IF(Old.Inp!$J55="\N","NULL",""""&amp;Old.Inp!$J55&amp;""""))</f>
        <v/>
      </c>
      <c r="K55" s="28" t="str">
        <f>IF(COUNTIF(Old.Inp!$C55:$S55,"")=17,"",IF(Old.Inp!$K55="\N","NULL",Old.Inp!$K55))</f>
        <v/>
      </c>
      <c r="L55" s="28" t="str">
        <f>IF(COUNTIF(Old.Inp!$C55:$S55,"")=17,"",IF(Old.Inp!$L55="\N","NULL",""""&amp;Old.Inp!$L55&amp;""""))</f>
        <v/>
      </c>
      <c r="M55" s="28" t="str">
        <f>IF(COUNTIF(Old.Inp!$C55:$S55,"")=17,"",IF(Old.Inp!$M55="\N","NULL",Old.Inp!$M55))</f>
        <v/>
      </c>
      <c r="N55" s="28" t="str">
        <f>IF(COUNTIF(Old.Inp!$C55:$S55,"")=17,"",IF(Old.Inp!$N55="\N","NULL",""""&amp;Old.Inp!$N55&amp;""""))</f>
        <v/>
      </c>
      <c r="O55" s="28" t="str">
        <f>IF(COUNTIF(Old.Inp!$C55:$S55,"")=17,"",IF(Old.Inp!$O55="\N","NULL",Old.Inp!$O55))</f>
        <v/>
      </c>
      <c r="P55" s="28" t="str">
        <f>IF(COUNTIF(Old.Inp!$C55:$S55,"")=17,"",IF(Old.Inp!$P55="\N","NULL",""""&amp;Old.Inp!$P55&amp;""""))</f>
        <v/>
      </c>
      <c r="Q55" s="28" t="str">
        <f>IF(COUNTIF(Old.Inp!$C55:$S55,"")=17,"",IF(Old.Inp!$Q55="\N","NULL",Old.Inp!$Q55))</f>
        <v/>
      </c>
      <c r="R55" s="28" t="str">
        <f>IF(COUNTIF(Old.Inp!$C55:$S55,"")=17,"",IF(Old.Inp!$R55="\N","NULL",""""&amp;Old.Inp!$R55&amp;""""))</f>
        <v/>
      </c>
      <c r="S55" s="28" t="str">
        <f>IF(COUNTIF(Old.Inp!$C55:$S55,"")=17,"",IF(Old.Inp!$S55="\N","NULL",""""&amp;Old.Inp!$S55&amp;""""))</f>
        <v/>
      </c>
      <c r="T55" s="29" t="str">
        <f t="shared" si="1"/>
        <v/>
      </c>
    </row>
    <row r="56" spans="1:20" x14ac:dyDescent="0.3">
      <c r="A56" s="24" t="s">
        <v>101</v>
      </c>
      <c r="B56" s="24">
        <f t="shared" si="0"/>
        <v>55</v>
      </c>
      <c r="C56" s="28" t="str">
        <f>IF(COUNTIF(Old.Inp!$C56:$S56,"")=17,"","NULL")</f>
        <v/>
      </c>
      <c r="D56" s="28" t="str">
        <f>IF(COUNTIF(Old.Inp!$C56:$S56,"")=17,"",IF(Old.Inp!$D56="\N","NULL",Old.Inp!$D56))</f>
        <v/>
      </c>
      <c r="E56" s="28" t="str">
        <f>IF(COUNTIF(Old.Inp!$C56:$S56,"")=17,"",$B56)</f>
        <v/>
      </c>
      <c r="F56" s="28" t="str">
        <f>IF(COUNTIF(Old.Inp!$C56:$S56,"")=17,"",IF(Old.Inp!$F56="\N","NULL",""""&amp;Old.Inp!$F56&amp;""""))</f>
        <v/>
      </c>
      <c r="G56" s="28" t="str">
        <f>IF(COUNTIF(Old.Inp!$C56:$S56,"")=17,"",IF(Old.Inp!$G56="\N","NULL",Old.Inp!$G56))</f>
        <v/>
      </c>
      <c r="H56" s="28" t="str">
        <f>IF(COUNTIF(Old.Inp!$C56:$S56,"")=17,"",IF(Old.Inp!$H56="\N","NULL",""""&amp;Old.Inp!$H56&amp;""""))</f>
        <v/>
      </c>
      <c r="I56" s="28" t="str">
        <f>IF(COUNTIF(Old.Inp!$C56:$S56,"")=17,"",IF(Old.Inp!$I56="\N","NULL",Old.Inp!$I56))</f>
        <v/>
      </c>
      <c r="J56" s="28" t="str">
        <f>IF(COUNTIF(Old.Inp!$C56:$S56,"")=17,"",IF(Old.Inp!$J56="\N","NULL",""""&amp;Old.Inp!$J56&amp;""""))</f>
        <v/>
      </c>
      <c r="K56" s="28" t="str">
        <f>IF(COUNTIF(Old.Inp!$C56:$S56,"")=17,"",IF(Old.Inp!$K56="\N","NULL",Old.Inp!$K56))</f>
        <v/>
      </c>
      <c r="L56" s="28" t="str">
        <f>IF(COUNTIF(Old.Inp!$C56:$S56,"")=17,"",IF(Old.Inp!$L56="\N","NULL",""""&amp;Old.Inp!$L56&amp;""""))</f>
        <v/>
      </c>
      <c r="M56" s="28" t="str">
        <f>IF(COUNTIF(Old.Inp!$C56:$S56,"")=17,"",IF(Old.Inp!$M56="\N","NULL",Old.Inp!$M56))</f>
        <v/>
      </c>
      <c r="N56" s="28" t="str">
        <f>IF(COUNTIF(Old.Inp!$C56:$S56,"")=17,"",IF(Old.Inp!$N56="\N","NULL",""""&amp;Old.Inp!$N56&amp;""""))</f>
        <v/>
      </c>
      <c r="O56" s="28" t="str">
        <f>IF(COUNTIF(Old.Inp!$C56:$S56,"")=17,"",IF(Old.Inp!$O56="\N","NULL",Old.Inp!$O56))</f>
        <v/>
      </c>
      <c r="P56" s="28" t="str">
        <f>IF(COUNTIF(Old.Inp!$C56:$S56,"")=17,"",IF(Old.Inp!$P56="\N","NULL",""""&amp;Old.Inp!$P56&amp;""""))</f>
        <v/>
      </c>
      <c r="Q56" s="28" t="str">
        <f>IF(COUNTIF(Old.Inp!$C56:$S56,"")=17,"",IF(Old.Inp!$Q56="\N","NULL",Old.Inp!$Q56))</f>
        <v/>
      </c>
      <c r="R56" s="28" t="str">
        <f>IF(COUNTIF(Old.Inp!$C56:$S56,"")=17,"",IF(Old.Inp!$R56="\N","NULL",""""&amp;Old.Inp!$R56&amp;""""))</f>
        <v/>
      </c>
      <c r="S56" s="28" t="str">
        <f>IF(COUNTIF(Old.Inp!$C56:$S56,"")=17,"",IF(Old.Inp!$S56="\N","NULL",""""&amp;Old.Inp!$S56&amp;""""))</f>
        <v/>
      </c>
      <c r="T56" s="29" t="str">
        <f t="shared" si="1"/>
        <v/>
      </c>
    </row>
    <row r="57" spans="1:20" x14ac:dyDescent="0.3">
      <c r="A57" s="24" t="s">
        <v>102</v>
      </c>
      <c r="B57" s="24">
        <f t="shared" si="0"/>
        <v>56</v>
      </c>
      <c r="C57" s="28" t="str">
        <f>IF(COUNTIF(Old.Inp!$C57:$S57,"")=17,"","NULL")</f>
        <v>NULL</v>
      </c>
      <c r="D57" s="28" t="str">
        <f>IF(COUNTIF(Old.Inp!$C57:$S57,"")=17,"",IF(Old.Inp!$D57="\N","NULL",Old.Inp!$D57))</f>
        <v>135</v>
      </c>
      <c r="E57" s="28">
        <f>IF(COUNTIF(Old.Inp!$C57:$S57,"")=17,"",$B57)</f>
        <v>56</v>
      </c>
      <c r="F57" s="28" t="str">
        <f>IF(COUNTIF(Old.Inp!$C57:$S57,"")=17,"",IF(Old.Inp!$F57="\N","NULL",""""&amp;Old.Inp!$F57&amp;""""))</f>
        <v>"target ahead"</v>
      </c>
      <c r="G57" s="28" t="str">
        <f>IF(COUNTIF(Old.Inp!$C57:$S57,"")=17,"",IF(Old.Inp!$G57="\N","NULL",Old.Inp!$G57))</f>
        <v>2</v>
      </c>
      <c r="H57" s="28" t="str">
        <f>IF(COUNTIF(Old.Inp!$C57:$S57,"")=17,"",IF(Old.Inp!$H57="\N","NULL",""""&amp;Old.Inp!$H57&amp;""""))</f>
        <v>NULL</v>
      </c>
      <c r="I57" s="28" t="str">
        <f>IF(COUNTIF(Old.Inp!$C57:$S57,"")=17,"",IF(Old.Inp!$I57="\N","NULL",Old.Inp!$I57))</f>
        <v>NULL</v>
      </c>
      <c r="J57" s="28" t="str">
        <f>IF(COUNTIF(Old.Inp!$C57:$S57,"")=17,"",IF(Old.Inp!$J57="\N","NULL",""""&amp;Old.Inp!$J57&amp;""""))</f>
        <v>NULL</v>
      </c>
      <c r="K57" s="28" t="str">
        <f>IF(COUNTIF(Old.Inp!$C57:$S57,"")=17,"",IF(Old.Inp!$K57="\N","NULL",Old.Inp!$K57))</f>
        <v>NULL</v>
      </c>
      <c r="L57" s="28" t="str">
        <f>IF(COUNTIF(Old.Inp!$C57:$S57,"")=17,"",IF(Old.Inp!$L57="\N","NULL",""""&amp;Old.Inp!$L57&amp;""""))</f>
        <v>NULL</v>
      </c>
      <c r="M57" s="28" t="str">
        <f>IF(COUNTIF(Old.Inp!$C57:$S57,"")=17,"",IF(Old.Inp!$M57="\N","NULL",Old.Inp!$M57))</f>
        <v>NULL</v>
      </c>
      <c r="N57" s="28" t="str">
        <f>IF(COUNTIF(Old.Inp!$C57:$S57,"")=17,"",IF(Old.Inp!$N57="\N","NULL",""""&amp;Old.Inp!$N57&amp;""""))</f>
        <v>NULL</v>
      </c>
      <c r="O57" s="28" t="str">
        <f>IF(COUNTIF(Old.Inp!$C57:$S57,"")=17,"",IF(Old.Inp!$O57="\N","NULL",Old.Inp!$O57))</f>
        <v>NULL</v>
      </c>
      <c r="P57" s="28" t="str">
        <f>IF(COUNTIF(Old.Inp!$C57:$S57,"")=17,"",IF(Old.Inp!$P57="\N","NULL",""""&amp;Old.Inp!$P57&amp;""""))</f>
        <v>NULL</v>
      </c>
      <c r="Q57" s="28" t="str">
        <f>IF(COUNTIF(Old.Inp!$C57:$S57,"")=17,"",IF(Old.Inp!$Q57="\N","NULL",Old.Inp!$Q57))</f>
        <v>NULL</v>
      </c>
      <c r="R57" s="28" t="str">
        <f>IF(COUNTIF(Old.Inp!$C57:$S57,"")=17,"",IF(Old.Inp!$R57="\N","NULL",""""&amp;Old.Inp!$R57&amp;""""))</f>
        <v>NULL</v>
      </c>
      <c r="S57" s="28" t="str">
        <f>IF(COUNTIF(Old.Inp!$C57:$S57,"")=17,"",IF(Old.Inp!$S57="\N","NULL",""""&amp;Old.Inp!$S57&amp;""""))</f>
        <v>NULL</v>
      </c>
      <c r="T57" s="29" t="str">
        <f t="shared" si="1"/>
        <v>(NULL,135,56,"target ahead",2,NULL,NULL,NULL,NULL,NULL,NULL,NULL,NULL,NULL,NULL,NULL,NULL),</v>
      </c>
    </row>
    <row r="58" spans="1:20" x14ac:dyDescent="0.3">
      <c r="A58" s="24" t="s">
        <v>103</v>
      </c>
      <c r="B58" s="24">
        <f t="shared" si="0"/>
        <v>57</v>
      </c>
      <c r="C58" s="28" t="str">
        <f>IF(COUNTIF(Old.Inp!$C58:$S58,"")=17,"","NULL")</f>
        <v/>
      </c>
      <c r="D58" s="28" t="str">
        <f>IF(COUNTIF(Old.Inp!$C58:$S58,"")=17,"",IF(Old.Inp!$D58="\N","NULL",Old.Inp!$D58))</f>
        <v/>
      </c>
      <c r="E58" s="28" t="str">
        <f>IF(COUNTIF(Old.Inp!$C58:$S58,"")=17,"",$B58)</f>
        <v/>
      </c>
      <c r="F58" s="28" t="str">
        <f>IF(COUNTIF(Old.Inp!$C58:$S58,"")=17,"",IF(Old.Inp!$F58="\N","NULL",""""&amp;Old.Inp!$F58&amp;""""))</f>
        <v/>
      </c>
      <c r="G58" s="28" t="str">
        <f>IF(COUNTIF(Old.Inp!$C58:$S58,"")=17,"",IF(Old.Inp!$G58="\N","NULL",Old.Inp!$G58))</f>
        <v/>
      </c>
      <c r="H58" s="28" t="str">
        <f>IF(COUNTIF(Old.Inp!$C58:$S58,"")=17,"",IF(Old.Inp!$H58="\N","NULL",""""&amp;Old.Inp!$H58&amp;""""))</f>
        <v/>
      </c>
      <c r="I58" s="28" t="str">
        <f>IF(COUNTIF(Old.Inp!$C58:$S58,"")=17,"",IF(Old.Inp!$I58="\N","NULL",Old.Inp!$I58))</f>
        <v/>
      </c>
      <c r="J58" s="28" t="str">
        <f>IF(COUNTIF(Old.Inp!$C58:$S58,"")=17,"",IF(Old.Inp!$J58="\N","NULL",""""&amp;Old.Inp!$J58&amp;""""))</f>
        <v/>
      </c>
      <c r="K58" s="28" t="str">
        <f>IF(COUNTIF(Old.Inp!$C58:$S58,"")=17,"",IF(Old.Inp!$K58="\N","NULL",Old.Inp!$K58))</f>
        <v/>
      </c>
      <c r="L58" s="28" t="str">
        <f>IF(COUNTIF(Old.Inp!$C58:$S58,"")=17,"",IF(Old.Inp!$L58="\N","NULL",""""&amp;Old.Inp!$L58&amp;""""))</f>
        <v/>
      </c>
      <c r="M58" s="28" t="str">
        <f>IF(COUNTIF(Old.Inp!$C58:$S58,"")=17,"",IF(Old.Inp!$M58="\N","NULL",Old.Inp!$M58))</f>
        <v/>
      </c>
      <c r="N58" s="28" t="str">
        <f>IF(COUNTIF(Old.Inp!$C58:$S58,"")=17,"",IF(Old.Inp!$N58="\N","NULL",""""&amp;Old.Inp!$N58&amp;""""))</f>
        <v/>
      </c>
      <c r="O58" s="28" t="str">
        <f>IF(COUNTIF(Old.Inp!$C58:$S58,"")=17,"",IF(Old.Inp!$O58="\N","NULL",Old.Inp!$O58))</f>
        <v/>
      </c>
      <c r="P58" s="28" t="str">
        <f>IF(COUNTIF(Old.Inp!$C58:$S58,"")=17,"",IF(Old.Inp!$P58="\N","NULL",""""&amp;Old.Inp!$P58&amp;""""))</f>
        <v/>
      </c>
      <c r="Q58" s="28" t="str">
        <f>IF(COUNTIF(Old.Inp!$C58:$S58,"")=17,"",IF(Old.Inp!$Q58="\N","NULL",Old.Inp!$Q58))</f>
        <v/>
      </c>
      <c r="R58" s="28" t="str">
        <f>IF(COUNTIF(Old.Inp!$C58:$S58,"")=17,"",IF(Old.Inp!$R58="\N","NULL",""""&amp;Old.Inp!$R58&amp;""""))</f>
        <v/>
      </c>
      <c r="S58" s="28" t="str">
        <f>IF(COUNTIF(Old.Inp!$C58:$S58,"")=17,"",IF(Old.Inp!$S58="\N","NULL",""""&amp;Old.Inp!$S58&amp;""""))</f>
        <v/>
      </c>
      <c r="T58" s="29" t="str">
        <f t="shared" si="1"/>
        <v/>
      </c>
    </row>
    <row r="59" spans="1:20" x14ac:dyDescent="0.3">
      <c r="A59" s="24" t="s">
        <v>104</v>
      </c>
      <c r="B59" s="24">
        <f t="shared" si="0"/>
        <v>58</v>
      </c>
      <c r="C59" s="28" t="str">
        <f>IF(COUNTIF(Old.Inp!$C59:$S59,"")=17,"","NULL")</f>
        <v/>
      </c>
      <c r="D59" s="28" t="str">
        <f>IF(COUNTIF(Old.Inp!$C59:$S59,"")=17,"",IF(Old.Inp!$D59="\N","NULL",Old.Inp!$D59))</f>
        <v/>
      </c>
      <c r="E59" s="28" t="str">
        <f>IF(COUNTIF(Old.Inp!$C59:$S59,"")=17,"",$B59)</f>
        <v/>
      </c>
      <c r="F59" s="28" t="str">
        <f>IF(COUNTIF(Old.Inp!$C59:$S59,"")=17,"",IF(Old.Inp!$F59="\N","NULL",""""&amp;Old.Inp!$F59&amp;""""))</f>
        <v/>
      </c>
      <c r="G59" s="28" t="str">
        <f>IF(COUNTIF(Old.Inp!$C59:$S59,"")=17,"",IF(Old.Inp!$G59="\N","NULL",Old.Inp!$G59))</f>
        <v/>
      </c>
      <c r="H59" s="28" t="str">
        <f>IF(COUNTIF(Old.Inp!$C59:$S59,"")=17,"",IF(Old.Inp!$H59="\N","NULL",""""&amp;Old.Inp!$H59&amp;""""))</f>
        <v/>
      </c>
      <c r="I59" s="28" t="str">
        <f>IF(COUNTIF(Old.Inp!$C59:$S59,"")=17,"",IF(Old.Inp!$I59="\N","NULL",Old.Inp!$I59))</f>
        <v/>
      </c>
      <c r="J59" s="28" t="str">
        <f>IF(COUNTIF(Old.Inp!$C59:$S59,"")=17,"",IF(Old.Inp!$J59="\N","NULL",""""&amp;Old.Inp!$J59&amp;""""))</f>
        <v/>
      </c>
      <c r="K59" s="28" t="str">
        <f>IF(COUNTIF(Old.Inp!$C59:$S59,"")=17,"",IF(Old.Inp!$K59="\N","NULL",Old.Inp!$K59))</f>
        <v/>
      </c>
      <c r="L59" s="28" t="str">
        <f>IF(COUNTIF(Old.Inp!$C59:$S59,"")=17,"",IF(Old.Inp!$L59="\N","NULL",""""&amp;Old.Inp!$L59&amp;""""))</f>
        <v/>
      </c>
      <c r="M59" s="28" t="str">
        <f>IF(COUNTIF(Old.Inp!$C59:$S59,"")=17,"",IF(Old.Inp!$M59="\N","NULL",Old.Inp!$M59))</f>
        <v/>
      </c>
      <c r="N59" s="28" t="str">
        <f>IF(COUNTIF(Old.Inp!$C59:$S59,"")=17,"",IF(Old.Inp!$N59="\N","NULL",""""&amp;Old.Inp!$N59&amp;""""))</f>
        <v/>
      </c>
      <c r="O59" s="28" t="str">
        <f>IF(COUNTIF(Old.Inp!$C59:$S59,"")=17,"",IF(Old.Inp!$O59="\N","NULL",Old.Inp!$O59))</f>
        <v/>
      </c>
      <c r="P59" s="28" t="str">
        <f>IF(COUNTIF(Old.Inp!$C59:$S59,"")=17,"",IF(Old.Inp!$P59="\N","NULL",""""&amp;Old.Inp!$P59&amp;""""))</f>
        <v/>
      </c>
      <c r="Q59" s="28" t="str">
        <f>IF(COUNTIF(Old.Inp!$C59:$S59,"")=17,"",IF(Old.Inp!$Q59="\N","NULL",Old.Inp!$Q59))</f>
        <v/>
      </c>
      <c r="R59" s="28" t="str">
        <f>IF(COUNTIF(Old.Inp!$C59:$S59,"")=17,"",IF(Old.Inp!$R59="\N","NULL",""""&amp;Old.Inp!$R59&amp;""""))</f>
        <v/>
      </c>
      <c r="S59" s="28" t="str">
        <f>IF(COUNTIF(Old.Inp!$C59:$S59,"")=17,"",IF(Old.Inp!$S59="\N","NULL",""""&amp;Old.Inp!$S59&amp;""""))</f>
        <v/>
      </c>
      <c r="T59" s="29" t="str">
        <f t="shared" si="1"/>
        <v/>
      </c>
    </row>
    <row r="60" spans="1:20" x14ac:dyDescent="0.3">
      <c r="A60" s="24" t="s">
        <v>105</v>
      </c>
      <c r="B60" s="24">
        <f t="shared" si="0"/>
        <v>59</v>
      </c>
      <c r="C60" s="28" t="str">
        <f>IF(COUNTIF(Old.Inp!$C60:$S60,"")=17,"","NULL")</f>
        <v/>
      </c>
      <c r="D60" s="28" t="str">
        <f>IF(COUNTIF(Old.Inp!$C60:$S60,"")=17,"",IF(Old.Inp!$D60="\N","NULL",Old.Inp!$D60))</f>
        <v/>
      </c>
      <c r="E60" s="28" t="str">
        <f>IF(COUNTIF(Old.Inp!$C60:$S60,"")=17,"",$B60)</f>
        <v/>
      </c>
      <c r="F60" s="28" t="str">
        <f>IF(COUNTIF(Old.Inp!$C60:$S60,"")=17,"",IF(Old.Inp!$F60="\N","NULL",""""&amp;Old.Inp!$F60&amp;""""))</f>
        <v/>
      </c>
      <c r="G60" s="28" t="str">
        <f>IF(COUNTIF(Old.Inp!$C60:$S60,"")=17,"",IF(Old.Inp!$G60="\N","NULL",Old.Inp!$G60))</f>
        <v/>
      </c>
      <c r="H60" s="28" t="str">
        <f>IF(COUNTIF(Old.Inp!$C60:$S60,"")=17,"",IF(Old.Inp!$H60="\N","NULL",""""&amp;Old.Inp!$H60&amp;""""))</f>
        <v/>
      </c>
      <c r="I60" s="28" t="str">
        <f>IF(COUNTIF(Old.Inp!$C60:$S60,"")=17,"",IF(Old.Inp!$I60="\N","NULL",Old.Inp!$I60))</f>
        <v/>
      </c>
      <c r="J60" s="28" t="str">
        <f>IF(COUNTIF(Old.Inp!$C60:$S60,"")=17,"",IF(Old.Inp!$J60="\N","NULL",""""&amp;Old.Inp!$J60&amp;""""))</f>
        <v/>
      </c>
      <c r="K60" s="28" t="str">
        <f>IF(COUNTIF(Old.Inp!$C60:$S60,"")=17,"",IF(Old.Inp!$K60="\N","NULL",Old.Inp!$K60))</f>
        <v/>
      </c>
      <c r="L60" s="28" t="str">
        <f>IF(COUNTIF(Old.Inp!$C60:$S60,"")=17,"",IF(Old.Inp!$L60="\N","NULL",""""&amp;Old.Inp!$L60&amp;""""))</f>
        <v/>
      </c>
      <c r="M60" s="28" t="str">
        <f>IF(COUNTIF(Old.Inp!$C60:$S60,"")=17,"",IF(Old.Inp!$M60="\N","NULL",Old.Inp!$M60))</f>
        <v/>
      </c>
      <c r="N60" s="28" t="str">
        <f>IF(COUNTIF(Old.Inp!$C60:$S60,"")=17,"",IF(Old.Inp!$N60="\N","NULL",""""&amp;Old.Inp!$N60&amp;""""))</f>
        <v/>
      </c>
      <c r="O60" s="28" t="str">
        <f>IF(COUNTIF(Old.Inp!$C60:$S60,"")=17,"",IF(Old.Inp!$O60="\N","NULL",Old.Inp!$O60))</f>
        <v/>
      </c>
      <c r="P60" s="28" t="str">
        <f>IF(COUNTIF(Old.Inp!$C60:$S60,"")=17,"",IF(Old.Inp!$P60="\N","NULL",""""&amp;Old.Inp!$P60&amp;""""))</f>
        <v/>
      </c>
      <c r="Q60" s="28" t="str">
        <f>IF(COUNTIF(Old.Inp!$C60:$S60,"")=17,"",IF(Old.Inp!$Q60="\N","NULL",Old.Inp!$Q60))</f>
        <v/>
      </c>
      <c r="R60" s="28" t="str">
        <f>IF(COUNTIF(Old.Inp!$C60:$S60,"")=17,"",IF(Old.Inp!$R60="\N","NULL",""""&amp;Old.Inp!$R60&amp;""""))</f>
        <v/>
      </c>
      <c r="S60" s="28" t="str">
        <f>IF(COUNTIF(Old.Inp!$C60:$S60,"")=17,"",IF(Old.Inp!$S60="\N","NULL",""""&amp;Old.Inp!$S60&amp;""""))</f>
        <v/>
      </c>
      <c r="T60" s="29" t="str">
        <f t="shared" si="1"/>
        <v/>
      </c>
    </row>
    <row r="61" spans="1:20" x14ac:dyDescent="0.3">
      <c r="A61" s="24" t="s">
        <v>106</v>
      </c>
      <c r="B61" s="24">
        <f t="shared" si="0"/>
        <v>60</v>
      </c>
      <c r="C61" s="28" t="str">
        <f>IF(COUNTIF(Old.Inp!$C61:$S61,"")=17,"","NULL")</f>
        <v/>
      </c>
      <c r="D61" s="28" t="str">
        <f>IF(COUNTIF(Old.Inp!$C61:$S61,"")=17,"",IF(Old.Inp!$D61="\N","NULL",Old.Inp!$D61))</f>
        <v/>
      </c>
      <c r="E61" s="28" t="str">
        <f>IF(COUNTIF(Old.Inp!$C61:$S61,"")=17,"",$B61)</f>
        <v/>
      </c>
      <c r="F61" s="28" t="str">
        <f>IF(COUNTIF(Old.Inp!$C61:$S61,"")=17,"",IF(Old.Inp!$F61="\N","NULL",""""&amp;Old.Inp!$F61&amp;""""))</f>
        <v/>
      </c>
      <c r="G61" s="28" t="str">
        <f>IF(COUNTIF(Old.Inp!$C61:$S61,"")=17,"",IF(Old.Inp!$G61="\N","NULL",Old.Inp!$G61))</f>
        <v/>
      </c>
      <c r="H61" s="28" t="str">
        <f>IF(COUNTIF(Old.Inp!$C61:$S61,"")=17,"",IF(Old.Inp!$H61="\N","NULL",""""&amp;Old.Inp!$H61&amp;""""))</f>
        <v/>
      </c>
      <c r="I61" s="28" t="str">
        <f>IF(COUNTIF(Old.Inp!$C61:$S61,"")=17,"",IF(Old.Inp!$I61="\N","NULL",Old.Inp!$I61))</f>
        <v/>
      </c>
      <c r="J61" s="28" t="str">
        <f>IF(COUNTIF(Old.Inp!$C61:$S61,"")=17,"",IF(Old.Inp!$J61="\N","NULL",""""&amp;Old.Inp!$J61&amp;""""))</f>
        <v/>
      </c>
      <c r="K61" s="28" t="str">
        <f>IF(COUNTIF(Old.Inp!$C61:$S61,"")=17,"",IF(Old.Inp!$K61="\N","NULL",Old.Inp!$K61))</f>
        <v/>
      </c>
      <c r="L61" s="28" t="str">
        <f>IF(COUNTIF(Old.Inp!$C61:$S61,"")=17,"",IF(Old.Inp!$L61="\N","NULL",""""&amp;Old.Inp!$L61&amp;""""))</f>
        <v/>
      </c>
      <c r="M61" s="28" t="str">
        <f>IF(COUNTIF(Old.Inp!$C61:$S61,"")=17,"",IF(Old.Inp!$M61="\N","NULL",Old.Inp!$M61))</f>
        <v/>
      </c>
      <c r="N61" s="28" t="str">
        <f>IF(COUNTIF(Old.Inp!$C61:$S61,"")=17,"",IF(Old.Inp!$N61="\N","NULL",""""&amp;Old.Inp!$N61&amp;""""))</f>
        <v/>
      </c>
      <c r="O61" s="28" t="str">
        <f>IF(COUNTIF(Old.Inp!$C61:$S61,"")=17,"",IF(Old.Inp!$O61="\N","NULL",Old.Inp!$O61))</f>
        <v/>
      </c>
      <c r="P61" s="28" t="str">
        <f>IF(COUNTIF(Old.Inp!$C61:$S61,"")=17,"",IF(Old.Inp!$P61="\N","NULL",""""&amp;Old.Inp!$P61&amp;""""))</f>
        <v/>
      </c>
      <c r="Q61" s="28" t="str">
        <f>IF(COUNTIF(Old.Inp!$C61:$S61,"")=17,"",IF(Old.Inp!$Q61="\N","NULL",Old.Inp!$Q61))</f>
        <v/>
      </c>
      <c r="R61" s="28" t="str">
        <f>IF(COUNTIF(Old.Inp!$C61:$S61,"")=17,"",IF(Old.Inp!$R61="\N","NULL",""""&amp;Old.Inp!$R61&amp;""""))</f>
        <v/>
      </c>
      <c r="S61" s="28" t="str">
        <f>IF(COUNTIF(Old.Inp!$C61:$S61,"")=17,"",IF(Old.Inp!$S61="\N","NULL",""""&amp;Old.Inp!$S61&amp;""""))</f>
        <v/>
      </c>
      <c r="T61" s="29" t="str">
        <f t="shared" si="1"/>
        <v/>
      </c>
    </row>
    <row r="62" spans="1:20" x14ac:dyDescent="0.3">
      <c r="A62" s="24" t="s">
        <v>107</v>
      </c>
      <c r="B62" s="24">
        <f t="shared" si="0"/>
        <v>61</v>
      </c>
      <c r="C62" s="28" t="str">
        <f>IF(COUNTIF(Old.Inp!$C62:$S62,"")=17,"","NULL")</f>
        <v>NULL</v>
      </c>
      <c r="D62" s="28" t="str">
        <f>IF(COUNTIF(Old.Inp!$C62:$S62,"")=17,"",IF(Old.Inp!$D62="\N","NULL",Old.Inp!$D62))</f>
        <v>135</v>
      </c>
      <c r="E62" s="28">
        <f>IF(COUNTIF(Old.Inp!$C62:$S62,"")=17,"",$B62)</f>
        <v>61</v>
      </c>
      <c r="F62" s="28" t="str">
        <f>IF(COUNTIF(Old.Inp!$C62:$S62,"")=17,"",IF(Old.Inp!$F62="\N","NULL",""""&amp;Old.Inp!$F62&amp;""""))</f>
        <v>"Landing\\nGear"</v>
      </c>
      <c r="G62" s="28" t="str">
        <f>IF(COUNTIF(Old.Inp!$C62:$S62,"")=17,"",IF(Old.Inp!$G62="\N","NULL",Old.Inp!$G62))</f>
        <v>3</v>
      </c>
      <c r="H62" s="28" t="str">
        <f>IF(COUNTIF(Old.Inp!$C62:$S62,"")=17,"",IF(Old.Inp!$H62="\N","NULL",""""&amp;Old.Inp!$H62&amp;""""))</f>
        <v>NULL</v>
      </c>
      <c r="I62" s="28" t="str">
        <f>IF(COUNTIF(Old.Inp!$C62:$S62,"")=17,"",IF(Old.Inp!$I62="\N","NULL",Old.Inp!$I62))</f>
        <v>NULL</v>
      </c>
      <c r="J62" s="28" t="str">
        <f>IF(COUNTIF(Old.Inp!$C62:$S62,"")=17,"",IF(Old.Inp!$J62="\N","NULL",""""&amp;Old.Inp!$J62&amp;""""))</f>
        <v>NULL</v>
      </c>
      <c r="K62" s="28" t="str">
        <f>IF(COUNTIF(Old.Inp!$C62:$S62,"")=17,"",IF(Old.Inp!$K62="\N","NULL",Old.Inp!$K62))</f>
        <v>NULL</v>
      </c>
      <c r="L62" s="28" t="str">
        <f>IF(COUNTIF(Old.Inp!$C62:$S62,"")=17,"",IF(Old.Inp!$L62="\N","NULL",""""&amp;Old.Inp!$L62&amp;""""))</f>
        <v>NULL</v>
      </c>
      <c r="M62" s="28" t="str">
        <f>IF(COUNTIF(Old.Inp!$C62:$S62,"")=17,"",IF(Old.Inp!$M62="\N","NULL",Old.Inp!$M62))</f>
        <v>NULL</v>
      </c>
      <c r="N62" s="28" t="str">
        <f>IF(COUNTIF(Old.Inp!$C62:$S62,"")=17,"",IF(Old.Inp!$N62="\N","NULL",""""&amp;Old.Inp!$N62&amp;""""))</f>
        <v>NULL</v>
      </c>
      <c r="O62" s="28" t="str">
        <f>IF(COUNTIF(Old.Inp!$C62:$S62,"")=17,"",IF(Old.Inp!$O62="\N","NULL",Old.Inp!$O62))</f>
        <v>NULL</v>
      </c>
      <c r="P62" s="28" t="str">
        <f>IF(COUNTIF(Old.Inp!$C62:$S62,"")=17,"",IF(Old.Inp!$P62="\N","NULL",""""&amp;Old.Inp!$P62&amp;""""))</f>
        <v>NULL</v>
      </c>
      <c r="Q62" s="28" t="str">
        <f>IF(COUNTIF(Old.Inp!$C62:$S62,"")=17,"",IF(Old.Inp!$Q62="\N","NULL",Old.Inp!$Q62))</f>
        <v>NULL</v>
      </c>
      <c r="R62" s="28" t="str">
        <f>IF(COUNTIF(Old.Inp!$C62:$S62,"")=17,"",IF(Old.Inp!$R62="\N","NULL",""""&amp;Old.Inp!$R62&amp;""""))</f>
        <v>NULL</v>
      </c>
      <c r="S62" s="28" t="str">
        <f>IF(COUNTIF(Old.Inp!$C62:$S62,"")=17,"",IF(Old.Inp!$S62="\N","NULL",""""&amp;Old.Inp!$S62&amp;""""))</f>
        <v>NULL</v>
      </c>
      <c r="T62" s="29" t="str">
        <f t="shared" si="1"/>
        <v>(NULL,135,61,"Landing\\nGear",3,NULL,NULL,NULL,NULL,NULL,NULL,NULL,NULL,NULL,NULL,NULL,NULL),</v>
      </c>
    </row>
    <row r="63" spans="1:20" x14ac:dyDescent="0.3">
      <c r="A63" s="24" t="s">
        <v>108</v>
      </c>
      <c r="B63" s="24">
        <f t="shared" si="0"/>
        <v>62</v>
      </c>
      <c r="C63" s="28" t="str">
        <f>IF(COUNTIF(Old.Inp!$C63:$S63,"")=17,"","NULL")</f>
        <v>NULL</v>
      </c>
      <c r="D63" s="28" t="str">
        <f>IF(COUNTIF(Old.Inp!$C63:$S63,"")=17,"",IF(Old.Inp!$D63="\N","NULL",Old.Inp!$D63))</f>
        <v>135</v>
      </c>
      <c r="E63" s="28">
        <f>IF(COUNTIF(Old.Inp!$C63:$S63,"")=17,"",$B63)</f>
        <v>62</v>
      </c>
      <c r="F63" s="28" t="str">
        <f>IF(COUNTIF(Old.Inp!$C63:$S63,"")=17,"",IF(Old.Inp!$F63="\N","NULL",""""&amp;Old.Inp!$F63&amp;""""))</f>
        <v>"Run\\nSilent"</v>
      </c>
      <c r="G63" s="28" t="str">
        <f>IF(COUNTIF(Old.Inp!$C63:$S63,"")=17,"",IF(Old.Inp!$G63="\N","NULL",Old.Inp!$G63))</f>
        <v>6</v>
      </c>
      <c r="H63" s="28" t="str">
        <f>IF(COUNTIF(Old.Inp!$C63:$S63,"")=17,"",IF(Old.Inp!$H63="\N","NULL",""""&amp;Old.Inp!$H63&amp;""""))</f>
        <v>NULL</v>
      </c>
      <c r="I63" s="28" t="str">
        <f>IF(COUNTIF(Old.Inp!$C63:$S63,"")=17,"",IF(Old.Inp!$I63="\N","NULL",Old.Inp!$I63))</f>
        <v>NULL</v>
      </c>
      <c r="J63" s="28" t="str">
        <f>IF(COUNTIF(Old.Inp!$C63:$S63,"")=17,"",IF(Old.Inp!$J63="\N","NULL",""""&amp;Old.Inp!$J63&amp;""""))</f>
        <v>NULL</v>
      </c>
      <c r="K63" s="28" t="str">
        <f>IF(COUNTIF(Old.Inp!$C63:$S63,"")=17,"",IF(Old.Inp!$K63="\N","NULL",Old.Inp!$K63))</f>
        <v>NULL</v>
      </c>
      <c r="L63" s="28" t="str">
        <f>IF(COUNTIF(Old.Inp!$C63:$S63,"")=17,"",IF(Old.Inp!$L63="\N","NULL",""""&amp;Old.Inp!$L63&amp;""""))</f>
        <v>NULL</v>
      </c>
      <c r="M63" s="28" t="str">
        <f>IF(COUNTIF(Old.Inp!$C63:$S63,"")=17,"",IF(Old.Inp!$M63="\N","NULL",Old.Inp!$M63))</f>
        <v>NULL</v>
      </c>
      <c r="N63" s="28" t="str">
        <f>IF(COUNTIF(Old.Inp!$C63:$S63,"")=17,"",IF(Old.Inp!$N63="\N","NULL",""""&amp;Old.Inp!$N63&amp;""""))</f>
        <v>NULL</v>
      </c>
      <c r="O63" s="28" t="str">
        <f>IF(COUNTIF(Old.Inp!$C63:$S63,"")=17,"",IF(Old.Inp!$O63="\N","NULL",Old.Inp!$O63))</f>
        <v>NULL</v>
      </c>
      <c r="P63" s="28" t="str">
        <f>IF(COUNTIF(Old.Inp!$C63:$S63,"")=17,"",IF(Old.Inp!$P63="\N","NULL",""""&amp;Old.Inp!$P63&amp;""""))</f>
        <v>NULL</v>
      </c>
      <c r="Q63" s="28" t="str">
        <f>IF(COUNTIF(Old.Inp!$C63:$S63,"")=17,"",IF(Old.Inp!$Q63="\N","NULL",Old.Inp!$Q63))</f>
        <v>NULL</v>
      </c>
      <c r="R63" s="28" t="str">
        <f>IF(COUNTIF(Old.Inp!$C63:$S63,"")=17,"",IF(Old.Inp!$R63="\N","NULL",""""&amp;Old.Inp!$R63&amp;""""))</f>
        <v>NULL</v>
      </c>
      <c r="S63" s="28" t="str">
        <f>IF(COUNTIF(Old.Inp!$C63:$S63,"")=17,"",IF(Old.Inp!$S63="\N","NULL",""""&amp;Old.Inp!$S63&amp;""""))</f>
        <v>NULL</v>
      </c>
      <c r="T63" s="29" t="str">
        <f t="shared" si="1"/>
        <v>(NULL,135,62,"Run\\nSilent",6,NULL,NULL,NULL,NULL,NULL,NULL,NULL,NULL,NULL,NULL,NULL,NULL),</v>
      </c>
    </row>
    <row r="64" spans="1:20" x14ac:dyDescent="0.3">
      <c r="A64" s="24" t="s">
        <v>109</v>
      </c>
      <c r="B64" s="24">
        <f t="shared" si="0"/>
        <v>63</v>
      </c>
      <c r="C64" s="28" t="str">
        <f>IF(COUNTIF(Old.Inp!$C64:$S64,"")=17,"","NULL")</f>
        <v>NULL</v>
      </c>
      <c r="D64" s="28" t="str">
        <f>IF(COUNTIF(Old.Inp!$C64:$S64,"")=17,"",IF(Old.Inp!$D64="\N","NULL",Old.Inp!$D64))</f>
        <v>135</v>
      </c>
      <c r="E64" s="28">
        <f>IF(COUNTIF(Old.Inp!$C64:$S64,"")=17,"",$B64)</f>
        <v>63</v>
      </c>
      <c r="F64" s="28" t="str">
        <f>IF(COUNTIF(Old.Inp!$C64:$S64,"")=17,"",IF(Old.Inp!$F64="\N","NULL",""""&amp;Old.Inp!$F64&amp;""""))</f>
        <v>"Power to\\nSystems"</v>
      </c>
      <c r="G64" s="28" t="str">
        <f>IF(COUNTIF(Old.Inp!$C64:$S64,"")=17,"",IF(Old.Inp!$G64="\N","NULL",Old.Inp!$G64))</f>
        <v>6</v>
      </c>
      <c r="H64" s="28" t="str">
        <f>IF(COUNTIF(Old.Inp!$C64:$S64,"")=17,"",IF(Old.Inp!$H64="\N","NULL",""""&amp;Old.Inp!$H64&amp;""""))</f>
        <v>NULL</v>
      </c>
      <c r="I64" s="28" t="str">
        <f>IF(COUNTIF(Old.Inp!$C64:$S64,"")=17,"",IF(Old.Inp!$I64="\N","NULL",Old.Inp!$I64))</f>
        <v>NULL</v>
      </c>
      <c r="J64" s="28" t="str">
        <f>IF(COUNTIF(Old.Inp!$C64:$S64,"")=17,"",IF(Old.Inp!$J64="\N","NULL",""""&amp;Old.Inp!$J64&amp;""""))</f>
        <v>NULL</v>
      </c>
      <c r="K64" s="28" t="str">
        <f>IF(COUNTIF(Old.Inp!$C64:$S64,"")=17,"",IF(Old.Inp!$K64="\N","NULL",Old.Inp!$K64))</f>
        <v>NULL</v>
      </c>
      <c r="L64" s="28" t="str">
        <f>IF(COUNTIF(Old.Inp!$C64:$S64,"")=17,"",IF(Old.Inp!$L64="\N","NULL",""""&amp;Old.Inp!$L64&amp;""""))</f>
        <v>NULL</v>
      </c>
      <c r="M64" s="28" t="str">
        <f>IF(COUNTIF(Old.Inp!$C64:$S64,"")=17,"",IF(Old.Inp!$M64="\N","NULL",Old.Inp!$M64))</f>
        <v>NULL</v>
      </c>
      <c r="N64" s="28" t="str">
        <f>IF(COUNTIF(Old.Inp!$C64:$S64,"")=17,"",IF(Old.Inp!$N64="\N","NULL",""""&amp;Old.Inp!$N64&amp;""""))</f>
        <v>NULL</v>
      </c>
      <c r="O64" s="28" t="str">
        <f>IF(COUNTIF(Old.Inp!$C64:$S64,"")=17,"",IF(Old.Inp!$O64="\N","NULL",Old.Inp!$O64))</f>
        <v>NULL</v>
      </c>
      <c r="P64" s="28" t="str">
        <f>IF(COUNTIF(Old.Inp!$C64:$S64,"")=17,"",IF(Old.Inp!$P64="\N","NULL",""""&amp;Old.Inp!$P64&amp;""""))</f>
        <v>NULL</v>
      </c>
      <c r="Q64" s="28" t="str">
        <f>IF(COUNTIF(Old.Inp!$C64:$S64,"")=17,"",IF(Old.Inp!$Q64="\N","NULL",Old.Inp!$Q64))</f>
        <v>NULL</v>
      </c>
      <c r="R64" s="28" t="str">
        <f>IF(COUNTIF(Old.Inp!$C64:$S64,"")=17,"",IF(Old.Inp!$R64="\N","NULL",""""&amp;Old.Inp!$R64&amp;""""))</f>
        <v>NULL</v>
      </c>
      <c r="S64" s="28" t="str">
        <f>IF(COUNTIF(Old.Inp!$C64:$S64,"")=17,"",IF(Old.Inp!$S64="\N","NULL",""""&amp;Old.Inp!$S64&amp;""""))</f>
        <v>NULL</v>
      </c>
      <c r="T64" s="29" t="str">
        <f t="shared" si="1"/>
        <v>(NULL,135,63,"Power to\\nSystems",6,NULL,NULL,NULL,NULL,NULL,NULL,NULL,NULL,NULL,NULL,NULL,NULL),</v>
      </c>
    </row>
    <row r="65" spans="1:20" x14ac:dyDescent="0.3">
      <c r="A65" s="24" t="s">
        <v>110</v>
      </c>
      <c r="B65" s="24">
        <f t="shared" si="0"/>
        <v>64</v>
      </c>
      <c r="C65" s="28" t="str">
        <f>IF(COUNTIF(Old.Inp!$C65:$S65,"")=17,"","NULL")</f>
        <v>NULL</v>
      </c>
      <c r="D65" s="28" t="str">
        <f>IF(COUNTIF(Old.Inp!$C65:$S65,"")=17,"",IF(Old.Inp!$D65="\N","NULL",Old.Inp!$D65))</f>
        <v>135</v>
      </c>
      <c r="E65" s="28">
        <f>IF(COUNTIF(Old.Inp!$C65:$S65,"")=17,"",$B65)</f>
        <v>64</v>
      </c>
      <c r="F65" s="28" t="str">
        <f>IF(COUNTIF(Old.Inp!$C65:$S65,"")=17,"",IF(Old.Inp!$F65="\N","NULL",""""&amp;Old.Inp!$F65&amp;""""))</f>
        <v>"Cargo\\nScoop"</v>
      </c>
      <c r="G65" s="28" t="str">
        <f>IF(COUNTIF(Old.Inp!$C65:$S65,"")=17,"",IF(Old.Inp!$G65="\N","NULL",Old.Inp!$G65))</f>
        <v>1</v>
      </c>
      <c r="H65" s="28" t="str">
        <f>IF(COUNTIF(Old.Inp!$C65:$S65,"")=17,"",IF(Old.Inp!$H65="\N","NULL",""""&amp;Old.Inp!$H65&amp;""""))</f>
        <v>NULL</v>
      </c>
      <c r="I65" s="28" t="str">
        <f>IF(COUNTIF(Old.Inp!$C65:$S65,"")=17,"",IF(Old.Inp!$I65="\N","NULL",Old.Inp!$I65))</f>
        <v>NULL</v>
      </c>
      <c r="J65" s="28" t="str">
        <f>IF(COUNTIF(Old.Inp!$C65:$S65,"")=17,"",IF(Old.Inp!$J65="\N","NULL",""""&amp;Old.Inp!$J65&amp;""""))</f>
        <v>NULL</v>
      </c>
      <c r="K65" s="28" t="str">
        <f>IF(COUNTIF(Old.Inp!$C65:$S65,"")=17,"",IF(Old.Inp!$K65="\N","NULL",Old.Inp!$K65))</f>
        <v>NULL</v>
      </c>
      <c r="L65" s="28" t="str">
        <f>IF(COUNTIF(Old.Inp!$C65:$S65,"")=17,"",IF(Old.Inp!$L65="\N","NULL",""""&amp;Old.Inp!$L65&amp;""""))</f>
        <v>NULL</v>
      </c>
      <c r="M65" s="28" t="str">
        <f>IF(COUNTIF(Old.Inp!$C65:$S65,"")=17,"",IF(Old.Inp!$M65="\N","NULL",Old.Inp!$M65))</f>
        <v>NULL</v>
      </c>
      <c r="N65" s="28" t="str">
        <f>IF(COUNTIF(Old.Inp!$C65:$S65,"")=17,"",IF(Old.Inp!$N65="\N","NULL",""""&amp;Old.Inp!$N65&amp;""""))</f>
        <v>NULL</v>
      </c>
      <c r="O65" s="28" t="str">
        <f>IF(COUNTIF(Old.Inp!$C65:$S65,"")=17,"",IF(Old.Inp!$O65="\N","NULL",Old.Inp!$O65))</f>
        <v>NULL</v>
      </c>
      <c r="P65" s="28" t="str">
        <f>IF(COUNTIF(Old.Inp!$C65:$S65,"")=17,"",IF(Old.Inp!$P65="\N","NULL",""""&amp;Old.Inp!$P65&amp;""""))</f>
        <v>NULL</v>
      </c>
      <c r="Q65" s="28" t="str">
        <f>IF(COUNTIF(Old.Inp!$C65:$S65,"")=17,"",IF(Old.Inp!$Q65="\N","NULL",Old.Inp!$Q65))</f>
        <v>NULL</v>
      </c>
      <c r="R65" s="28" t="str">
        <f>IF(COUNTIF(Old.Inp!$C65:$S65,"")=17,"",IF(Old.Inp!$R65="\N","NULL",""""&amp;Old.Inp!$R65&amp;""""))</f>
        <v>NULL</v>
      </c>
      <c r="S65" s="28" t="str">
        <f>IF(COUNTIF(Old.Inp!$C65:$S65,"")=17,"",IF(Old.Inp!$S65="\N","NULL",""""&amp;Old.Inp!$S65&amp;""""))</f>
        <v>NULL</v>
      </c>
      <c r="T65" s="29" t="str">
        <f t="shared" si="1"/>
        <v>(NULL,135,64,"Cargo\\nScoop",1,NULL,NULL,NULL,NULL,NULL,NULL,NULL,NULL,NULL,NULL,NULL,NULL),</v>
      </c>
    </row>
    <row r="66" spans="1:20" x14ac:dyDescent="0.3">
      <c r="A66" s="24" t="s">
        <v>111</v>
      </c>
      <c r="B66" s="24">
        <f t="shared" ref="B66:B107" si="2">ROW(B66)-1</f>
        <v>65</v>
      </c>
      <c r="C66" s="28" t="str">
        <f>IF(COUNTIF(Old.Inp!$C66:$S66,"")=17,"","NULL")</f>
        <v>NULL</v>
      </c>
      <c r="D66" s="28" t="str">
        <f>IF(COUNTIF(Old.Inp!$C66:$S66,"")=17,"",IF(Old.Inp!$D66="\N","NULL",Old.Inp!$D66))</f>
        <v>135</v>
      </c>
      <c r="E66" s="28">
        <f>IF(COUNTIF(Old.Inp!$C66:$S66,"")=17,"",$B66)</f>
        <v>65</v>
      </c>
      <c r="F66" s="28" t="str">
        <f>IF(COUNTIF(Old.Inp!$C66:$S66,"")=17,"",IF(Old.Inp!$F66="\N","NULL",""""&amp;Old.Inp!$F66&amp;""""))</f>
        <v>"Eject\\nCargo"</v>
      </c>
      <c r="G66" s="28" t="str">
        <f>IF(COUNTIF(Old.Inp!$C66:$S66,"")=17,"",IF(Old.Inp!$G66="\N","NULL",Old.Inp!$G66))</f>
        <v>1</v>
      </c>
      <c r="H66" s="28" t="str">
        <f>IF(COUNTIF(Old.Inp!$C66:$S66,"")=17,"",IF(Old.Inp!$H66="\N","NULL",""""&amp;Old.Inp!$H66&amp;""""))</f>
        <v>NULL</v>
      </c>
      <c r="I66" s="28" t="str">
        <f>IF(COUNTIF(Old.Inp!$C66:$S66,"")=17,"",IF(Old.Inp!$I66="\N","NULL",Old.Inp!$I66))</f>
        <v>NULL</v>
      </c>
      <c r="J66" s="28" t="str">
        <f>IF(COUNTIF(Old.Inp!$C66:$S66,"")=17,"",IF(Old.Inp!$J66="\N","NULL",""""&amp;Old.Inp!$J66&amp;""""))</f>
        <v>NULL</v>
      </c>
      <c r="K66" s="28" t="str">
        <f>IF(COUNTIF(Old.Inp!$C66:$S66,"")=17,"",IF(Old.Inp!$K66="\N","NULL",Old.Inp!$K66))</f>
        <v>NULL</v>
      </c>
      <c r="L66" s="28" t="str">
        <f>IF(COUNTIF(Old.Inp!$C66:$S66,"")=17,"",IF(Old.Inp!$L66="\N","NULL",""""&amp;Old.Inp!$L66&amp;""""))</f>
        <v>NULL</v>
      </c>
      <c r="M66" s="28" t="str">
        <f>IF(COUNTIF(Old.Inp!$C66:$S66,"")=17,"",IF(Old.Inp!$M66="\N","NULL",Old.Inp!$M66))</f>
        <v>NULL</v>
      </c>
      <c r="N66" s="28" t="str">
        <f>IF(COUNTIF(Old.Inp!$C66:$S66,"")=17,"",IF(Old.Inp!$N66="\N","NULL",""""&amp;Old.Inp!$N66&amp;""""))</f>
        <v>NULL</v>
      </c>
      <c r="O66" s="28" t="str">
        <f>IF(COUNTIF(Old.Inp!$C66:$S66,"")=17,"",IF(Old.Inp!$O66="\N","NULL",Old.Inp!$O66))</f>
        <v>NULL</v>
      </c>
      <c r="P66" s="28" t="str">
        <f>IF(COUNTIF(Old.Inp!$C66:$S66,"")=17,"",IF(Old.Inp!$P66="\N","NULL",""""&amp;Old.Inp!$P66&amp;""""))</f>
        <v>NULL</v>
      </c>
      <c r="Q66" s="28" t="str">
        <f>IF(COUNTIF(Old.Inp!$C66:$S66,"")=17,"",IF(Old.Inp!$Q66="\N","NULL",Old.Inp!$Q66))</f>
        <v>NULL</v>
      </c>
      <c r="R66" s="28" t="str">
        <f>IF(COUNTIF(Old.Inp!$C66:$S66,"")=17,"",IF(Old.Inp!$R66="\N","NULL",""""&amp;Old.Inp!$R66&amp;""""))</f>
        <v>NULL</v>
      </c>
      <c r="S66" s="28" t="str">
        <f>IF(COUNTIF(Old.Inp!$C66:$S66,"")=17,"",IF(Old.Inp!$S66="\N","NULL",""""&amp;Old.Inp!$S66&amp;""""))</f>
        <v>NULL</v>
      </c>
      <c r="T66" s="29" t="str">
        <f t="shared" si="1"/>
        <v>(NULL,135,65,"Eject\\nCargo",1,NULL,NULL,NULL,NULL,NULL,NULL,NULL,NULL,NULL,NULL,NULL,NULL),</v>
      </c>
    </row>
    <row r="67" spans="1:20" x14ac:dyDescent="0.3">
      <c r="A67" s="24" t="s">
        <v>112</v>
      </c>
      <c r="B67" s="24">
        <f t="shared" si="2"/>
        <v>66</v>
      </c>
      <c r="C67" s="28" t="str">
        <f>IF(COUNTIF(Old.Inp!$C67:$S67,"")=17,"","NULL")</f>
        <v>NULL</v>
      </c>
      <c r="D67" s="28" t="str">
        <f>IF(COUNTIF(Old.Inp!$C67:$S67,"")=17,"",IF(Old.Inp!$D67="\N","NULL",Old.Inp!$D67))</f>
        <v>135</v>
      </c>
      <c r="E67" s="28">
        <f>IF(COUNTIF(Old.Inp!$C67:$S67,"")=17,"",$B67)</f>
        <v>66</v>
      </c>
      <c r="F67" s="28" t="str">
        <f>IF(COUNTIF(Old.Inp!$C67:$S67,"")=17,"",IF(Old.Inp!$F67="\N","NULL",""""&amp;Old.Inp!$F67&amp;""""))</f>
        <v>"Power to\\nEngines"</v>
      </c>
      <c r="G67" s="28" t="str">
        <f>IF(COUNTIF(Old.Inp!$C67:$S67,"")=17,"",IF(Old.Inp!$G67="\N","NULL",Old.Inp!$G67))</f>
        <v>6</v>
      </c>
      <c r="H67" s="28" t="str">
        <f>IF(COUNTIF(Old.Inp!$C67:$S67,"")=17,"",IF(Old.Inp!$H67="\N","NULL",""""&amp;Old.Inp!$H67&amp;""""))</f>
        <v>NULL</v>
      </c>
      <c r="I67" s="28" t="str">
        <f>IF(COUNTIF(Old.Inp!$C67:$S67,"")=17,"",IF(Old.Inp!$I67="\N","NULL",Old.Inp!$I67))</f>
        <v>NULL</v>
      </c>
      <c r="J67" s="28" t="str">
        <f>IF(COUNTIF(Old.Inp!$C67:$S67,"")=17,"",IF(Old.Inp!$J67="\N","NULL",""""&amp;Old.Inp!$J67&amp;""""))</f>
        <v>NULL</v>
      </c>
      <c r="K67" s="28" t="str">
        <f>IF(COUNTIF(Old.Inp!$C67:$S67,"")=17,"",IF(Old.Inp!$K67="\N","NULL",Old.Inp!$K67))</f>
        <v>NULL</v>
      </c>
      <c r="L67" s="28" t="str">
        <f>IF(COUNTIF(Old.Inp!$C67:$S67,"")=17,"",IF(Old.Inp!$L67="\N","NULL",""""&amp;Old.Inp!$L67&amp;""""))</f>
        <v>NULL</v>
      </c>
      <c r="M67" s="28" t="str">
        <f>IF(COUNTIF(Old.Inp!$C67:$S67,"")=17,"",IF(Old.Inp!$M67="\N","NULL",Old.Inp!$M67))</f>
        <v>NULL</v>
      </c>
      <c r="N67" s="28" t="str">
        <f>IF(COUNTIF(Old.Inp!$C67:$S67,"")=17,"",IF(Old.Inp!$N67="\N","NULL",""""&amp;Old.Inp!$N67&amp;""""))</f>
        <v>NULL</v>
      </c>
      <c r="O67" s="28" t="str">
        <f>IF(COUNTIF(Old.Inp!$C67:$S67,"")=17,"",IF(Old.Inp!$O67="\N","NULL",Old.Inp!$O67))</f>
        <v>NULL</v>
      </c>
      <c r="P67" s="28" t="str">
        <f>IF(COUNTIF(Old.Inp!$C67:$S67,"")=17,"",IF(Old.Inp!$P67="\N","NULL",""""&amp;Old.Inp!$P67&amp;""""))</f>
        <v>NULL</v>
      </c>
      <c r="Q67" s="28" t="str">
        <f>IF(COUNTIF(Old.Inp!$C67:$S67,"")=17,"",IF(Old.Inp!$Q67="\N","NULL",Old.Inp!$Q67))</f>
        <v>NULL</v>
      </c>
      <c r="R67" s="28" t="str">
        <f>IF(COUNTIF(Old.Inp!$C67:$S67,"")=17,"",IF(Old.Inp!$R67="\N","NULL",""""&amp;Old.Inp!$R67&amp;""""))</f>
        <v>NULL</v>
      </c>
      <c r="S67" s="28" t="str">
        <f>IF(COUNTIF(Old.Inp!$C67:$S67,"")=17,"",IF(Old.Inp!$S67="\N","NULL",""""&amp;Old.Inp!$S67&amp;""""))</f>
        <v>NULL</v>
      </c>
      <c r="T67" s="29" t="str">
        <f t="shared" ref="T67:T107" si="3">IF(COUNTIF($C67:$S67,"")=17,"","("&amp;_xlfn.TEXTJOIN(",",FALSE,$C67:$S67)&amp;"),")</f>
        <v>(NULL,135,66,"Power to\\nEngines",6,NULL,NULL,NULL,NULL,NULL,NULL,NULL,NULL,NULL,NULL,NULL,NULL),</v>
      </c>
    </row>
    <row r="68" spans="1:20" x14ac:dyDescent="0.3">
      <c r="A68" s="24" t="s">
        <v>113</v>
      </c>
      <c r="B68" s="24">
        <f t="shared" si="2"/>
        <v>67</v>
      </c>
      <c r="C68" s="28" t="str">
        <f>IF(COUNTIF(Old.Inp!$C68:$S68,"")=17,"","NULL")</f>
        <v>NULL</v>
      </c>
      <c r="D68" s="28" t="str">
        <f>IF(COUNTIF(Old.Inp!$C68:$S68,"")=17,"",IF(Old.Inp!$D68="\N","NULL",Old.Inp!$D68))</f>
        <v>135</v>
      </c>
      <c r="E68" s="28">
        <f>IF(COUNTIF(Old.Inp!$C68:$S68,"")=17,"",$B68)</f>
        <v>67</v>
      </c>
      <c r="F68" s="28" t="str">
        <f>IF(COUNTIF(Old.Inp!$C68:$S68,"")=17,"",IF(Old.Inp!$F68="\N","NULL",""""&amp;Old.Inp!$F68&amp;""""))</f>
        <v>"Equalize\\nPower"</v>
      </c>
      <c r="G68" s="28" t="str">
        <f>IF(COUNTIF(Old.Inp!$C68:$S68,"")=17,"",IF(Old.Inp!$G68="\N","NULL",Old.Inp!$G68))</f>
        <v>6</v>
      </c>
      <c r="H68" s="28" t="str">
        <f>IF(COUNTIF(Old.Inp!$C68:$S68,"")=17,"",IF(Old.Inp!$H68="\N","NULL",""""&amp;Old.Inp!$H68&amp;""""))</f>
        <v>NULL</v>
      </c>
      <c r="I68" s="28" t="str">
        <f>IF(COUNTIF(Old.Inp!$C68:$S68,"")=17,"",IF(Old.Inp!$I68="\N","NULL",Old.Inp!$I68))</f>
        <v>NULL</v>
      </c>
      <c r="J68" s="28" t="str">
        <f>IF(COUNTIF(Old.Inp!$C68:$S68,"")=17,"",IF(Old.Inp!$J68="\N","NULL",""""&amp;Old.Inp!$J68&amp;""""))</f>
        <v>NULL</v>
      </c>
      <c r="K68" s="28" t="str">
        <f>IF(COUNTIF(Old.Inp!$C68:$S68,"")=17,"",IF(Old.Inp!$K68="\N","NULL",Old.Inp!$K68))</f>
        <v>NULL</v>
      </c>
      <c r="L68" s="28" t="str">
        <f>IF(COUNTIF(Old.Inp!$C68:$S68,"")=17,"",IF(Old.Inp!$L68="\N","NULL",""""&amp;Old.Inp!$L68&amp;""""))</f>
        <v>NULL</v>
      </c>
      <c r="M68" s="28" t="str">
        <f>IF(COUNTIF(Old.Inp!$C68:$S68,"")=17,"",IF(Old.Inp!$M68="\N","NULL",Old.Inp!$M68))</f>
        <v>NULL</v>
      </c>
      <c r="N68" s="28" t="str">
        <f>IF(COUNTIF(Old.Inp!$C68:$S68,"")=17,"",IF(Old.Inp!$N68="\N","NULL",""""&amp;Old.Inp!$N68&amp;""""))</f>
        <v>NULL</v>
      </c>
      <c r="O68" s="28" t="str">
        <f>IF(COUNTIF(Old.Inp!$C68:$S68,"")=17,"",IF(Old.Inp!$O68="\N","NULL",Old.Inp!$O68))</f>
        <v>NULL</v>
      </c>
      <c r="P68" s="28" t="str">
        <f>IF(COUNTIF(Old.Inp!$C68:$S68,"")=17,"",IF(Old.Inp!$P68="\N","NULL",""""&amp;Old.Inp!$P68&amp;""""))</f>
        <v>NULL</v>
      </c>
      <c r="Q68" s="28" t="str">
        <f>IF(COUNTIF(Old.Inp!$C68:$S68,"")=17,"",IF(Old.Inp!$Q68="\N","NULL",Old.Inp!$Q68))</f>
        <v>NULL</v>
      </c>
      <c r="R68" s="28" t="str">
        <f>IF(COUNTIF(Old.Inp!$C68:$S68,"")=17,"",IF(Old.Inp!$R68="\N","NULL",""""&amp;Old.Inp!$R68&amp;""""))</f>
        <v>NULL</v>
      </c>
      <c r="S68" s="28" t="str">
        <f>IF(COUNTIF(Old.Inp!$C68:$S68,"")=17,"",IF(Old.Inp!$S68="\N","NULL",""""&amp;Old.Inp!$S68&amp;""""))</f>
        <v>NULL</v>
      </c>
      <c r="T68" s="29" t="str">
        <f t="shared" si="3"/>
        <v>(NULL,135,67,"Equalize\\nPower",6,NULL,NULL,NULL,NULL,NULL,NULL,NULL,NULL,NULL,NULL,NULL,NULL),</v>
      </c>
    </row>
    <row r="69" spans="1:20" x14ac:dyDescent="0.3">
      <c r="A69" s="24" t="s">
        <v>114</v>
      </c>
      <c r="B69" s="24">
        <f t="shared" si="2"/>
        <v>68</v>
      </c>
      <c r="C69" s="28" t="str">
        <f>IF(COUNTIF(Old.Inp!$C69:$S69,"")=17,"","NULL")</f>
        <v>NULL</v>
      </c>
      <c r="D69" s="28" t="str">
        <f>IF(COUNTIF(Old.Inp!$C69:$S69,"")=17,"",IF(Old.Inp!$D69="\N","NULL",Old.Inp!$D69))</f>
        <v>135</v>
      </c>
      <c r="E69" s="28">
        <f>IF(COUNTIF(Old.Inp!$C69:$S69,"")=17,"",$B69)</f>
        <v>68</v>
      </c>
      <c r="F69" s="28" t="str">
        <f>IF(COUNTIF(Old.Inp!$C69:$S69,"")=17,"",IF(Old.Inp!$F69="\N","NULL",""""&amp;Old.Inp!$F69&amp;""""))</f>
        <v>"Sensor\\nRange +"</v>
      </c>
      <c r="G69" s="28" t="str">
        <f>IF(COUNTIF(Old.Inp!$C69:$S69,"")=17,"",IF(Old.Inp!$G69="\N","NULL",Old.Inp!$G69))</f>
        <v>6</v>
      </c>
      <c r="H69" s="28" t="str">
        <f>IF(COUNTIF(Old.Inp!$C69:$S69,"")=17,"",IF(Old.Inp!$H69="\N","NULL",""""&amp;Old.Inp!$H69&amp;""""))</f>
        <v>NULL</v>
      </c>
      <c r="I69" s="28" t="str">
        <f>IF(COUNTIF(Old.Inp!$C69:$S69,"")=17,"",IF(Old.Inp!$I69="\N","NULL",Old.Inp!$I69))</f>
        <v>NULL</v>
      </c>
      <c r="J69" s="28" t="str">
        <f>IF(COUNTIF(Old.Inp!$C69:$S69,"")=17,"",IF(Old.Inp!$J69="\N","NULL",""""&amp;Old.Inp!$J69&amp;""""))</f>
        <v>NULL</v>
      </c>
      <c r="K69" s="28" t="str">
        <f>IF(COUNTIF(Old.Inp!$C69:$S69,"")=17,"",IF(Old.Inp!$K69="\N","NULL",Old.Inp!$K69))</f>
        <v>NULL</v>
      </c>
      <c r="L69" s="28" t="str">
        <f>IF(COUNTIF(Old.Inp!$C69:$S69,"")=17,"",IF(Old.Inp!$L69="\N","NULL",""""&amp;Old.Inp!$L69&amp;""""))</f>
        <v>NULL</v>
      </c>
      <c r="M69" s="28" t="str">
        <f>IF(COUNTIF(Old.Inp!$C69:$S69,"")=17,"",IF(Old.Inp!$M69="\N","NULL",Old.Inp!$M69))</f>
        <v>NULL</v>
      </c>
      <c r="N69" s="28" t="str">
        <f>IF(COUNTIF(Old.Inp!$C69:$S69,"")=17,"",IF(Old.Inp!$N69="\N","NULL",""""&amp;Old.Inp!$N69&amp;""""))</f>
        <v>NULL</v>
      </c>
      <c r="O69" s="28" t="str">
        <f>IF(COUNTIF(Old.Inp!$C69:$S69,"")=17,"",IF(Old.Inp!$O69="\N","NULL",Old.Inp!$O69))</f>
        <v>NULL</v>
      </c>
      <c r="P69" s="28" t="str">
        <f>IF(COUNTIF(Old.Inp!$C69:$S69,"")=17,"",IF(Old.Inp!$P69="\N","NULL",""""&amp;Old.Inp!$P69&amp;""""))</f>
        <v>NULL</v>
      </c>
      <c r="Q69" s="28" t="str">
        <f>IF(COUNTIF(Old.Inp!$C69:$S69,"")=17,"",IF(Old.Inp!$Q69="\N","NULL",Old.Inp!$Q69))</f>
        <v>NULL</v>
      </c>
      <c r="R69" s="28" t="str">
        <f>IF(COUNTIF(Old.Inp!$C69:$S69,"")=17,"",IF(Old.Inp!$R69="\N","NULL",""""&amp;Old.Inp!$R69&amp;""""))</f>
        <v>NULL</v>
      </c>
      <c r="S69" s="28" t="str">
        <f>IF(COUNTIF(Old.Inp!$C69:$S69,"")=17,"",IF(Old.Inp!$S69="\N","NULL",""""&amp;Old.Inp!$S69&amp;""""))</f>
        <v>NULL</v>
      </c>
      <c r="T69" s="29" t="str">
        <f t="shared" si="3"/>
        <v>(NULL,135,68,"Sensor\\nRange +",6,NULL,NULL,NULL,NULL,NULL,NULL,NULL,NULL,NULL,NULL,NULL,NULL),</v>
      </c>
    </row>
    <row r="70" spans="1:20" x14ac:dyDescent="0.3">
      <c r="A70" s="24" t="s">
        <v>115</v>
      </c>
      <c r="B70" s="24">
        <f t="shared" si="2"/>
        <v>69</v>
      </c>
      <c r="C70" s="28" t="str">
        <f>IF(COUNTIF(Old.Inp!$C70:$S70,"")=17,"","NULL")</f>
        <v>NULL</v>
      </c>
      <c r="D70" s="28" t="str">
        <f>IF(COUNTIF(Old.Inp!$C70:$S70,"")=17,"",IF(Old.Inp!$D70="\N","NULL",Old.Inp!$D70))</f>
        <v>135</v>
      </c>
      <c r="E70" s="28">
        <f>IF(COUNTIF(Old.Inp!$C70:$S70,"")=17,"",$B70)</f>
        <v>69</v>
      </c>
      <c r="F70" s="28" t="str">
        <f>IF(COUNTIF(Old.Inp!$C70:$S70,"")=17,"",IF(Old.Inp!$F70="\N","NULL",""""&amp;Old.Inp!$F70&amp;""""))</f>
        <v>"Sensor\\nRange -"</v>
      </c>
      <c r="G70" s="28" t="str">
        <f>IF(COUNTIF(Old.Inp!$C70:$S70,"")=17,"",IF(Old.Inp!$G70="\N","NULL",Old.Inp!$G70))</f>
        <v>6</v>
      </c>
      <c r="H70" s="28" t="str">
        <f>IF(COUNTIF(Old.Inp!$C70:$S70,"")=17,"",IF(Old.Inp!$H70="\N","NULL",""""&amp;Old.Inp!$H70&amp;""""))</f>
        <v>NULL</v>
      </c>
      <c r="I70" s="28" t="str">
        <f>IF(COUNTIF(Old.Inp!$C70:$S70,"")=17,"",IF(Old.Inp!$I70="\N","NULL",Old.Inp!$I70))</f>
        <v>NULL</v>
      </c>
      <c r="J70" s="28" t="str">
        <f>IF(COUNTIF(Old.Inp!$C70:$S70,"")=17,"",IF(Old.Inp!$J70="\N","NULL",""""&amp;Old.Inp!$J70&amp;""""))</f>
        <v>NULL</v>
      </c>
      <c r="K70" s="28" t="str">
        <f>IF(COUNTIF(Old.Inp!$C70:$S70,"")=17,"",IF(Old.Inp!$K70="\N","NULL",Old.Inp!$K70))</f>
        <v>NULL</v>
      </c>
      <c r="L70" s="28" t="str">
        <f>IF(COUNTIF(Old.Inp!$C70:$S70,"")=17,"",IF(Old.Inp!$L70="\N","NULL",""""&amp;Old.Inp!$L70&amp;""""))</f>
        <v>NULL</v>
      </c>
      <c r="M70" s="28" t="str">
        <f>IF(COUNTIF(Old.Inp!$C70:$S70,"")=17,"",IF(Old.Inp!$M70="\N","NULL",Old.Inp!$M70))</f>
        <v>NULL</v>
      </c>
      <c r="N70" s="28" t="str">
        <f>IF(COUNTIF(Old.Inp!$C70:$S70,"")=17,"",IF(Old.Inp!$N70="\N","NULL",""""&amp;Old.Inp!$N70&amp;""""))</f>
        <v>NULL</v>
      </c>
      <c r="O70" s="28" t="str">
        <f>IF(COUNTIF(Old.Inp!$C70:$S70,"")=17,"",IF(Old.Inp!$O70="\N","NULL",Old.Inp!$O70))</f>
        <v>NULL</v>
      </c>
      <c r="P70" s="28" t="str">
        <f>IF(COUNTIF(Old.Inp!$C70:$S70,"")=17,"",IF(Old.Inp!$P70="\N","NULL",""""&amp;Old.Inp!$P70&amp;""""))</f>
        <v>NULL</v>
      </c>
      <c r="Q70" s="28" t="str">
        <f>IF(COUNTIF(Old.Inp!$C70:$S70,"")=17,"",IF(Old.Inp!$Q70="\N","NULL",Old.Inp!$Q70))</f>
        <v>NULL</v>
      </c>
      <c r="R70" s="28" t="str">
        <f>IF(COUNTIF(Old.Inp!$C70:$S70,"")=17,"",IF(Old.Inp!$R70="\N","NULL",""""&amp;Old.Inp!$R70&amp;""""))</f>
        <v>NULL</v>
      </c>
      <c r="S70" s="28" t="str">
        <f>IF(COUNTIF(Old.Inp!$C70:$S70,"")=17,"",IF(Old.Inp!$S70="\N","NULL",""""&amp;Old.Inp!$S70&amp;""""))</f>
        <v>NULL</v>
      </c>
      <c r="T70" s="29" t="str">
        <f t="shared" si="3"/>
        <v>(NULL,135,69,"Sensor\\nRange -",6,NULL,NULL,NULL,NULL,NULL,NULL,NULL,NULL,NULL,NULL,NULL,NULL),</v>
      </c>
    </row>
    <row r="71" spans="1:20" x14ac:dyDescent="0.3">
      <c r="A71" s="24" t="s">
        <v>116</v>
      </c>
      <c r="B71" s="24">
        <f t="shared" si="2"/>
        <v>70</v>
      </c>
      <c r="C71" s="28" t="str">
        <f>IF(COUNTIF(Old.Inp!$C71:$S71,"")=17,"","NULL")</f>
        <v>NULL</v>
      </c>
      <c r="D71" s="28" t="str">
        <f>IF(COUNTIF(Old.Inp!$C71:$S71,"")=17,"",IF(Old.Inp!$D71="\N","NULL",Old.Inp!$D71))</f>
        <v>135</v>
      </c>
      <c r="E71" s="28">
        <f>IF(COUNTIF(Old.Inp!$C71:$S71,"")=17,"",$B71)</f>
        <v>70</v>
      </c>
      <c r="F71" s="28" t="str">
        <f>IF(COUNTIF(Old.Inp!$C71:$S71,"")=17,"",IF(Old.Inp!$F71="\N","NULL",""""&amp;Old.Inp!$F71&amp;""""))</f>
        <v>"Power to\\nWeapons"</v>
      </c>
      <c r="G71" s="28" t="str">
        <f>IF(COUNTIF(Old.Inp!$C71:$S71,"")=17,"",IF(Old.Inp!$G71="\N","NULL",Old.Inp!$G71))</f>
        <v>6</v>
      </c>
      <c r="H71" s="28" t="str">
        <f>IF(COUNTIF(Old.Inp!$C71:$S71,"")=17,"",IF(Old.Inp!$H71="\N","NULL",""""&amp;Old.Inp!$H71&amp;""""))</f>
        <v>NULL</v>
      </c>
      <c r="I71" s="28" t="str">
        <f>IF(COUNTIF(Old.Inp!$C71:$S71,"")=17,"",IF(Old.Inp!$I71="\N","NULL",Old.Inp!$I71))</f>
        <v>NULL</v>
      </c>
      <c r="J71" s="28" t="str">
        <f>IF(COUNTIF(Old.Inp!$C71:$S71,"")=17,"",IF(Old.Inp!$J71="\N","NULL",""""&amp;Old.Inp!$J71&amp;""""))</f>
        <v>NULL</v>
      </c>
      <c r="K71" s="28" t="str">
        <f>IF(COUNTIF(Old.Inp!$C71:$S71,"")=17,"",IF(Old.Inp!$K71="\N","NULL",Old.Inp!$K71))</f>
        <v>NULL</v>
      </c>
      <c r="L71" s="28" t="str">
        <f>IF(COUNTIF(Old.Inp!$C71:$S71,"")=17,"",IF(Old.Inp!$L71="\N","NULL",""""&amp;Old.Inp!$L71&amp;""""))</f>
        <v>NULL</v>
      </c>
      <c r="M71" s="28" t="str">
        <f>IF(COUNTIF(Old.Inp!$C71:$S71,"")=17,"",IF(Old.Inp!$M71="\N","NULL",Old.Inp!$M71))</f>
        <v>NULL</v>
      </c>
      <c r="N71" s="28" t="str">
        <f>IF(COUNTIF(Old.Inp!$C71:$S71,"")=17,"",IF(Old.Inp!$N71="\N","NULL",""""&amp;Old.Inp!$N71&amp;""""))</f>
        <v>NULL</v>
      </c>
      <c r="O71" s="28" t="str">
        <f>IF(COUNTIF(Old.Inp!$C71:$S71,"")=17,"",IF(Old.Inp!$O71="\N","NULL",Old.Inp!$O71))</f>
        <v>NULL</v>
      </c>
      <c r="P71" s="28" t="str">
        <f>IF(COUNTIF(Old.Inp!$C71:$S71,"")=17,"",IF(Old.Inp!$P71="\N","NULL",""""&amp;Old.Inp!$P71&amp;""""))</f>
        <v>NULL</v>
      </c>
      <c r="Q71" s="28" t="str">
        <f>IF(COUNTIF(Old.Inp!$C71:$S71,"")=17,"",IF(Old.Inp!$Q71="\N","NULL",Old.Inp!$Q71))</f>
        <v>NULL</v>
      </c>
      <c r="R71" s="28" t="str">
        <f>IF(COUNTIF(Old.Inp!$C71:$S71,"")=17,"",IF(Old.Inp!$R71="\N","NULL",""""&amp;Old.Inp!$R71&amp;""""))</f>
        <v>NULL</v>
      </c>
      <c r="S71" s="28" t="str">
        <f>IF(COUNTIF(Old.Inp!$C71:$S71,"")=17,"",IF(Old.Inp!$S71="\N","NULL",""""&amp;Old.Inp!$S71&amp;""""))</f>
        <v>NULL</v>
      </c>
      <c r="T71" s="29" t="str">
        <f t="shared" si="3"/>
        <v>(NULL,135,70,"Power to\\nWeapons",6,NULL,NULL,NULL,NULL,NULL,NULL,NULL,NULL,NULL,NULL,NULL,NULL),</v>
      </c>
    </row>
    <row r="72" spans="1:20" x14ac:dyDescent="0.3">
      <c r="A72" s="24" t="s">
        <v>117</v>
      </c>
      <c r="B72" s="24">
        <f t="shared" si="2"/>
        <v>71</v>
      </c>
      <c r="C72" s="28" t="str">
        <f>IF(COUNTIF(Old.Inp!$C72:$S72,"")=17,"","NULL")</f>
        <v/>
      </c>
      <c r="D72" s="28" t="str">
        <f>IF(COUNTIF(Old.Inp!$C72:$S72,"")=17,"",IF(Old.Inp!$D72="\N","NULL",Old.Inp!$D72))</f>
        <v/>
      </c>
      <c r="E72" s="28" t="str">
        <f>IF(COUNTIF(Old.Inp!$C72:$S72,"")=17,"",$B72)</f>
        <v/>
      </c>
      <c r="F72" s="28" t="str">
        <f>IF(COUNTIF(Old.Inp!$C72:$S72,"")=17,"",IF(Old.Inp!$F72="\N","NULL",""""&amp;Old.Inp!$F72&amp;""""))</f>
        <v/>
      </c>
      <c r="G72" s="28" t="str">
        <f>IF(COUNTIF(Old.Inp!$C72:$S72,"")=17,"",IF(Old.Inp!$G72="\N","NULL",Old.Inp!$G72))</f>
        <v/>
      </c>
      <c r="H72" s="28" t="str">
        <f>IF(COUNTIF(Old.Inp!$C72:$S72,"")=17,"",IF(Old.Inp!$H72="\N","NULL",""""&amp;Old.Inp!$H72&amp;""""))</f>
        <v/>
      </c>
      <c r="I72" s="28" t="str">
        <f>IF(COUNTIF(Old.Inp!$C72:$S72,"")=17,"",IF(Old.Inp!$I72="\N","NULL",Old.Inp!$I72))</f>
        <v/>
      </c>
      <c r="J72" s="28" t="str">
        <f>IF(COUNTIF(Old.Inp!$C72:$S72,"")=17,"",IF(Old.Inp!$J72="\N","NULL",""""&amp;Old.Inp!$J72&amp;""""))</f>
        <v/>
      </c>
      <c r="K72" s="28" t="str">
        <f>IF(COUNTIF(Old.Inp!$C72:$S72,"")=17,"",IF(Old.Inp!$K72="\N","NULL",Old.Inp!$K72))</f>
        <v/>
      </c>
      <c r="L72" s="28" t="str">
        <f>IF(COUNTIF(Old.Inp!$C72:$S72,"")=17,"",IF(Old.Inp!$L72="\N","NULL",""""&amp;Old.Inp!$L72&amp;""""))</f>
        <v/>
      </c>
      <c r="M72" s="28" t="str">
        <f>IF(COUNTIF(Old.Inp!$C72:$S72,"")=17,"",IF(Old.Inp!$M72="\N","NULL",Old.Inp!$M72))</f>
        <v/>
      </c>
      <c r="N72" s="28" t="str">
        <f>IF(COUNTIF(Old.Inp!$C72:$S72,"")=17,"",IF(Old.Inp!$N72="\N","NULL",""""&amp;Old.Inp!$N72&amp;""""))</f>
        <v/>
      </c>
      <c r="O72" s="28" t="str">
        <f>IF(COUNTIF(Old.Inp!$C72:$S72,"")=17,"",IF(Old.Inp!$O72="\N","NULL",Old.Inp!$O72))</f>
        <v/>
      </c>
      <c r="P72" s="28" t="str">
        <f>IF(COUNTIF(Old.Inp!$C72:$S72,"")=17,"",IF(Old.Inp!$P72="\N","NULL",""""&amp;Old.Inp!$P72&amp;""""))</f>
        <v/>
      </c>
      <c r="Q72" s="28" t="str">
        <f>IF(COUNTIF(Old.Inp!$C72:$S72,"")=17,"",IF(Old.Inp!$Q72="\N","NULL",Old.Inp!$Q72))</f>
        <v/>
      </c>
      <c r="R72" s="28" t="str">
        <f>IF(COUNTIF(Old.Inp!$C72:$S72,"")=17,"",IF(Old.Inp!$R72="\N","NULL",""""&amp;Old.Inp!$R72&amp;""""))</f>
        <v/>
      </c>
      <c r="S72" s="28" t="str">
        <f>IF(COUNTIF(Old.Inp!$C72:$S72,"")=17,"",IF(Old.Inp!$S72="\N","NULL",""""&amp;Old.Inp!$S72&amp;""""))</f>
        <v/>
      </c>
      <c r="T72" s="29" t="str">
        <f t="shared" si="3"/>
        <v/>
      </c>
    </row>
    <row r="73" spans="1:20" x14ac:dyDescent="0.3">
      <c r="A73" s="24" t="s">
        <v>118</v>
      </c>
      <c r="B73" s="24">
        <f t="shared" si="2"/>
        <v>72</v>
      </c>
      <c r="C73" s="28" t="str">
        <f>IF(COUNTIF(Old.Inp!$C73:$S73,"")=17,"","NULL")</f>
        <v/>
      </c>
      <c r="D73" s="28" t="str">
        <f>IF(COUNTIF(Old.Inp!$C73:$S73,"")=17,"",IF(Old.Inp!$D73="\N","NULL",Old.Inp!$D73))</f>
        <v/>
      </c>
      <c r="E73" s="28" t="str">
        <f>IF(COUNTIF(Old.Inp!$C73:$S73,"")=17,"",$B73)</f>
        <v/>
      </c>
      <c r="F73" s="28" t="str">
        <f>IF(COUNTIF(Old.Inp!$C73:$S73,"")=17,"",IF(Old.Inp!$F73="\N","NULL",""""&amp;Old.Inp!$F73&amp;""""))</f>
        <v/>
      </c>
      <c r="G73" s="28" t="str">
        <f>IF(COUNTIF(Old.Inp!$C73:$S73,"")=17,"",IF(Old.Inp!$G73="\N","NULL",Old.Inp!$G73))</f>
        <v/>
      </c>
      <c r="H73" s="28" t="str">
        <f>IF(COUNTIF(Old.Inp!$C73:$S73,"")=17,"",IF(Old.Inp!$H73="\N","NULL",""""&amp;Old.Inp!$H73&amp;""""))</f>
        <v/>
      </c>
      <c r="I73" s="28" t="str">
        <f>IF(COUNTIF(Old.Inp!$C73:$S73,"")=17,"",IF(Old.Inp!$I73="\N","NULL",Old.Inp!$I73))</f>
        <v/>
      </c>
      <c r="J73" s="28" t="str">
        <f>IF(COUNTIF(Old.Inp!$C73:$S73,"")=17,"",IF(Old.Inp!$J73="\N","NULL",""""&amp;Old.Inp!$J73&amp;""""))</f>
        <v/>
      </c>
      <c r="K73" s="28" t="str">
        <f>IF(COUNTIF(Old.Inp!$C73:$S73,"")=17,"",IF(Old.Inp!$K73="\N","NULL",Old.Inp!$K73))</f>
        <v/>
      </c>
      <c r="L73" s="28" t="str">
        <f>IF(COUNTIF(Old.Inp!$C73:$S73,"")=17,"",IF(Old.Inp!$L73="\N","NULL",""""&amp;Old.Inp!$L73&amp;""""))</f>
        <v/>
      </c>
      <c r="M73" s="28" t="str">
        <f>IF(COUNTIF(Old.Inp!$C73:$S73,"")=17,"",IF(Old.Inp!$M73="\N","NULL",Old.Inp!$M73))</f>
        <v/>
      </c>
      <c r="N73" s="28" t="str">
        <f>IF(COUNTIF(Old.Inp!$C73:$S73,"")=17,"",IF(Old.Inp!$N73="\N","NULL",""""&amp;Old.Inp!$N73&amp;""""))</f>
        <v/>
      </c>
      <c r="O73" s="28" t="str">
        <f>IF(COUNTIF(Old.Inp!$C73:$S73,"")=17,"",IF(Old.Inp!$O73="\N","NULL",Old.Inp!$O73))</f>
        <v/>
      </c>
      <c r="P73" s="28" t="str">
        <f>IF(COUNTIF(Old.Inp!$C73:$S73,"")=17,"",IF(Old.Inp!$P73="\N","NULL",""""&amp;Old.Inp!$P73&amp;""""))</f>
        <v/>
      </c>
      <c r="Q73" s="28" t="str">
        <f>IF(COUNTIF(Old.Inp!$C73:$S73,"")=17,"",IF(Old.Inp!$Q73="\N","NULL",Old.Inp!$Q73))</f>
        <v/>
      </c>
      <c r="R73" s="28" t="str">
        <f>IF(COUNTIF(Old.Inp!$C73:$S73,"")=17,"",IF(Old.Inp!$R73="\N","NULL",""""&amp;Old.Inp!$R73&amp;""""))</f>
        <v/>
      </c>
      <c r="S73" s="28" t="str">
        <f>IF(COUNTIF(Old.Inp!$C73:$S73,"")=17,"",IF(Old.Inp!$S73="\N","NULL",""""&amp;Old.Inp!$S73&amp;""""))</f>
        <v/>
      </c>
      <c r="T73" s="29" t="str">
        <f t="shared" si="3"/>
        <v/>
      </c>
    </row>
    <row r="74" spans="1:20" x14ac:dyDescent="0.3">
      <c r="A74" s="24" t="s">
        <v>119</v>
      </c>
      <c r="B74" s="24">
        <f t="shared" si="2"/>
        <v>73</v>
      </c>
      <c r="C74" s="28" t="str">
        <f>IF(COUNTIF(Old.Inp!$C74:$S74,"")=17,"","NULL")</f>
        <v/>
      </c>
      <c r="D74" s="28" t="str">
        <f>IF(COUNTIF(Old.Inp!$C74:$S74,"")=17,"",IF(Old.Inp!$D74="\N","NULL",Old.Inp!$D74))</f>
        <v/>
      </c>
      <c r="E74" s="28" t="str">
        <f>IF(COUNTIF(Old.Inp!$C74:$S74,"")=17,"",$B74)</f>
        <v/>
      </c>
      <c r="F74" s="28" t="str">
        <f>IF(COUNTIF(Old.Inp!$C74:$S74,"")=17,"",IF(Old.Inp!$F74="\N","NULL",""""&amp;Old.Inp!$F74&amp;""""))</f>
        <v/>
      </c>
      <c r="G74" s="28" t="str">
        <f>IF(COUNTIF(Old.Inp!$C74:$S74,"")=17,"",IF(Old.Inp!$G74="\N","NULL",Old.Inp!$G74))</f>
        <v/>
      </c>
      <c r="H74" s="28" t="str">
        <f>IF(COUNTIF(Old.Inp!$C74:$S74,"")=17,"",IF(Old.Inp!$H74="\N","NULL",""""&amp;Old.Inp!$H74&amp;""""))</f>
        <v/>
      </c>
      <c r="I74" s="28" t="str">
        <f>IF(COUNTIF(Old.Inp!$C74:$S74,"")=17,"",IF(Old.Inp!$I74="\N","NULL",Old.Inp!$I74))</f>
        <v/>
      </c>
      <c r="J74" s="28" t="str">
        <f>IF(COUNTIF(Old.Inp!$C74:$S74,"")=17,"",IF(Old.Inp!$J74="\N","NULL",""""&amp;Old.Inp!$J74&amp;""""))</f>
        <v/>
      </c>
      <c r="K74" s="28" t="str">
        <f>IF(COUNTIF(Old.Inp!$C74:$S74,"")=17,"",IF(Old.Inp!$K74="\N","NULL",Old.Inp!$K74))</f>
        <v/>
      </c>
      <c r="L74" s="28" t="str">
        <f>IF(COUNTIF(Old.Inp!$C74:$S74,"")=17,"",IF(Old.Inp!$L74="\N","NULL",""""&amp;Old.Inp!$L74&amp;""""))</f>
        <v/>
      </c>
      <c r="M74" s="28" t="str">
        <f>IF(COUNTIF(Old.Inp!$C74:$S74,"")=17,"",IF(Old.Inp!$M74="\N","NULL",Old.Inp!$M74))</f>
        <v/>
      </c>
      <c r="N74" s="28" t="str">
        <f>IF(COUNTIF(Old.Inp!$C74:$S74,"")=17,"",IF(Old.Inp!$N74="\N","NULL",""""&amp;Old.Inp!$N74&amp;""""))</f>
        <v/>
      </c>
      <c r="O74" s="28" t="str">
        <f>IF(COUNTIF(Old.Inp!$C74:$S74,"")=17,"",IF(Old.Inp!$O74="\N","NULL",Old.Inp!$O74))</f>
        <v/>
      </c>
      <c r="P74" s="28" t="str">
        <f>IF(COUNTIF(Old.Inp!$C74:$S74,"")=17,"",IF(Old.Inp!$P74="\N","NULL",""""&amp;Old.Inp!$P74&amp;""""))</f>
        <v/>
      </c>
      <c r="Q74" s="28" t="str">
        <f>IF(COUNTIF(Old.Inp!$C74:$S74,"")=17,"",IF(Old.Inp!$Q74="\N","NULL",Old.Inp!$Q74))</f>
        <v/>
      </c>
      <c r="R74" s="28" t="str">
        <f>IF(COUNTIF(Old.Inp!$C74:$S74,"")=17,"",IF(Old.Inp!$R74="\N","NULL",""""&amp;Old.Inp!$R74&amp;""""))</f>
        <v/>
      </c>
      <c r="S74" s="28" t="str">
        <f>IF(COUNTIF(Old.Inp!$C74:$S74,"")=17,"",IF(Old.Inp!$S74="\N","NULL",""""&amp;Old.Inp!$S74&amp;""""))</f>
        <v/>
      </c>
      <c r="T74" s="29" t="str">
        <f t="shared" si="3"/>
        <v/>
      </c>
    </row>
    <row r="75" spans="1:20" x14ac:dyDescent="0.3">
      <c r="A75" s="24" t="s">
        <v>120</v>
      </c>
      <c r="B75" s="24">
        <f t="shared" si="2"/>
        <v>74</v>
      </c>
      <c r="C75" s="28" t="str">
        <f>IF(COUNTIF(Old.Inp!$C75:$S75,"")=17,"","NULL")</f>
        <v>NULL</v>
      </c>
      <c r="D75" s="28" t="str">
        <f>IF(COUNTIF(Old.Inp!$C75:$S75,"")=17,"",IF(Old.Inp!$D75="\N","NULL",Old.Inp!$D75))</f>
        <v>135</v>
      </c>
      <c r="E75" s="28">
        <f>IF(COUNTIF(Old.Inp!$C75:$S75,"")=17,"",$B75)</f>
        <v>74</v>
      </c>
      <c r="F75" s="28" t="str">
        <f>IF(COUNTIF(Old.Inp!$C75:$S75,"")=17,"",IF(Old.Inp!$F75="\N","NULL",""""&amp;Old.Inp!$F75&amp;""""))</f>
        <v>"FSD"</v>
      </c>
      <c r="G75" s="28" t="str">
        <f>IF(COUNTIF(Old.Inp!$C75:$S75,"")=17,"",IF(Old.Inp!$G75="\N","NULL",Old.Inp!$G75))</f>
        <v>3</v>
      </c>
      <c r="H75" s="28" t="str">
        <f>IF(COUNTIF(Old.Inp!$C75:$S75,"")=17,"",IF(Old.Inp!$H75="\N","NULL",""""&amp;Old.Inp!$H75&amp;""""))</f>
        <v>NULL</v>
      </c>
      <c r="I75" s="28" t="str">
        <f>IF(COUNTIF(Old.Inp!$C75:$S75,"")=17,"",IF(Old.Inp!$I75="\N","NULL",Old.Inp!$I75))</f>
        <v>NULL</v>
      </c>
      <c r="J75" s="28" t="str">
        <f>IF(COUNTIF(Old.Inp!$C75:$S75,"")=17,"",IF(Old.Inp!$J75="\N","NULL",""""&amp;Old.Inp!$J75&amp;""""))</f>
        <v>NULL</v>
      </c>
      <c r="K75" s="28" t="str">
        <f>IF(COUNTIF(Old.Inp!$C75:$S75,"")=17,"",IF(Old.Inp!$K75="\N","NULL",Old.Inp!$K75))</f>
        <v>NULL</v>
      </c>
      <c r="L75" s="28" t="str">
        <f>IF(COUNTIF(Old.Inp!$C75:$S75,"")=17,"",IF(Old.Inp!$L75="\N","NULL",""""&amp;Old.Inp!$L75&amp;""""))</f>
        <v>NULL</v>
      </c>
      <c r="M75" s="28" t="str">
        <f>IF(COUNTIF(Old.Inp!$C75:$S75,"")=17,"",IF(Old.Inp!$M75="\N","NULL",Old.Inp!$M75))</f>
        <v>NULL</v>
      </c>
      <c r="N75" s="28" t="str">
        <f>IF(COUNTIF(Old.Inp!$C75:$S75,"")=17,"",IF(Old.Inp!$N75="\N","NULL",""""&amp;Old.Inp!$N75&amp;""""))</f>
        <v>NULL</v>
      </c>
      <c r="O75" s="28" t="str">
        <f>IF(COUNTIF(Old.Inp!$C75:$S75,"")=17,"",IF(Old.Inp!$O75="\N","NULL",Old.Inp!$O75))</f>
        <v>NULL</v>
      </c>
      <c r="P75" s="28" t="str">
        <f>IF(COUNTIF(Old.Inp!$C75:$S75,"")=17,"",IF(Old.Inp!$P75="\N","NULL",""""&amp;Old.Inp!$P75&amp;""""))</f>
        <v>NULL</v>
      </c>
      <c r="Q75" s="28" t="str">
        <f>IF(COUNTIF(Old.Inp!$C75:$S75,"")=17,"",IF(Old.Inp!$Q75="\N","NULL",Old.Inp!$Q75))</f>
        <v>NULL</v>
      </c>
      <c r="R75" s="28" t="str">
        <f>IF(COUNTIF(Old.Inp!$C75:$S75,"")=17,"",IF(Old.Inp!$R75="\N","NULL",""""&amp;Old.Inp!$R75&amp;""""))</f>
        <v>NULL</v>
      </c>
      <c r="S75" s="28" t="str">
        <f>IF(COUNTIF(Old.Inp!$C75:$S75,"")=17,"",IF(Old.Inp!$S75="\N","NULL",""""&amp;Old.Inp!$S75&amp;""""))</f>
        <v>NULL</v>
      </c>
      <c r="T75" s="29" t="str">
        <f t="shared" si="3"/>
        <v>(NULL,135,74,"FSD",3,NULL,NULL,NULL,NULL,NULL,NULL,NULL,NULL,NULL,NULL,NULL,NULL),</v>
      </c>
    </row>
    <row r="76" spans="1:20" x14ac:dyDescent="0.3">
      <c r="A76" s="24" t="s">
        <v>121</v>
      </c>
      <c r="B76" s="24">
        <f t="shared" si="2"/>
        <v>75</v>
      </c>
      <c r="C76" s="28" t="str">
        <f>IF(COUNTIF(Old.Inp!$C76:$S76,"")=17,"","NULL")</f>
        <v>NULL</v>
      </c>
      <c r="D76" s="28" t="str">
        <f>IF(COUNTIF(Old.Inp!$C76:$S76,"")=17,"",IF(Old.Inp!$D76="\N","NULL",Old.Inp!$D76))</f>
        <v>135</v>
      </c>
      <c r="E76" s="28">
        <f>IF(COUNTIF(Old.Inp!$C76:$S76,"")=17,"",$B76)</f>
        <v>75</v>
      </c>
      <c r="F76" s="28" t="str">
        <f>IF(COUNTIF(Old.Inp!$C76:$S76,"")=17,"",IF(Old.Inp!$F76="\N","NULL",""""&amp;Old.Inp!$F76&amp;""""))</f>
        <v>"Galaxy\\nMap"</v>
      </c>
      <c r="G76" s="28" t="str">
        <f>IF(COUNTIF(Old.Inp!$C76:$S76,"")=17,"",IF(Old.Inp!$G76="\N","NULL",Old.Inp!$G76))</f>
        <v>3</v>
      </c>
      <c r="H76" s="28" t="str">
        <f>IF(COUNTIF(Old.Inp!$C76:$S76,"")=17,"",IF(Old.Inp!$H76="\N","NULL",""""&amp;Old.Inp!$H76&amp;""""))</f>
        <v>NULL</v>
      </c>
      <c r="I76" s="28" t="str">
        <f>IF(COUNTIF(Old.Inp!$C76:$S76,"")=17,"",IF(Old.Inp!$I76="\N","NULL",Old.Inp!$I76))</f>
        <v>NULL</v>
      </c>
      <c r="J76" s="28" t="str">
        <f>IF(COUNTIF(Old.Inp!$C76:$S76,"")=17,"",IF(Old.Inp!$J76="\N","NULL",""""&amp;Old.Inp!$J76&amp;""""))</f>
        <v>NULL</v>
      </c>
      <c r="K76" s="28" t="str">
        <f>IF(COUNTIF(Old.Inp!$C76:$S76,"")=17,"",IF(Old.Inp!$K76="\N","NULL",Old.Inp!$K76))</f>
        <v>NULL</v>
      </c>
      <c r="L76" s="28" t="str">
        <f>IF(COUNTIF(Old.Inp!$C76:$S76,"")=17,"",IF(Old.Inp!$L76="\N","NULL",""""&amp;Old.Inp!$L76&amp;""""))</f>
        <v>NULL</v>
      </c>
      <c r="M76" s="28" t="str">
        <f>IF(COUNTIF(Old.Inp!$C76:$S76,"")=17,"",IF(Old.Inp!$M76="\N","NULL",Old.Inp!$M76))</f>
        <v>NULL</v>
      </c>
      <c r="N76" s="28" t="str">
        <f>IF(COUNTIF(Old.Inp!$C76:$S76,"")=17,"",IF(Old.Inp!$N76="\N","NULL",""""&amp;Old.Inp!$N76&amp;""""))</f>
        <v>NULL</v>
      </c>
      <c r="O76" s="28" t="str">
        <f>IF(COUNTIF(Old.Inp!$C76:$S76,"")=17,"",IF(Old.Inp!$O76="\N","NULL",Old.Inp!$O76))</f>
        <v>NULL</v>
      </c>
      <c r="P76" s="28" t="str">
        <f>IF(COUNTIF(Old.Inp!$C76:$S76,"")=17,"",IF(Old.Inp!$P76="\N","NULL",""""&amp;Old.Inp!$P76&amp;""""))</f>
        <v>NULL</v>
      </c>
      <c r="Q76" s="28" t="str">
        <f>IF(COUNTIF(Old.Inp!$C76:$S76,"")=17,"",IF(Old.Inp!$Q76="\N","NULL",Old.Inp!$Q76))</f>
        <v>NULL</v>
      </c>
      <c r="R76" s="28" t="str">
        <f>IF(COUNTIF(Old.Inp!$C76:$S76,"")=17,"",IF(Old.Inp!$R76="\N","NULL",""""&amp;Old.Inp!$R76&amp;""""))</f>
        <v>NULL</v>
      </c>
      <c r="S76" s="28" t="str">
        <f>IF(COUNTIF(Old.Inp!$C76:$S76,"")=17,"",IF(Old.Inp!$S76="\N","NULL",""""&amp;Old.Inp!$S76&amp;""""))</f>
        <v>NULL</v>
      </c>
      <c r="T76" s="29" t="str">
        <f t="shared" si="3"/>
        <v>(NULL,135,75,"Galaxy\\nMap",3,NULL,NULL,NULL,NULL,NULL,NULL,NULL,NULL,NULL,NULL,NULL,NULL),</v>
      </c>
    </row>
    <row r="77" spans="1:20" x14ac:dyDescent="0.3">
      <c r="A77" s="24" t="s">
        <v>122</v>
      </c>
      <c r="B77" s="24">
        <f t="shared" si="2"/>
        <v>76</v>
      </c>
      <c r="C77" s="28" t="str">
        <f>IF(COUNTIF(Old.Inp!$C77:$S77,"")=17,"","NULL")</f>
        <v/>
      </c>
      <c r="D77" s="28" t="str">
        <f>IF(COUNTIF(Old.Inp!$C77:$S77,"")=17,"",IF(Old.Inp!$D77="\N","NULL",Old.Inp!$D77))</f>
        <v/>
      </c>
      <c r="E77" s="28" t="str">
        <f>IF(COUNTIF(Old.Inp!$C77:$S77,"")=17,"",$B77)</f>
        <v/>
      </c>
      <c r="F77" s="28" t="str">
        <f>IF(COUNTIF(Old.Inp!$C77:$S77,"")=17,"",IF(Old.Inp!$F77="\N","NULL",""""&amp;Old.Inp!$F77&amp;""""))</f>
        <v/>
      </c>
      <c r="G77" s="28" t="str">
        <f>IF(COUNTIF(Old.Inp!$C77:$S77,"")=17,"",IF(Old.Inp!$G77="\N","NULL",Old.Inp!$G77))</f>
        <v/>
      </c>
      <c r="H77" s="28" t="str">
        <f>IF(COUNTIF(Old.Inp!$C77:$S77,"")=17,"",IF(Old.Inp!$H77="\N","NULL",""""&amp;Old.Inp!$H77&amp;""""))</f>
        <v/>
      </c>
      <c r="I77" s="28" t="str">
        <f>IF(COUNTIF(Old.Inp!$C77:$S77,"")=17,"",IF(Old.Inp!$I77="\N","NULL",Old.Inp!$I77))</f>
        <v/>
      </c>
      <c r="J77" s="28" t="str">
        <f>IF(COUNTIF(Old.Inp!$C77:$S77,"")=17,"",IF(Old.Inp!$J77="\N","NULL",""""&amp;Old.Inp!$J77&amp;""""))</f>
        <v/>
      </c>
      <c r="K77" s="28" t="str">
        <f>IF(COUNTIF(Old.Inp!$C77:$S77,"")=17,"",IF(Old.Inp!$K77="\N","NULL",Old.Inp!$K77))</f>
        <v/>
      </c>
      <c r="L77" s="28" t="str">
        <f>IF(COUNTIF(Old.Inp!$C77:$S77,"")=17,"",IF(Old.Inp!$L77="\N","NULL",""""&amp;Old.Inp!$L77&amp;""""))</f>
        <v/>
      </c>
      <c r="M77" s="28" t="str">
        <f>IF(COUNTIF(Old.Inp!$C77:$S77,"")=17,"",IF(Old.Inp!$M77="\N","NULL",Old.Inp!$M77))</f>
        <v/>
      </c>
      <c r="N77" s="28" t="str">
        <f>IF(COUNTIF(Old.Inp!$C77:$S77,"")=17,"",IF(Old.Inp!$N77="\N","NULL",""""&amp;Old.Inp!$N77&amp;""""))</f>
        <v/>
      </c>
      <c r="O77" s="28" t="str">
        <f>IF(COUNTIF(Old.Inp!$C77:$S77,"")=17,"",IF(Old.Inp!$O77="\N","NULL",Old.Inp!$O77))</f>
        <v/>
      </c>
      <c r="P77" s="28" t="str">
        <f>IF(COUNTIF(Old.Inp!$C77:$S77,"")=17,"",IF(Old.Inp!$P77="\N","NULL",""""&amp;Old.Inp!$P77&amp;""""))</f>
        <v/>
      </c>
      <c r="Q77" s="28" t="str">
        <f>IF(COUNTIF(Old.Inp!$C77:$S77,"")=17,"",IF(Old.Inp!$Q77="\N","NULL",Old.Inp!$Q77))</f>
        <v/>
      </c>
      <c r="R77" s="28" t="str">
        <f>IF(COUNTIF(Old.Inp!$C77:$S77,"")=17,"",IF(Old.Inp!$R77="\N","NULL",""""&amp;Old.Inp!$R77&amp;""""))</f>
        <v/>
      </c>
      <c r="S77" s="28" t="str">
        <f>IF(COUNTIF(Old.Inp!$C77:$S77,"")=17,"",IF(Old.Inp!$S77="\N","NULL",""""&amp;Old.Inp!$S77&amp;""""))</f>
        <v/>
      </c>
      <c r="T77" s="29" t="str">
        <f t="shared" si="3"/>
        <v/>
      </c>
    </row>
    <row r="78" spans="1:20" x14ac:dyDescent="0.3">
      <c r="A78" s="24" t="s">
        <v>123</v>
      </c>
      <c r="B78" s="24">
        <f t="shared" si="2"/>
        <v>77</v>
      </c>
      <c r="C78" s="28" t="str">
        <f>IF(COUNTIF(Old.Inp!$C78:$S78,"")=17,"","NULL")</f>
        <v/>
      </c>
      <c r="D78" s="28" t="str">
        <f>IF(COUNTIF(Old.Inp!$C78:$S78,"")=17,"",IF(Old.Inp!$D78="\N","NULL",Old.Inp!$D78))</f>
        <v/>
      </c>
      <c r="E78" s="28" t="str">
        <f>IF(COUNTIF(Old.Inp!$C78:$S78,"")=17,"",$B78)</f>
        <v/>
      </c>
      <c r="F78" s="28" t="str">
        <f>IF(COUNTIF(Old.Inp!$C78:$S78,"")=17,"",IF(Old.Inp!$F78="\N","NULL",""""&amp;Old.Inp!$F78&amp;""""))</f>
        <v/>
      </c>
      <c r="G78" s="28" t="str">
        <f>IF(COUNTIF(Old.Inp!$C78:$S78,"")=17,"",IF(Old.Inp!$G78="\N","NULL",Old.Inp!$G78))</f>
        <v/>
      </c>
      <c r="H78" s="28" t="str">
        <f>IF(COUNTIF(Old.Inp!$C78:$S78,"")=17,"",IF(Old.Inp!$H78="\N","NULL",""""&amp;Old.Inp!$H78&amp;""""))</f>
        <v/>
      </c>
      <c r="I78" s="28" t="str">
        <f>IF(COUNTIF(Old.Inp!$C78:$S78,"")=17,"",IF(Old.Inp!$I78="\N","NULL",Old.Inp!$I78))</f>
        <v/>
      </c>
      <c r="J78" s="28" t="str">
        <f>IF(COUNTIF(Old.Inp!$C78:$S78,"")=17,"",IF(Old.Inp!$J78="\N","NULL",""""&amp;Old.Inp!$J78&amp;""""))</f>
        <v/>
      </c>
      <c r="K78" s="28" t="str">
        <f>IF(COUNTIF(Old.Inp!$C78:$S78,"")=17,"",IF(Old.Inp!$K78="\N","NULL",Old.Inp!$K78))</f>
        <v/>
      </c>
      <c r="L78" s="28" t="str">
        <f>IF(COUNTIF(Old.Inp!$C78:$S78,"")=17,"",IF(Old.Inp!$L78="\N","NULL",""""&amp;Old.Inp!$L78&amp;""""))</f>
        <v/>
      </c>
      <c r="M78" s="28" t="str">
        <f>IF(COUNTIF(Old.Inp!$C78:$S78,"")=17,"",IF(Old.Inp!$M78="\N","NULL",Old.Inp!$M78))</f>
        <v/>
      </c>
      <c r="N78" s="28" t="str">
        <f>IF(COUNTIF(Old.Inp!$C78:$S78,"")=17,"",IF(Old.Inp!$N78="\N","NULL",""""&amp;Old.Inp!$N78&amp;""""))</f>
        <v/>
      </c>
      <c r="O78" s="28" t="str">
        <f>IF(COUNTIF(Old.Inp!$C78:$S78,"")=17,"",IF(Old.Inp!$O78="\N","NULL",Old.Inp!$O78))</f>
        <v/>
      </c>
      <c r="P78" s="28" t="str">
        <f>IF(COUNTIF(Old.Inp!$C78:$S78,"")=17,"",IF(Old.Inp!$P78="\N","NULL",""""&amp;Old.Inp!$P78&amp;""""))</f>
        <v/>
      </c>
      <c r="Q78" s="28" t="str">
        <f>IF(COUNTIF(Old.Inp!$C78:$S78,"")=17,"",IF(Old.Inp!$Q78="\N","NULL",Old.Inp!$Q78))</f>
        <v/>
      </c>
      <c r="R78" s="28" t="str">
        <f>IF(COUNTIF(Old.Inp!$C78:$S78,"")=17,"",IF(Old.Inp!$R78="\N","NULL",""""&amp;Old.Inp!$R78&amp;""""))</f>
        <v/>
      </c>
      <c r="S78" s="28" t="str">
        <f>IF(COUNTIF(Old.Inp!$C78:$S78,"")=17,"",IF(Old.Inp!$S78="\N","NULL",""""&amp;Old.Inp!$S78&amp;""""))</f>
        <v/>
      </c>
      <c r="T78" s="29" t="str">
        <f t="shared" si="3"/>
        <v/>
      </c>
    </row>
    <row r="79" spans="1:20" x14ac:dyDescent="0.3">
      <c r="A79" s="24" t="s">
        <v>124</v>
      </c>
      <c r="B79" s="24">
        <f t="shared" si="2"/>
        <v>78</v>
      </c>
      <c r="C79" s="28" t="str">
        <f>IF(COUNTIF(Old.Inp!$C79:$S79,"")=17,"","NULL")</f>
        <v>NULL</v>
      </c>
      <c r="D79" s="28" t="str">
        <f>IF(COUNTIF(Old.Inp!$C79:$S79,"")=17,"",IF(Old.Inp!$D79="\N","NULL",Old.Inp!$D79))</f>
        <v>135</v>
      </c>
      <c r="E79" s="28">
        <f>IF(COUNTIF(Old.Inp!$C79:$S79,"")=17,"",$B79)</f>
        <v>78</v>
      </c>
      <c r="F79" s="28" t="str">
        <f>IF(COUNTIF(Old.Inp!$C79:$S79,"")=17,"",IF(Old.Inp!$F79="\N","NULL",""""&amp;Old.Inp!$F79&amp;""""))</f>
        <v>"Supercruise"</v>
      </c>
      <c r="G79" s="28" t="str">
        <f>IF(COUNTIF(Old.Inp!$C79:$S79,"")=17,"",IF(Old.Inp!$G79="\N","NULL",Old.Inp!$G79))</f>
        <v>3</v>
      </c>
      <c r="H79" s="28" t="str">
        <f>IF(COUNTIF(Old.Inp!$C79:$S79,"")=17,"",IF(Old.Inp!$H79="\N","NULL",""""&amp;Old.Inp!$H79&amp;""""))</f>
        <v>NULL</v>
      </c>
      <c r="I79" s="28" t="str">
        <f>IF(COUNTIF(Old.Inp!$C79:$S79,"")=17,"",IF(Old.Inp!$I79="\N","NULL",Old.Inp!$I79))</f>
        <v>NULL</v>
      </c>
      <c r="J79" s="28" t="str">
        <f>IF(COUNTIF(Old.Inp!$C79:$S79,"")=17,"",IF(Old.Inp!$J79="\N","NULL",""""&amp;Old.Inp!$J79&amp;""""))</f>
        <v>NULL</v>
      </c>
      <c r="K79" s="28" t="str">
        <f>IF(COUNTIF(Old.Inp!$C79:$S79,"")=17,"",IF(Old.Inp!$K79="\N","NULL",Old.Inp!$K79))</f>
        <v>NULL</v>
      </c>
      <c r="L79" s="28" t="str">
        <f>IF(COUNTIF(Old.Inp!$C79:$S79,"")=17,"",IF(Old.Inp!$L79="\N","NULL",""""&amp;Old.Inp!$L79&amp;""""))</f>
        <v>NULL</v>
      </c>
      <c r="M79" s="28" t="str">
        <f>IF(COUNTIF(Old.Inp!$C79:$S79,"")=17,"",IF(Old.Inp!$M79="\N","NULL",Old.Inp!$M79))</f>
        <v>NULL</v>
      </c>
      <c r="N79" s="28" t="str">
        <f>IF(COUNTIF(Old.Inp!$C79:$S79,"")=17,"",IF(Old.Inp!$N79="\N","NULL",""""&amp;Old.Inp!$N79&amp;""""))</f>
        <v>NULL</v>
      </c>
      <c r="O79" s="28" t="str">
        <f>IF(COUNTIF(Old.Inp!$C79:$S79,"")=17,"",IF(Old.Inp!$O79="\N","NULL",Old.Inp!$O79))</f>
        <v>NULL</v>
      </c>
      <c r="P79" s="28" t="str">
        <f>IF(COUNTIF(Old.Inp!$C79:$S79,"")=17,"",IF(Old.Inp!$P79="\N","NULL",""""&amp;Old.Inp!$P79&amp;""""))</f>
        <v>NULL</v>
      </c>
      <c r="Q79" s="28" t="str">
        <f>IF(COUNTIF(Old.Inp!$C79:$S79,"")=17,"",IF(Old.Inp!$Q79="\N","NULL",Old.Inp!$Q79))</f>
        <v>NULL</v>
      </c>
      <c r="R79" s="28" t="str">
        <f>IF(COUNTIF(Old.Inp!$C79:$S79,"")=17,"",IF(Old.Inp!$R79="\N","NULL",""""&amp;Old.Inp!$R79&amp;""""))</f>
        <v>NULL</v>
      </c>
      <c r="S79" s="28" t="str">
        <f>IF(COUNTIF(Old.Inp!$C79:$S79,"")=17,"",IF(Old.Inp!$S79="\N","NULL",""""&amp;Old.Inp!$S79&amp;""""))</f>
        <v>NULL</v>
      </c>
      <c r="T79" s="29" t="str">
        <f t="shared" si="3"/>
        <v>(NULL,135,78,"Supercruise",3,NULL,NULL,NULL,NULL,NULL,NULL,NULL,NULL,NULL,NULL,NULL,NULL),</v>
      </c>
    </row>
    <row r="80" spans="1:20" x14ac:dyDescent="0.3">
      <c r="A80" s="24" t="s">
        <v>125</v>
      </c>
      <c r="B80" s="24">
        <f t="shared" si="2"/>
        <v>79</v>
      </c>
      <c r="C80" s="28" t="str">
        <f>IF(COUNTIF(Old.Inp!$C80:$S80,"")=17,"","NULL")</f>
        <v/>
      </c>
      <c r="D80" s="28" t="str">
        <f>IF(COUNTIF(Old.Inp!$C80:$S80,"")=17,"",IF(Old.Inp!$D80="\N","NULL",Old.Inp!$D80))</f>
        <v/>
      </c>
      <c r="E80" s="28" t="str">
        <f>IF(COUNTIF(Old.Inp!$C80:$S80,"")=17,"",$B80)</f>
        <v/>
      </c>
      <c r="F80" s="28" t="str">
        <f>IF(COUNTIF(Old.Inp!$C80:$S80,"")=17,"",IF(Old.Inp!$F80="\N","NULL",""""&amp;Old.Inp!$F80&amp;""""))</f>
        <v/>
      </c>
      <c r="G80" s="28" t="str">
        <f>IF(COUNTIF(Old.Inp!$C80:$S80,"")=17,"",IF(Old.Inp!$G80="\N","NULL",Old.Inp!$G80))</f>
        <v/>
      </c>
      <c r="H80" s="28" t="str">
        <f>IF(COUNTIF(Old.Inp!$C80:$S80,"")=17,"",IF(Old.Inp!$H80="\N","NULL",""""&amp;Old.Inp!$H80&amp;""""))</f>
        <v/>
      </c>
      <c r="I80" s="28" t="str">
        <f>IF(COUNTIF(Old.Inp!$C80:$S80,"")=17,"",IF(Old.Inp!$I80="\N","NULL",Old.Inp!$I80))</f>
        <v/>
      </c>
      <c r="J80" s="28" t="str">
        <f>IF(COUNTIF(Old.Inp!$C80:$S80,"")=17,"",IF(Old.Inp!$J80="\N","NULL",""""&amp;Old.Inp!$J80&amp;""""))</f>
        <v/>
      </c>
      <c r="K80" s="28" t="str">
        <f>IF(COUNTIF(Old.Inp!$C80:$S80,"")=17,"",IF(Old.Inp!$K80="\N","NULL",Old.Inp!$K80))</f>
        <v/>
      </c>
      <c r="L80" s="28" t="str">
        <f>IF(COUNTIF(Old.Inp!$C80:$S80,"")=17,"",IF(Old.Inp!$L80="\N","NULL",""""&amp;Old.Inp!$L80&amp;""""))</f>
        <v/>
      </c>
      <c r="M80" s="28" t="str">
        <f>IF(COUNTIF(Old.Inp!$C80:$S80,"")=17,"",IF(Old.Inp!$M80="\N","NULL",Old.Inp!$M80))</f>
        <v/>
      </c>
      <c r="N80" s="28" t="str">
        <f>IF(COUNTIF(Old.Inp!$C80:$S80,"")=17,"",IF(Old.Inp!$N80="\N","NULL",""""&amp;Old.Inp!$N80&amp;""""))</f>
        <v/>
      </c>
      <c r="O80" s="28" t="str">
        <f>IF(COUNTIF(Old.Inp!$C80:$S80,"")=17,"",IF(Old.Inp!$O80="\N","NULL",Old.Inp!$O80))</f>
        <v/>
      </c>
      <c r="P80" s="28" t="str">
        <f>IF(COUNTIF(Old.Inp!$C80:$S80,"")=17,"",IF(Old.Inp!$P80="\N","NULL",""""&amp;Old.Inp!$P80&amp;""""))</f>
        <v/>
      </c>
      <c r="Q80" s="28" t="str">
        <f>IF(COUNTIF(Old.Inp!$C80:$S80,"")=17,"",IF(Old.Inp!$Q80="\N","NULL",Old.Inp!$Q80))</f>
        <v/>
      </c>
      <c r="R80" s="28" t="str">
        <f>IF(COUNTIF(Old.Inp!$C80:$S80,"")=17,"",IF(Old.Inp!$R80="\N","NULL",""""&amp;Old.Inp!$R80&amp;""""))</f>
        <v/>
      </c>
      <c r="S80" s="28" t="str">
        <f>IF(COUNTIF(Old.Inp!$C80:$S80,"")=17,"",IF(Old.Inp!$S80="\N","NULL",""""&amp;Old.Inp!$S80&amp;""""))</f>
        <v/>
      </c>
      <c r="T80" s="29" t="str">
        <f t="shared" si="3"/>
        <v/>
      </c>
    </row>
    <row r="81" spans="1:20" x14ac:dyDescent="0.3">
      <c r="A81" s="24" t="s">
        <v>126</v>
      </c>
      <c r="B81" s="24">
        <f t="shared" si="2"/>
        <v>80</v>
      </c>
      <c r="C81" s="28" t="str">
        <f>IF(COUNTIF(Old.Inp!$C81:$S81,"")=17,"","NULL")</f>
        <v>NULL</v>
      </c>
      <c r="D81" s="28" t="str">
        <f>IF(COUNTIF(Old.Inp!$C81:$S81,"")=17,"",IF(Old.Inp!$D81="\N","NULL",Old.Inp!$D81))</f>
        <v>135</v>
      </c>
      <c r="E81" s="28">
        <f>IF(COUNTIF(Old.Inp!$C81:$S81,"")=17,"",$B81)</f>
        <v>80</v>
      </c>
      <c r="F81" s="28" t="str">
        <f>IF(COUNTIF(Old.Inp!$C81:$S81,"")=17,"",IF(Old.Inp!$F81="\N","NULL",""""&amp;Old.Inp!$F81&amp;""""))</f>
        <v>"System\\nMap"</v>
      </c>
      <c r="G81" s="28" t="str">
        <f>IF(COUNTIF(Old.Inp!$C81:$S81,"")=17,"",IF(Old.Inp!$G81="\N","NULL",Old.Inp!$G81))</f>
        <v>3</v>
      </c>
      <c r="H81" s="28" t="str">
        <f>IF(COUNTIF(Old.Inp!$C81:$S81,"")=17,"",IF(Old.Inp!$H81="\N","NULL",""""&amp;Old.Inp!$H81&amp;""""))</f>
        <v>NULL</v>
      </c>
      <c r="I81" s="28" t="str">
        <f>IF(COUNTIF(Old.Inp!$C81:$S81,"")=17,"",IF(Old.Inp!$I81="\N","NULL",Old.Inp!$I81))</f>
        <v>NULL</v>
      </c>
      <c r="J81" s="28" t="str">
        <f>IF(COUNTIF(Old.Inp!$C81:$S81,"")=17,"",IF(Old.Inp!$J81="\N","NULL",""""&amp;Old.Inp!$J81&amp;""""))</f>
        <v>NULL</v>
      </c>
      <c r="K81" s="28" t="str">
        <f>IF(COUNTIF(Old.Inp!$C81:$S81,"")=17,"",IF(Old.Inp!$K81="\N","NULL",Old.Inp!$K81))</f>
        <v>NULL</v>
      </c>
      <c r="L81" s="28" t="str">
        <f>IF(COUNTIF(Old.Inp!$C81:$S81,"")=17,"",IF(Old.Inp!$L81="\N","NULL",""""&amp;Old.Inp!$L81&amp;""""))</f>
        <v>NULL</v>
      </c>
      <c r="M81" s="28" t="str">
        <f>IF(COUNTIF(Old.Inp!$C81:$S81,"")=17,"",IF(Old.Inp!$M81="\N","NULL",Old.Inp!$M81))</f>
        <v>NULL</v>
      </c>
      <c r="N81" s="28" t="str">
        <f>IF(COUNTIF(Old.Inp!$C81:$S81,"")=17,"",IF(Old.Inp!$N81="\N","NULL",""""&amp;Old.Inp!$N81&amp;""""))</f>
        <v>NULL</v>
      </c>
      <c r="O81" s="28" t="str">
        <f>IF(COUNTIF(Old.Inp!$C81:$S81,"")=17,"",IF(Old.Inp!$O81="\N","NULL",Old.Inp!$O81))</f>
        <v>NULL</v>
      </c>
      <c r="P81" s="28" t="str">
        <f>IF(COUNTIF(Old.Inp!$C81:$S81,"")=17,"",IF(Old.Inp!$P81="\N","NULL",""""&amp;Old.Inp!$P81&amp;""""))</f>
        <v>NULL</v>
      </c>
      <c r="Q81" s="28" t="str">
        <f>IF(COUNTIF(Old.Inp!$C81:$S81,"")=17,"",IF(Old.Inp!$Q81="\N","NULL",Old.Inp!$Q81))</f>
        <v>NULL</v>
      </c>
      <c r="R81" s="28" t="str">
        <f>IF(COUNTIF(Old.Inp!$C81:$S81,"")=17,"",IF(Old.Inp!$R81="\N","NULL",""""&amp;Old.Inp!$R81&amp;""""))</f>
        <v>NULL</v>
      </c>
      <c r="S81" s="28" t="str">
        <f>IF(COUNTIF(Old.Inp!$C81:$S81,"")=17,"",IF(Old.Inp!$S81="\N","NULL",""""&amp;Old.Inp!$S81&amp;""""))</f>
        <v>NULL</v>
      </c>
      <c r="T81" s="29" t="str">
        <f t="shared" si="3"/>
        <v>(NULL,135,80,"System\\nMap",3,NULL,NULL,NULL,NULL,NULL,NULL,NULL,NULL,NULL,NULL,NULL,NULL),</v>
      </c>
    </row>
    <row r="82" spans="1:20" x14ac:dyDescent="0.3">
      <c r="A82" s="24" t="s">
        <v>127</v>
      </c>
      <c r="B82" s="24">
        <f t="shared" si="2"/>
        <v>81</v>
      </c>
      <c r="C82" s="28" t="str">
        <f>IF(COUNTIF(Old.Inp!$C82:$S82,"")=17,"","NULL")</f>
        <v/>
      </c>
      <c r="D82" s="28" t="str">
        <f>IF(COUNTIF(Old.Inp!$C82:$S82,"")=17,"",IF(Old.Inp!$D82="\N","NULL",Old.Inp!$D82))</f>
        <v/>
      </c>
      <c r="E82" s="28" t="str">
        <f>IF(COUNTIF(Old.Inp!$C82:$S82,"")=17,"",$B82)</f>
        <v/>
      </c>
      <c r="F82" s="28" t="str">
        <f>IF(COUNTIF(Old.Inp!$C82:$S82,"")=17,"",IF(Old.Inp!$F82="\N","NULL",""""&amp;Old.Inp!$F82&amp;""""))</f>
        <v/>
      </c>
      <c r="G82" s="28" t="str">
        <f>IF(COUNTIF(Old.Inp!$C82:$S82,"")=17,"",IF(Old.Inp!$G82="\N","NULL",Old.Inp!$G82))</f>
        <v/>
      </c>
      <c r="H82" s="28" t="str">
        <f>IF(COUNTIF(Old.Inp!$C82:$S82,"")=17,"",IF(Old.Inp!$H82="\N","NULL",""""&amp;Old.Inp!$H82&amp;""""))</f>
        <v/>
      </c>
      <c r="I82" s="28" t="str">
        <f>IF(COUNTIF(Old.Inp!$C82:$S82,"")=17,"",IF(Old.Inp!$I82="\N","NULL",Old.Inp!$I82))</f>
        <v/>
      </c>
      <c r="J82" s="28" t="str">
        <f>IF(COUNTIF(Old.Inp!$C82:$S82,"")=17,"",IF(Old.Inp!$J82="\N","NULL",""""&amp;Old.Inp!$J82&amp;""""))</f>
        <v/>
      </c>
      <c r="K82" s="28" t="str">
        <f>IF(COUNTIF(Old.Inp!$C82:$S82,"")=17,"",IF(Old.Inp!$K82="\N","NULL",Old.Inp!$K82))</f>
        <v/>
      </c>
      <c r="L82" s="28" t="str">
        <f>IF(COUNTIF(Old.Inp!$C82:$S82,"")=17,"",IF(Old.Inp!$L82="\N","NULL",""""&amp;Old.Inp!$L82&amp;""""))</f>
        <v/>
      </c>
      <c r="M82" s="28" t="str">
        <f>IF(COUNTIF(Old.Inp!$C82:$S82,"")=17,"",IF(Old.Inp!$M82="\N","NULL",Old.Inp!$M82))</f>
        <v/>
      </c>
      <c r="N82" s="28" t="str">
        <f>IF(COUNTIF(Old.Inp!$C82:$S82,"")=17,"",IF(Old.Inp!$N82="\N","NULL",""""&amp;Old.Inp!$N82&amp;""""))</f>
        <v/>
      </c>
      <c r="O82" s="28" t="str">
        <f>IF(COUNTIF(Old.Inp!$C82:$S82,"")=17,"",IF(Old.Inp!$O82="\N","NULL",Old.Inp!$O82))</f>
        <v/>
      </c>
      <c r="P82" s="28" t="str">
        <f>IF(COUNTIF(Old.Inp!$C82:$S82,"")=17,"",IF(Old.Inp!$P82="\N","NULL",""""&amp;Old.Inp!$P82&amp;""""))</f>
        <v/>
      </c>
      <c r="Q82" s="28" t="str">
        <f>IF(COUNTIF(Old.Inp!$C82:$S82,"")=17,"",IF(Old.Inp!$Q82="\N","NULL",Old.Inp!$Q82))</f>
        <v/>
      </c>
      <c r="R82" s="28" t="str">
        <f>IF(COUNTIF(Old.Inp!$C82:$S82,"")=17,"",IF(Old.Inp!$R82="\N","NULL",""""&amp;Old.Inp!$R82&amp;""""))</f>
        <v/>
      </c>
      <c r="S82" s="28" t="str">
        <f>IF(COUNTIF(Old.Inp!$C82:$S82,"")=17,"",IF(Old.Inp!$S82="\N","NULL",""""&amp;Old.Inp!$S82&amp;""""))</f>
        <v/>
      </c>
      <c r="T82" s="29" t="str">
        <f t="shared" si="3"/>
        <v/>
      </c>
    </row>
    <row r="83" spans="1:20" x14ac:dyDescent="0.3">
      <c r="A83" s="24" t="s">
        <v>128</v>
      </c>
      <c r="B83" s="24">
        <f t="shared" si="2"/>
        <v>82</v>
      </c>
      <c r="C83" s="28" t="str">
        <f>IF(COUNTIF(Old.Inp!$C83:$S83,"")=17,"","NULL")</f>
        <v/>
      </c>
      <c r="D83" s="28" t="str">
        <f>IF(COUNTIF(Old.Inp!$C83:$S83,"")=17,"",IF(Old.Inp!$D83="\N","NULL",Old.Inp!$D83))</f>
        <v/>
      </c>
      <c r="E83" s="28" t="str">
        <f>IF(COUNTIF(Old.Inp!$C83:$S83,"")=17,"",$B83)</f>
        <v/>
      </c>
      <c r="F83" s="28" t="str">
        <f>IF(COUNTIF(Old.Inp!$C83:$S83,"")=17,"",IF(Old.Inp!$F83="\N","NULL",""""&amp;Old.Inp!$F83&amp;""""))</f>
        <v/>
      </c>
      <c r="G83" s="28" t="str">
        <f>IF(COUNTIF(Old.Inp!$C83:$S83,"")=17,"",IF(Old.Inp!$G83="\N","NULL",Old.Inp!$G83))</f>
        <v/>
      </c>
      <c r="H83" s="28" t="str">
        <f>IF(COUNTIF(Old.Inp!$C83:$S83,"")=17,"",IF(Old.Inp!$H83="\N","NULL",""""&amp;Old.Inp!$H83&amp;""""))</f>
        <v/>
      </c>
      <c r="I83" s="28" t="str">
        <f>IF(COUNTIF(Old.Inp!$C83:$S83,"")=17,"",IF(Old.Inp!$I83="\N","NULL",Old.Inp!$I83))</f>
        <v/>
      </c>
      <c r="J83" s="28" t="str">
        <f>IF(COUNTIF(Old.Inp!$C83:$S83,"")=17,"",IF(Old.Inp!$J83="\N","NULL",""""&amp;Old.Inp!$J83&amp;""""))</f>
        <v/>
      </c>
      <c r="K83" s="28" t="str">
        <f>IF(COUNTIF(Old.Inp!$C83:$S83,"")=17,"",IF(Old.Inp!$K83="\N","NULL",Old.Inp!$K83))</f>
        <v/>
      </c>
      <c r="L83" s="28" t="str">
        <f>IF(COUNTIF(Old.Inp!$C83:$S83,"")=17,"",IF(Old.Inp!$L83="\N","NULL",""""&amp;Old.Inp!$L83&amp;""""))</f>
        <v/>
      </c>
      <c r="M83" s="28" t="str">
        <f>IF(COUNTIF(Old.Inp!$C83:$S83,"")=17,"",IF(Old.Inp!$M83="\N","NULL",Old.Inp!$M83))</f>
        <v/>
      </c>
      <c r="N83" s="28" t="str">
        <f>IF(COUNTIF(Old.Inp!$C83:$S83,"")=17,"",IF(Old.Inp!$N83="\N","NULL",""""&amp;Old.Inp!$N83&amp;""""))</f>
        <v/>
      </c>
      <c r="O83" s="28" t="str">
        <f>IF(COUNTIF(Old.Inp!$C83:$S83,"")=17,"",IF(Old.Inp!$O83="\N","NULL",Old.Inp!$O83))</f>
        <v/>
      </c>
      <c r="P83" s="28" t="str">
        <f>IF(COUNTIF(Old.Inp!$C83:$S83,"")=17,"",IF(Old.Inp!$P83="\N","NULL",""""&amp;Old.Inp!$P83&amp;""""))</f>
        <v/>
      </c>
      <c r="Q83" s="28" t="str">
        <f>IF(COUNTIF(Old.Inp!$C83:$S83,"")=17,"",IF(Old.Inp!$Q83="\N","NULL",Old.Inp!$Q83))</f>
        <v/>
      </c>
      <c r="R83" s="28" t="str">
        <f>IF(COUNTIF(Old.Inp!$C83:$S83,"")=17,"",IF(Old.Inp!$R83="\N","NULL",""""&amp;Old.Inp!$R83&amp;""""))</f>
        <v/>
      </c>
      <c r="S83" s="28" t="str">
        <f>IF(COUNTIF(Old.Inp!$C83:$S83,"")=17,"",IF(Old.Inp!$S83="\N","NULL",""""&amp;Old.Inp!$S83&amp;""""))</f>
        <v/>
      </c>
      <c r="T83" s="29" t="str">
        <f t="shared" si="3"/>
        <v/>
      </c>
    </row>
    <row r="84" spans="1:20" x14ac:dyDescent="0.3">
      <c r="A84" s="24" t="s">
        <v>129</v>
      </c>
      <c r="B84" s="24">
        <f t="shared" si="2"/>
        <v>83</v>
      </c>
      <c r="C84" s="28" t="str">
        <f>IF(COUNTIF(Old.Inp!$C84:$S84,"")=17,"","NULL")</f>
        <v>NULL</v>
      </c>
      <c r="D84" s="28" t="str">
        <f>IF(COUNTIF(Old.Inp!$C84:$S84,"")=17,"",IF(Old.Inp!$D84="\N","NULL",Old.Inp!$D84))</f>
        <v>135</v>
      </c>
      <c r="E84" s="28">
        <f>IF(COUNTIF(Old.Inp!$C84:$S84,"")=17,"",$B84)</f>
        <v>83</v>
      </c>
      <c r="F84" s="28" t="str">
        <f>IF(COUNTIF(Old.Inp!$C84:$S84,"")=17,"",IF(Old.Inp!$F84="\N","NULL",""""&amp;Old.Inp!$F84&amp;""""))</f>
        <v>"Space jmp"</v>
      </c>
      <c r="G84" s="28" t="str">
        <f>IF(COUNTIF(Old.Inp!$C84:$S84,"")=17,"",IF(Old.Inp!$G84="\N","NULL",Old.Inp!$G84))</f>
        <v>3</v>
      </c>
      <c r="H84" s="28" t="str">
        <f>IF(COUNTIF(Old.Inp!$C84:$S84,"")=17,"",IF(Old.Inp!$H84="\N","NULL",""""&amp;Old.Inp!$H84&amp;""""))</f>
        <v>NULL</v>
      </c>
      <c r="I84" s="28" t="str">
        <f>IF(COUNTIF(Old.Inp!$C84:$S84,"")=17,"",IF(Old.Inp!$I84="\N","NULL",Old.Inp!$I84))</f>
        <v>NULL</v>
      </c>
      <c r="J84" s="28" t="str">
        <f>IF(COUNTIF(Old.Inp!$C84:$S84,"")=17,"",IF(Old.Inp!$J84="\N","NULL",""""&amp;Old.Inp!$J84&amp;""""))</f>
        <v>NULL</v>
      </c>
      <c r="K84" s="28" t="str">
        <f>IF(COUNTIF(Old.Inp!$C84:$S84,"")=17,"",IF(Old.Inp!$K84="\N","NULL",Old.Inp!$K84))</f>
        <v>NULL</v>
      </c>
      <c r="L84" s="28" t="str">
        <f>IF(COUNTIF(Old.Inp!$C84:$S84,"")=17,"",IF(Old.Inp!$L84="\N","NULL",""""&amp;Old.Inp!$L84&amp;""""))</f>
        <v>NULL</v>
      </c>
      <c r="M84" s="28" t="str">
        <f>IF(COUNTIF(Old.Inp!$C84:$S84,"")=17,"",IF(Old.Inp!$M84="\N","NULL",Old.Inp!$M84))</f>
        <v>NULL</v>
      </c>
      <c r="N84" s="28" t="str">
        <f>IF(COUNTIF(Old.Inp!$C84:$S84,"")=17,"",IF(Old.Inp!$N84="\N","NULL",""""&amp;Old.Inp!$N84&amp;""""))</f>
        <v>NULL</v>
      </c>
      <c r="O84" s="28" t="str">
        <f>IF(COUNTIF(Old.Inp!$C84:$S84,"")=17,"",IF(Old.Inp!$O84="\N","NULL",Old.Inp!$O84))</f>
        <v>NULL</v>
      </c>
      <c r="P84" s="28" t="str">
        <f>IF(COUNTIF(Old.Inp!$C84:$S84,"")=17,"",IF(Old.Inp!$P84="\N","NULL",""""&amp;Old.Inp!$P84&amp;""""))</f>
        <v>NULL</v>
      </c>
      <c r="Q84" s="28" t="str">
        <f>IF(COUNTIF(Old.Inp!$C84:$S84,"")=17,"",IF(Old.Inp!$Q84="\N","NULL",Old.Inp!$Q84))</f>
        <v>NULL</v>
      </c>
      <c r="R84" s="28" t="str">
        <f>IF(COUNTIF(Old.Inp!$C84:$S84,"")=17,"",IF(Old.Inp!$R84="\N","NULL",""""&amp;Old.Inp!$R84&amp;""""))</f>
        <v>NULL</v>
      </c>
      <c r="S84" s="28" t="str">
        <f>IF(COUNTIF(Old.Inp!$C84:$S84,"")=17,"",IF(Old.Inp!$S84="\N","NULL",""""&amp;Old.Inp!$S84&amp;""""))</f>
        <v>NULL</v>
      </c>
      <c r="T84" s="29" t="str">
        <f t="shared" si="3"/>
        <v>(NULL,135,83,"Space jmp",3,NULL,NULL,NULL,NULL,NULL,NULL,NULL,NULL,NULL,NULL,NULL,NULL),</v>
      </c>
    </row>
    <row r="85" spans="1:20" x14ac:dyDescent="0.3">
      <c r="A85" s="24" t="s">
        <v>130</v>
      </c>
      <c r="B85" s="24">
        <f t="shared" si="2"/>
        <v>84</v>
      </c>
      <c r="C85" s="28" t="str">
        <f>IF(COUNTIF(Old.Inp!$C85:$S85,"")=17,"","NULL")</f>
        <v>NULL</v>
      </c>
      <c r="D85" s="28" t="str">
        <f>IF(COUNTIF(Old.Inp!$C85:$S85,"")=17,"",IF(Old.Inp!$D85="\N","NULL",Old.Inp!$D85))</f>
        <v>135</v>
      </c>
      <c r="E85" s="28">
        <f>IF(COUNTIF(Old.Inp!$C85:$S85,"")=17,"",$B85)</f>
        <v>84</v>
      </c>
      <c r="F85" s="28" t="str">
        <f>IF(COUNTIF(Old.Inp!$C85:$S85,"")=17,"",IF(Old.Inp!$F85="\N","NULL",""""&amp;Old.Inp!$F85&amp;""""))</f>
        <v>"SRV Turret"</v>
      </c>
      <c r="G85" s="28" t="str">
        <f>IF(COUNTIF(Old.Inp!$C85:$S85,"")=17,"",IF(Old.Inp!$G85="\N","NULL",Old.Inp!$G85))</f>
        <v>3</v>
      </c>
      <c r="H85" s="28" t="str">
        <f>IF(COUNTIF(Old.Inp!$C85:$S85,"")=17,"",IF(Old.Inp!$H85="\N","NULL",""""&amp;Old.Inp!$H85&amp;""""))</f>
        <v>NULL</v>
      </c>
      <c r="I85" s="28" t="str">
        <f>IF(COUNTIF(Old.Inp!$C85:$S85,"")=17,"",IF(Old.Inp!$I85="\N","NULL",Old.Inp!$I85))</f>
        <v>NULL</v>
      </c>
      <c r="J85" s="28" t="str">
        <f>IF(COUNTIF(Old.Inp!$C85:$S85,"")=17,"",IF(Old.Inp!$J85="\N","NULL",""""&amp;Old.Inp!$J85&amp;""""))</f>
        <v>NULL</v>
      </c>
      <c r="K85" s="28" t="str">
        <f>IF(COUNTIF(Old.Inp!$C85:$S85,"")=17,"",IF(Old.Inp!$K85="\N","NULL",Old.Inp!$K85))</f>
        <v>NULL</v>
      </c>
      <c r="L85" s="28" t="str">
        <f>IF(COUNTIF(Old.Inp!$C85:$S85,"")=17,"",IF(Old.Inp!$L85="\N","NULL",""""&amp;Old.Inp!$L85&amp;""""))</f>
        <v>NULL</v>
      </c>
      <c r="M85" s="28" t="str">
        <f>IF(COUNTIF(Old.Inp!$C85:$S85,"")=17,"",IF(Old.Inp!$M85="\N","NULL",Old.Inp!$M85))</f>
        <v>NULL</v>
      </c>
      <c r="N85" s="28" t="str">
        <f>IF(COUNTIF(Old.Inp!$C85:$S85,"")=17,"",IF(Old.Inp!$N85="\N","NULL",""""&amp;Old.Inp!$N85&amp;""""))</f>
        <v>NULL</v>
      </c>
      <c r="O85" s="28" t="str">
        <f>IF(COUNTIF(Old.Inp!$C85:$S85,"")=17,"",IF(Old.Inp!$O85="\N","NULL",Old.Inp!$O85))</f>
        <v>NULL</v>
      </c>
      <c r="P85" s="28" t="str">
        <f>IF(COUNTIF(Old.Inp!$C85:$S85,"")=17,"",IF(Old.Inp!$P85="\N","NULL",""""&amp;Old.Inp!$P85&amp;""""))</f>
        <v>NULL</v>
      </c>
      <c r="Q85" s="28" t="str">
        <f>IF(COUNTIF(Old.Inp!$C85:$S85,"")=17,"",IF(Old.Inp!$Q85="\N","NULL",Old.Inp!$Q85))</f>
        <v>NULL</v>
      </c>
      <c r="R85" s="28" t="str">
        <f>IF(COUNTIF(Old.Inp!$C85:$S85,"")=17,"",IF(Old.Inp!$R85="\N","NULL",""""&amp;Old.Inp!$R85&amp;""""))</f>
        <v>NULL</v>
      </c>
      <c r="S85" s="28" t="str">
        <f>IF(COUNTIF(Old.Inp!$C85:$S85,"")=17,"",IF(Old.Inp!$S85="\N","NULL",""""&amp;Old.Inp!$S85&amp;""""))</f>
        <v>NULL</v>
      </c>
      <c r="T85" s="29" t="str">
        <f t="shared" si="3"/>
        <v>(NULL,135,84,"SRV Turret",3,NULL,NULL,NULL,NULL,NULL,NULL,NULL,NULL,NULL,NULL,NULL,NULL),</v>
      </c>
    </row>
    <row r="86" spans="1:20" x14ac:dyDescent="0.3">
      <c r="A86" s="24" t="s">
        <v>131</v>
      </c>
      <c r="B86" s="24">
        <f t="shared" si="2"/>
        <v>85</v>
      </c>
      <c r="C86" s="28" t="str">
        <f>IF(COUNTIF(Old.Inp!$C86:$S86,"")=17,"","NULL")</f>
        <v/>
      </c>
      <c r="D86" s="28" t="str">
        <f>IF(COUNTIF(Old.Inp!$C86:$S86,"")=17,"",IF(Old.Inp!$D86="\N","NULL",Old.Inp!$D86))</f>
        <v/>
      </c>
      <c r="E86" s="28" t="str">
        <f>IF(COUNTIF(Old.Inp!$C86:$S86,"")=17,"",$B86)</f>
        <v/>
      </c>
      <c r="F86" s="28" t="str">
        <f>IF(COUNTIF(Old.Inp!$C86:$S86,"")=17,"",IF(Old.Inp!$F86="\N","NULL",""""&amp;Old.Inp!$F86&amp;""""))</f>
        <v/>
      </c>
      <c r="G86" s="28" t="str">
        <f>IF(COUNTIF(Old.Inp!$C86:$S86,"")=17,"",IF(Old.Inp!$G86="\N","NULL",Old.Inp!$G86))</f>
        <v/>
      </c>
      <c r="H86" s="28" t="str">
        <f>IF(COUNTIF(Old.Inp!$C86:$S86,"")=17,"",IF(Old.Inp!$H86="\N","NULL",""""&amp;Old.Inp!$H86&amp;""""))</f>
        <v/>
      </c>
      <c r="I86" s="28" t="str">
        <f>IF(COUNTIF(Old.Inp!$C86:$S86,"")=17,"",IF(Old.Inp!$I86="\N","NULL",Old.Inp!$I86))</f>
        <v/>
      </c>
      <c r="J86" s="28" t="str">
        <f>IF(COUNTIF(Old.Inp!$C86:$S86,"")=17,"",IF(Old.Inp!$J86="\N","NULL",""""&amp;Old.Inp!$J86&amp;""""))</f>
        <v/>
      </c>
      <c r="K86" s="28" t="str">
        <f>IF(COUNTIF(Old.Inp!$C86:$S86,"")=17,"",IF(Old.Inp!$K86="\N","NULL",Old.Inp!$K86))</f>
        <v/>
      </c>
      <c r="L86" s="28" t="str">
        <f>IF(COUNTIF(Old.Inp!$C86:$S86,"")=17,"",IF(Old.Inp!$L86="\N","NULL",""""&amp;Old.Inp!$L86&amp;""""))</f>
        <v/>
      </c>
      <c r="M86" s="28" t="str">
        <f>IF(COUNTIF(Old.Inp!$C86:$S86,"")=17,"",IF(Old.Inp!$M86="\N","NULL",Old.Inp!$M86))</f>
        <v/>
      </c>
      <c r="N86" s="28" t="str">
        <f>IF(COUNTIF(Old.Inp!$C86:$S86,"")=17,"",IF(Old.Inp!$N86="\N","NULL",""""&amp;Old.Inp!$N86&amp;""""))</f>
        <v/>
      </c>
      <c r="O86" s="28" t="str">
        <f>IF(COUNTIF(Old.Inp!$C86:$S86,"")=17,"",IF(Old.Inp!$O86="\N","NULL",Old.Inp!$O86))</f>
        <v/>
      </c>
      <c r="P86" s="28" t="str">
        <f>IF(COUNTIF(Old.Inp!$C86:$S86,"")=17,"",IF(Old.Inp!$P86="\N","NULL",""""&amp;Old.Inp!$P86&amp;""""))</f>
        <v/>
      </c>
      <c r="Q86" s="28" t="str">
        <f>IF(COUNTIF(Old.Inp!$C86:$S86,"")=17,"",IF(Old.Inp!$Q86="\N","NULL",Old.Inp!$Q86))</f>
        <v/>
      </c>
      <c r="R86" s="28" t="str">
        <f>IF(COUNTIF(Old.Inp!$C86:$S86,"")=17,"",IF(Old.Inp!$R86="\N","NULL",""""&amp;Old.Inp!$R86&amp;""""))</f>
        <v/>
      </c>
      <c r="S86" s="28" t="str">
        <f>IF(COUNTIF(Old.Inp!$C86:$S86,"")=17,"",IF(Old.Inp!$S86="\N","NULL",""""&amp;Old.Inp!$S86&amp;""""))</f>
        <v/>
      </c>
      <c r="T86" s="29" t="str">
        <f t="shared" si="3"/>
        <v/>
      </c>
    </row>
    <row r="87" spans="1:20" x14ac:dyDescent="0.3">
      <c r="A87" s="24" t="s">
        <v>132</v>
      </c>
      <c r="B87" s="24">
        <f t="shared" si="2"/>
        <v>86</v>
      </c>
      <c r="C87" s="28" t="str">
        <f>IF(COUNTIF(Old.Inp!$C87:$S87,"")=17,"","NULL")</f>
        <v/>
      </c>
      <c r="D87" s="28" t="str">
        <f>IF(COUNTIF(Old.Inp!$C87:$S87,"")=17,"",IF(Old.Inp!$D87="\N","NULL",Old.Inp!$D87))</f>
        <v/>
      </c>
      <c r="E87" s="28" t="str">
        <f>IF(COUNTIF(Old.Inp!$C87:$S87,"")=17,"",$B87)</f>
        <v/>
      </c>
      <c r="F87" s="28" t="str">
        <f>IF(COUNTIF(Old.Inp!$C87:$S87,"")=17,"",IF(Old.Inp!$F87="\N","NULL",""""&amp;Old.Inp!$F87&amp;""""))</f>
        <v/>
      </c>
      <c r="G87" s="28" t="str">
        <f>IF(COUNTIF(Old.Inp!$C87:$S87,"")=17,"",IF(Old.Inp!$G87="\N","NULL",Old.Inp!$G87))</f>
        <v/>
      </c>
      <c r="H87" s="28" t="str">
        <f>IF(COUNTIF(Old.Inp!$C87:$S87,"")=17,"",IF(Old.Inp!$H87="\N","NULL",""""&amp;Old.Inp!$H87&amp;""""))</f>
        <v/>
      </c>
      <c r="I87" s="28" t="str">
        <f>IF(COUNTIF(Old.Inp!$C87:$S87,"")=17,"",IF(Old.Inp!$I87="\N","NULL",Old.Inp!$I87))</f>
        <v/>
      </c>
      <c r="J87" s="28" t="str">
        <f>IF(COUNTIF(Old.Inp!$C87:$S87,"")=17,"",IF(Old.Inp!$J87="\N","NULL",""""&amp;Old.Inp!$J87&amp;""""))</f>
        <v/>
      </c>
      <c r="K87" s="28" t="str">
        <f>IF(COUNTIF(Old.Inp!$C87:$S87,"")=17,"",IF(Old.Inp!$K87="\N","NULL",Old.Inp!$K87))</f>
        <v/>
      </c>
      <c r="L87" s="28" t="str">
        <f>IF(COUNTIF(Old.Inp!$C87:$S87,"")=17,"",IF(Old.Inp!$L87="\N","NULL",""""&amp;Old.Inp!$L87&amp;""""))</f>
        <v/>
      </c>
      <c r="M87" s="28" t="str">
        <f>IF(COUNTIF(Old.Inp!$C87:$S87,"")=17,"",IF(Old.Inp!$M87="\N","NULL",Old.Inp!$M87))</f>
        <v/>
      </c>
      <c r="N87" s="28" t="str">
        <f>IF(COUNTIF(Old.Inp!$C87:$S87,"")=17,"",IF(Old.Inp!$N87="\N","NULL",""""&amp;Old.Inp!$N87&amp;""""))</f>
        <v/>
      </c>
      <c r="O87" s="28" t="str">
        <f>IF(COUNTIF(Old.Inp!$C87:$S87,"")=17,"",IF(Old.Inp!$O87="\N","NULL",Old.Inp!$O87))</f>
        <v/>
      </c>
      <c r="P87" s="28" t="str">
        <f>IF(COUNTIF(Old.Inp!$C87:$S87,"")=17,"",IF(Old.Inp!$P87="\N","NULL",""""&amp;Old.Inp!$P87&amp;""""))</f>
        <v/>
      </c>
      <c r="Q87" s="28" t="str">
        <f>IF(COUNTIF(Old.Inp!$C87:$S87,"")=17,"",IF(Old.Inp!$Q87="\N","NULL",Old.Inp!$Q87))</f>
        <v/>
      </c>
      <c r="R87" s="28" t="str">
        <f>IF(COUNTIF(Old.Inp!$C87:$S87,"")=17,"",IF(Old.Inp!$R87="\N","NULL",""""&amp;Old.Inp!$R87&amp;""""))</f>
        <v/>
      </c>
      <c r="S87" s="28" t="str">
        <f>IF(COUNTIF(Old.Inp!$C87:$S87,"")=17,"",IF(Old.Inp!$S87="\N","NULL",""""&amp;Old.Inp!$S87&amp;""""))</f>
        <v/>
      </c>
      <c r="T87" s="29" t="str">
        <f t="shared" si="3"/>
        <v/>
      </c>
    </row>
    <row r="88" spans="1:20" x14ac:dyDescent="0.3">
      <c r="A88" s="24" t="s">
        <v>89</v>
      </c>
      <c r="B88" s="24">
        <f t="shared" si="2"/>
        <v>87</v>
      </c>
      <c r="C88" s="28" t="str">
        <f>IF(COUNTIF(Old.Inp!$C88:$S88,"")=17,"","NULL")</f>
        <v/>
      </c>
      <c r="D88" s="28" t="str">
        <f>IF(COUNTIF(Old.Inp!$C88:$S88,"")=17,"",IF(Old.Inp!$D88="\N","NULL",Old.Inp!$D88))</f>
        <v/>
      </c>
      <c r="E88" s="28" t="str">
        <f>IF(COUNTIF(Old.Inp!$C88:$S88,"")=17,"",$B88)</f>
        <v/>
      </c>
      <c r="F88" s="28" t="str">
        <f>IF(COUNTIF(Old.Inp!$C88:$S88,"")=17,"",IF(Old.Inp!$F88="\N","NULL",""""&amp;Old.Inp!$F88&amp;""""))</f>
        <v/>
      </c>
      <c r="G88" s="28" t="str">
        <f>IF(COUNTIF(Old.Inp!$C88:$S88,"")=17,"",IF(Old.Inp!$G88="\N","NULL",Old.Inp!$G88))</f>
        <v/>
      </c>
      <c r="H88" s="28" t="str">
        <f>IF(COUNTIF(Old.Inp!$C88:$S88,"")=17,"",IF(Old.Inp!$H88="\N","NULL",""""&amp;Old.Inp!$H88&amp;""""))</f>
        <v/>
      </c>
      <c r="I88" s="28" t="str">
        <f>IF(COUNTIF(Old.Inp!$C88:$S88,"")=17,"",IF(Old.Inp!$I88="\N","NULL",Old.Inp!$I88))</f>
        <v/>
      </c>
      <c r="J88" s="28" t="str">
        <f>IF(COUNTIF(Old.Inp!$C88:$S88,"")=17,"",IF(Old.Inp!$J88="\N","NULL",""""&amp;Old.Inp!$J88&amp;""""))</f>
        <v/>
      </c>
      <c r="K88" s="28" t="str">
        <f>IF(COUNTIF(Old.Inp!$C88:$S88,"")=17,"",IF(Old.Inp!$K88="\N","NULL",Old.Inp!$K88))</f>
        <v/>
      </c>
      <c r="L88" s="28" t="str">
        <f>IF(COUNTIF(Old.Inp!$C88:$S88,"")=17,"",IF(Old.Inp!$L88="\N","NULL",""""&amp;Old.Inp!$L88&amp;""""))</f>
        <v/>
      </c>
      <c r="M88" s="28" t="str">
        <f>IF(COUNTIF(Old.Inp!$C88:$S88,"")=17,"",IF(Old.Inp!$M88="\N","NULL",Old.Inp!$M88))</f>
        <v/>
      </c>
      <c r="N88" s="28" t="str">
        <f>IF(COUNTIF(Old.Inp!$C88:$S88,"")=17,"",IF(Old.Inp!$N88="\N","NULL",""""&amp;Old.Inp!$N88&amp;""""))</f>
        <v/>
      </c>
      <c r="O88" s="28" t="str">
        <f>IF(COUNTIF(Old.Inp!$C88:$S88,"")=17,"",IF(Old.Inp!$O88="\N","NULL",Old.Inp!$O88))</f>
        <v/>
      </c>
      <c r="P88" s="28" t="str">
        <f>IF(COUNTIF(Old.Inp!$C88:$S88,"")=17,"",IF(Old.Inp!$P88="\N","NULL",""""&amp;Old.Inp!$P88&amp;""""))</f>
        <v/>
      </c>
      <c r="Q88" s="28" t="str">
        <f>IF(COUNTIF(Old.Inp!$C88:$S88,"")=17,"",IF(Old.Inp!$Q88="\N","NULL",Old.Inp!$Q88))</f>
        <v/>
      </c>
      <c r="R88" s="28" t="str">
        <f>IF(COUNTIF(Old.Inp!$C88:$S88,"")=17,"",IF(Old.Inp!$R88="\N","NULL",""""&amp;Old.Inp!$R88&amp;""""))</f>
        <v/>
      </c>
      <c r="S88" s="28" t="str">
        <f>IF(COUNTIF(Old.Inp!$C88:$S88,"")=17,"",IF(Old.Inp!$S88="\N","NULL",""""&amp;Old.Inp!$S88&amp;""""))</f>
        <v/>
      </c>
      <c r="T88" s="29" t="str">
        <f t="shared" si="3"/>
        <v/>
      </c>
    </row>
    <row r="89" spans="1:20" x14ac:dyDescent="0.3">
      <c r="A89" s="24" t="s">
        <v>133</v>
      </c>
      <c r="B89" s="24">
        <f t="shared" si="2"/>
        <v>88</v>
      </c>
      <c r="C89" s="28" t="str">
        <f>IF(COUNTIF(Old.Inp!$C89:$S89,"")=17,"","NULL")</f>
        <v/>
      </c>
      <c r="D89" s="28" t="str">
        <f>IF(COUNTIF(Old.Inp!$C89:$S89,"")=17,"",IF(Old.Inp!$D89="\N","NULL",Old.Inp!$D89))</f>
        <v/>
      </c>
      <c r="E89" s="28" t="str">
        <f>IF(COUNTIF(Old.Inp!$C89:$S89,"")=17,"",$B89)</f>
        <v/>
      </c>
      <c r="F89" s="28" t="str">
        <f>IF(COUNTIF(Old.Inp!$C89:$S89,"")=17,"",IF(Old.Inp!$F89="\N","NULL",""""&amp;Old.Inp!$F89&amp;""""))</f>
        <v/>
      </c>
      <c r="G89" s="28" t="str">
        <f>IF(COUNTIF(Old.Inp!$C89:$S89,"")=17,"",IF(Old.Inp!$G89="\N","NULL",Old.Inp!$G89))</f>
        <v/>
      </c>
      <c r="H89" s="28" t="str">
        <f>IF(COUNTIF(Old.Inp!$C89:$S89,"")=17,"",IF(Old.Inp!$H89="\N","NULL",""""&amp;Old.Inp!$H89&amp;""""))</f>
        <v/>
      </c>
      <c r="I89" s="28" t="str">
        <f>IF(COUNTIF(Old.Inp!$C89:$S89,"")=17,"",IF(Old.Inp!$I89="\N","NULL",Old.Inp!$I89))</f>
        <v/>
      </c>
      <c r="J89" s="28" t="str">
        <f>IF(COUNTIF(Old.Inp!$C89:$S89,"")=17,"",IF(Old.Inp!$J89="\N","NULL",""""&amp;Old.Inp!$J89&amp;""""))</f>
        <v/>
      </c>
      <c r="K89" s="28" t="str">
        <f>IF(COUNTIF(Old.Inp!$C89:$S89,"")=17,"",IF(Old.Inp!$K89="\N","NULL",Old.Inp!$K89))</f>
        <v/>
      </c>
      <c r="L89" s="28" t="str">
        <f>IF(COUNTIF(Old.Inp!$C89:$S89,"")=17,"",IF(Old.Inp!$L89="\N","NULL",""""&amp;Old.Inp!$L89&amp;""""))</f>
        <v/>
      </c>
      <c r="M89" s="28" t="str">
        <f>IF(COUNTIF(Old.Inp!$C89:$S89,"")=17,"",IF(Old.Inp!$M89="\N","NULL",Old.Inp!$M89))</f>
        <v/>
      </c>
      <c r="N89" s="28" t="str">
        <f>IF(COUNTIF(Old.Inp!$C89:$S89,"")=17,"",IF(Old.Inp!$N89="\N","NULL",""""&amp;Old.Inp!$N89&amp;""""))</f>
        <v/>
      </c>
      <c r="O89" s="28" t="str">
        <f>IF(COUNTIF(Old.Inp!$C89:$S89,"")=17,"",IF(Old.Inp!$O89="\N","NULL",Old.Inp!$O89))</f>
        <v/>
      </c>
      <c r="P89" s="28" t="str">
        <f>IF(COUNTIF(Old.Inp!$C89:$S89,"")=17,"",IF(Old.Inp!$P89="\N","NULL",""""&amp;Old.Inp!$P89&amp;""""))</f>
        <v/>
      </c>
      <c r="Q89" s="28" t="str">
        <f>IF(COUNTIF(Old.Inp!$C89:$S89,"")=17,"",IF(Old.Inp!$Q89="\N","NULL",Old.Inp!$Q89))</f>
        <v/>
      </c>
      <c r="R89" s="28" t="str">
        <f>IF(COUNTIF(Old.Inp!$C89:$S89,"")=17,"",IF(Old.Inp!$R89="\N","NULL",""""&amp;Old.Inp!$R89&amp;""""))</f>
        <v/>
      </c>
      <c r="S89" s="28" t="str">
        <f>IF(COUNTIF(Old.Inp!$C89:$S89,"")=17,"",IF(Old.Inp!$S89="\N","NULL",""""&amp;Old.Inp!$S89&amp;""""))</f>
        <v/>
      </c>
      <c r="T89" s="29" t="str">
        <f t="shared" si="3"/>
        <v/>
      </c>
    </row>
    <row r="90" spans="1:20" x14ac:dyDescent="0.3">
      <c r="A90" s="24" t="s">
        <v>134</v>
      </c>
      <c r="B90" s="24">
        <f t="shared" si="2"/>
        <v>89</v>
      </c>
      <c r="C90" s="28" t="str">
        <f>IF(COUNTIF(Old.Inp!$C90:$S90,"")=17,"","NULL")</f>
        <v>NULL</v>
      </c>
      <c r="D90" s="28" t="str">
        <f>IF(COUNTIF(Old.Inp!$C90:$S90,"")=17,"",IF(Old.Inp!$D90="\N","NULL",Old.Inp!$D90))</f>
        <v>135</v>
      </c>
      <c r="E90" s="28">
        <f>IF(COUNTIF(Old.Inp!$C90:$S90,"")=17,"",$B90)</f>
        <v>89</v>
      </c>
      <c r="F90" s="28" t="str">
        <f>IF(COUNTIF(Old.Inp!$C90:$S90,"")=17,"",IF(Old.Inp!$F90="\N","NULL",""""&amp;Old.Inp!$F90&amp;""""))</f>
        <v>"CQC\\nScore"</v>
      </c>
      <c r="G90" s="28" t="str">
        <f>IF(COUNTIF(Old.Inp!$C90:$S90,"")=17,"",IF(Old.Inp!$G90="\N","NULL",Old.Inp!$G90))</f>
        <v>10</v>
      </c>
      <c r="H90" s="28" t="str">
        <f>IF(COUNTIF(Old.Inp!$C90:$S90,"")=17,"",IF(Old.Inp!$H90="\N","NULL",""""&amp;Old.Inp!$H90&amp;""""))</f>
        <v>NULL</v>
      </c>
      <c r="I90" s="28" t="str">
        <f>IF(COUNTIF(Old.Inp!$C90:$S90,"")=17,"",IF(Old.Inp!$I90="\N","NULL",Old.Inp!$I90))</f>
        <v>NULL</v>
      </c>
      <c r="J90" s="28" t="str">
        <f>IF(COUNTIF(Old.Inp!$C90:$S90,"")=17,"",IF(Old.Inp!$J90="\N","NULL",""""&amp;Old.Inp!$J90&amp;""""))</f>
        <v>NULL</v>
      </c>
      <c r="K90" s="28" t="str">
        <f>IF(COUNTIF(Old.Inp!$C90:$S90,"")=17,"",IF(Old.Inp!$K90="\N","NULL",Old.Inp!$K90))</f>
        <v>NULL</v>
      </c>
      <c r="L90" s="28" t="str">
        <f>IF(COUNTIF(Old.Inp!$C90:$S90,"")=17,"",IF(Old.Inp!$L90="\N","NULL",""""&amp;Old.Inp!$L90&amp;""""))</f>
        <v>NULL</v>
      </c>
      <c r="M90" s="28" t="str">
        <f>IF(COUNTIF(Old.Inp!$C90:$S90,"")=17,"",IF(Old.Inp!$M90="\N","NULL",Old.Inp!$M90))</f>
        <v>NULL</v>
      </c>
      <c r="N90" s="28" t="str">
        <f>IF(COUNTIF(Old.Inp!$C90:$S90,"")=17,"",IF(Old.Inp!$N90="\N","NULL",""""&amp;Old.Inp!$N90&amp;""""))</f>
        <v>NULL</v>
      </c>
      <c r="O90" s="28" t="str">
        <f>IF(COUNTIF(Old.Inp!$C90:$S90,"")=17,"",IF(Old.Inp!$O90="\N","NULL",Old.Inp!$O90))</f>
        <v>NULL</v>
      </c>
      <c r="P90" s="28" t="str">
        <f>IF(COUNTIF(Old.Inp!$C90:$S90,"")=17,"",IF(Old.Inp!$P90="\N","NULL",""""&amp;Old.Inp!$P90&amp;""""))</f>
        <v>NULL</v>
      </c>
      <c r="Q90" s="28" t="str">
        <f>IF(COUNTIF(Old.Inp!$C90:$S90,"")=17,"",IF(Old.Inp!$Q90="\N","NULL",Old.Inp!$Q90))</f>
        <v>NULL</v>
      </c>
      <c r="R90" s="28" t="str">
        <f>IF(COUNTIF(Old.Inp!$C90:$S90,"")=17,"",IF(Old.Inp!$R90="\N","NULL",""""&amp;Old.Inp!$R90&amp;""""))</f>
        <v>NULL</v>
      </c>
      <c r="S90" s="28" t="str">
        <f>IF(COUNTIF(Old.Inp!$C90:$S90,"")=17,"",IF(Old.Inp!$S90="\N","NULL",""""&amp;Old.Inp!$S90&amp;""""))</f>
        <v>NULL</v>
      </c>
      <c r="T90" s="29" t="str">
        <f t="shared" si="3"/>
        <v>(NULL,135,89,"CQC\\nScore",10,NULL,NULL,NULL,NULL,NULL,NULL,NULL,NULL,NULL,NULL,NULL,NULL),</v>
      </c>
    </row>
    <row r="91" spans="1:20" x14ac:dyDescent="0.3">
      <c r="A91" s="24" t="s">
        <v>135</v>
      </c>
      <c r="B91" s="24">
        <f t="shared" si="2"/>
        <v>90</v>
      </c>
      <c r="C91" s="28" t="str">
        <f>IF(COUNTIF(Old.Inp!$C91:$S91,"")=17,"","NULL")</f>
        <v/>
      </c>
      <c r="D91" s="28" t="str">
        <f>IF(COUNTIF(Old.Inp!$C91:$S91,"")=17,"",IF(Old.Inp!$D91="\N","NULL",Old.Inp!$D91))</f>
        <v/>
      </c>
      <c r="E91" s="28" t="str">
        <f>IF(COUNTIF(Old.Inp!$C91:$S91,"")=17,"",$B91)</f>
        <v/>
      </c>
      <c r="F91" s="28" t="str">
        <f>IF(COUNTIF(Old.Inp!$C91:$S91,"")=17,"",IF(Old.Inp!$F91="\N","NULL",""""&amp;Old.Inp!$F91&amp;""""))</f>
        <v/>
      </c>
      <c r="G91" s="28" t="str">
        <f>IF(COUNTIF(Old.Inp!$C91:$S91,"")=17,"",IF(Old.Inp!$G91="\N","NULL",Old.Inp!$G91))</f>
        <v/>
      </c>
      <c r="H91" s="28" t="str">
        <f>IF(COUNTIF(Old.Inp!$C91:$S91,"")=17,"",IF(Old.Inp!$H91="\N","NULL",""""&amp;Old.Inp!$H91&amp;""""))</f>
        <v/>
      </c>
      <c r="I91" s="28" t="str">
        <f>IF(COUNTIF(Old.Inp!$C91:$S91,"")=17,"",IF(Old.Inp!$I91="\N","NULL",Old.Inp!$I91))</f>
        <v/>
      </c>
      <c r="J91" s="28" t="str">
        <f>IF(COUNTIF(Old.Inp!$C91:$S91,"")=17,"",IF(Old.Inp!$J91="\N","NULL",""""&amp;Old.Inp!$J91&amp;""""))</f>
        <v/>
      </c>
      <c r="K91" s="28" t="str">
        <f>IF(COUNTIF(Old.Inp!$C91:$S91,"")=17,"",IF(Old.Inp!$K91="\N","NULL",Old.Inp!$K91))</f>
        <v/>
      </c>
      <c r="L91" s="28" t="str">
        <f>IF(COUNTIF(Old.Inp!$C91:$S91,"")=17,"",IF(Old.Inp!$L91="\N","NULL",""""&amp;Old.Inp!$L91&amp;""""))</f>
        <v/>
      </c>
      <c r="M91" s="28" t="str">
        <f>IF(COUNTIF(Old.Inp!$C91:$S91,"")=17,"",IF(Old.Inp!$M91="\N","NULL",Old.Inp!$M91))</f>
        <v/>
      </c>
      <c r="N91" s="28" t="str">
        <f>IF(COUNTIF(Old.Inp!$C91:$S91,"")=17,"",IF(Old.Inp!$N91="\N","NULL",""""&amp;Old.Inp!$N91&amp;""""))</f>
        <v/>
      </c>
      <c r="O91" s="28" t="str">
        <f>IF(COUNTIF(Old.Inp!$C91:$S91,"")=17,"",IF(Old.Inp!$O91="\N","NULL",Old.Inp!$O91))</f>
        <v/>
      </c>
      <c r="P91" s="28" t="str">
        <f>IF(COUNTIF(Old.Inp!$C91:$S91,"")=17,"",IF(Old.Inp!$P91="\N","NULL",""""&amp;Old.Inp!$P91&amp;""""))</f>
        <v/>
      </c>
      <c r="Q91" s="28" t="str">
        <f>IF(COUNTIF(Old.Inp!$C91:$S91,"")=17,"",IF(Old.Inp!$Q91="\N","NULL",Old.Inp!$Q91))</f>
        <v/>
      </c>
      <c r="R91" s="28" t="str">
        <f>IF(COUNTIF(Old.Inp!$C91:$S91,"")=17,"",IF(Old.Inp!$R91="\N","NULL",""""&amp;Old.Inp!$R91&amp;""""))</f>
        <v/>
      </c>
      <c r="S91" s="28" t="str">
        <f>IF(COUNTIF(Old.Inp!$C91:$S91,"")=17,"",IF(Old.Inp!$S91="\N","NULL",""""&amp;Old.Inp!$S91&amp;""""))</f>
        <v/>
      </c>
      <c r="T91" s="29" t="str">
        <f t="shared" si="3"/>
        <v/>
      </c>
    </row>
    <row r="92" spans="1:20" x14ac:dyDescent="0.3">
      <c r="A92" s="24" t="s">
        <v>136</v>
      </c>
      <c r="B92" s="24">
        <f t="shared" si="2"/>
        <v>91</v>
      </c>
      <c r="C92" s="28" t="str">
        <f>IF(COUNTIF(Old.Inp!$C92:$S92,"")=17,"","NULL")</f>
        <v/>
      </c>
      <c r="D92" s="28" t="str">
        <f>IF(COUNTIF(Old.Inp!$C92:$S92,"")=17,"",IF(Old.Inp!$D92="\N","NULL",Old.Inp!$D92))</f>
        <v/>
      </c>
      <c r="E92" s="28" t="str">
        <f>IF(COUNTIF(Old.Inp!$C92:$S92,"")=17,"",$B92)</f>
        <v/>
      </c>
      <c r="F92" s="28" t="str">
        <f>IF(COUNTIF(Old.Inp!$C92:$S92,"")=17,"",IF(Old.Inp!$F92="\N","NULL",""""&amp;Old.Inp!$F92&amp;""""))</f>
        <v/>
      </c>
      <c r="G92" s="28" t="str">
        <f>IF(COUNTIF(Old.Inp!$C92:$S92,"")=17,"",IF(Old.Inp!$G92="\N","NULL",Old.Inp!$G92))</f>
        <v/>
      </c>
      <c r="H92" s="28" t="str">
        <f>IF(COUNTIF(Old.Inp!$C92:$S92,"")=17,"",IF(Old.Inp!$H92="\N","NULL",""""&amp;Old.Inp!$H92&amp;""""))</f>
        <v/>
      </c>
      <c r="I92" s="28" t="str">
        <f>IF(COUNTIF(Old.Inp!$C92:$S92,"")=17,"",IF(Old.Inp!$I92="\N","NULL",Old.Inp!$I92))</f>
        <v/>
      </c>
      <c r="J92" s="28" t="str">
        <f>IF(COUNTIF(Old.Inp!$C92:$S92,"")=17,"",IF(Old.Inp!$J92="\N","NULL",""""&amp;Old.Inp!$J92&amp;""""))</f>
        <v/>
      </c>
      <c r="K92" s="28" t="str">
        <f>IF(COUNTIF(Old.Inp!$C92:$S92,"")=17,"",IF(Old.Inp!$K92="\N","NULL",Old.Inp!$K92))</f>
        <v/>
      </c>
      <c r="L92" s="28" t="str">
        <f>IF(COUNTIF(Old.Inp!$C92:$S92,"")=17,"",IF(Old.Inp!$L92="\N","NULL",""""&amp;Old.Inp!$L92&amp;""""))</f>
        <v/>
      </c>
      <c r="M92" s="28" t="str">
        <f>IF(COUNTIF(Old.Inp!$C92:$S92,"")=17,"",IF(Old.Inp!$M92="\N","NULL",Old.Inp!$M92))</f>
        <v/>
      </c>
      <c r="N92" s="28" t="str">
        <f>IF(COUNTIF(Old.Inp!$C92:$S92,"")=17,"",IF(Old.Inp!$N92="\N","NULL",""""&amp;Old.Inp!$N92&amp;""""))</f>
        <v/>
      </c>
      <c r="O92" s="28" t="str">
        <f>IF(COUNTIF(Old.Inp!$C92:$S92,"")=17,"",IF(Old.Inp!$O92="\N","NULL",Old.Inp!$O92))</f>
        <v/>
      </c>
      <c r="P92" s="28" t="str">
        <f>IF(COUNTIF(Old.Inp!$C92:$S92,"")=17,"",IF(Old.Inp!$P92="\N","NULL",""""&amp;Old.Inp!$P92&amp;""""))</f>
        <v/>
      </c>
      <c r="Q92" s="28" t="str">
        <f>IF(COUNTIF(Old.Inp!$C92:$S92,"")=17,"",IF(Old.Inp!$Q92="\N","NULL",Old.Inp!$Q92))</f>
        <v/>
      </c>
      <c r="R92" s="28" t="str">
        <f>IF(COUNTIF(Old.Inp!$C92:$S92,"")=17,"",IF(Old.Inp!$R92="\N","NULL",""""&amp;Old.Inp!$R92&amp;""""))</f>
        <v/>
      </c>
      <c r="S92" s="28" t="str">
        <f>IF(COUNTIF(Old.Inp!$C92:$S92,"")=17,"",IF(Old.Inp!$S92="\N","NULL",""""&amp;Old.Inp!$S92&amp;""""))</f>
        <v/>
      </c>
      <c r="T92" s="29" t="str">
        <f t="shared" si="3"/>
        <v/>
      </c>
    </row>
    <row r="93" spans="1:20" x14ac:dyDescent="0.3">
      <c r="A93" s="24" t="s">
        <v>137</v>
      </c>
      <c r="B93" s="24">
        <f t="shared" si="2"/>
        <v>92</v>
      </c>
      <c r="C93" s="28" t="str">
        <f>IF(COUNTIF(Old.Inp!$C93:$S93,"")=17,"","NULL")</f>
        <v/>
      </c>
      <c r="D93" s="28" t="str">
        <f>IF(COUNTIF(Old.Inp!$C93:$S93,"")=17,"",IF(Old.Inp!$D93="\N","NULL",Old.Inp!$D93))</f>
        <v/>
      </c>
      <c r="E93" s="28" t="str">
        <f>IF(COUNTIF(Old.Inp!$C93:$S93,"")=17,"",$B93)</f>
        <v/>
      </c>
      <c r="F93" s="28" t="str">
        <f>IF(COUNTIF(Old.Inp!$C93:$S93,"")=17,"",IF(Old.Inp!$F93="\N","NULL",""""&amp;Old.Inp!$F93&amp;""""))</f>
        <v/>
      </c>
      <c r="G93" s="28" t="str">
        <f>IF(COUNTIF(Old.Inp!$C93:$S93,"")=17,"",IF(Old.Inp!$G93="\N","NULL",Old.Inp!$G93))</f>
        <v/>
      </c>
      <c r="H93" s="28" t="str">
        <f>IF(COUNTIF(Old.Inp!$C93:$S93,"")=17,"",IF(Old.Inp!$H93="\N","NULL",""""&amp;Old.Inp!$H93&amp;""""))</f>
        <v/>
      </c>
      <c r="I93" s="28" t="str">
        <f>IF(COUNTIF(Old.Inp!$C93:$S93,"")=17,"",IF(Old.Inp!$I93="\N","NULL",Old.Inp!$I93))</f>
        <v/>
      </c>
      <c r="J93" s="28" t="str">
        <f>IF(COUNTIF(Old.Inp!$C93:$S93,"")=17,"",IF(Old.Inp!$J93="\N","NULL",""""&amp;Old.Inp!$J93&amp;""""))</f>
        <v/>
      </c>
      <c r="K93" s="28" t="str">
        <f>IF(COUNTIF(Old.Inp!$C93:$S93,"")=17,"",IF(Old.Inp!$K93="\N","NULL",Old.Inp!$K93))</f>
        <v/>
      </c>
      <c r="L93" s="28" t="str">
        <f>IF(COUNTIF(Old.Inp!$C93:$S93,"")=17,"",IF(Old.Inp!$L93="\N","NULL",""""&amp;Old.Inp!$L93&amp;""""))</f>
        <v/>
      </c>
      <c r="M93" s="28" t="str">
        <f>IF(COUNTIF(Old.Inp!$C93:$S93,"")=17,"",IF(Old.Inp!$M93="\N","NULL",Old.Inp!$M93))</f>
        <v/>
      </c>
      <c r="N93" s="28" t="str">
        <f>IF(COUNTIF(Old.Inp!$C93:$S93,"")=17,"",IF(Old.Inp!$N93="\N","NULL",""""&amp;Old.Inp!$N93&amp;""""))</f>
        <v/>
      </c>
      <c r="O93" s="28" t="str">
        <f>IF(COUNTIF(Old.Inp!$C93:$S93,"")=17,"",IF(Old.Inp!$O93="\N","NULL",Old.Inp!$O93))</f>
        <v/>
      </c>
      <c r="P93" s="28" t="str">
        <f>IF(COUNTIF(Old.Inp!$C93:$S93,"")=17,"",IF(Old.Inp!$P93="\N","NULL",""""&amp;Old.Inp!$P93&amp;""""))</f>
        <v/>
      </c>
      <c r="Q93" s="28" t="str">
        <f>IF(COUNTIF(Old.Inp!$C93:$S93,"")=17,"",IF(Old.Inp!$Q93="\N","NULL",Old.Inp!$Q93))</f>
        <v/>
      </c>
      <c r="R93" s="28" t="str">
        <f>IF(COUNTIF(Old.Inp!$C93:$S93,"")=17,"",IF(Old.Inp!$R93="\N","NULL",""""&amp;Old.Inp!$R93&amp;""""))</f>
        <v/>
      </c>
      <c r="S93" s="28" t="str">
        <f>IF(COUNTIF(Old.Inp!$C93:$S93,"")=17,"",IF(Old.Inp!$S93="\N","NULL",""""&amp;Old.Inp!$S93&amp;""""))</f>
        <v/>
      </c>
      <c r="T93" s="29" t="str">
        <f t="shared" si="3"/>
        <v/>
      </c>
    </row>
    <row r="94" spans="1:20" x14ac:dyDescent="0.3">
      <c r="A94" s="24" t="s">
        <v>138</v>
      </c>
      <c r="B94" s="24">
        <f t="shared" si="2"/>
        <v>93</v>
      </c>
      <c r="C94" s="28" t="str">
        <f>IF(COUNTIF(Old.Inp!$C94:$S94,"")=17,"","NULL")</f>
        <v/>
      </c>
      <c r="D94" s="28" t="str">
        <f>IF(COUNTIF(Old.Inp!$C94:$S94,"")=17,"",IF(Old.Inp!$D94="\N","NULL",Old.Inp!$D94))</f>
        <v/>
      </c>
      <c r="E94" s="28" t="str">
        <f>IF(COUNTIF(Old.Inp!$C94:$S94,"")=17,"",$B94)</f>
        <v/>
      </c>
      <c r="F94" s="28" t="str">
        <f>IF(COUNTIF(Old.Inp!$C94:$S94,"")=17,"",IF(Old.Inp!$F94="\N","NULL",""""&amp;Old.Inp!$F94&amp;""""))</f>
        <v/>
      </c>
      <c r="G94" s="28" t="str">
        <f>IF(COUNTIF(Old.Inp!$C94:$S94,"")=17,"",IF(Old.Inp!$G94="\N","NULL",Old.Inp!$G94))</f>
        <v/>
      </c>
      <c r="H94" s="28" t="str">
        <f>IF(COUNTIF(Old.Inp!$C94:$S94,"")=17,"",IF(Old.Inp!$H94="\N","NULL",""""&amp;Old.Inp!$H94&amp;""""))</f>
        <v/>
      </c>
      <c r="I94" s="28" t="str">
        <f>IF(COUNTIF(Old.Inp!$C94:$S94,"")=17,"",IF(Old.Inp!$I94="\N","NULL",Old.Inp!$I94))</f>
        <v/>
      </c>
      <c r="J94" s="28" t="str">
        <f>IF(COUNTIF(Old.Inp!$C94:$S94,"")=17,"",IF(Old.Inp!$J94="\N","NULL",""""&amp;Old.Inp!$J94&amp;""""))</f>
        <v/>
      </c>
      <c r="K94" s="28" t="str">
        <f>IF(COUNTIF(Old.Inp!$C94:$S94,"")=17,"",IF(Old.Inp!$K94="\N","NULL",Old.Inp!$K94))</f>
        <v/>
      </c>
      <c r="L94" s="28" t="str">
        <f>IF(COUNTIF(Old.Inp!$C94:$S94,"")=17,"",IF(Old.Inp!$L94="\N","NULL",""""&amp;Old.Inp!$L94&amp;""""))</f>
        <v/>
      </c>
      <c r="M94" s="28" t="str">
        <f>IF(COUNTIF(Old.Inp!$C94:$S94,"")=17,"",IF(Old.Inp!$M94="\N","NULL",Old.Inp!$M94))</f>
        <v/>
      </c>
      <c r="N94" s="28" t="str">
        <f>IF(COUNTIF(Old.Inp!$C94:$S94,"")=17,"",IF(Old.Inp!$N94="\N","NULL",""""&amp;Old.Inp!$N94&amp;""""))</f>
        <v/>
      </c>
      <c r="O94" s="28" t="str">
        <f>IF(COUNTIF(Old.Inp!$C94:$S94,"")=17,"",IF(Old.Inp!$O94="\N","NULL",Old.Inp!$O94))</f>
        <v/>
      </c>
      <c r="P94" s="28" t="str">
        <f>IF(COUNTIF(Old.Inp!$C94:$S94,"")=17,"",IF(Old.Inp!$P94="\N","NULL",""""&amp;Old.Inp!$P94&amp;""""))</f>
        <v/>
      </c>
      <c r="Q94" s="28" t="str">
        <f>IF(COUNTIF(Old.Inp!$C94:$S94,"")=17,"",IF(Old.Inp!$Q94="\N","NULL",Old.Inp!$Q94))</f>
        <v/>
      </c>
      <c r="R94" s="28" t="str">
        <f>IF(COUNTIF(Old.Inp!$C94:$S94,"")=17,"",IF(Old.Inp!$R94="\N","NULL",""""&amp;Old.Inp!$R94&amp;""""))</f>
        <v/>
      </c>
      <c r="S94" s="28" t="str">
        <f>IF(COUNTIF(Old.Inp!$C94:$S94,"")=17,"",IF(Old.Inp!$S94="\N","NULL",""""&amp;Old.Inp!$S94&amp;""""))</f>
        <v/>
      </c>
      <c r="T94" s="29" t="str">
        <f t="shared" si="3"/>
        <v/>
      </c>
    </row>
    <row r="95" spans="1:20" x14ac:dyDescent="0.3">
      <c r="A95" s="24" t="s">
        <v>139</v>
      </c>
      <c r="B95" s="24">
        <f t="shared" si="2"/>
        <v>94</v>
      </c>
      <c r="C95" s="28" t="str">
        <f>IF(COUNTIF(Old.Inp!$C95:$S95,"")=17,"","NULL")</f>
        <v/>
      </c>
      <c r="D95" s="28" t="str">
        <f>IF(COUNTIF(Old.Inp!$C95:$S95,"")=17,"",IF(Old.Inp!$D95="\N","NULL",Old.Inp!$D95))</f>
        <v/>
      </c>
      <c r="E95" s="28" t="str">
        <f>IF(COUNTIF(Old.Inp!$C95:$S95,"")=17,"",$B95)</f>
        <v/>
      </c>
      <c r="F95" s="28" t="str">
        <f>IF(COUNTIF(Old.Inp!$C95:$S95,"")=17,"",IF(Old.Inp!$F95="\N","NULL",""""&amp;Old.Inp!$F95&amp;""""))</f>
        <v/>
      </c>
      <c r="G95" s="28" t="str">
        <f>IF(COUNTIF(Old.Inp!$C95:$S95,"")=17,"",IF(Old.Inp!$G95="\N","NULL",Old.Inp!$G95))</f>
        <v/>
      </c>
      <c r="H95" s="28" t="str">
        <f>IF(COUNTIF(Old.Inp!$C95:$S95,"")=17,"",IF(Old.Inp!$H95="\N","NULL",""""&amp;Old.Inp!$H95&amp;""""))</f>
        <v/>
      </c>
      <c r="I95" s="28" t="str">
        <f>IF(COUNTIF(Old.Inp!$C95:$S95,"")=17,"",IF(Old.Inp!$I95="\N","NULL",Old.Inp!$I95))</f>
        <v/>
      </c>
      <c r="J95" s="28" t="str">
        <f>IF(COUNTIF(Old.Inp!$C95:$S95,"")=17,"",IF(Old.Inp!$J95="\N","NULL",""""&amp;Old.Inp!$J95&amp;""""))</f>
        <v/>
      </c>
      <c r="K95" s="28" t="str">
        <f>IF(COUNTIF(Old.Inp!$C95:$S95,"")=17,"",IF(Old.Inp!$K95="\N","NULL",Old.Inp!$K95))</f>
        <v/>
      </c>
      <c r="L95" s="28" t="str">
        <f>IF(COUNTIF(Old.Inp!$C95:$S95,"")=17,"",IF(Old.Inp!$L95="\N","NULL",""""&amp;Old.Inp!$L95&amp;""""))</f>
        <v/>
      </c>
      <c r="M95" s="28" t="str">
        <f>IF(COUNTIF(Old.Inp!$C95:$S95,"")=17,"",IF(Old.Inp!$M95="\N","NULL",Old.Inp!$M95))</f>
        <v/>
      </c>
      <c r="N95" s="28" t="str">
        <f>IF(COUNTIF(Old.Inp!$C95:$S95,"")=17,"",IF(Old.Inp!$N95="\N","NULL",""""&amp;Old.Inp!$N95&amp;""""))</f>
        <v/>
      </c>
      <c r="O95" s="28" t="str">
        <f>IF(COUNTIF(Old.Inp!$C95:$S95,"")=17,"",IF(Old.Inp!$O95="\N","NULL",Old.Inp!$O95))</f>
        <v/>
      </c>
      <c r="P95" s="28" t="str">
        <f>IF(COUNTIF(Old.Inp!$C95:$S95,"")=17,"",IF(Old.Inp!$P95="\N","NULL",""""&amp;Old.Inp!$P95&amp;""""))</f>
        <v/>
      </c>
      <c r="Q95" s="28" t="str">
        <f>IF(COUNTIF(Old.Inp!$C95:$S95,"")=17,"",IF(Old.Inp!$Q95="\N","NULL",Old.Inp!$Q95))</f>
        <v/>
      </c>
      <c r="R95" s="28" t="str">
        <f>IF(COUNTIF(Old.Inp!$C95:$S95,"")=17,"",IF(Old.Inp!$R95="\N","NULL",""""&amp;Old.Inp!$R95&amp;""""))</f>
        <v/>
      </c>
      <c r="S95" s="28" t="str">
        <f>IF(COUNTIF(Old.Inp!$C95:$S95,"")=17,"",IF(Old.Inp!$S95="\N","NULL",""""&amp;Old.Inp!$S95&amp;""""))</f>
        <v/>
      </c>
      <c r="T95" s="29" t="str">
        <f t="shared" si="3"/>
        <v/>
      </c>
    </row>
    <row r="96" spans="1:20" x14ac:dyDescent="0.3">
      <c r="A96" s="24" t="s">
        <v>140</v>
      </c>
      <c r="B96" s="24">
        <f t="shared" si="2"/>
        <v>95</v>
      </c>
      <c r="C96" s="28" t="str">
        <f>IF(COUNTIF(Old.Inp!$C96:$S96,"")=17,"","NULL")</f>
        <v/>
      </c>
      <c r="D96" s="28" t="str">
        <f>IF(COUNTIF(Old.Inp!$C96:$S96,"")=17,"",IF(Old.Inp!$D96="\N","NULL",Old.Inp!$D96))</f>
        <v/>
      </c>
      <c r="E96" s="28" t="str">
        <f>IF(COUNTIF(Old.Inp!$C96:$S96,"")=17,"",$B96)</f>
        <v/>
      </c>
      <c r="F96" s="28" t="str">
        <f>IF(COUNTIF(Old.Inp!$C96:$S96,"")=17,"",IF(Old.Inp!$F96="\N","NULL",""""&amp;Old.Inp!$F96&amp;""""))</f>
        <v/>
      </c>
      <c r="G96" s="28" t="str">
        <f>IF(COUNTIF(Old.Inp!$C96:$S96,"")=17,"",IF(Old.Inp!$G96="\N","NULL",Old.Inp!$G96))</f>
        <v/>
      </c>
      <c r="H96" s="28" t="str">
        <f>IF(COUNTIF(Old.Inp!$C96:$S96,"")=17,"",IF(Old.Inp!$H96="\N","NULL",""""&amp;Old.Inp!$H96&amp;""""))</f>
        <v/>
      </c>
      <c r="I96" s="28" t="str">
        <f>IF(COUNTIF(Old.Inp!$C96:$S96,"")=17,"",IF(Old.Inp!$I96="\N","NULL",Old.Inp!$I96))</f>
        <v/>
      </c>
      <c r="J96" s="28" t="str">
        <f>IF(COUNTIF(Old.Inp!$C96:$S96,"")=17,"",IF(Old.Inp!$J96="\N","NULL",""""&amp;Old.Inp!$J96&amp;""""))</f>
        <v/>
      </c>
      <c r="K96" s="28" t="str">
        <f>IF(COUNTIF(Old.Inp!$C96:$S96,"")=17,"",IF(Old.Inp!$K96="\N","NULL",Old.Inp!$K96))</f>
        <v/>
      </c>
      <c r="L96" s="28" t="str">
        <f>IF(COUNTIF(Old.Inp!$C96:$S96,"")=17,"",IF(Old.Inp!$L96="\N","NULL",""""&amp;Old.Inp!$L96&amp;""""))</f>
        <v/>
      </c>
      <c r="M96" s="28" t="str">
        <f>IF(COUNTIF(Old.Inp!$C96:$S96,"")=17,"",IF(Old.Inp!$M96="\N","NULL",Old.Inp!$M96))</f>
        <v/>
      </c>
      <c r="N96" s="28" t="str">
        <f>IF(COUNTIF(Old.Inp!$C96:$S96,"")=17,"",IF(Old.Inp!$N96="\N","NULL",""""&amp;Old.Inp!$N96&amp;""""))</f>
        <v/>
      </c>
      <c r="O96" s="28" t="str">
        <f>IF(COUNTIF(Old.Inp!$C96:$S96,"")=17,"",IF(Old.Inp!$O96="\N","NULL",Old.Inp!$O96))</f>
        <v/>
      </c>
      <c r="P96" s="28" t="str">
        <f>IF(COUNTIF(Old.Inp!$C96:$S96,"")=17,"",IF(Old.Inp!$P96="\N","NULL",""""&amp;Old.Inp!$P96&amp;""""))</f>
        <v/>
      </c>
      <c r="Q96" s="28" t="str">
        <f>IF(COUNTIF(Old.Inp!$C96:$S96,"")=17,"",IF(Old.Inp!$Q96="\N","NULL",Old.Inp!$Q96))</f>
        <v/>
      </c>
      <c r="R96" s="28" t="str">
        <f>IF(COUNTIF(Old.Inp!$C96:$S96,"")=17,"",IF(Old.Inp!$R96="\N","NULL",""""&amp;Old.Inp!$R96&amp;""""))</f>
        <v/>
      </c>
      <c r="S96" s="28" t="str">
        <f>IF(COUNTIF(Old.Inp!$C96:$S96,"")=17,"",IF(Old.Inp!$S96="\N","NULL",""""&amp;Old.Inp!$S96&amp;""""))</f>
        <v/>
      </c>
      <c r="T96" s="29" t="str">
        <f t="shared" si="3"/>
        <v/>
      </c>
    </row>
    <row r="97" spans="1:20" x14ac:dyDescent="0.3">
      <c r="A97" s="24" t="s">
        <v>141</v>
      </c>
      <c r="B97" s="24">
        <f t="shared" si="2"/>
        <v>96</v>
      </c>
      <c r="C97" s="28" t="str">
        <f>IF(COUNTIF(Old.Inp!$C97:$S97,"")=17,"","NULL")</f>
        <v/>
      </c>
      <c r="D97" s="28" t="str">
        <f>IF(COUNTIF(Old.Inp!$C97:$S97,"")=17,"",IF(Old.Inp!$D97="\N","NULL",Old.Inp!$D97))</f>
        <v/>
      </c>
      <c r="E97" s="28" t="str">
        <f>IF(COUNTIF(Old.Inp!$C97:$S97,"")=17,"",$B97)</f>
        <v/>
      </c>
      <c r="F97" s="28" t="str">
        <f>IF(COUNTIF(Old.Inp!$C97:$S97,"")=17,"",IF(Old.Inp!$F97="\N","NULL",""""&amp;Old.Inp!$F97&amp;""""))</f>
        <v/>
      </c>
      <c r="G97" s="28" t="str">
        <f>IF(COUNTIF(Old.Inp!$C97:$S97,"")=17,"",IF(Old.Inp!$G97="\N","NULL",Old.Inp!$G97))</f>
        <v/>
      </c>
      <c r="H97" s="28" t="str">
        <f>IF(COUNTIF(Old.Inp!$C97:$S97,"")=17,"",IF(Old.Inp!$H97="\N","NULL",""""&amp;Old.Inp!$H97&amp;""""))</f>
        <v/>
      </c>
      <c r="I97" s="28" t="str">
        <f>IF(COUNTIF(Old.Inp!$C97:$S97,"")=17,"",IF(Old.Inp!$I97="\N","NULL",Old.Inp!$I97))</f>
        <v/>
      </c>
      <c r="J97" s="28" t="str">
        <f>IF(COUNTIF(Old.Inp!$C97:$S97,"")=17,"",IF(Old.Inp!$J97="\N","NULL",""""&amp;Old.Inp!$J97&amp;""""))</f>
        <v/>
      </c>
      <c r="K97" s="28" t="str">
        <f>IF(COUNTIF(Old.Inp!$C97:$S97,"")=17,"",IF(Old.Inp!$K97="\N","NULL",Old.Inp!$K97))</f>
        <v/>
      </c>
      <c r="L97" s="28" t="str">
        <f>IF(COUNTIF(Old.Inp!$C97:$S97,"")=17,"",IF(Old.Inp!$L97="\N","NULL",""""&amp;Old.Inp!$L97&amp;""""))</f>
        <v/>
      </c>
      <c r="M97" s="28" t="str">
        <f>IF(COUNTIF(Old.Inp!$C97:$S97,"")=17,"",IF(Old.Inp!$M97="\N","NULL",Old.Inp!$M97))</f>
        <v/>
      </c>
      <c r="N97" s="28" t="str">
        <f>IF(COUNTIF(Old.Inp!$C97:$S97,"")=17,"",IF(Old.Inp!$N97="\N","NULL",""""&amp;Old.Inp!$N97&amp;""""))</f>
        <v/>
      </c>
      <c r="O97" s="28" t="str">
        <f>IF(COUNTIF(Old.Inp!$C97:$S97,"")=17,"",IF(Old.Inp!$O97="\N","NULL",Old.Inp!$O97))</f>
        <v/>
      </c>
      <c r="P97" s="28" t="str">
        <f>IF(COUNTIF(Old.Inp!$C97:$S97,"")=17,"",IF(Old.Inp!$P97="\N","NULL",""""&amp;Old.Inp!$P97&amp;""""))</f>
        <v/>
      </c>
      <c r="Q97" s="28" t="str">
        <f>IF(COUNTIF(Old.Inp!$C97:$S97,"")=17,"",IF(Old.Inp!$Q97="\N","NULL",Old.Inp!$Q97))</f>
        <v/>
      </c>
      <c r="R97" s="28" t="str">
        <f>IF(COUNTIF(Old.Inp!$C97:$S97,"")=17,"",IF(Old.Inp!$R97="\N","NULL",""""&amp;Old.Inp!$R97&amp;""""))</f>
        <v/>
      </c>
      <c r="S97" s="28" t="str">
        <f>IF(COUNTIF(Old.Inp!$C97:$S97,"")=17,"",IF(Old.Inp!$S97="\N","NULL",""""&amp;Old.Inp!$S97&amp;""""))</f>
        <v/>
      </c>
      <c r="T97" s="29" t="str">
        <f t="shared" si="3"/>
        <v/>
      </c>
    </row>
    <row r="98" spans="1:20" x14ac:dyDescent="0.3">
      <c r="A98" s="24" t="s">
        <v>142</v>
      </c>
      <c r="B98" s="24">
        <f t="shared" si="2"/>
        <v>97</v>
      </c>
      <c r="C98" s="28" t="str">
        <f>IF(COUNTIF(Old.Inp!$C98:$S98,"")=17,"","NULL")</f>
        <v/>
      </c>
      <c r="D98" s="28" t="str">
        <f>IF(COUNTIF(Old.Inp!$C98:$S98,"")=17,"",IF(Old.Inp!$D98="\N","NULL",Old.Inp!$D98))</f>
        <v/>
      </c>
      <c r="E98" s="28" t="str">
        <f>IF(COUNTIF(Old.Inp!$C98:$S98,"")=17,"",$B98)</f>
        <v/>
      </c>
      <c r="F98" s="28" t="str">
        <f>IF(COUNTIF(Old.Inp!$C98:$S98,"")=17,"",IF(Old.Inp!$F98="\N","NULL",""""&amp;Old.Inp!$F98&amp;""""))</f>
        <v/>
      </c>
      <c r="G98" s="28" t="str">
        <f>IF(COUNTIF(Old.Inp!$C98:$S98,"")=17,"",IF(Old.Inp!$G98="\N","NULL",Old.Inp!$G98))</f>
        <v/>
      </c>
      <c r="H98" s="28" t="str">
        <f>IF(COUNTIF(Old.Inp!$C98:$S98,"")=17,"",IF(Old.Inp!$H98="\N","NULL",""""&amp;Old.Inp!$H98&amp;""""))</f>
        <v/>
      </c>
      <c r="I98" s="28" t="str">
        <f>IF(COUNTIF(Old.Inp!$C98:$S98,"")=17,"",IF(Old.Inp!$I98="\N","NULL",Old.Inp!$I98))</f>
        <v/>
      </c>
      <c r="J98" s="28" t="str">
        <f>IF(COUNTIF(Old.Inp!$C98:$S98,"")=17,"",IF(Old.Inp!$J98="\N","NULL",""""&amp;Old.Inp!$J98&amp;""""))</f>
        <v/>
      </c>
      <c r="K98" s="28" t="str">
        <f>IF(COUNTIF(Old.Inp!$C98:$S98,"")=17,"",IF(Old.Inp!$K98="\N","NULL",Old.Inp!$K98))</f>
        <v/>
      </c>
      <c r="L98" s="28" t="str">
        <f>IF(COUNTIF(Old.Inp!$C98:$S98,"")=17,"",IF(Old.Inp!$L98="\N","NULL",""""&amp;Old.Inp!$L98&amp;""""))</f>
        <v/>
      </c>
      <c r="M98" s="28" t="str">
        <f>IF(COUNTIF(Old.Inp!$C98:$S98,"")=17,"",IF(Old.Inp!$M98="\N","NULL",Old.Inp!$M98))</f>
        <v/>
      </c>
      <c r="N98" s="28" t="str">
        <f>IF(COUNTIF(Old.Inp!$C98:$S98,"")=17,"",IF(Old.Inp!$N98="\N","NULL",""""&amp;Old.Inp!$N98&amp;""""))</f>
        <v/>
      </c>
      <c r="O98" s="28" t="str">
        <f>IF(COUNTIF(Old.Inp!$C98:$S98,"")=17,"",IF(Old.Inp!$O98="\N","NULL",Old.Inp!$O98))</f>
        <v/>
      </c>
      <c r="P98" s="28" t="str">
        <f>IF(COUNTIF(Old.Inp!$C98:$S98,"")=17,"",IF(Old.Inp!$P98="\N","NULL",""""&amp;Old.Inp!$P98&amp;""""))</f>
        <v/>
      </c>
      <c r="Q98" s="28" t="str">
        <f>IF(COUNTIF(Old.Inp!$C98:$S98,"")=17,"",IF(Old.Inp!$Q98="\N","NULL",Old.Inp!$Q98))</f>
        <v/>
      </c>
      <c r="R98" s="28" t="str">
        <f>IF(COUNTIF(Old.Inp!$C98:$S98,"")=17,"",IF(Old.Inp!$R98="\N","NULL",""""&amp;Old.Inp!$R98&amp;""""))</f>
        <v/>
      </c>
      <c r="S98" s="28" t="str">
        <f>IF(COUNTIF(Old.Inp!$C98:$S98,"")=17,"",IF(Old.Inp!$S98="\N","NULL",""""&amp;Old.Inp!$S98&amp;""""))</f>
        <v/>
      </c>
      <c r="T98" s="29" t="str">
        <f t="shared" si="3"/>
        <v/>
      </c>
    </row>
    <row r="99" spans="1:20" x14ac:dyDescent="0.3">
      <c r="A99" s="24" t="s">
        <v>143</v>
      </c>
      <c r="B99" s="24">
        <f t="shared" si="2"/>
        <v>98</v>
      </c>
      <c r="C99" s="28" t="str">
        <f>IF(COUNTIF(Old.Inp!$C99:$S99,"")=17,"","NULL")</f>
        <v/>
      </c>
      <c r="D99" s="28" t="str">
        <f>IF(COUNTIF(Old.Inp!$C99:$S99,"")=17,"",IF(Old.Inp!$D99="\N","NULL",Old.Inp!$D99))</f>
        <v/>
      </c>
      <c r="E99" s="28" t="str">
        <f>IF(COUNTIF(Old.Inp!$C99:$S99,"")=17,"",$B99)</f>
        <v/>
      </c>
      <c r="F99" s="28" t="str">
        <f>IF(COUNTIF(Old.Inp!$C99:$S99,"")=17,"",IF(Old.Inp!$F99="\N","NULL",""""&amp;Old.Inp!$F99&amp;""""))</f>
        <v/>
      </c>
      <c r="G99" s="28" t="str">
        <f>IF(COUNTIF(Old.Inp!$C99:$S99,"")=17,"",IF(Old.Inp!$G99="\N","NULL",Old.Inp!$G99))</f>
        <v/>
      </c>
      <c r="H99" s="28" t="str">
        <f>IF(COUNTIF(Old.Inp!$C99:$S99,"")=17,"",IF(Old.Inp!$H99="\N","NULL",""""&amp;Old.Inp!$H99&amp;""""))</f>
        <v/>
      </c>
      <c r="I99" s="28" t="str">
        <f>IF(COUNTIF(Old.Inp!$C99:$S99,"")=17,"",IF(Old.Inp!$I99="\N","NULL",Old.Inp!$I99))</f>
        <v/>
      </c>
      <c r="J99" s="28" t="str">
        <f>IF(COUNTIF(Old.Inp!$C99:$S99,"")=17,"",IF(Old.Inp!$J99="\N","NULL",""""&amp;Old.Inp!$J99&amp;""""))</f>
        <v/>
      </c>
      <c r="K99" s="28" t="str">
        <f>IF(COUNTIF(Old.Inp!$C99:$S99,"")=17,"",IF(Old.Inp!$K99="\N","NULL",Old.Inp!$K99))</f>
        <v/>
      </c>
      <c r="L99" s="28" t="str">
        <f>IF(COUNTIF(Old.Inp!$C99:$S99,"")=17,"",IF(Old.Inp!$L99="\N","NULL",""""&amp;Old.Inp!$L99&amp;""""))</f>
        <v/>
      </c>
      <c r="M99" s="28" t="str">
        <f>IF(COUNTIF(Old.Inp!$C99:$S99,"")=17,"",IF(Old.Inp!$M99="\N","NULL",Old.Inp!$M99))</f>
        <v/>
      </c>
      <c r="N99" s="28" t="str">
        <f>IF(COUNTIF(Old.Inp!$C99:$S99,"")=17,"",IF(Old.Inp!$N99="\N","NULL",""""&amp;Old.Inp!$N99&amp;""""))</f>
        <v/>
      </c>
      <c r="O99" s="28" t="str">
        <f>IF(COUNTIF(Old.Inp!$C99:$S99,"")=17,"",IF(Old.Inp!$O99="\N","NULL",Old.Inp!$O99))</f>
        <v/>
      </c>
      <c r="P99" s="28" t="str">
        <f>IF(COUNTIF(Old.Inp!$C99:$S99,"")=17,"",IF(Old.Inp!$P99="\N","NULL",""""&amp;Old.Inp!$P99&amp;""""))</f>
        <v/>
      </c>
      <c r="Q99" s="28" t="str">
        <f>IF(COUNTIF(Old.Inp!$C99:$S99,"")=17,"",IF(Old.Inp!$Q99="\N","NULL",Old.Inp!$Q99))</f>
        <v/>
      </c>
      <c r="R99" s="28" t="str">
        <f>IF(COUNTIF(Old.Inp!$C99:$S99,"")=17,"",IF(Old.Inp!$R99="\N","NULL",""""&amp;Old.Inp!$R99&amp;""""))</f>
        <v/>
      </c>
      <c r="S99" s="28" t="str">
        <f>IF(COUNTIF(Old.Inp!$C99:$S99,"")=17,"",IF(Old.Inp!$S99="\N","NULL",""""&amp;Old.Inp!$S99&amp;""""))</f>
        <v/>
      </c>
      <c r="T99" s="29" t="str">
        <f t="shared" si="3"/>
        <v/>
      </c>
    </row>
    <row r="100" spans="1:20" x14ac:dyDescent="0.3">
      <c r="A100" s="24" t="s">
        <v>144</v>
      </c>
      <c r="B100" s="24">
        <f t="shared" si="2"/>
        <v>99</v>
      </c>
      <c r="C100" s="28" t="str">
        <f>IF(COUNTIF(Old.Inp!$C100:$S100,"")=17,"","NULL")</f>
        <v/>
      </c>
      <c r="D100" s="28" t="str">
        <f>IF(COUNTIF(Old.Inp!$C100:$S100,"")=17,"",IF(Old.Inp!$D100="\N","NULL",Old.Inp!$D100))</f>
        <v/>
      </c>
      <c r="E100" s="28" t="str">
        <f>IF(COUNTIF(Old.Inp!$C100:$S100,"")=17,"",$B100)</f>
        <v/>
      </c>
      <c r="F100" s="28" t="str">
        <f>IF(COUNTIF(Old.Inp!$C100:$S100,"")=17,"",IF(Old.Inp!$F100="\N","NULL",""""&amp;Old.Inp!$F100&amp;""""))</f>
        <v/>
      </c>
      <c r="G100" s="28" t="str">
        <f>IF(COUNTIF(Old.Inp!$C100:$S100,"")=17,"",IF(Old.Inp!$G100="\N","NULL",Old.Inp!$G100))</f>
        <v/>
      </c>
      <c r="H100" s="28" t="str">
        <f>IF(COUNTIF(Old.Inp!$C100:$S100,"")=17,"",IF(Old.Inp!$H100="\N","NULL",""""&amp;Old.Inp!$H100&amp;""""))</f>
        <v/>
      </c>
      <c r="I100" s="28" t="str">
        <f>IF(COUNTIF(Old.Inp!$C100:$S100,"")=17,"",IF(Old.Inp!$I100="\N","NULL",Old.Inp!$I100))</f>
        <v/>
      </c>
      <c r="J100" s="28" t="str">
        <f>IF(COUNTIF(Old.Inp!$C100:$S100,"")=17,"",IF(Old.Inp!$J100="\N","NULL",""""&amp;Old.Inp!$J100&amp;""""))</f>
        <v/>
      </c>
      <c r="K100" s="28" t="str">
        <f>IF(COUNTIF(Old.Inp!$C100:$S100,"")=17,"",IF(Old.Inp!$K100="\N","NULL",Old.Inp!$K100))</f>
        <v/>
      </c>
      <c r="L100" s="28" t="str">
        <f>IF(COUNTIF(Old.Inp!$C100:$S100,"")=17,"",IF(Old.Inp!$L100="\N","NULL",""""&amp;Old.Inp!$L100&amp;""""))</f>
        <v/>
      </c>
      <c r="M100" s="28" t="str">
        <f>IF(COUNTIF(Old.Inp!$C100:$S100,"")=17,"",IF(Old.Inp!$M100="\N","NULL",Old.Inp!$M100))</f>
        <v/>
      </c>
      <c r="N100" s="28" t="str">
        <f>IF(COUNTIF(Old.Inp!$C100:$S100,"")=17,"",IF(Old.Inp!$N100="\N","NULL",""""&amp;Old.Inp!$N100&amp;""""))</f>
        <v/>
      </c>
      <c r="O100" s="28" t="str">
        <f>IF(COUNTIF(Old.Inp!$C100:$S100,"")=17,"",IF(Old.Inp!$O100="\N","NULL",Old.Inp!$O100))</f>
        <v/>
      </c>
      <c r="P100" s="28" t="str">
        <f>IF(COUNTIF(Old.Inp!$C100:$S100,"")=17,"",IF(Old.Inp!$P100="\N","NULL",""""&amp;Old.Inp!$P100&amp;""""))</f>
        <v/>
      </c>
      <c r="Q100" s="28" t="str">
        <f>IF(COUNTIF(Old.Inp!$C100:$S100,"")=17,"",IF(Old.Inp!$Q100="\N","NULL",Old.Inp!$Q100))</f>
        <v/>
      </c>
      <c r="R100" s="28" t="str">
        <f>IF(COUNTIF(Old.Inp!$C100:$S100,"")=17,"",IF(Old.Inp!$R100="\N","NULL",""""&amp;Old.Inp!$R100&amp;""""))</f>
        <v/>
      </c>
      <c r="S100" s="28" t="str">
        <f>IF(COUNTIF(Old.Inp!$C100:$S100,"")=17,"",IF(Old.Inp!$S100="\N","NULL",""""&amp;Old.Inp!$S100&amp;""""))</f>
        <v/>
      </c>
      <c r="T100" s="29" t="str">
        <f t="shared" si="3"/>
        <v/>
      </c>
    </row>
    <row r="101" spans="1:20" x14ac:dyDescent="0.3">
      <c r="A101" s="24" t="s">
        <v>145</v>
      </c>
      <c r="B101" s="24">
        <f t="shared" si="2"/>
        <v>100</v>
      </c>
      <c r="C101" s="28" t="str">
        <f>IF(COUNTIF(Old.Inp!$C101:$S101,"")=17,"","NULL")</f>
        <v>NULL</v>
      </c>
      <c r="D101" s="28" t="str">
        <f>IF(COUNTIF(Old.Inp!$C101:$S101,"")=17,"",IF(Old.Inp!$D101="\N","NULL",Old.Inp!$D101))</f>
        <v>135</v>
      </c>
      <c r="E101" s="28">
        <f>IF(COUNTIF(Old.Inp!$C101:$S101,"")=17,"",$B101)</f>
        <v>100</v>
      </c>
      <c r="F101" s="28" t="str">
        <f>IF(COUNTIF(Old.Inp!$C101:$S101,"")=17,"",IF(Old.Inp!$F101="\N","NULL",""""&amp;Old.Inp!$F101&amp;""""))</f>
        <v>"Oculus\\nReset"</v>
      </c>
      <c r="G101" s="28" t="str">
        <f>IF(COUNTIF(Old.Inp!$C101:$S101,"")=17,"",IF(Old.Inp!$G101="\N","NULL",Old.Inp!$G101))</f>
        <v>8</v>
      </c>
      <c r="H101" s="28" t="str">
        <f>IF(COUNTIF(Old.Inp!$C101:$S101,"")=17,"",IF(Old.Inp!$H101="\N","NULL",""""&amp;Old.Inp!$H101&amp;""""))</f>
        <v>NULL</v>
      </c>
      <c r="I101" s="28" t="str">
        <f>IF(COUNTIF(Old.Inp!$C101:$S101,"")=17,"",IF(Old.Inp!$I101="\N","NULL",Old.Inp!$I101))</f>
        <v>NULL</v>
      </c>
      <c r="J101" s="28" t="str">
        <f>IF(COUNTIF(Old.Inp!$C101:$S101,"")=17,"",IF(Old.Inp!$J101="\N","NULL",""""&amp;Old.Inp!$J101&amp;""""))</f>
        <v>NULL</v>
      </c>
      <c r="K101" s="28" t="str">
        <f>IF(COUNTIF(Old.Inp!$C101:$S101,"")=17,"",IF(Old.Inp!$K101="\N","NULL",Old.Inp!$K101))</f>
        <v>NULL</v>
      </c>
      <c r="L101" s="28" t="str">
        <f>IF(COUNTIF(Old.Inp!$C101:$S101,"")=17,"",IF(Old.Inp!$L101="\N","NULL",""""&amp;Old.Inp!$L101&amp;""""))</f>
        <v>NULL</v>
      </c>
      <c r="M101" s="28" t="str">
        <f>IF(COUNTIF(Old.Inp!$C101:$S101,"")=17,"",IF(Old.Inp!$M101="\N","NULL",Old.Inp!$M101))</f>
        <v>NULL</v>
      </c>
      <c r="N101" s="28" t="str">
        <f>IF(COUNTIF(Old.Inp!$C101:$S101,"")=17,"",IF(Old.Inp!$N101="\N","NULL",""""&amp;Old.Inp!$N101&amp;""""))</f>
        <v>NULL</v>
      </c>
      <c r="O101" s="28" t="str">
        <f>IF(COUNTIF(Old.Inp!$C101:$S101,"")=17,"",IF(Old.Inp!$O101="\N","NULL",Old.Inp!$O101))</f>
        <v>NULL</v>
      </c>
      <c r="P101" s="28" t="str">
        <f>IF(COUNTIF(Old.Inp!$C101:$S101,"")=17,"",IF(Old.Inp!$P101="\N","NULL",""""&amp;Old.Inp!$P101&amp;""""))</f>
        <v>NULL</v>
      </c>
      <c r="Q101" s="28" t="str">
        <f>IF(COUNTIF(Old.Inp!$C101:$S101,"")=17,"",IF(Old.Inp!$Q101="\N","NULL",Old.Inp!$Q101))</f>
        <v>NULL</v>
      </c>
      <c r="R101" s="28" t="str">
        <f>IF(COUNTIF(Old.Inp!$C101:$S101,"")=17,"",IF(Old.Inp!$R101="\N","NULL",""""&amp;Old.Inp!$R101&amp;""""))</f>
        <v>NULL</v>
      </c>
      <c r="S101" s="28" t="str">
        <f>IF(COUNTIF(Old.Inp!$C101:$S101,"")=17,"",IF(Old.Inp!$S101="\N","NULL",""""&amp;Old.Inp!$S101&amp;""""))</f>
        <v>NULL</v>
      </c>
      <c r="T101" s="29" t="str">
        <f t="shared" si="3"/>
        <v>(NULL,135,100,"Oculus\\nReset",8,NULL,NULL,NULL,NULL,NULL,NULL,NULL,NULL,NULL,NULL,NULL,NULL),</v>
      </c>
    </row>
    <row r="102" spans="1:20" x14ac:dyDescent="0.3">
      <c r="A102" s="24" t="s">
        <v>146</v>
      </c>
      <c r="B102" s="24">
        <f t="shared" si="2"/>
        <v>101</v>
      </c>
      <c r="C102" s="28" t="str">
        <f>IF(COUNTIF(Old.Inp!$C102:$S102,"")=17,"","NULL")</f>
        <v/>
      </c>
      <c r="D102" s="28" t="str">
        <f>IF(COUNTIF(Old.Inp!$C102:$S102,"")=17,"",IF(Old.Inp!$D102="\N","NULL",Old.Inp!$D102))</f>
        <v/>
      </c>
      <c r="E102" s="28" t="str">
        <f>IF(COUNTIF(Old.Inp!$C102:$S102,"")=17,"",$B102)</f>
        <v/>
      </c>
      <c r="F102" s="28" t="str">
        <f>IF(COUNTIF(Old.Inp!$C102:$S102,"")=17,"",IF(Old.Inp!$F102="\N","NULL",""""&amp;Old.Inp!$F102&amp;""""))</f>
        <v/>
      </c>
      <c r="G102" s="28" t="str">
        <f>IF(COUNTIF(Old.Inp!$C102:$S102,"")=17,"",IF(Old.Inp!$G102="\N","NULL",Old.Inp!$G102))</f>
        <v/>
      </c>
      <c r="H102" s="28" t="str">
        <f>IF(COUNTIF(Old.Inp!$C102:$S102,"")=17,"",IF(Old.Inp!$H102="\N","NULL",""""&amp;Old.Inp!$H102&amp;""""))</f>
        <v/>
      </c>
      <c r="I102" s="28" t="str">
        <f>IF(COUNTIF(Old.Inp!$C102:$S102,"")=17,"",IF(Old.Inp!$I102="\N","NULL",Old.Inp!$I102))</f>
        <v/>
      </c>
      <c r="J102" s="28" t="str">
        <f>IF(COUNTIF(Old.Inp!$C102:$S102,"")=17,"",IF(Old.Inp!$J102="\N","NULL",""""&amp;Old.Inp!$J102&amp;""""))</f>
        <v/>
      </c>
      <c r="K102" s="28" t="str">
        <f>IF(COUNTIF(Old.Inp!$C102:$S102,"")=17,"",IF(Old.Inp!$K102="\N","NULL",Old.Inp!$K102))</f>
        <v/>
      </c>
      <c r="L102" s="28" t="str">
        <f>IF(COUNTIF(Old.Inp!$C102:$S102,"")=17,"",IF(Old.Inp!$L102="\N","NULL",""""&amp;Old.Inp!$L102&amp;""""))</f>
        <v/>
      </c>
      <c r="M102" s="28" t="str">
        <f>IF(COUNTIF(Old.Inp!$C102:$S102,"")=17,"",IF(Old.Inp!$M102="\N","NULL",Old.Inp!$M102))</f>
        <v/>
      </c>
      <c r="N102" s="28" t="str">
        <f>IF(COUNTIF(Old.Inp!$C102:$S102,"")=17,"",IF(Old.Inp!$N102="\N","NULL",""""&amp;Old.Inp!$N102&amp;""""))</f>
        <v/>
      </c>
      <c r="O102" s="28" t="str">
        <f>IF(COUNTIF(Old.Inp!$C102:$S102,"")=17,"",IF(Old.Inp!$O102="\N","NULL",Old.Inp!$O102))</f>
        <v/>
      </c>
      <c r="P102" s="28" t="str">
        <f>IF(COUNTIF(Old.Inp!$C102:$S102,"")=17,"",IF(Old.Inp!$P102="\N","NULL",""""&amp;Old.Inp!$P102&amp;""""))</f>
        <v/>
      </c>
      <c r="Q102" s="28" t="str">
        <f>IF(COUNTIF(Old.Inp!$C102:$S102,"")=17,"",IF(Old.Inp!$Q102="\N","NULL",Old.Inp!$Q102))</f>
        <v/>
      </c>
      <c r="R102" s="28" t="str">
        <f>IF(COUNTIF(Old.Inp!$C102:$S102,"")=17,"",IF(Old.Inp!$R102="\N","NULL",""""&amp;Old.Inp!$R102&amp;""""))</f>
        <v/>
      </c>
      <c r="S102" s="28" t="str">
        <f>IF(COUNTIF(Old.Inp!$C102:$S102,"")=17,"",IF(Old.Inp!$S102="\N","NULL",""""&amp;Old.Inp!$S102&amp;""""))</f>
        <v/>
      </c>
      <c r="T102" s="29" t="str">
        <f t="shared" si="3"/>
        <v/>
      </c>
    </row>
    <row r="103" spans="1:20" x14ac:dyDescent="0.3">
      <c r="A103" s="24" t="s">
        <v>147</v>
      </c>
      <c r="B103" s="24">
        <f t="shared" si="2"/>
        <v>102</v>
      </c>
      <c r="C103" s="28" t="str">
        <f>IF(COUNTIF(Old.Inp!$C103:$S103,"")=17,"","NULL")</f>
        <v/>
      </c>
      <c r="D103" s="28" t="str">
        <f>IF(COUNTIF(Old.Inp!$C103:$S103,"")=17,"",IF(Old.Inp!$D103="\N","NULL",Old.Inp!$D103))</f>
        <v/>
      </c>
      <c r="E103" s="28" t="str">
        <f>IF(COUNTIF(Old.Inp!$C103:$S103,"")=17,"",$B103)</f>
        <v/>
      </c>
      <c r="F103" s="28" t="str">
        <f>IF(COUNTIF(Old.Inp!$C103:$S103,"")=17,"",IF(Old.Inp!$F103="\N","NULL",""""&amp;Old.Inp!$F103&amp;""""))</f>
        <v/>
      </c>
      <c r="G103" s="28" t="str">
        <f>IF(COUNTIF(Old.Inp!$C103:$S103,"")=17,"",IF(Old.Inp!$G103="\N","NULL",Old.Inp!$G103))</f>
        <v/>
      </c>
      <c r="H103" s="28" t="str">
        <f>IF(COUNTIF(Old.Inp!$C103:$S103,"")=17,"",IF(Old.Inp!$H103="\N","NULL",""""&amp;Old.Inp!$H103&amp;""""))</f>
        <v/>
      </c>
      <c r="I103" s="28" t="str">
        <f>IF(COUNTIF(Old.Inp!$C103:$S103,"")=17,"",IF(Old.Inp!$I103="\N","NULL",Old.Inp!$I103))</f>
        <v/>
      </c>
      <c r="J103" s="28" t="str">
        <f>IF(COUNTIF(Old.Inp!$C103:$S103,"")=17,"",IF(Old.Inp!$J103="\N","NULL",""""&amp;Old.Inp!$J103&amp;""""))</f>
        <v/>
      </c>
      <c r="K103" s="28" t="str">
        <f>IF(COUNTIF(Old.Inp!$C103:$S103,"")=17,"",IF(Old.Inp!$K103="\N","NULL",Old.Inp!$K103))</f>
        <v/>
      </c>
      <c r="L103" s="28" t="str">
        <f>IF(COUNTIF(Old.Inp!$C103:$S103,"")=17,"",IF(Old.Inp!$L103="\N","NULL",""""&amp;Old.Inp!$L103&amp;""""))</f>
        <v/>
      </c>
      <c r="M103" s="28" t="str">
        <f>IF(COUNTIF(Old.Inp!$C103:$S103,"")=17,"",IF(Old.Inp!$M103="\N","NULL",Old.Inp!$M103))</f>
        <v/>
      </c>
      <c r="N103" s="28" t="str">
        <f>IF(COUNTIF(Old.Inp!$C103:$S103,"")=17,"",IF(Old.Inp!$N103="\N","NULL",""""&amp;Old.Inp!$N103&amp;""""))</f>
        <v/>
      </c>
      <c r="O103" s="28" t="str">
        <f>IF(COUNTIF(Old.Inp!$C103:$S103,"")=17,"",IF(Old.Inp!$O103="\N","NULL",Old.Inp!$O103))</f>
        <v/>
      </c>
      <c r="P103" s="28" t="str">
        <f>IF(COUNTIF(Old.Inp!$C103:$S103,"")=17,"",IF(Old.Inp!$P103="\N","NULL",""""&amp;Old.Inp!$P103&amp;""""))</f>
        <v/>
      </c>
      <c r="Q103" s="28" t="str">
        <f>IF(COUNTIF(Old.Inp!$C103:$S103,"")=17,"",IF(Old.Inp!$Q103="\N","NULL",Old.Inp!$Q103))</f>
        <v/>
      </c>
      <c r="R103" s="28" t="str">
        <f>IF(COUNTIF(Old.Inp!$C103:$S103,"")=17,"",IF(Old.Inp!$R103="\N","NULL",""""&amp;Old.Inp!$R103&amp;""""))</f>
        <v/>
      </c>
      <c r="S103" s="28" t="str">
        <f>IF(COUNTIF(Old.Inp!$C103:$S103,"")=17,"",IF(Old.Inp!$S103="\N","NULL",""""&amp;Old.Inp!$S103&amp;""""))</f>
        <v/>
      </c>
      <c r="T103" s="29" t="str">
        <f t="shared" si="3"/>
        <v/>
      </c>
    </row>
    <row r="104" spans="1:20" x14ac:dyDescent="0.3">
      <c r="A104" s="24" t="s">
        <v>148</v>
      </c>
      <c r="B104" s="24">
        <f t="shared" si="2"/>
        <v>103</v>
      </c>
      <c r="C104" s="28" t="str">
        <f>IF(COUNTIF(Old.Inp!$C104:$S104,"")=17,"","NULL")</f>
        <v/>
      </c>
      <c r="D104" s="28" t="str">
        <f>IF(COUNTIF(Old.Inp!$C104:$S104,"")=17,"",IF(Old.Inp!$D104="\N","NULL",Old.Inp!$D104))</f>
        <v/>
      </c>
      <c r="E104" s="28" t="str">
        <f>IF(COUNTIF(Old.Inp!$C104:$S104,"")=17,"",$B104)</f>
        <v/>
      </c>
      <c r="F104" s="28" t="str">
        <f>IF(COUNTIF(Old.Inp!$C104:$S104,"")=17,"",IF(Old.Inp!$F104="\N","NULL",""""&amp;Old.Inp!$F104&amp;""""))</f>
        <v/>
      </c>
      <c r="G104" s="28" t="str">
        <f>IF(COUNTIF(Old.Inp!$C104:$S104,"")=17,"",IF(Old.Inp!$G104="\N","NULL",Old.Inp!$G104))</f>
        <v/>
      </c>
      <c r="H104" s="28" t="str">
        <f>IF(COUNTIF(Old.Inp!$C104:$S104,"")=17,"",IF(Old.Inp!$H104="\N","NULL",""""&amp;Old.Inp!$H104&amp;""""))</f>
        <v/>
      </c>
      <c r="I104" s="28" t="str">
        <f>IF(COUNTIF(Old.Inp!$C104:$S104,"")=17,"",IF(Old.Inp!$I104="\N","NULL",Old.Inp!$I104))</f>
        <v/>
      </c>
      <c r="J104" s="28" t="str">
        <f>IF(COUNTIF(Old.Inp!$C104:$S104,"")=17,"",IF(Old.Inp!$J104="\N","NULL",""""&amp;Old.Inp!$J104&amp;""""))</f>
        <v/>
      </c>
      <c r="K104" s="28" t="str">
        <f>IF(COUNTIF(Old.Inp!$C104:$S104,"")=17,"",IF(Old.Inp!$K104="\N","NULL",Old.Inp!$K104))</f>
        <v/>
      </c>
      <c r="L104" s="28" t="str">
        <f>IF(COUNTIF(Old.Inp!$C104:$S104,"")=17,"",IF(Old.Inp!$L104="\N","NULL",""""&amp;Old.Inp!$L104&amp;""""))</f>
        <v/>
      </c>
      <c r="M104" s="28" t="str">
        <f>IF(COUNTIF(Old.Inp!$C104:$S104,"")=17,"",IF(Old.Inp!$M104="\N","NULL",Old.Inp!$M104))</f>
        <v/>
      </c>
      <c r="N104" s="28" t="str">
        <f>IF(COUNTIF(Old.Inp!$C104:$S104,"")=17,"",IF(Old.Inp!$N104="\N","NULL",""""&amp;Old.Inp!$N104&amp;""""))</f>
        <v/>
      </c>
      <c r="O104" s="28" t="str">
        <f>IF(COUNTIF(Old.Inp!$C104:$S104,"")=17,"",IF(Old.Inp!$O104="\N","NULL",Old.Inp!$O104))</f>
        <v/>
      </c>
      <c r="P104" s="28" t="str">
        <f>IF(COUNTIF(Old.Inp!$C104:$S104,"")=17,"",IF(Old.Inp!$P104="\N","NULL",""""&amp;Old.Inp!$P104&amp;""""))</f>
        <v/>
      </c>
      <c r="Q104" s="28" t="str">
        <f>IF(COUNTIF(Old.Inp!$C104:$S104,"")=17,"",IF(Old.Inp!$Q104="\N","NULL",Old.Inp!$Q104))</f>
        <v/>
      </c>
      <c r="R104" s="28" t="str">
        <f>IF(COUNTIF(Old.Inp!$C104:$S104,"")=17,"",IF(Old.Inp!$R104="\N","NULL",""""&amp;Old.Inp!$R104&amp;""""))</f>
        <v/>
      </c>
      <c r="S104" s="28" t="str">
        <f>IF(COUNTIF(Old.Inp!$C104:$S104,"")=17,"",IF(Old.Inp!$S104="\N","NULL",""""&amp;Old.Inp!$S104&amp;""""))</f>
        <v/>
      </c>
      <c r="T104" s="29" t="str">
        <f t="shared" si="3"/>
        <v/>
      </c>
    </row>
    <row r="105" spans="1:20" x14ac:dyDescent="0.3">
      <c r="A105" s="24" t="s">
        <v>149</v>
      </c>
      <c r="B105" s="24">
        <f t="shared" si="2"/>
        <v>104</v>
      </c>
      <c r="C105" s="28" t="str">
        <f>IF(COUNTIF(Old.Inp!$C105:$S105,"")=17,"","NULL")</f>
        <v/>
      </c>
      <c r="D105" s="28" t="str">
        <f>IF(COUNTIF(Old.Inp!$C105:$S105,"")=17,"",IF(Old.Inp!$D105="\N","NULL",Old.Inp!$D105))</f>
        <v/>
      </c>
      <c r="E105" s="28" t="str">
        <f>IF(COUNTIF(Old.Inp!$C105:$S105,"")=17,"",$B105)</f>
        <v/>
      </c>
      <c r="F105" s="28" t="str">
        <f>IF(COUNTIF(Old.Inp!$C105:$S105,"")=17,"",IF(Old.Inp!$F105="\N","NULL",""""&amp;Old.Inp!$F105&amp;""""))</f>
        <v/>
      </c>
      <c r="G105" s="28" t="str">
        <f>IF(COUNTIF(Old.Inp!$C105:$S105,"")=17,"",IF(Old.Inp!$G105="\N","NULL",Old.Inp!$G105))</f>
        <v/>
      </c>
      <c r="H105" s="28" t="str">
        <f>IF(COUNTIF(Old.Inp!$C105:$S105,"")=17,"",IF(Old.Inp!$H105="\N","NULL",""""&amp;Old.Inp!$H105&amp;""""))</f>
        <v/>
      </c>
      <c r="I105" s="28" t="str">
        <f>IF(COUNTIF(Old.Inp!$C105:$S105,"")=17,"",IF(Old.Inp!$I105="\N","NULL",Old.Inp!$I105))</f>
        <v/>
      </c>
      <c r="J105" s="28" t="str">
        <f>IF(COUNTIF(Old.Inp!$C105:$S105,"")=17,"",IF(Old.Inp!$J105="\N","NULL",""""&amp;Old.Inp!$J105&amp;""""))</f>
        <v/>
      </c>
      <c r="K105" s="28" t="str">
        <f>IF(COUNTIF(Old.Inp!$C105:$S105,"")=17,"",IF(Old.Inp!$K105="\N","NULL",Old.Inp!$K105))</f>
        <v/>
      </c>
      <c r="L105" s="28" t="str">
        <f>IF(COUNTIF(Old.Inp!$C105:$S105,"")=17,"",IF(Old.Inp!$L105="\N","NULL",""""&amp;Old.Inp!$L105&amp;""""))</f>
        <v/>
      </c>
      <c r="M105" s="28" t="str">
        <f>IF(COUNTIF(Old.Inp!$C105:$S105,"")=17,"",IF(Old.Inp!$M105="\N","NULL",Old.Inp!$M105))</f>
        <v/>
      </c>
      <c r="N105" s="28" t="str">
        <f>IF(COUNTIF(Old.Inp!$C105:$S105,"")=17,"",IF(Old.Inp!$N105="\N","NULL",""""&amp;Old.Inp!$N105&amp;""""))</f>
        <v/>
      </c>
      <c r="O105" s="28" t="str">
        <f>IF(COUNTIF(Old.Inp!$C105:$S105,"")=17,"",IF(Old.Inp!$O105="\N","NULL",Old.Inp!$O105))</f>
        <v/>
      </c>
      <c r="P105" s="28" t="str">
        <f>IF(COUNTIF(Old.Inp!$C105:$S105,"")=17,"",IF(Old.Inp!$P105="\N","NULL",""""&amp;Old.Inp!$P105&amp;""""))</f>
        <v/>
      </c>
      <c r="Q105" s="28" t="str">
        <f>IF(COUNTIF(Old.Inp!$C105:$S105,"")=17,"",IF(Old.Inp!$Q105="\N","NULL",Old.Inp!$Q105))</f>
        <v/>
      </c>
      <c r="R105" s="28" t="str">
        <f>IF(COUNTIF(Old.Inp!$C105:$S105,"")=17,"",IF(Old.Inp!$R105="\N","NULL",""""&amp;Old.Inp!$R105&amp;""""))</f>
        <v/>
      </c>
      <c r="S105" s="28" t="str">
        <f>IF(COUNTIF(Old.Inp!$C105:$S105,"")=17,"",IF(Old.Inp!$S105="\N","NULL",""""&amp;Old.Inp!$S105&amp;""""))</f>
        <v/>
      </c>
      <c r="T105" s="29" t="str">
        <f t="shared" si="3"/>
        <v/>
      </c>
    </row>
    <row r="106" spans="1:20" x14ac:dyDescent="0.3">
      <c r="A106" s="24" t="s">
        <v>150</v>
      </c>
      <c r="B106" s="24">
        <f t="shared" si="2"/>
        <v>105</v>
      </c>
      <c r="C106" s="28" t="str">
        <f>IF(COUNTIF(Old.Inp!$C106:$S106,"")=17,"","NULL")</f>
        <v/>
      </c>
      <c r="D106" s="28" t="str">
        <f>IF(COUNTIF(Old.Inp!$C106:$S106,"")=17,"",IF(Old.Inp!$D106="\N","NULL",Old.Inp!$D106))</f>
        <v/>
      </c>
      <c r="E106" s="28" t="str">
        <f>IF(COUNTIF(Old.Inp!$C106:$S106,"")=17,"",$B106)</f>
        <v/>
      </c>
      <c r="F106" s="28" t="str">
        <f>IF(COUNTIF(Old.Inp!$C106:$S106,"")=17,"",IF(Old.Inp!$F106="\N","NULL",""""&amp;Old.Inp!$F106&amp;""""))</f>
        <v/>
      </c>
      <c r="G106" s="28" t="str">
        <f>IF(COUNTIF(Old.Inp!$C106:$S106,"")=17,"",IF(Old.Inp!$G106="\N","NULL",Old.Inp!$G106))</f>
        <v/>
      </c>
      <c r="H106" s="28" t="str">
        <f>IF(COUNTIF(Old.Inp!$C106:$S106,"")=17,"",IF(Old.Inp!$H106="\N","NULL",""""&amp;Old.Inp!$H106&amp;""""))</f>
        <v/>
      </c>
      <c r="I106" s="28" t="str">
        <f>IF(COUNTIF(Old.Inp!$C106:$S106,"")=17,"",IF(Old.Inp!$I106="\N","NULL",Old.Inp!$I106))</f>
        <v/>
      </c>
      <c r="J106" s="28" t="str">
        <f>IF(COUNTIF(Old.Inp!$C106:$S106,"")=17,"",IF(Old.Inp!$J106="\N","NULL",""""&amp;Old.Inp!$J106&amp;""""))</f>
        <v/>
      </c>
      <c r="K106" s="28" t="str">
        <f>IF(COUNTIF(Old.Inp!$C106:$S106,"")=17,"",IF(Old.Inp!$K106="\N","NULL",Old.Inp!$K106))</f>
        <v/>
      </c>
      <c r="L106" s="28" t="str">
        <f>IF(COUNTIF(Old.Inp!$C106:$S106,"")=17,"",IF(Old.Inp!$L106="\N","NULL",""""&amp;Old.Inp!$L106&amp;""""))</f>
        <v/>
      </c>
      <c r="M106" s="28" t="str">
        <f>IF(COUNTIF(Old.Inp!$C106:$S106,"")=17,"",IF(Old.Inp!$M106="\N","NULL",Old.Inp!$M106))</f>
        <v/>
      </c>
      <c r="N106" s="28" t="str">
        <f>IF(COUNTIF(Old.Inp!$C106:$S106,"")=17,"",IF(Old.Inp!$N106="\N","NULL",""""&amp;Old.Inp!$N106&amp;""""))</f>
        <v/>
      </c>
      <c r="O106" s="28" t="str">
        <f>IF(COUNTIF(Old.Inp!$C106:$S106,"")=17,"",IF(Old.Inp!$O106="\N","NULL",Old.Inp!$O106))</f>
        <v/>
      </c>
      <c r="P106" s="28" t="str">
        <f>IF(COUNTIF(Old.Inp!$C106:$S106,"")=17,"",IF(Old.Inp!$P106="\N","NULL",""""&amp;Old.Inp!$P106&amp;""""))</f>
        <v/>
      </c>
      <c r="Q106" s="28" t="str">
        <f>IF(COUNTIF(Old.Inp!$C106:$S106,"")=17,"",IF(Old.Inp!$Q106="\N","NULL",Old.Inp!$Q106))</f>
        <v/>
      </c>
      <c r="R106" s="28" t="str">
        <f>IF(COUNTIF(Old.Inp!$C106:$S106,"")=17,"",IF(Old.Inp!$R106="\N","NULL",""""&amp;Old.Inp!$R106&amp;""""))</f>
        <v/>
      </c>
      <c r="S106" s="28" t="str">
        <f>IF(COUNTIF(Old.Inp!$C106:$S106,"")=17,"",IF(Old.Inp!$S106="\N","NULL",""""&amp;Old.Inp!$S106&amp;""""))</f>
        <v/>
      </c>
      <c r="T106" s="29" t="str">
        <f t="shared" si="3"/>
        <v/>
      </c>
    </row>
    <row r="107" spans="1:20" x14ac:dyDescent="0.3">
      <c r="A107" s="24" t="s">
        <v>151</v>
      </c>
      <c r="B107" s="24">
        <f t="shared" si="2"/>
        <v>106</v>
      </c>
      <c r="C107" s="28" t="str">
        <f>IF(COUNTIF(Old.Inp!$C107:$S107,"")=17,"","NULL")</f>
        <v/>
      </c>
      <c r="D107" s="28" t="str">
        <f>IF(COUNTIF(Old.Inp!$C107:$S107,"")=17,"",IF(Old.Inp!$D107="\N","NULL",Old.Inp!$D107))</f>
        <v/>
      </c>
      <c r="E107" s="28" t="str">
        <f>IF(COUNTIF(Old.Inp!$C107:$S107,"")=17,"",$B107)</f>
        <v/>
      </c>
      <c r="F107" s="28" t="str">
        <f>IF(COUNTIF(Old.Inp!$C107:$S107,"")=17,"",IF(Old.Inp!$F107="\N","NULL",""""&amp;Old.Inp!$F107&amp;""""))</f>
        <v/>
      </c>
      <c r="G107" s="28" t="str">
        <f>IF(COUNTIF(Old.Inp!$C107:$S107,"")=17,"",IF(Old.Inp!$G107="\N","NULL",Old.Inp!$G107))</f>
        <v/>
      </c>
      <c r="H107" s="28" t="str">
        <f>IF(COUNTIF(Old.Inp!$C107:$S107,"")=17,"",IF(Old.Inp!$H107="\N","NULL",""""&amp;Old.Inp!$H107&amp;""""))</f>
        <v/>
      </c>
      <c r="I107" s="28" t="str">
        <f>IF(COUNTIF(Old.Inp!$C107:$S107,"")=17,"",IF(Old.Inp!$I107="\N","NULL",Old.Inp!$I107))</f>
        <v/>
      </c>
      <c r="J107" s="28" t="str">
        <f>IF(COUNTIF(Old.Inp!$C107:$S107,"")=17,"",IF(Old.Inp!$J107="\N","NULL",""""&amp;Old.Inp!$J107&amp;""""))</f>
        <v/>
      </c>
      <c r="K107" s="28" t="str">
        <f>IF(COUNTIF(Old.Inp!$C107:$S107,"")=17,"",IF(Old.Inp!$K107="\N","NULL",Old.Inp!$K107))</f>
        <v/>
      </c>
      <c r="L107" s="28" t="str">
        <f>IF(COUNTIF(Old.Inp!$C107:$S107,"")=17,"",IF(Old.Inp!$L107="\N","NULL",""""&amp;Old.Inp!$L107&amp;""""))</f>
        <v/>
      </c>
      <c r="M107" s="28" t="str">
        <f>IF(COUNTIF(Old.Inp!$C107:$S107,"")=17,"",IF(Old.Inp!$M107="\N","NULL",Old.Inp!$M107))</f>
        <v/>
      </c>
      <c r="N107" s="28" t="str">
        <f>IF(COUNTIF(Old.Inp!$C107:$S107,"")=17,"",IF(Old.Inp!$N107="\N","NULL",""""&amp;Old.Inp!$N107&amp;""""))</f>
        <v/>
      </c>
      <c r="O107" s="28" t="str">
        <f>IF(COUNTIF(Old.Inp!$C107:$S107,"")=17,"",IF(Old.Inp!$O107="\N","NULL",Old.Inp!$O107))</f>
        <v/>
      </c>
      <c r="P107" s="28" t="str">
        <f>IF(COUNTIF(Old.Inp!$C107:$S107,"")=17,"",IF(Old.Inp!$P107="\N","NULL",""""&amp;Old.Inp!$P107&amp;""""))</f>
        <v/>
      </c>
      <c r="Q107" s="28" t="str">
        <f>IF(COUNTIF(Old.Inp!$C107:$S107,"")=17,"",IF(Old.Inp!$Q107="\N","NULL",Old.Inp!$Q107))</f>
        <v/>
      </c>
      <c r="R107" s="28" t="str">
        <f>IF(COUNTIF(Old.Inp!$C107:$S107,"")=17,"",IF(Old.Inp!$R107="\N","NULL",""""&amp;Old.Inp!$R107&amp;""""))</f>
        <v/>
      </c>
      <c r="S107" s="28" t="str">
        <f>IF(COUNTIF(Old.Inp!$C107:$S107,"")=17,"",IF(Old.Inp!$S107="\N","NULL",""""&amp;Old.Inp!$S107&amp;""""))</f>
        <v/>
      </c>
      <c r="T107" s="29" t="str">
        <f t="shared" si="3"/>
        <v/>
      </c>
    </row>
  </sheetData>
  <sheetProtection algorithmName="SHA-512" hashValue="UkHWcvaeEJp2aiHhIJeDFn6SU046WLQ+l2Vqq++2D71fpJSI9LtHoVB/jmPjQUpa7so/+BcJQ/51UecQKIy/ew==" saltValue="JsvkPY9Tl5dKol5hICYTfw==" spinCount="100000" sheet="1" objects="1" scenario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zoomScaleNormal="100" workbookViewId="0">
      <selection activeCell="C15" sqref="C15"/>
    </sheetView>
  </sheetViews>
  <sheetFormatPr defaultColWidth="8.5546875" defaultRowHeight="14.4" x14ac:dyDescent="0.3"/>
  <sheetData>
    <row r="1" spans="1:5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 x14ac:dyDescent="0.3">
      <c r="E2" t="s">
        <v>7</v>
      </c>
    </row>
    <row r="3" spans="1:5" x14ac:dyDescent="0.3">
      <c r="A3" t="s">
        <v>8</v>
      </c>
      <c r="B3" t="s">
        <v>9</v>
      </c>
      <c r="C3" s="3"/>
      <c r="D3" t="s">
        <v>10</v>
      </c>
      <c r="E3">
        <v>9</v>
      </c>
    </row>
    <row r="4" spans="1:5" x14ac:dyDescent="0.3">
      <c r="A4" t="s">
        <v>11</v>
      </c>
      <c r="B4" t="s">
        <v>12</v>
      </c>
      <c r="C4" s="4"/>
      <c r="D4" t="s">
        <v>13</v>
      </c>
      <c r="E4">
        <v>5</v>
      </c>
    </row>
    <row r="5" spans="1:5" x14ac:dyDescent="0.3">
      <c r="A5" t="s">
        <v>14</v>
      </c>
      <c r="B5" t="s">
        <v>15</v>
      </c>
      <c r="C5" s="5"/>
      <c r="D5" t="s">
        <v>16</v>
      </c>
      <c r="E5">
        <v>12</v>
      </c>
    </row>
    <row r="6" spans="1:5" x14ac:dyDescent="0.3">
      <c r="A6" t="s">
        <v>17</v>
      </c>
      <c r="B6" t="s">
        <v>18</v>
      </c>
      <c r="C6" s="6"/>
      <c r="D6" t="s">
        <v>17</v>
      </c>
      <c r="E6">
        <v>4</v>
      </c>
    </row>
    <row r="7" spans="1:5" x14ac:dyDescent="0.3">
      <c r="A7" t="s">
        <v>13</v>
      </c>
      <c r="B7" t="s">
        <v>19</v>
      </c>
      <c r="C7" s="7"/>
      <c r="D7" t="s">
        <v>20</v>
      </c>
      <c r="E7">
        <v>8</v>
      </c>
    </row>
    <row r="8" spans="1:5" x14ac:dyDescent="0.3">
      <c r="A8" t="s">
        <v>21</v>
      </c>
      <c r="B8" t="s">
        <v>22</v>
      </c>
      <c r="C8" s="8"/>
      <c r="D8" t="s">
        <v>14</v>
      </c>
      <c r="E8">
        <v>3</v>
      </c>
    </row>
    <row r="9" spans="1:5" x14ac:dyDescent="0.3">
      <c r="A9" t="s">
        <v>23</v>
      </c>
      <c r="B9" t="s">
        <v>24</v>
      </c>
      <c r="C9" s="9"/>
      <c r="D9" t="s">
        <v>25</v>
      </c>
      <c r="E9">
        <v>11</v>
      </c>
    </row>
    <row r="10" spans="1:5" x14ac:dyDescent="0.3">
      <c r="A10" t="s">
        <v>20</v>
      </c>
      <c r="B10" t="s">
        <v>26</v>
      </c>
      <c r="C10" s="10"/>
      <c r="D10" t="s">
        <v>27</v>
      </c>
      <c r="E10">
        <v>10</v>
      </c>
    </row>
    <row r="11" spans="1:5" x14ac:dyDescent="0.3">
      <c r="A11" t="s">
        <v>10</v>
      </c>
      <c r="B11" t="s">
        <v>28</v>
      </c>
      <c r="C11" s="11"/>
      <c r="D11" t="s">
        <v>21</v>
      </c>
      <c r="E11">
        <v>6</v>
      </c>
    </row>
    <row r="12" spans="1:5" x14ac:dyDescent="0.3">
      <c r="A12" t="s">
        <v>27</v>
      </c>
      <c r="B12" t="s">
        <v>29</v>
      </c>
      <c r="C12" s="12"/>
      <c r="D12" t="s">
        <v>8</v>
      </c>
      <c r="E12">
        <v>1</v>
      </c>
    </row>
    <row r="13" spans="1:5" x14ac:dyDescent="0.3">
      <c r="A13" t="s">
        <v>25</v>
      </c>
      <c r="B13" t="s">
        <v>30</v>
      </c>
      <c r="C13" s="13"/>
      <c r="D13" t="s">
        <v>23</v>
      </c>
      <c r="E13">
        <v>7</v>
      </c>
    </row>
    <row r="14" spans="1:5" x14ac:dyDescent="0.3">
      <c r="A14" t="s">
        <v>16</v>
      </c>
      <c r="B14" t="s">
        <v>31</v>
      </c>
      <c r="C14" s="14"/>
      <c r="D14" t="s">
        <v>11</v>
      </c>
      <c r="E14">
        <v>2</v>
      </c>
    </row>
  </sheetData>
  <sheetProtection algorithmName="SHA-512" hashValue="JzsMLQqC6u+3S7p2/6HzAQnbZ6E7XrsyEzPCH5VnyJyPE3BXEcN6JqhvUeseQf/T6rFb/V9CAsUTfVKLeU0xUw==" saltValue="TiP0gQvGkwcj6SMEIIaobA==" spinCount="100000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0" sqref="D10"/>
    </sheetView>
  </sheetViews>
  <sheetFormatPr defaultColWidth="8.5546875" defaultRowHeight="14.4" x14ac:dyDescent="0.3"/>
  <sheetData>
    <row r="1" spans="1:16" x14ac:dyDescent="0.3">
      <c r="A1" s="24" t="s">
        <v>32</v>
      </c>
      <c r="B1" s="24" t="s">
        <v>33</v>
      </c>
      <c r="C1" s="18" t="s">
        <v>34</v>
      </c>
      <c r="D1" s="18" t="s">
        <v>35</v>
      </c>
      <c r="E1" s="18" t="s">
        <v>36</v>
      </c>
      <c r="F1" s="18" t="s">
        <v>37</v>
      </c>
      <c r="G1" s="18" t="s">
        <v>38</v>
      </c>
      <c r="H1" s="18" t="s">
        <v>39</v>
      </c>
      <c r="I1" s="18" t="s">
        <v>40</v>
      </c>
      <c r="J1" s="18" t="s">
        <v>41</v>
      </c>
      <c r="K1" s="18" t="s">
        <v>42</v>
      </c>
      <c r="L1" s="18" t="s">
        <v>43</v>
      </c>
      <c r="M1" s="18" t="s">
        <v>44</v>
      </c>
      <c r="N1" s="18" t="s">
        <v>45</v>
      </c>
      <c r="O1" s="18" t="s">
        <v>46</v>
      </c>
      <c r="P1" s="18" t="s">
        <v>47</v>
      </c>
    </row>
    <row r="2" spans="1:16" x14ac:dyDescent="0.3">
      <c r="A2" s="24" t="s">
        <v>48</v>
      </c>
      <c r="B2" s="24">
        <f t="shared" ref="B2:B33" si="0">ROW(B2)-1</f>
        <v>1</v>
      </c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x14ac:dyDescent="0.3">
      <c r="A3" s="24" t="s">
        <v>49</v>
      </c>
      <c r="B3" s="24">
        <f t="shared" si="0"/>
        <v>2</v>
      </c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x14ac:dyDescent="0.3">
      <c r="A4" s="24" t="s">
        <v>50</v>
      </c>
      <c r="B4" s="24">
        <f t="shared" si="0"/>
        <v>3</v>
      </c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x14ac:dyDescent="0.3">
      <c r="A5" s="24" t="s">
        <v>51</v>
      </c>
      <c r="B5" s="24">
        <f t="shared" si="0"/>
        <v>4</v>
      </c>
      <c r="C5" s="2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x14ac:dyDescent="0.3">
      <c r="A6" s="24" t="s">
        <v>52</v>
      </c>
      <c r="B6" s="24">
        <f t="shared" si="0"/>
        <v>5</v>
      </c>
      <c r="C6" s="2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x14ac:dyDescent="0.3">
      <c r="A7" s="24" t="s">
        <v>53</v>
      </c>
      <c r="B7" s="24">
        <f t="shared" si="0"/>
        <v>6</v>
      </c>
      <c r="C7" s="21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16" x14ac:dyDescent="0.3">
      <c r="A8" s="24" t="s">
        <v>54</v>
      </c>
      <c r="B8" s="24">
        <f t="shared" si="0"/>
        <v>7</v>
      </c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16" x14ac:dyDescent="0.3">
      <c r="A9" s="24" t="s">
        <v>55</v>
      </c>
      <c r="B9" s="24">
        <f t="shared" si="0"/>
        <v>8</v>
      </c>
      <c r="C9" s="21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6" x14ac:dyDescent="0.3">
      <c r="A10" s="24" t="s">
        <v>56</v>
      </c>
      <c r="B10" s="24">
        <f t="shared" si="0"/>
        <v>9</v>
      </c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16" x14ac:dyDescent="0.3">
      <c r="A11" s="24" t="s">
        <v>57</v>
      </c>
      <c r="B11" s="24">
        <f t="shared" si="0"/>
        <v>10</v>
      </c>
      <c r="C11" s="2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1:16" x14ac:dyDescent="0.3">
      <c r="A12" s="24" t="s">
        <v>58</v>
      </c>
      <c r="B12" s="24">
        <f t="shared" si="0"/>
        <v>11</v>
      </c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spans="1:16" x14ac:dyDescent="0.3">
      <c r="A13" s="24" t="s">
        <v>59</v>
      </c>
      <c r="B13" s="24">
        <f t="shared" si="0"/>
        <v>12</v>
      </c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x14ac:dyDescent="0.3">
      <c r="A14" s="24" t="s">
        <v>60</v>
      </c>
      <c r="B14" s="24">
        <f t="shared" si="0"/>
        <v>13</v>
      </c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</row>
    <row r="15" spans="1:16" x14ac:dyDescent="0.3">
      <c r="A15" s="24" t="s">
        <v>61</v>
      </c>
      <c r="B15" s="24">
        <f t="shared" si="0"/>
        <v>14</v>
      </c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x14ac:dyDescent="0.3">
      <c r="A16" s="24" t="s">
        <v>62</v>
      </c>
      <c r="B16" s="24">
        <f t="shared" si="0"/>
        <v>15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</row>
    <row r="17" spans="1:16" x14ac:dyDescent="0.3">
      <c r="A17" s="24" t="s">
        <v>63</v>
      </c>
      <c r="B17" s="24">
        <f t="shared" si="0"/>
        <v>16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 x14ac:dyDescent="0.3">
      <c r="A18" s="24" t="s">
        <v>64</v>
      </c>
      <c r="B18" s="24">
        <f t="shared" si="0"/>
        <v>17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 x14ac:dyDescent="0.3">
      <c r="A19" s="24" t="s">
        <v>65</v>
      </c>
      <c r="B19" s="24">
        <f t="shared" si="0"/>
        <v>18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x14ac:dyDescent="0.3">
      <c r="A20" s="24" t="s">
        <v>66</v>
      </c>
      <c r="B20" s="24">
        <f t="shared" si="0"/>
        <v>19</v>
      </c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x14ac:dyDescent="0.3">
      <c r="A21" s="24" t="s">
        <v>67</v>
      </c>
      <c r="B21" s="24">
        <f t="shared" si="0"/>
        <v>20</v>
      </c>
      <c r="C21" s="2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x14ac:dyDescent="0.3">
      <c r="A22" s="24" t="s">
        <v>68</v>
      </c>
      <c r="B22" s="24">
        <f t="shared" si="0"/>
        <v>21</v>
      </c>
      <c r="C22" s="2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 x14ac:dyDescent="0.3">
      <c r="A23" s="24" t="s">
        <v>69</v>
      </c>
      <c r="B23" s="24">
        <f t="shared" si="0"/>
        <v>22</v>
      </c>
      <c r="C23" s="2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16" x14ac:dyDescent="0.3">
      <c r="A24" s="24" t="s">
        <v>70</v>
      </c>
      <c r="B24" s="24">
        <f t="shared" si="0"/>
        <v>23</v>
      </c>
      <c r="C24" s="2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</row>
    <row r="25" spans="1:16" x14ac:dyDescent="0.3">
      <c r="A25" s="24" t="s">
        <v>71</v>
      </c>
      <c r="B25" s="24">
        <f t="shared" si="0"/>
        <v>24</v>
      </c>
      <c r="C25" s="2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spans="1:16" x14ac:dyDescent="0.3">
      <c r="A26" s="24" t="s">
        <v>72</v>
      </c>
      <c r="B26" s="24">
        <f t="shared" si="0"/>
        <v>25</v>
      </c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</row>
    <row r="27" spans="1:16" x14ac:dyDescent="0.3">
      <c r="A27" s="24" t="s">
        <v>73</v>
      </c>
      <c r="B27" s="24">
        <f t="shared" si="0"/>
        <v>26</v>
      </c>
      <c r="C27" s="2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spans="1:16" x14ac:dyDescent="0.3">
      <c r="A28" s="24" t="s">
        <v>74</v>
      </c>
      <c r="B28" s="24">
        <f t="shared" si="0"/>
        <v>27</v>
      </c>
      <c r="C28" s="2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spans="1:16" x14ac:dyDescent="0.3">
      <c r="A29" s="24" t="s">
        <v>75</v>
      </c>
      <c r="B29" s="24">
        <f t="shared" si="0"/>
        <v>28</v>
      </c>
      <c r="C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</row>
    <row r="30" spans="1:16" x14ac:dyDescent="0.3">
      <c r="A30" s="24" t="s">
        <v>76</v>
      </c>
      <c r="B30" s="24">
        <f t="shared" si="0"/>
        <v>29</v>
      </c>
      <c r="C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spans="1:16" x14ac:dyDescent="0.3">
      <c r="A31" s="24" t="s">
        <v>77</v>
      </c>
      <c r="B31" s="24">
        <f t="shared" si="0"/>
        <v>30</v>
      </c>
      <c r="C31" s="2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spans="1:16" x14ac:dyDescent="0.3">
      <c r="A32" s="24" t="s">
        <v>78</v>
      </c>
      <c r="B32" s="24">
        <f t="shared" si="0"/>
        <v>31</v>
      </c>
      <c r="C32" s="2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spans="1:16" x14ac:dyDescent="0.3">
      <c r="A33" s="24" t="s">
        <v>79</v>
      </c>
      <c r="B33" s="24">
        <f t="shared" si="0"/>
        <v>32</v>
      </c>
      <c r="C33" s="2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spans="1:16" x14ac:dyDescent="0.3">
      <c r="A34" s="24" t="s">
        <v>80</v>
      </c>
      <c r="B34" s="24">
        <f t="shared" ref="B34:B65" si="1">ROW(B34)-1</f>
        <v>33</v>
      </c>
      <c r="C34" s="2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 x14ac:dyDescent="0.3">
      <c r="A35" s="24" t="s">
        <v>81</v>
      </c>
      <c r="B35" s="24">
        <f t="shared" si="1"/>
        <v>34</v>
      </c>
      <c r="C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spans="1:16" x14ac:dyDescent="0.3">
      <c r="A36" s="24" t="s">
        <v>82</v>
      </c>
      <c r="B36" s="24">
        <f t="shared" si="1"/>
        <v>35</v>
      </c>
      <c r="C36" s="2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spans="1:16" x14ac:dyDescent="0.3">
      <c r="A37" s="24" t="s">
        <v>83</v>
      </c>
      <c r="B37" s="24">
        <f t="shared" si="1"/>
        <v>36</v>
      </c>
      <c r="C37" s="2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</row>
    <row r="38" spans="1:16" x14ac:dyDescent="0.3">
      <c r="A38" s="24" t="s">
        <v>84</v>
      </c>
      <c r="B38" s="24">
        <f t="shared" si="1"/>
        <v>37</v>
      </c>
      <c r="C38" s="2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spans="1:16" x14ac:dyDescent="0.3">
      <c r="A39" s="24" t="s">
        <v>85</v>
      </c>
      <c r="B39" s="24">
        <f t="shared" si="1"/>
        <v>38</v>
      </c>
      <c r="C39" s="2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 spans="1:16" x14ac:dyDescent="0.3">
      <c r="A40" s="24" t="s">
        <v>86</v>
      </c>
      <c r="B40" s="24">
        <f t="shared" si="1"/>
        <v>39</v>
      </c>
      <c r="C40" s="2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16" x14ac:dyDescent="0.3">
      <c r="A41" s="24" t="s">
        <v>87</v>
      </c>
      <c r="B41" s="24">
        <f t="shared" si="1"/>
        <v>40</v>
      </c>
      <c r="C41" s="2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spans="1:16" x14ac:dyDescent="0.3">
      <c r="A42" s="24" t="s">
        <v>88</v>
      </c>
      <c r="B42" s="24">
        <f t="shared" si="1"/>
        <v>41</v>
      </c>
      <c r="C42" s="2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16" x14ac:dyDescent="0.3">
      <c r="A43" s="24" t="s">
        <v>89</v>
      </c>
      <c r="B43" s="24">
        <f t="shared" si="1"/>
        <v>42</v>
      </c>
      <c r="C43" s="2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spans="1:16" x14ac:dyDescent="0.3">
      <c r="A44" s="24" t="s">
        <v>90</v>
      </c>
      <c r="B44" s="24">
        <f t="shared" si="1"/>
        <v>43</v>
      </c>
      <c r="C44" s="2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16" x14ac:dyDescent="0.3">
      <c r="A45" s="24" t="s">
        <v>88</v>
      </c>
      <c r="B45" s="24">
        <f t="shared" si="1"/>
        <v>44</v>
      </c>
      <c r="C45" s="2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</row>
    <row r="46" spans="1:16" x14ac:dyDescent="0.3">
      <c r="A46" s="24" t="s">
        <v>91</v>
      </c>
      <c r="B46" s="24">
        <f t="shared" si="1"/>
        <v>45</v>
      </c>
      <c r="C46" s="2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pans="1:16" x14ac:dyDescent="0.3">
      <c r="A47" s="24" t="s">
        <v>92</v>
      </c>
      <c r="B47" s="24">
        <f t="shared" si="1"/>
        <v>46</v>
      </c>
      <c r="C47" s="2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16" x14ac:dyDescent="0.3">
      <c r="A48" s="24" t="s">
        <v>93</v>
      </c>
      <c r="B48" s="24">
        <f t="shared" si="1"/>
        <v>47</v>
      </c>
      <c r="C48" s="2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49" spans="1:16" x14ac:dyDescent="0.3">
      <c r="A49" s="24" t="s">
        <v>94</v>
      </c>
      <c r="B49" s="24">
        <f t="shared" si="1"/>
        <v>48</v>
      </c>
      <c r="C49" s="2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1:16" x14ac:dyDescent="0.3">
      <c r="A50" s="24" t="s">
        <v>95</v>
      </c>
      <c r="B50" s="24">
        <f t="shared" si="1"/>
        <v>49</v>
      </c>
      <c r="C50" s="2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</row>
    <row r="51" spans="1:16" x14ac:dyDescent="0.3">
      <c r="A51" s="24" t="s">
        <v>96</v>
      </c>
      <c r="B51" s="24">
        <f t="shared" si="1"/>
        <v>50</v>
      </c>
      <c r="C51" s="2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spans="1:16" x14ac:dyDescent="0.3">
      <c r="A52" s="24" t="s">
        <v>97</v>
      </c>
      <c r="B52" s="24">
        <f t="shared" si="1"/>
        <v>51</v>
      </c>
      <c r="C52" s="2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</row>
    <row r="53" spans="1:16" x14ac:dyDescent="0.3">
      <c r="A53" s="24" t="s">
        <v>98</v>
      </c>
      <c r="B53" s="24">
        <f t="shared" si="1"/>
        <v>52</v>
      </c>
      <c r="C53" s="2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</row>
    <row r="54" spans="1:16" x14ac:dyDescent="0.3">
      <c r="A54" s="24" t="s">
        <v>99</v>
      </c>
      <c r="B54" s="24">
        <f t="shared" si="1"/>
        <v>53</v>
      </c>
      <c r="C54" s="2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</row>
    <row r="55" spans="1:16" x14ac:dyDescent="0.3">
      <c r="A55" s="24" t="s">
        <v>100</v>
      </c>
      <c r="B55" s="24">
        <f t="shared" si="1"/>
        <v>54</v>
      </c>
      <c r="C55" s="2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</row>
    <row r="56" spans="1:16" x14ac:dyDescent="0.3">
      <c r="A56" s="24" t="s">
        <v>101</v>
      </c>
      <c r="B56" s="24">
        <f t="shared" si="1"/>
        <v>55</v>
      </c>
      <c r="C56" s="2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</row>
    <row r="57" spans="1:16" x14ac:dyDescent="0.3">
      <c r="A57" s="24" t="s">
        <v>102</v>
      </c>
      <c r="B57" s="24">
        <f t="shared" si="1"/>
        <v>56</v>
      </c>
      <c r="C57" s="2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</row>
    <row r="58" spans="1:16" x14ac:dyDescent="0.3">
      <c r="A58" s="24" t="s">
        <v>103</v>
      </c>
      <c r="B58" s="24">
        <f t="shared" si="1"/>
        <v>57</v>
      </c>
      <c r="C58" s="2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</row>
    <row r="59" spans="1:16" x14ac:dyDescent="0.3">
      <c r="A59" s="24" t="s">
        <v>104</v>
      </c>
      <c r="B59" s="24">
        <f t="shared" si="1"/>
        <v>58</v>
      </c>
      <c r="C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</row>
    <row r="60" spans="1:16" x14ac:dyDescent="0.3">
      <c r="A60" s="24" t="s">
        <v>105</v>
      </c>
      <c r="B60" s="24">
        <f t="shared" si="1"/>
        <v>59</v>
      </c>
      <c r="C60" s="2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</row>
    <row r="61" spans="1:16" x14ac:dyDescent="0.3">
      <c r="A61" s="24" t="s">
        <v>106</v>
      </c>
      <c r="B61" s="24">
        <f t="shared" si="1"/>
        <v>60</v>
      </c>
      <c r="C61" s="2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</row>
    <row r="62" spans="1:16" x14ac:dyDescent="0.3">
      <c r="A62" s="24" t="s">
        <v>107</v>
      </c>
      <c r="B62" s="24">
        <f t="shared" si="1"/>
        <v>61</v>
      </c>
      <c r="C62" s="2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</row>
    <row r="63" spans="1:16" x14ac:dyDescent="0.3">
      <c r="A63" s="24" t="s">
        <v>108</v>
      </c>
      <c r="B63" s="24">
        <f t="shared" si="1"/>
        <v>62</v>
      </c>
      <c r="C63" s="2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</row>
    <row r="64" spans="1:16" x14ac:dyDescent="0.3">
      <c r="A64" s="24" t="s">
        <v>109</v>
      </c>
      <c r="B64" s="24">
        <f t="shared" si="1"/>
        <v>63</v>
      </c>
      <c r="C64" s="2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</row>
    <row r="65" spans="1:16" x14ac:dyDescent="0.3">
      <c r="A65" s="24" t="s">
        <v>110</v>
      </c>
      <c r="B65" s="24">
        <f t="shared" si="1"/>
        <v>64</v>
      </c>
      <c r="C65" s="2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</row>
    <row r="66" spans="1:16" x14ac:dyDescent="0.3">
      <c r="A66" s="24" t="s">
        <v>111</v>
      </c>
      <c r="B66" s="24">
        <f t="shared" ref="B66:B97" si="2">ROW(B66)-1</f>
        <v>65</v>
      </c>
      <c r="C66" s="2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</row>
    <row r="67" spans="1:16" x14ac:dyDescent="0.3">
      <c r="A67" s="24" t="s">
        <v>112</v>
      </c>
      <c r="B67" s="24">
        <f t="shared" si="2"/>
        <v>66</v>
      </c>
      <c r="C67" s="2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</row>
    <row r="68" spans="1:16" x14ac:dyDescent="0.3">
      <c r="A68" s="24" t="s">
        <v>113</v>
      </c>
      <c r="B68" s="24">
        <f t="shared" si="2"/>
        <v>67</v>
      </c>
      <c r="C68" s="2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</row>
    <row r="69" spans="1:16" x14ac:dyDescent="0.3">
      <c r="A69" s="24" t="s">
        <v>114</v>
      </c>
      <c r="B69" s="24">
        <f t="shared" si="2"/>
        <v>68</v>
      </c>
      <c r="C69" s="2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</row>
    <row r="70" spans="1:16" x14ac:dyDescent="0.3">
      <c r="A70" s="24" t="s">
        <v>115</v>
      </c>
      <c r="B70" s="24">
        <f t="shared" si="2"/>
        <v>69</v>
      </c>
      <c r="C70" s="2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</row>
    <row r="71" spans="1:16" x14ac:dyDescent="0.3">
      <c r="A71" s="24" t="s">
        <v>116</v>
      </c>
      <c r="B71" s="24">
        <f t="shared" si="2"/>
        <v>70</v>
      </c>
      <c r="C71" s="2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</row>
    <row r="72" spans="1:16" x14ac:dyDescent="0.3">
      <c r="A72" s="24" t="s">
        <v>117</v>
      </c>
      <c r="B72" s="24">
        <f t="shared" si="2"/>
        <v>71</v>
      </c>
      <c r="C72" s="2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</row>
    <row r="73" spans="1:16" x14ac:dyDescent="0.3">
      <c r="A73" s="24" t="s">
        <v>118</v>
      </c>
      <c r="B73" s="24">
        <f t="shared" si="2"/>
        <v>72</v>
      </c>
      <c r="C73" s="2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</row>
    <row r="74" spans="1:16" x14ac:dyDescent="0.3">
      <c r="A74" s="24" t="s">
        <v>119</v>
      </c>
      <c r="B74" s="24">
        <f t="shared" si="2"/>
        <v>73</v>
      </c>
      <c r="C74" s="2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</row>
    <row r="75" spans="1:16" x14ac:dyDescent="0.3">
      <c r="A75" s="24" t="s">
        <v>120</v>
      </c>
      <c r="B75" s="24">
        <f t="shared" si="2"/>
        <v>74</v>
      </c>
      <c r="C75" s="2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</row>
    <row r="76" spans="1:16" x14ac:dyDescent="0.3">
      <c r="A76" s="24" t="s">
        <v>121</v>
      </c>
      <c r="B76" s="24">
        <f t="shared" si="2"/>
        <v>75</v>
      </c>
      <c r="C76" s="2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</row>
    <row r="77" spans="1:16" x14ac:dyDescent="0.3">
      <c r="A77" s="24" t="s">
        <v>122</v>
      </c>
      <c r="B77" s="24">
        <f t="shared" si="2"/>
        <v>76</v>
      </c>
      <c r="C77" s="2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</row>
    <row r="78" spans="1:16" x14ac:dyDescent="0.3">
      <c r="A78" s="24" t="s">
        <v>123</v>
      </c>
      <c r="B78" s="24">
        <f t="shared" si="2"/>
        <v>77</v>
      </c>
      <c r="C78" s="2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</row>
    <row r="79" spans="1:16" x14ac:dyDescent="0.3">
      <c r="A79" s="24" t="s">
        <v>124</v>
      </c>
      <c r="B79" s="24">
        <f t="shared" si="2"/>
        <v>78</v>
      </c>
      <c r="C79" s="2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</row>
    <row r="80" spans="1:16" x14ac:dyDescent="0.3">
      <c r="A80" s="24" t="s">
        <v>125</v>
      </c>
      <c r="B80" s="24">
        <f t="shared" si="2"/>
        <v>79</v>
      </c>
      <c r="C80" s="2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</row>
    <row r="81" spans="1:16" x14ac:dyDescent="0.3">
      <c r="A81" s="24" t="s">
        <v>126</v>
      </c>
      <c r="B81" s="24">
        <f t="shared" si="2"/>
        <v>80</v>
      </c>
      <c r="C81" s="2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</row>
    <row r="82" spans="1:16" x14ac:dyDescent="0.3">
      <c r="A82" s="24" t="s">
        <v>127</v>
      </c>
      <c r="B82" s="24">
        <f t="shared" si="2"/>
        <v>81</v>
      </c>
      <c r="C82" s="2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</row>
    <row r="83" spans="1:16" x14ac:dyDescent="0.3">
      <c r="A83" s="24" t="s">
        <v>128</v>
      </c>
      <c r="B83" s="24">
        <f t="shared" si="2"/>
        <v>82</v>
      </c>
      <c r="C83" s="2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16" x14ac:dyDescent="0.3">
      <c r="A84" s="24" t="s">
        <v>129</v>
      </c>
      <c r="B84" s="24">
        <f t="shared" si="2"/>
        <v>83</v>
      </c>
      <c r="C84" s="2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</row>
    <row r="85" spans="1:16" x14ac:dyDescent="0.3">
      <c r="A85" s="24" t="s">
        <v>130</v>
      </c>
      <c r="B85" s="24">
        <f t="shared" si="2"/>
        <v>84</v>
      </c>
      <c r="C85" s="2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</row>
    <row r="86" spans="1:16" x14ac:dyDescent="0.3">
      <c r="A86" s="24" t="s">
        <v>131</v>
      </c>
      <c r="B86" s="24">
        <f t="shared" si="2"/>
        <v>85</v>
      </c>
      <c r="C86" s="2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</row>
    <row r="87" spans="1:16" x14ac:dyDescent="0.3">
      <c r="A87" s="24" t="s">
        <v>132</v>
      </c>
      <c r="B87" s="24">
        <f t="shared" si="2"/>
        <v>86</v>
      </c>
      <c r="C87" s="2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</row>
    <row r="88" spans="1:16" x14ac:dyDescent="0.3">
      <c r="A88" s="24" t="s">
        <v>89</v>
      </c>
      <c r="B88" s="24">
        <f t="shared" si="2"/>
        <v>87</v>
      </c>
      <c r="C88" s="2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</row>
    <row r="89" spans="1:16" x14ac:dyDescent="0.3">
      <c r="A89" s="24" t="s">
        <v>133</v>
      </c>
      <c r="B89" s="24">
        <f t="shared" si="2"/>
        <v>88</v>
      </c>
      <c r="C89" s="2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</row>
    <row r="90" spans="1:16" x14ac:dyDescent="0.3">
      <c r="A90" s="24" t="s">
        <v>134</v>
      </c>
      <c r="B90" s="24">
        <f t="shared" si="2"/>
        <v>89</v>
      </c>
      <c r="C90" s="2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</row>
    <row r="91" spans="1:16" x14ac:dyDescent="0.3">
      <c r="A91" s="24" t="s">
        <v>135</v>
      </c>
      <c r="B91" s="24">
        <f t="shared" si="2"/>
        <v>90</v>
      </c>
      <c r="C91" s="2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</row>
    <row r="92" spans="1:16" x14ac:dyDescent="0.3">
      <c r="A92" s="24" t="s">
        <v>136</v>
      </c>
      <c r="B92" s="24">
        <f t="shared" si="2"/>
        <v>91</v>
      </c>
      <c r="C92" s="2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</row>
    <row r="93" spans="1:16" x14ac:dyDescent="0.3">
      <c r="A93" s="24" t="s">
        <v>137</v>
      </c>
      <c r="B93" s="24">
        <f t="shared" si="2"/>
        <v>92</v>
      </c>
      <c r="C93" s="2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</row>
    <row r="94" spans="1:16" x14ac:dyDescent="0.3">
      <c r="A94" s="24" t="s">
        <v>138</v>
      </c>
      <c r="B94" s="24">
        <f t="shared" si="2"/>
        <v>93</v>
      </c>
      <c r="C94" s="2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</row>
    <row r="95" spans="1:16" x14ac:dyDescent="0.3">
      <c r="A95" s="24" t="s">
        <v>139</v>
      </c>
      <c r="B95" s="24">
        <f t="shared" si="2"/>
        <v>94</v>
      </c>
      <c r="C95" s="2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</row>
    <row r="96" spans="1:16" x14ac:dyDescent="0.3">
      <c r="A96" s="24" t="s">
        <v>140</v>
      </c>
      <c r="B96" s="24">
        <f t="shared" si="2"/>
        <v>95</v>
      </c>
      <c r="C96" s="2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</row>
    <row r="97" spans="1:16" x14ac:dyDescent="0.3">
      <c r="A97" s="24" t="s">
        <v>141</v>
      </c>
      <c r="B97" s="24">
        <f t="shared" si="2"/>
        <v>96</v>
      </c>
      <c r="C97" s="2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</row>
    <row r="98" spans="1:16" x14ac:dyDescent="0.3">
      <c r="A98" s="24" t="s">
        <v>142</v>
      </c>
      <c r="B98" s="24">
        <f t="shared" ref="B98:B107" si="3">ROW(B98)-1</f>
        <v>97</v>
      </c>
      <c r="C98" s="2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</row>
    <row r="99" spans="1:16" x14ac:dyDescent="0.3">
      <c r="A99" s="24" t="s">
        <v>143</v>
      </c>
      <c r="B99" s="24">
        <f t="shared" si="3"/>
        <v>98</v>
      </c>
      <c r="C99" s="2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</row>
    <row r="100" spans="1:16" x14ac:dyDescent="0.3">
      <c r="A100" s="24" t="s">
        <v>144</v>
      </c>
      <c r="B100" s="24">
        <f t="shared" si="3"/>
        <v>99</v>
      </c>
      <c r="C100" s="2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</row>
    <row r="101" spans="1:16" x14ac:dyDescent="0.3">
      <c r="A101" s="24" t="s">
        <v>145</v>
      </c>
      <c r="B101" s="24">
        <f t="shared" si="3"/>
        <v>100</v>
      </c>
      <c r="C101" s="2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</row>
    <row r="102" spans="1:16" x14ac:dyDescent="0.3">
      <c r="A102" s="24" t="s">
        <v>146</v>
      </c>
      <c r="B102" s="24">
        <f t="shared" si="3"/>
        <v>101</v>
      </c>
      <c r="C102" s="2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</row>
    <row r="103" spans="1:16" x14ac:dyDescent="0.3">
      <c r="A103" s="24" t="s">
        <v>147</v>
      </c>
      <c r="B103" s="24">
        <f t="shared" si="3"/>
        <v>102</v>
      </c>
      <c r="C103" s="2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</row>
    <row r="104" spans="1:16" x14ac:dyDescent="0.3">
      <c r="A104" s="24" t="s">
        <v>148</v>
      </c>
      <c r="B104" s="24">
        <f t="shared" si="3"/>
        <v>103</v>
      </c>
      <c r="C104" s="2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</row>
    <row r="105" spans="1:16" x14ac:dyDescent="0.3">
      <c r="A105" s="24" t="s">
        <v>149</v>
      </c>
      <c r="B105" s="24">
        <f t="shared" si="3"/>
        <v>104</v>
      </c>
      <c r="C105" s="2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</row>
    <row r="106" spans="1:16" x14ac:dyDescent="0.3">
      <c r="A106" s="24" t="s">
        <v>150</v>
      </c>
      <c r="B106" s="24">
        <f t="shared" si="3"/>
        <v>105</v>
      </c>
      <c r="C106" s="2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</row>
    <row r="107" spans="1:16" x14ac:dyDescent="0.3">
      <c r="A107" s="24" t="s">
        <v>151</v>
      </c>
      <c r="B107" s="24">
        <f t="shared" si="3"/>
        <v>106</v>
      </c>
      <c r="C107" s="2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</row>
  </sheetData>
  <sheetProtection algorithmName="SHA-512" hashValue="X8IqSRjr85gG+o7gYo/n7uptsl9EVTJhLNmyTBTXacPM03YjZLqOBttusrVKv9WBdUG4zxj2YTSZfJY/AlZTJA==" saltValue="vy2lt5cdBuOE5P+wI+5m8g==" spinCount="100000" sheet="1" objects="1" scenarios="1"/>
  <dataValidations count="1">
    <dataValidation type="list" showInputMessage="1" showErrorMessage="1" sqref="D2:D107 F2:F107 H2:H107 J2:J107 L2:L107 N2:N107" xr:uid="{00000000-0002-0000-0200-000000000000}">
      <formula1>Colors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7"/>
  <sheetViews>
    <sheetView zoomScaleNormal="100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T84" sqref="T84"/>
    </sheetView>
  </sheetViews>
  <sheetFormatPr defaultColWidth="8.5546875" defaultRowHeight="14.4" x14ac:dyDescent="0.3"/>
  <cols>
    <col min="1" max="2" width="8.5546875" style="16" customWidth="1"/>
    <col min="3" max="16384" width="8.5546875" style="16"/>
  </cols>
  <sheetData>
    <row r="1" spans="1:20" x14ac:dyDescent="0.3">
      <c r="A1" s="25" t="s">
        <v>32</v>
      </c>
      <c r="B1" s="24" t="s">
        <v>33</v>
      </c>
      <c r="C1" s="28" t="s">
        <v>152</v>
      </c>
      <c r="D1" s="28" t="s">
        <v>153</v>
      </c>
      <c r="E1" s="28" t="s">
        <v>154</v>
      </c>
      <c r="F1" s="28" t="s">
        <v>34</v>
      </c>
      <c r="G1" s="28" t="s">
        <v>35</v>
      </c>
      <c r="H1" s="28" t="s">
        <v>36</v>
      </c>
      <c r="I1" s="28" t="s">
        <v>37</v>
      </c>
      <c r="J1" s="28" t="s">
        <v>38</v>
      </c>
      <c r="K1" s="28" t="s">
        <v>39</v>
      </c>
      <c r="L1" s="28" t="s">
        <v>40</v>
      </c>
      <c r="M1" s="28" t="s">
        <v>41</v>
      </c>
      <c r="N1" s="28" t="s">
        <v>42</v>
      </c>
      <c r="O1" s="28" t="s">
        <v>43</v>
      </c>
      <c r="P1" s="28" t="s">
        <v>44</v>
      </c>
      <c r="Q1" s="28" t="s">
        <v>45</v>
      </c>
      <c r="R1" s="28" t="s">
        <v>46</v>
      </c>
      <c r="S1" s="28" t="s">
        <v>47</v>
      </c>
      <c r="T1" s="17" t="str">
        <f>"INSERT INTO bindings("&amp;_xlfn.TEXTJOIN(",",FALSE,$C1:$S1)&amp;") VALUES "</f>
        <v xml:space="preserve">INSERT INTO bindings(binding_id,record_id,key_number,normal_action,normal_group,shift_action,shift_group,ctrl_action,ctrl_group,alt_action,alt_group,altgr_action,altgr_group,extra_action,extra_group,image_file,image_uri) VALUES </v>
      </c>
    </row>
    <row r="2" spans="1:20" x14ac:dyDescent="0.3">
      <c r="A2" s="25" t="s">
        <v>48</v>
      </c>
      <c r="B2" s="24">
        <f t="shared" ref="B2:B65" si="0">ROW(B2)-1</f>
        <v>1</v>
      </c>
      <c r="C2" s="28" t="str">
        <f>IF(COUNTIF('US104.Inp'!$C2:$P2,"")=14,"","NULL")</f>
        <v/>
      </c>
      <c r="D2" s="28" t="str">
        <f>IF(COUNTIF('US104.Inp'!$C2:$P2,"")=14,"","NULL")</f>
        <v/>
      </c>
      <c r="E2" s="28" t="str">
        <f>IF(COUNTIF('US104.Inp'!$C2:$P2,"")=14,"",$B2)</f>
        <v/>
      </c>
      <c r="F2" s="28" t="str">
        <f>IF(COUNTIF('US104.Inp'!$C2:$P2,"")=14,"",IF('US104.Inp'!$C2="","NULL",""""&amp;'US104.Inp'!$C2&amp;""""))</f>
        <v/>
      </c>
      <c r="G2" s="28" t="str">
        <f>IF(COUNTIF('US104.Inp'!$C2:$P2,"")=14,"",IF('US104.Inp'!$D2="","NULL",LOOKUP('US104.Inp'!$D2,Cfg!$D$2:$D$14,Cfg!$E$2:$E$14)))</f>
        <v/>
      </c>
      <c r="H2" s="28" t="str">
        <f>IF(COUNTIF('US104.Inp'!$C2:$P2,"")=14,"",IF('US104.Inp'!$E2="","NULL",""""&amp;'US104.Inp'!$E2&amp;""""))</f>
        <v/>
      </c>
      <c r="I2" s="28" t="str">
        <f>IF(COUNTIF('US104.Inp'!$C2:$P2,"")=14,"",IF('US104.Inp'!$F2="","NULL",LOOKUP('US104.Inp'!$F2,Cfg!$D$2:$D$14,Cfg!$E$2:$E$14)))</f>
        <v/>
      </c>
      <c r="J2" s="28" t="str">
        <f>IF(COUNTIF('US104.Inp'!$C2:$P2,"")=14,"",IF('US104.Inp'!$G2="","NULL",""""&amp;'US104.Inp'!$G2&amp;""""))</f>
        <v/>
      </c>
      <c r="K2" s="28" t="str">
        <f>IF(COUNTIF('US104.Inp'!$C2:$P2,"")=14,"",IF('US104.Inp'!$H2="","NULL",LOOKUP('US104.Inp'!$H2,Cfg!$D$2:$D$14,Cfg!$E$2:$E$14)))</f>
        <v/>
      </c>
      <c r="L2" s="28" t="str">
        <f>IF(COUNTIF('US104.Inp'!$C2:$P2,"")=14,"",IF('US104.Inp'!$I2="","NULL",""""&amp;'US104.Inp'!$I2&amp;""""))</f>
        <v/>
      </c>
      <c r="M2" s="28" t="str">
        <f>IF(COUNTIF('US104.Inp'!$C2:$P2,"")=14,"",IF('US104.Inp'!$J2="","NULL",LOOKUP('US104.Inp'!$J2,Cfg!$D$2:$D$14,Cfg!$E$2:$E$14)))</f>
        <v/>
      </c>
      <c r="N2" s="28" t="str">
        <f>IF(COUNTIF('US104.Inp'!$C2:$P2,"")=14,"",IF('US104.Inp'!$K2="","NULL",""""&amp;'US104.Inp'!$K2&amp;""""))</f>
        <v/>
      </c>
      <c r="O2" s="28" t="str">
        <f>IF(COUNTIF('US104.Inp'!$C2:$P2,"")=14,"",IF('US104.Inp'!$L2="","NULL",LOOKUP('US104.Inp'!$L2,Cfg!$D$2:$D$14,Cfg!$E$2:$E$14)))</f>
        <v/>
      </c>
      <c r="P2" s="28" t="str">
        <f>IF(COUNTIF('US104.Inp'!$C2:$P2,"")=14,"",IF('US104.Inp'!$M2="","NULL",""""&amp;'US104.Inp'!$M2&amp;""""))</f>
        <v/>
      </c>
      <c r="Q2" s="28" t="str">
        <f>IF(COUNTIF('US104.Inp'!$C2:$P2,"")=14,"",IF('US104.Inp'!$N2="","NULL",LOOKUP('US104.Inp'!$N2,Cfg!$D$2:$D$14,Cfg!$E$2:$E$14)))</f>
        <v/>
      </c>
      <c r="R2" s="28" t="str">
        <f>IF(COUNTIF('US104.Inp'!$C2:$P2,"")=14,"",IF('US104.Inp'!$O2="","NULL",""""&amp;'US104.Inp'!$O2&amp;""""))</f>
        <v/>
      </c>
      <c r="S2" s="28" t="str">
        <f>IF(COUNTIF('US104.Inp'!$C2:$P2,"")=14,"",IF('US104.Inp'!$P2="","NULL",""""&amp;'US104.Inp'!$P2&amp;""""))</f>
        <v/>
      </c>
      <c r="T2" s="29" t="str">
        <f>IF(COUNTIF('US104.Inp'!$C2:$P2,"")=14,"","("&amp;_xlfn.TEXTJOIN(",",FALSE,$C2:$S2)&amp;"),")</f>
        <v/>
      </c>
    </row>
    <row r="3" spans="1:20" x14ac:dyDescent="0.3">
      <c r="A3" s="25" t="s">
        <v>49</v>
      </c>
      <c r="B3" s="24">
        <f t="shared" si="0"/>
        <v>2</v>
      </c>
      <c r="C3" s="28" t="str">
        <f>IF(COUNTIF('US104.Inp'!$C3:$P3,"")=14,"","NULL")</f>
        <v/>
      </c>
      <c r="D3" s="28" t="str">
        <f>IF(COUNTIF('US104.Inp'!$C3:$P3,"")=14,"","NULL")</f>
        <v/>
      </c>
      <c r="E3" s="28" t="str">
        <f>IF(COUNTIF('US104.Inp'!$C3:$P3,"")=14,"",$B3)</f>
        <v/>
      </c>
      <c r="F3" s="28" t="str">
        <f>IF(COUNTIF('US104.Inp'!$C3:$P3,"")=14,"",IF('US104.Inp'!$C3="","NULL",""""&amp;'US104.Inp'!$C3&amp;""""))</f>
        <v/>
      </c>
      <c r="G3" s="28" t="str">
        <f>IF(COUNTIF('US104.Inp'!$C3:$P3,"")=14,"",IF('US104.Inp'!$D3="","NULL",LOOKUP('US104.Inp'!$D3,Cfg!$D$2:$D$14,Cfg!$E$2:$E$14)))</f>
        <v/>
      </c>
      <c r="H3" s="28" t="str">
        <f>IF(COUNTIF('US104.Inp'!$C3:$P3,"")=14,"",IF('US104.Inp'!$E3="","NULL",""""&amp;'US104.Inp'!$E3&amp;""""))</f>
        <v/>
      </c>
      <c r="I3" s="28" t="str">
        <f>IF(COUNTIF('US104.Inp'!$C3:$P3,"")=14,"",IF('US104.Inp'!$F3="","NULL",LOOKUP('US104.Inp'!$F3,Cfg!$D$2:$D$14,Cfg!$E$2:$E$14)))</f>
        <v/>
      </c>
      <c r="J3" s="28" t="str">
        <f>IF(COUNTIF('US104.Inp'!$C3:$P3,"")=14,"",IF('US104.Inp'!$G3="","NULL",""""&amp;'US104.Inp'!$G3&amp;""""))</f>
        <v/>
      </c>
      <c r="K3" s="28" t="str">
        <f>IF(COUNTIF('US104.Inp'!$C3:$P3,"")=14,"",IF('US104.Inp'!$H3="","NULL",LOOKUP('US104.Inp'!$H3,Cfg!$D$2:$D$14,Cfg!$E$2:$E$14)))</f>
        <v/>
      </c>
      <c r="L3" s="28" t="str">
        <f>IF(COUNTIF('US104.Inp'!$C3:$P3,"")=14,"",IF('US104.Inp'!$I3="","NULL",""""&amp;'US104.Inp'!$I3&amp;""""))</f>
        <v/>
      </c>
      <c r="M3" s="28" t="str">
        <f>IF(COUNTIF('US104.Inp'!$C3:$P3,"")=14,"",IF('US104.Inp'!$J3="","NULL",LOOKUP('US104.Inp'!$J3,Cfg!$D$2:$D$14,Cfg!$E$2:$E$14)))</f>
        <v/>
      </c>
      <c r="N3" s="28" t="str">
        <f>IF(COUNTIF('US104.Inp'!$C3:$P3,"")=14,"",IF('US104.Inp'!$K3="","NULL",""""&amp;'US104.Inp'!$K3&amp;""""))</f>
        <v/>
      </c>
      <c r="O3" s="28" t="str">
        <f>IF(COUNTIF('US104.Inp'!$C3:$P3,"")=14,"",IF('US104.Inp'!$L3="","NULL",LOOKUP('US104.Inp'!$L3,Cfg!$D$2:$D$14,Cfg!$E$2:$E$14)))</f>
        <v/>
      </c>
      <c r="P3" s="28" t="str">
        <f>IF(COUNTIF('US104.Inp'!$C3:$P3,"")=14,"",IF('US104.Inp'!$M3="","NULL",""""&amp;'US104.Inp'!$M3&amp;""""))</f>
        <v/>
      </c>
      <c r="Q3" s="28" t="str">
        <f>IF(COUNTIF('US104.Inp'!$C3:$P3,"")=14,"",IF('US104.Inp'!$N3="","NULL",LOOKUP('US104.Inp'!$N3,Cfg!$D$2:$D$14,Cfg!$E$2:$E$14)))</f>
        <v/>
      </c>
      <c r="R3" s="28" t="str">
        <f>IF(COUNTIF('US104.Inp'!$C3:$P3,"")=14,"",IF('US104.Inp'!$O3="","NULL",""""&amp;'US104.Inp'!$O3&amp;""""))</f>
        <v/>
      </c>
      <c r="S3" s="28" t="str">
        <f>IF(COUNTIF('US104.Inp'!$C3:$P3,"")=14,"",IF('US104.Inp'!$P3="","NULL",""""&amp;'US104.Inp'!$P3&amp;""""))</f>
        <v/>
      </c>
      <c r="T3" s="29" t="str">
        <f>IF(COUNTIF('US104.Inp'!$C3:$P3,"")=14,"","("&amp;_xlfn.TEXTJOIN(",",FALSE,$C3:$S3)&amp;"),")</f>
        <v/>
      </c>
    </row>
    <row r="4" spans="1:20" x14ac:dyDescent="0.3">
      <c r="A4" s="25" t="s">
        <v>50</v>
      </c>
      <c r="B4" s="24">
        <f t="shared" si="0"/>
        <v>3</v>
      </c>
      <c r="C4" s="28" t="str">
        <f>IF(COUNTIF('US104.Inp'!$C4:$P4,"")=14,"","NULL")</f>
        <v/>
      </c>
      <c r="D4" s="28" t="str">
        <f>IF(COUNTIF('US104.Inp'!$C4:$P4,"")=14,"","NULL")</f>
        <v/>
      </c>
      <c r="E4" s="28" t="str">
        <f>IF(COUNTIF('US104.Inp'!$C4:$P4,"")=14,"",$B4)</f>
        <v/>
      </c>
      <c r="F4" s="28" t="str">
        <f>IF(COUNTIF('US104.Inp'!$C4:$P4,"")=14,"",IF('US104.Inp'!$C4="","NULL",""""&amp;'US104.Inp'!$C4&amp;""""))</f>
        <v/>
      </c>
      <c r="G4" s="28" t="str">
        <f>IF(COUNTIF('US104.Inp'!$C4:$P4,"")=14,"",IF('US104.Inp'!$D4="","NULL",LOOKUP('US104.Inp'!$D4,Cfg!$D$2:$D$14,Cfg!$E$2:$E$14)))</f>
        <v/>
      </c>
      <c r="H4" s="28" t="str">
        <f>IF(COUNTIF('US104.Inp'!$C4:$P4,"")=14,"",IF('US104.Inp'!$E4="","NULL",""""&amp;'US104.Inp'!$E4&amp;""""))</f>
        <v/>
      </c>
      <c r="I4" s="28" t="str">
        <f>IF(COUNTIF('US104.Inp'!$C4:$P4,"")=14,"",IF('US104.Inp'!$F4="","NULL",LOOKUP('US104.Inp'!$F4,Cfg!$D$2:$D$14,Cfg!$E$2:$E$14)))</f>
        <v/>
      </c>
      <c r="J4" s="28" t="str">
        <f>IF(COUNTIF('US104.Inp'!$C4:$P4,"")=14,"",IF('US104.Inp'!$G4="","NULL",""""&amp;'US104.Inp'!$G4&amp;""""))</f>
        <v/>
      </c>
      <c r="K4" s="28" t="str">
        <f>IF(COUNTIF('US104.Inp'!$C4:$P4,"")=14,"",IF('US104.Inp'!$H4="","NULL",LOOKUP('US104.Inp'!$H4,Cfg!$D$2:$D$14,Cfg!$E$2:$E$14)))</f>
        <v/>
      </c>
      <c r="L4" s="28" t="str">
        <f>IF(COUNTIF('US104.Inp'!$C4:$P4,"")=14,"",IF('US104.Inp'!$I4="","NULL",""""&amp;'US104.Inp'!$I4&amp;""""))</f>
        <v/>
      </c>
      <c r="M4" s="28" t="str">
        <f>IF(COUNTIF('US104.Inp'!$C4:$P4,"")=14,"",IF('US104.Inp'!$J4="","NULL",LOOKUP('US104.Inp'!$J4,Cfg!$D$2:$D$14,Cfg!$E$2:$E$14)))</f>
        <v/>
      </c>
      <c r="N4" s="28" t="str">
        <f>IF(COUNTIF('US104.Inp'!$C4:$P4,"")=14,"",IF('US104.Inp'!$K4="","NULL",""""&amp;'US104.Inp'!$K4&amp;""""))</f>
        <v/>
      </c>
      <c r="O4" s="28" t="str">
        <f>IF(COUNTIF('US104.Inp'!$C4:$P4,"")=14,"",IF('US104.Inp'!$L4="","NULL",LOOKUP('US104.Inp'!$L4,Cfg!$D$2:$D$14,Cfg!$E$2:$E$14)))</f>
        <v/>
      </c>
      <c r="P4" s="28" t="str">
        <f>IF(COUNTIF('US104.Inp'!$C4:$P4,"")=14,"",IF('US104.Inp'!$M4="","NULL",""""&amp;'US104.Inp'!$M4&amp;""""))</f>
        <v/>
      </c>
      <c r="Q4" s="28" t="str">
        <f>IF(COUNTIF('US104.Inp'!$C4:$P4,"")=14,"",IF('US104.Inp'!$N4="","NULL",LOOKUP('US104.Inp'!$N4,Cfg!$D$2:$D$14,Cfg!$E$2:$E$14)))</f>
        <v/>
      </c>
      <c r="R4" s="28" t="str">
        <f>IF(COUNTIF('US104.Inp'!$C4:$P4,"")=14,"",IF('US104.Inp'!$O4="","NULL",""""&amp;'US104.Inp'!$O4&amp;""""))</f>
        <v/>
      </c>
      <c r="S4" s="28" t="str">
        <f>IF(COUNTIF('US104.Inp'!$C4:$P4,"")=14,"",IF('US104.Inp'!$P4="","NULL",""""&amp;'US104.Inp'!$P4&amp;""""))</f>
        <v/>
      </c>
      <c r="T4" s="29" t="str">
        <f>IF(COUNTIF('US104.Inp'!$C4:$P4,"")=14,"","("&amp;_xlfn.TEXTJOIN(",",FALSE,$C4:$S4)&amp;"),")</f>
        <v/>
      </c>
    </row>
    <row r="5" spans="1:20" x14ac:dyDescent="0.3">
      <c r="A5" s="25" t="s">
        <v>51</v>
      </c>
      <c r="B5" s="24">
        <f t="shared" si="0"/>
        <v>4</v>
      </c>
      <c r="C5" s="28" t="str">
        <f>IF(COUNTIF('US104.Inp'!$C5:$P5,"")=14,"","NULL")</f>
        <v/>
      </c>
      <c r="D5" s="28" t="str">
        <f>IF(COUNTIF('US104.Inp'!$C5:$P5,"")=14,"","NULL")</f>
        <v/>
      </c>
      <c r="E5" s="28" t="str">
        <f>IF(COUNTIF('US104.Inp'!$C5:$P5,"")=14,"",$B5)</f>
        <v/>
      </c>
      <c r="F5" s="28" t="str">
        <f>IF(COUNTIF('US104.Inp'!$C5:$P5,"")=14,"",IF('US104.Inp'!$C5="","NULL",""""&amp;'US104.Inp'!$C5&amp;""""))</f>
        <v/>
      </c>
      <c r="G5" s="28" t="str">
        <f>IF(COUNTIF('US104.Inp'!$C5:$P5,"")=14,"",IF('US104.Inp'!$D5="","NULL",LOOKUP('US104.Inp'!$D5,Cfg!$D$2:$D$14,Cfg!$E$2:$E$14)))</f>
        <v/>
      </c>
      <c r="H5" s="28" t="str">
        <f>IF(COUNTIF('US104.Inp'!$C5:$P5,"")=14,"",IF('US104.Inp'!$E5="","NULL",""""&amp;'US104.Inp'!$E5&amp;""""))</f>
        <v/>
      </c>
      <c r="I5" s="28" t="str">
        <f>IF(COUNTIF('US104.Inp'!$C5:$P5,"")=14,"",IF('US104.Inp'!$F5="","NULL",LOOKUP('US104.Inp'!$F5,Cfg!$D$2:$D$14,Cfg!$E$2:$E$14)))</f>
        <v/>
      </c>
      <c r="J5" s="28" t="str">
        <f>IF(COUNTIF('US104.Inp'!$C5:$P5,"")=14,"",IF('US104.Inp'!$G5="","NULL",""""&amp;'US104.Inp'!$G5&amp;""""))</f>
        <v/>
      </c>
      <c r="K5" s="28" t="str">
        <f>IF(COUNTIF('US104.Inp'!$C5:$P5,"")=14,"",IF('US104.Inp'!$H5="","NULL",LOOKUP('US104.Inp'!$H5,Cfg!$D$2:$D$14,Cfg!$E$2:$E$14)))</f>
        <v/>
      </c>
      <c r="L5" s="28" t="str">
        <f>IF(COUNTIF('US104.Inp'!$C5:$P5,"")=14,"",IF('US104.Inp'!$I5="","NULL",""""&amp;'US104.Inp'!$I5&amp;""""))</f>
        <v/>
      </c>
      <c r="M5" s="28" t="str">
        <f>IF(COUNTIF('US104.Inp'!$C5:$P5,"")=14,"",IF('US104.Inp'!$J5="","NULL",LOOKUP('US104.Inp'!$J5,Cfg!$D$2:$D$14,Cfg!$E$2:$E$14)))</f>
        <v/>
      </c>
      <c r="N5" s="28" t="str">
        <f>IF(COUNTIF('US104.Inp'!$C5:$P5,"")=14,"",IF('US104.Inp'!$K5="","NULL",""""&amp;'US104.Inp'!$K5&amp;""""))</f>
        <v/>
      </c>
      <c r="O5" s="28" t="str">
        <f>IF(COUNTIF('US104.Inp'!$C5:$P5,"")=14,"",IF('US104.Inp'!$L5="","NULL",LOOKUP('US104.Inp'!$L5,Cfg!$D$2:$D$14,Cfg!$E$2:$E$14)))</f>
        <v/>
      </c>
      <c r="P5" s="28" t="str">
        <f>IF(COUNTIF('US104.Inp'!$C5:$P5,"")=14,"",IF('US104.Inp'!$M5="","NULL",""""&amp;'US104.Inp'!$M5&amp;""""))</f>
        <v/>
      </c>
      <c r="Q5" s="28" t="str">
        <f>IF(COUNTIF('US104.Inp'!$C5:$P5,"")=14,"",IF('US104.Inp'!$N5="","NULL",LOOKUP('US104.Inp'!$N5,Cfg!$D$2:$D$14,Cfg!$E$2:$E$14)))</f>
        <v/>
      </c>
      <c r="R5" s="28" t="str">
        <f>IF(COUNTIF('US104.Inp'!$C5:$P5,"")=14,"",IF('US104.Inp'!$O5="","NULL",""""&amp;'US104.Inp'!$O5&amp;""""))</f>
        <v/>
      </c>
      <c r="S5" s="28" t="str">
        <f>IF(COUNTIF('US104.Inp'!$C5:$P5,"")=14,"",IF('US104.Inp'!$P5="","NULL",""""&amp;'US104.Inp'!$P5&amp;""""))</f>
        <v/>
      </c>
      <c r="T5" s="29" t="str">
        <f>IF(COUNTIF('US104.Inp'!$C5:$P5,"")=14,"","("&amp;_xlfn.TEXTJOIN(",",FALSE,$C5:$S5)&amp;"),")</f>
        <v/>
      </c>
    </row>
    <row r="6" spans="1:20" x14ac:dyDescent="0.3">
      <c r="A6" s="25" t="s">
        <v>52</v>
      </c>
      <c r="B6" s="24">
        <f t="shared" si="0"/>
        <v>5</v>
      </c>
      <c r="C6" s="28" t="str">
        <f>IF(COUNTIF('US104.Inp'!$C6:$P6,"")=14,"","NULL")</f>
        <v/>
      </c>
      <c r="D6" s="28" t="str">
        <f>IF(COUNTIF('US104.Inp'!$C6:$P6,"")=14,"","NULL")</f>
        <v/>
      </c>
      <c r="E6" s="28" t="str">
        <f>IF(COUNTIF('US104.Inp'!$C6:$P6,"")=14,"",$B6)</f>
        <v/>
      </c>
      <c r="F6" s="28" t="str">
        <f>IF(COUNTIF('US104.Inp'!$C6:$P6,"")=14,"",IF('US104.Inp'!$C6="","NULL",""""&amp;'US104.Inp'!$C6&amp;""""))</f>
        <v/>
      </c>
      <c r="G6" s="28" t="str">
        <f>IF(COUNTIF('US104.Inp'!$C6:$P6,"")=14,"",IF('US104.Inp'!$D6="","NULL",LOOKUP('US104.Inp'!$D6,Cfg!$D$2:$D$14,Cfg!$E$2:$E$14)))</f>
        <v/>
      </c>
      <c r="H6" s="28" t="str">
        <f>IF(COUNTIF('US104.Inp'!$C6:$P6,"")=14,"",IF('US104.Inp'!$E6="","NULL",""""&amp;'US104.Inp'!$E6&amp;""""))</f>
        <v/>
      </c>
      <c r="I6" s="28" t="str">
        <f>IF(COUNTIF('US104.Inp'!$C6:$P6,"")=14,"",IF('US104.Inp'!$F6="","NULL",LOOKUP('US104.Inp'!$F6,Cfg!$D$2:$D$14,Cfg!$E$2:$E$14)))</f>
        <v/>
      </c>
      <c r="J6" s="28" t="str">
        <f>IF(COUNTIF('US104.Inp'!$C6:$P6,"")=14,"",IF('US104.Inp'!$G6="","NULL",""""&amp;'US104.Inp'!$G6&amp;""""))</f>
        <v/>
      </c>
      <c r="K6" s="28" t="str">
        <f>IF(COUNTIF('US104.Inp'!$C6:$P6,"")=14,"",IF('US104.Inp'!$H6="","NULL",LOOKUP('US104.Inp'!$H6,Cfg!$D$2:$D$14,Cfg!$E$2:$E$14)))</f>
        <v/>
      </c>
      <c r="L6" s="28" t="str">
        <f>IF(COUNTIF('US104.Inp'!$C6:$P6,"")=14,"",IF('US104.Inp'!$I6="","NULL",""""&amp;'US104.Inp'!$I6&amp;""""))</f>
        <v/>
      </c>
      <c r="M6" s="28" t="str">
        <f>IF(COUNTIF('US104.Inp'!$C6:$P6,"")=14,"",IF('US104.Inp'!$J6="","NULL",LOOKUP('US104.Inp'!$J6,Cfg!$D$2:$D$14,Cfg!$E$2:$E$14)))</f>
        <v/>
      </c>
      <c r="N6" s="28" t="str">
        <f>IF(COUNTIF('US104.Inp'!$C6:$P6,"")=14,"",IF('US104.Inp'!$K6="","NULL",""""&amp;'US104.Inp'!$K6&amp;""""))</f>
        <v/>
      </c>
      <c r="O6" s="28" t="str">
        <f>IF(COUNTIF('US104.Inp'!$C6:$P6,"")=14,"",IF('US104.Inp'!$L6="","NULL",LOOKUP('US104.Inp'!$L6,Cfg!$D$2:$D$14,Cfg!$E$2:$E$14)))</f>
        <v/>
      </c>
      <c r="P6" s="28" t="str">
        <f>IF(COUNTIF('US104.Inp'!$C6:$P6,"")=14,"",IF('US104.Inp'!$M6="","NULL",""""&amp;'US104.Inp'!$M6&amp;""""))</f>
        <v/>
      </c>
      <c r="Q6" s="28" t="str">
        <f>IF(COUNTIF('US104.Inp'!$C6:$P6,"")=14,"",IF('US104.Inp'!$N6="","NULL",LOOKUP('US104.Inp'!$N6,Cfg!$D$2:$D$14,Cfg!$E$2:$E$14)))</f>
        <v/>
      </c>
      <c r="R6" s="28" t="str">
        <f>IF(COUNTIF('US104.Inp'!$C6:$P6,"")=14,"",IF('US104.Inp'!$O6="","NULL",""""&amp;'US104.Inp'!$O6&amp;""""))</f>
        <v/>
      </c>
      <c r="S6" s="28" t="str">
        <f>IF(COUNTIF('US104.Inp'!$C6:$P6,"")=14,"",IF('US104.Inp'!$P6="","NULL",""""&amp;'US104.Inp'!$P6&amp;""""))</f>
        <v/>
      </c>
      <c r="T6" s="29" t="str">
        <f>IF(COUNTIF('US104.Inp'!$C6:$P6,"")=14,"","("&amp;_xlfn.TEXTJOIN(",",FALSE,$C6:$S6)&amp;"),")</f>
        <v/>
      </c>
    </row>
    <row r="7" spans="1:20" x14ac:dyDescent="0.3">
      <c r="A7" s="25" t="s">
        <v>53</v>
      </c>
      <c r="B7" s="24">
        <f t="shared" si="0"/>
        <v>6</v>
      </c>
      <c r="C7" s="28" t="str">
        <f>IF(COUNTIF('US104.Inp'!$C7:$P7,"")=14,"","NULL")</f>
        <v/>
      </c>
      <c r="D7" s="28" t="str">
        <f>IF(COUNTIF('US104.Inp'!$C7:$P7,"")=14,"","NULL")</f>
        <v/>
      </c>
      <c r="E7" s="28" t="str">
        <f>IF(COUNTIF('US104.Inp'!$C7:$P7,"")=14,"",$B7)</f>
        <v/>
      </c>
      <c r="F7" s="28" t="str">
        <f>IF(COUNTIF('US104.Inp'!$C7:$P7,"")=14,"",IF('US104.Inp'!$C7="","NULL",""""&amp;'US104.Inp'!$C7&amp;""""))</f>
        <v/>
      </c>
      <c r="G7" s="28" t="str">
        <f>IF(COUNTIF('US104.Inp'!$C7:$P7,"")=14,"",IF('US104.Inp'!$D7="","NULL",LOOKUP('US104.Inp'!$D7,Cfg!$D$2:$D$14,Cfg!$E$2:$E$14)))</f>
        <v/>
      </c>
      <c r="H7" s="28" t="str">
        <f>IF(COUNTIF('US104.Inp'!$C7:$P7,"")=14,"",IF('US104.Inp'!$E7="","NULL",""""&amp;'US104.Inp'!$E7&amp;""""))</f>
        <v/>
      </c>
      <c r="I7" s="28" t="str">
        <f>IF(COUNTIF('US104.Inp'!$C7:$P7,"")=14,"",IF('US104.Inp'!$F7="","NULL",LOOKUP('US104.Inp'!$F7,Cfg!$D$2:$D$14,Cfg!$E$2:$E$14)))</f>
        <v/>
      </c>
      <c r="J7" s="28" t="str">
        <f>IF(COUNTIF('US104.Inp'!$C7:$P7,"")=14,"",IF('US104.Inp'!$G7="","NULL",""""&amp;'US104.Inp'!$G7&amp;""""))</f>
        <v/>
      </c>
      <c r="K7" s="28" t="str">
        <f>IF(COUNTIF('US104.Inp'!$C7:$P7,"")=14,"",IF('US104.Inp'!$H7="","NULL",LOOKUP('US104.Inp'!$H7,Cfg!$D$2:$D$14,Cfg!$E$2:$E$14)))</f>
        <v/>
      </c>
      <c r="L7" s="28" t="str">
        <f>IF(COUNTIF('US104.Inp'!$C7:$P7,"")=14,"",IF('US104.Inp'!$I7="","NULL",""""&amp;'US104.Inp'!$I7&amp;""""))</f>
        <v/>
      </c>
      <c r="M7" s="28" t="str">
        <f>IF(COUNTIF('US104.Inp'!$C7:$P7,"")=14,"",IF('US104.Inp'!$J7="","NULL",LOOKUP('US104.Inp'!$J7,Cfg!$D$2:$D$14,Cfg!$E$2:$E$14)))</f>
        <v/>
      </c>
      <c r="N7" s="28" t="str">
        <f>IF(COUNTIF('US104.Inp'!$C7:$P7,"")=14,"",IF('US104.Inp'!$K7="","NULL",""""&amp;'US104.Inp'!$K7&amp;""""))</f>
        <v/>
      </c>
      <c r="O7" s="28" t="str">
        <f>IF(COUNTIF('US104.Inp'!$C7:$P7,"")=14,"",IF('US104.Inp'!$L7="","NULL",LOOKUP('US104.Inp'!$L7,Cfg!$D$2:$D$14,Cfg!$E$2:$E$14)))</f>
        <v/>
      </c>
      <c r="P7" s="28" t="str">
        <f>IF(COUNTIF('US104.Inp'!$C7:$P7,"")=14,"",IF('US104.Inp'!$M7="","NULL",""""&amp;'US104.Inp'!$M7&amp;""""))</f>
        <v/>
      </c>
      <c r="Q7" s="28" t="str">
        <f>IF(COUNTIF('US104.Inp'!$C7:$P7,"")=14,"",IF('US104.Inp'!$N7="","NULL",LOOKUP('US104.Inp'!$N7,Cfg!$D$2:$D$14,Cfg!$E$2:$E$14)))</f>
        <v/>
      </c>
      <c r="R7" s="28" t="str">
        <f>IF(COUNTIF('US104.Inp'!$C7:$P7,"")=14,"",IF('US104.Inp'!$O7="","NULL",""""&amp;'US104.Inp'!$O7&amp;""""))</f>
        <v/>
      </c>
      <c r="S7" s="28" t="str">
        <f>IF(COUNTIF('US104.Inp'!$C7:$P7,"")=14,"",IF('US104.Inp'!$P7="","NULL",""""&amp;'US104.Inp'!$P7&amp;""""))</f>
        <v/>
      </c>
      <c r="T7" s="29" t="str">
        <f>IF(COUNTIF('US104.Inp'!$C7:$P7,"")=14,"","("&amp;_xlfn.TEXTJOIN(",",FALSE,$C7:$S7)&amp;"),")</f>
        <v/>
      </c>
    </row>
    <row r="8" spans="1:20" x14ac:dyDescent="0.3">
      <c r="A8" s="25" t="s">
        <v>54</v>
      </c>
      <c r="B8" s="24">
        <f t="shared" si="0"/>
        <v>7</v>
      </c>
      <c r="C8" s="28" t="str">
        <f>IF(COUNTIF('US104.Inp'!$C8:$P8,"")=14,"","NULL")</f>
        <v/>
      </c>
      <c r="D8" s="28" t="str">
        <f>IF(COUNTIF('US104.Inp'!$C8:$P8,"")=14,"","NULL")</f>
        <v/>
      </c>
      <c r="E8" s="28" t="str">
        <f>IF(COUNTIF('US104.Inp'!$C8:$P8,"")=14,"",$B8)</f>
        <v/>
      </c>
      <c r="F8" s="28" t="str">
        <f>IF(COUNTIF('US104.Inp'!$C8:$P8,"")=14,"",IF('US104.Inp'!$C8="","NULL",""""&amp;'US104.Inp'!$C8&amp;""""))</f>
        <v/>
      </c>
      <c r="G8" s="28" t="str">
        <f>IF(COUNTIF('US104.Inp'!$C8:$P8,"")=14,"",IF('US104.Inp'!$D8="","NULL",LOOKUP('US104.Inp'!$D8,Cfg!$D$2:$D$14,Cfg!$E$2:$E$14)))</f>
        <v/>
      </c>
      <c r="H8" s="28" t="str">
        <f>IF(COUNTIF('US104.Inp'!$C8:$P8,"")=14,"",IF('US104.Inp'!$E8="","NULL",""""&amp;'US104.Inp'!$E8&amp;""""))</f>
        <v/>
      </c>
      <c r="I8" s="28" t="str">
        <f>IF(COUNTIF('US104.Inp'!$C8:$P8,"")=14,"",IF('US104.Inp'!$F8="","NULL",LOOKUP('US104.Inp'!$F8,Cfg!$D$2:$D$14,Cfg!$E$2:$E$14)))</f>
        <v/>
      </c>
      <c r="J8" s="28" t="str">
        <f>IF(COUNTIF('US104.Inp'!$C8:$P8,"")=14,"",IF('US104.Inp'!$G8="","NULL",""""&amp;'US104.Inp'!$G8&amp;""""))</f>
        <v/>
      </c>
      <c r="K8" s="28" t="str">
        <f>IF(COUNTIF('US104.Inp'!$C8:$P8,"")=14,"",IF('US104.Inp'!$H8="","NULL",LOOKUP('US104.Inp'!$H8,Cfg!$D$2:$D$14,Cfg!$E$2:$E$14)))</f>
        <v/>
      </c>
      <c r="L8" s="28" t="str">
        <f>IF(COUNTIF('US104.Inp'!$C8:$P8,"")=14,"",IF('US104.Inp'!$I8="","NULL",""""&amp;'US104.Inp'!$I8&amp;""""))</f>
        <v/>
      </c>
      <c r="M8" s="28" t="str">
        <f>IF(COUNTIF('US104.Inp'!$C8:$P8,"")=14,"",IF('US104.Inp'!$J8="","NULL",LOOKUP('US104.Inp'!$J8,Cfg!$D$2:$D$14,Cfg!$E$2:$E$14)))</f>
        <v/>
      </c>
      <c r="N8" s="28" t="str">
        <f>IF(COUNTIF('US104.Inp'!$C8:$P8,"")=14,"",IF('US104.Inp'!$K8="","NULL",""""&amp;'US104.Inp'!$K8&amp;""""))</f>
        <v/>
      </c>
      <c r="O8" s="28" t="str">
        <f>IF(COUNTIF('US104.Inp'!$C8:$P8,"")=14,"",IF('US104.Inp'!$L8="","NULL",LOOKUP('US104.Inp'!$L8,Cfg!$D$2:$D$14,Cfg!$E$2:$E$14)))</f>
        <v/>
      </c>
      <c r="P8" s="28" t="str">
        <f>IF(COUNTIF('US104.Inp'!$C8:$P8,"")=14,"",IF('US104.Inp'!$M8="","NULL",""""&amp;'US104.Inp'!$M8&amp;""""))</f>
        <v/>
      </c>
      <c r="Q8" s="28" t="str">
        <f>IF(COUNTIF('US104.Inp'!$C8:$P8,"")=14,"",IF('US104.Inp'!$N8="","NULL",LOOKUP('US104.Inp'!$N8,Cfg!$D$2:$D$14,Cfg!$E$2:$E$14)))</f>
        <v/>
      </c>
      <c r="R8" s="28" t="str">
        <f>IF(COUNTIF('US104.Inp'!$C8:$P8,"")=14,"",IF('US104.Inp'!$O8="","NULL",""""&amp;'US104.Inp'!$O8&amp;""""))</f>
        <v/>
      </c>
      <c r="S8" s="28" t="str">
        <f>IF(COUNTIF('US104.Inp'!$C8:$P8,"")=14,"",IF('US104.Inp'!$P8="","NULL",""""&amp;'US104.Inp'!$P8&amp;""""))</f>
        <v/>
      </c>
      <c r="T8" s="29" t="str">
        <f>IF(COUNTIF('US104.Inp'!$C8:$P8,"")=14,"","("&amp;_xlfn.TEXTJOIN(",",FALSE,$C8:$S8)&amp;"),")</f>
        <v/>
      </c>
    </row>
    <row r="9" spans="1:20" x14ac:dyDescent="0.3">
      <c r="A9" s="25" t="s">
        <v>55</v>
      </c>
      <c r="B9" s="24">
        <f t="shared" si="0"/>
        <v>8</v>
      </c>
      <c r="C9" s="28" t="str">
        <f>IF(COUNTIF('US104.Inp'!$C9:$P9,"")=14,"","NULL")</f>
        <v/>
      </c>
      <c r="D9" s="28" t="str">
        <f>IF(COUNTIF('US104.Inp'!$C9:$P9,"")=14,"","NULL")</f>
        <v/>
      </c>
      <c r="E9" s="28" t="str">
        <f>IF(COUNTIF('US104.Inp'!$C9:$P9,"")=14,"",$B9)</f>
        <v/>
      </c>
      <c r="F9" s="28" t="str">
        <f>IF(COUNTIF('US104.Inp'!$C9:$P9,"")=14,"",IF('US104.Inp'!$C9="","NULL",""""&amp;'US104.Inp'!$C9&amp;""""))</f>
        <v/>
      </c>
      <c r="G9" s="28" t="str">
        <f>IF(COUNTIF('US104.Inp'!$C9:$P9,"")=14,"",IF('US104.Inp'!$D9="","NULL",LOOKUP('US104.Inp'!$D9,Cfg!$D$2:$D$14,Cfg!$E$2:$E$14)))</f>
        <v/>
      </c>
      <c r="H9" s="28" t="str">
        <f>IF(COUNTIF('US104.Inp'!$C9:$P9,"")=14,"",IF('US104.Inp'!$E9="","NULL",""""&amp;'US104.Inp'!$E9&amp;""""))</f>
        <v/>
      </c>
      <c r="I9" s="28" t="str">
        <f>IF(COUNTIF('US104.Inp'!$C9:$P9,"")=14,"",IF('US104.Inp'!$F9="","NULL",LOOKUP('US104.Inp'!$F9,Cfg!$D$2:$D$14,Cfg!$E$2:$E$14)))</f>
        <v/>
      </c>
      <c r="J9" s="28" t="str">
        <f>IF(COUNTIF('US104.Inp'!$C9:$P9,"")=14,"",IF('US104.Inp'!$G9="","NULL",""""&amp;'US104.Inp'!$G9&amp;""""))</f>
        <v/>
      </c>
      <c r="K9" s="28" t="str">
        <f>IF(COUNTIF('US104.Inp'!$C9:$P9,"")=14,"",IF('US104.Inp'!$H9="","NULL",LOOKUP('US104.Inp'!$H9,Cfg!$D$2:$D$14,Cfg!$E$2:$E$14)))</f>
        <v/>
      </c>
      <c r="L9" s="28" t="str">
        <f>IF(COUNTIF('US104.Inp'!$C9:$P9,"")=14,"",IF('US104.Inp'!$I9="","NULL",""""&amp;'US104.Inp'!$I9&amp;""""))</f>
        <v/>
      </c>
      <c r="M9" s="28" t="str">
        <f>IF(COUNTIF('US104.Inp'!$C9:$P9,"")=14,"",IF('US104.Inp'!$J9="","NULL",LOOKUP('US104.Inp'!$J9,Cfg!$D$2:$D$14,Cfg!$E$2:$E$14)))</f>
        <v/>
      </c>
      <c r="N9" s="28" t="str">
        <f>IF(COUNTIF('US104.Inp'!$C9:$P9,"")=14,"",IF('US104.Inp'!$K9="","NULL",""""&amp;'US104.Inp'!$K9&amp;""""))</f>
        <v/>
      </c>
      <c r="O9" s="28" t="str">
        <f>IF(COUNTIF('US104.Inp'!$C9:$P9,"")=14,"",IF('US104.Inp'!$L9="","NULL",LOOKUP('US104.Inp'!$L9,Cfg!$D$2:$D$14,Cfg!$E$2:$E$14)))</f>
        <v/>
      </c>
      <c r="P9" s="28" t="str">
        <f>IF(COUNTIF('US104.Inp'!$C9:$P9,"")=14,"",IF('US104.Inp'!$M9="","NULL",""""&amp;'US104.Inp'!$M9&amp;""""))</f>
        <v/>
      </c>
      <c r="Q9" s="28" t="str">
        <f>IF(COUNTIF('US104.Inp'!$C9:$P9,"")=14,"",IF('US104.Inp'!$N9="","NULL",LOOKUP('US104.Inp'!$N9,Cfg!$D$2:$D$14,Cfg!$E$2:$E$14)))</f>
        <v/>
      </c>
      <c r="R9" s="28" t="str">
        <f>IF(COUNTIF('US104.Inp'!$C9:$P9,"")=14,"",IF('US104.Inp'!$O9="","NULL",""""&amp;'US104.Inp'!$O9&amp;""""))</f>
        <v/>
      </c>
      <c r="S9" s="28" t="str">
        <f>IF(COUNTIF('US104.Inp'!$C9:$P9,"")=14,"",IF('US104.Inp'!$P9="","NULL",""""&amp;'US104.Inp'!$P9&amp;""""))</f>
        <v/>
      </c>
      <c r="T9" s="29" t="str">
        <f>IF(COUNTIF('US104.Inp'!$C9:$P9,"")=14,"","("&amp;_xlfn.TEXTJOIN(",",FALSE,$C9:$S9)&amp;"),")</f>
        <v/>
      </c>
    </row>
    <row r="10" spans="1:20" x14ac:dyDescent="0.3">
      <c r="A10" s="25" t="s">
        <v>56</v>
      </c>
      <c r="B10" s="24">
        <f t="shared" si="0"/>
        <v>9</v>
      </c>
      <c r="C10" s="28" t="str">
        <f>IF(COUNTIF('US104.Inp'!$C10:$P10,"")=14,"","NULL")</f>
        <v/>
      </c>
      <c r="D10" s="28" t="str">
        <f>IF(COUNTIF('US104.Inp'!$C10:$P10,"")=14,"","NULL")</f>
        <v/>
      </c>
      <c r="E10" s="28" t="str">
        <f>IF(COUNTIF('US104.Inp'!$C10:$P10,"")=14,"",$B10)</f>
        <v/>
      </c>
      <c r="F10" s="28" t="str">
        <f>IF(COUNTIF('US104.Inp'!$C10:$P10,"")=14,"",IF('US104.Inp'!$C10="","NULL",""""&amp;'US104.Inp'!$C10&amp;""""))</f>
        <v/>
      </c>
      <c r="G10" s="28" t="str">
        <f>IF(COUNTIF('US104.Inp'!$C10:$P10,"")=14,"",IF('US104.Inp'!$D10="","NULL",LOOKUP('US104.Inp'!$D10,Cfg!$D$2:$D$14,Cfg!$E$2:$E$14)))</f>
        <v/>
      </c>
      <c r="H10" s="28" t="str">
        <f>IF(COUNTIF('US104.Inp'!$C10:$P10,"")=14,"",IF('US104.Inp'!$E10="","NULL",""""&amp;'US104.Inp'!$E10&amp;""""))</f>
        <v/>
      </c>
      <c r="I10" s="28" t="str">
        <f>IF(COUNTIF('US104.Inp'!$C10:$P10,"")=14,"",IF('US104.Inp'!$F10="","NULL",LOOKUP('US104.Inp'!$F10,Cfg!$D$2:$D$14,Cfg!$E$2:$E$14)))</f>
        <v/>
      </c>
      <c r="J10" s="28" t="str">
        <f>IF(COUNTIF('US104.Inp'!$C10:$P10,"")=14,"",IF('US104.Inp'!$G10="","NULL",""""&amp;'US104.Inp'!$G10&amp;""""))</f>
        <v/>
      </c>
      <c r="K10" s="28" t="str">
        <f>IF(COUNTIF('US104.Inp'!$C10:$P10,"")=14,"",IF('US104.Inp'!$H10="","NULL",LOOKUP('US104.Inp'!$H10,Cfg!$D$2:$D$14,Cfg!$E$2:$E$14)))</f>
        <v/>
      </c>
      <c r="L10" s="28" t="str">
        <f>IF(COUNTIF('US104.Inp'!$C10:$P10,"")=14,"",IF('US104.Inp'!$I10="","NULL",""""&amp;'US104.Inp'!$I10&amp;""""))</f>
        <v/>
      </c>
      <c r="M10" s="28" t="str">
        <f>IF(COUNTIF('US104.Inp'!$C10:$P10,"")=14,"",IF('US104.Inp'!$J10="","NULL",LOOKUP('US104.Inp'!$J10,Cfg!$D$2:$D$14,Cfg!$E$2:$E$14)))</f>
        <v/>
      </c>
      <c r="N10" s="28" t="str">
        <f>IF(COUNTIF('US104.Inp'!$C10:$P10,"")=14,"",IF('US104.Inp'!$K10="","NULL",""""&amp;'US104.Inp'!$K10&amp;""""))</f>
        <v/>
      </c>
      <c r="O10" s="28" t="str">
        <f>IF(COUNTIF('US104.Inp'!$C10:$P10,"")=14,"",IF('US104.Inp'!$L10="","NULL",LOOKUP('US104.Inp'!$L10,Cfg!$D$2:$D$14,Cfg!$E$2:$E$14)))</f>
        <v/>
      </c>
      <c r="P10" s="28" t="str">
        <f>IF(COUNTIF('US104.Inp'!$C10:$P10,"")=14,"",IF('US104.Inp'!$M10="","NULL",""""&amp;'US104.Inp'!$M10&amp;""""))</f>
        <v/>
      </c>
      <c r="Q10" s="28" t="str">
        <f>IF(COUNTIF('US104.Inp'!$C10:$P10,"")=14,"",IF('US104.Inp'!$N10="","NULL",LOOKUP('US104.Inp'!$N10,Cfg!$D$2:$D$14,Cfg!$E$2:$E$14)))</f>
        <v/>
      </c>
      <c r="R10" s="28" t="str">
        <f>IF(COUNTIF('US104.Inp'!$C10:$P10,"")=14,"",IF('US104.Inp'!$O10="","NULL",""""&amp;'US104.Inp'!$O10&amp;""""))</f>
        <v/>
      </c>
      <c r="S10" s="28" t="str">
        <f>IF(COUNTIF('US104.Inp'!$C10:$P10,"")=14,"",IF('US104.Inp'!$P10="","NULL",""""&amp;'US104.Inp'!$P10&amp;""""))</f>
        <v/>
      </c>
      <c r="T10" s="29" t="str">
        <f>IF(COUNTIF('US104.Inp'!$C10:$P10,"")=14,"","("&amp;_xlfn.TEXTJOIN(",",FALSE,$C10:$S10)&amp;"),")</f>
        <v/>
      </c>
    </row>
    <row r="11" spans="1:20" x14ac:dyDescent="0.3">
      <c r="A11" s="25" t="s">
        <v>57</v>
      </c>
      <c r="B11" s="24">
        <f t="shared" si="0"/>
        <v>10</v>
      </c>
      <c r="C11" s="28" t="str">
        <f>IF(COUNTIF('US104.Inp'!$C11:$P11,"")=14,"","NULL")</f>
        <v/>
      </c>
      <c r="D11" s="28" t="str">
        <f>IF(COUNTIF('US104.Inp'!$C11:$P11,"")=14,"","NULL")</f>
        <v/>
      </c>
      <c r="E11" s="28" t="str">
        <f>IF(COUNTIF('US104.Inp'!$C11:$P11,"")=14,"",$B11)</f>
        <v/>
      </c>
      <c r="F11" s="28" t="str">
        <f>IF(COUNTIF('US104.Inp'!$C11:$P11,"")=14,"",IF('US104.Inp'!$C11="","NULL",""""&amp;'US104.Inp'!$C11&amp;""""))</f>
        <v/>
      </c>
      <c r="G11" s="28" t="str">
        <f>IF(COUNTIF('US104.Inp'!$C11:$P11,"")=14,"",IF('US104.Inp'!$D11="","NULL",LOOKUP('US104.Inp'!$D11,Cfg!$D$2:$D$14,Cfg!$E$2:$E$14)))</f>
        <v/>
      </c>
      <c r="H11" s="28" t="str">
        <f>IF(COUNTIF('US104.Inp'!$C11:$P11,"")=14,"",IF('US104.Inp'!$E11="","NULL",""""&amp;'US104.Inp'!$E11&amp;""""))</f>
        <v/>
      </c>
      <c r="I11" s="28" t="str">
        <f>IF(COUNTIF('US104.Inp'!$C11:$P11,"")=14,"",IF('US104.Inp'!$F11="","NULL",LOOKUP('US104.Inp'!$F11,Cfg!$D$2:$D$14,Cfg!$E$2:$E$14)))</f>
        <v/>
      </c>
      <c r="J11" s="28" t="str">
        <f>IF(COUNTIF('US104.Inp'!$C11:$P11,"")=14,"",IF('US104.Inp'!$G11="","NULL",""""&amp;'US104.Inp'!$G11&amp;""""))</f>
        <v/>
      </c>
      <c r="K11" s="28" t="str">
        <f>IF(COUNTIF('US104.Inp'!$C11:$P11,"")=14,"",IF('US104.Inp'!$H11="","NULL",LOOKUP('US104.Inp'!$H11,Cfg!$D$2:$D$14,Cfg!$E$2:$E$14)))</f>
        <v/>
      </c>
      <c r="L11" s="28" t="str">
        <f>IF(COUNTIF('US104.Inp'!$C11:$P11,"")=14,"",IF('US104.Inp'!$I11="","NULL",""""&amp;'US104.Inp'!$I11&amp;""""))</f>
        <v/>
      </c>
      <c r="M11" s="28" t="str">
        <f>IF(COUNTIF('US104.Inp'!$C11:$P11,"")=14,"",IF('US104.Inp'!$J11="","NULL",LOOKUP('US104.Inp'!$J11,Cfg!$D$2:$D$14,Cfg!$E$2:$E$14)))</f>
        <v/>
      </c>
      <c r="N11" s="28" t="str">
        <f>IF(COUNTIF('US104.Inp'!$C11:$P11,"")=14,"",IF('US104.Inp'!$K11="","NULL",""""&amp;'US104.Inp'!$K11&amp;""""))</f>
        <v/>
      </c>
      <c r="O11" s="28" t="str">
        <f>IF(COUNTIF('US104.Inp'!$C11:$P11,"")=14,"",IF('US104.Inp'!$L11="","NULL",LOOKUP('US104.Inp'!$L11,Cfg!$D$2:$D$14,Cfg!$E$2:$E$14)))</f>
        <v/>
      </c>
      <c r="P11" s="28" t="str">
        <f>IF(COUNTIF('US104.Inp'!$C11:$P11,"")=14,"",IF('US104.Inp'!$M11="","NULL",""""&amp;'US104.Inp'!$M11&amp;""""))</f>
        <v/>
      </c>
      <c r="Q11" s="28" t="str">
        <f>IF(COUNTIF('US104.Inp'!$C11:$P11,"")=14,"",IF('US104.Inp'!$N11="","NULL",LOOKUP('US104.Inp'!$N11,Cfg!$D$2:$D$14,Cfg!$E$2:$E$14)))</f>
        <v/>
      </c>
      <c r="R11" s="28" t="str">
        <f>IF(COUNTIF('US104.Inp'!$C11:$P11,"")=14,"",IF('US104.Inp'!$O11="","NULL",""""&amp;'US104.Inp'!$O11&amp;""""))</f>
        <v/>
      </c>
      <c r="S11" s="28" t="str">
        <f>IF(COUNTIF('US104.Inp'!$C11:$P11,"")=14,"",IF('US104.Inp'!$P11="","NULL",""""&amp;'US104.Inp'!$P11&amp;""""))</f>
        <v/>
      </c>
      <c r="T11" s="29" t="str">
        <f>IF(COUNTIF('US104.Inp'!$C11:$P11,"")=14,"","("&amp;_xlfn.TEXTJOIN(",",FALSE,$C11:$S11)&amp;"),")</f>
        <v/>
      </c>
    </row>
    <row r="12" spans="1:20" x14ac:dyDescent="0.3">
      <c r="A12" s="25" t="s">
        <v>58</v>
      </c>
      <c r="B12" s="24">
        <f t="shared" si="0"/>
        <v>11</v>
      </c>
      <c r="C12" s="28" t="str">
        <f>IF(COUNTIF('US104.Inp'!$C12:$P12,"")=14,"","NULL")</f>
        <v/>
      </c>
      <c r="D12" s="28" t="str">
        <f>IF(COUNTIF('US104.Inp'!$C12:$P12,"")=14,"","NULL")</f>
        <v/>
      </c>
      <c r="E12" s="28" t="str">
        <f>IF(COUNTIF('US104.Inp'!$C12:$P12,"")=14,"",$B12)</f>
        <v/>
      </c>
      <c r="F12" s="28" t="str">
        <f>IF(COUNTIF('US104.Inp'!$C12:$P12,"")=14,"",IF('US104.Inp'!$C12="","NULL",""""&amp;'US104.Inp'!$C12&amp;""""))</f>
        <v/>
      </c>
      <c r="G12" s="28" t="str">
        <f>IF(COUNTIF('US104.Inp'!$C12:$P12,"")=14,"",IF('US104.Inp'!$D12="","NULL",LOOKUP('US104.Inp'!$D12,Cfg!$D$2:$D$14,Cfg!$E$2:$E$14)))</f>
        <v/>
      </c>
      <c r="H12" s="28" t="str">
        <f>IF(COUNTIF('US104.Inp'!$C12:$P12,"")=14,"",IF('US104.Inp'!$E12="","NULL",""""&amp;'US104.Inp'!$E12&amp;""""))</f>
        <v/>
      </c>
      <c r="I12" s="28" t="str">
        <f>IF(COUNTIF('US104.Inp'!$C12:$P12,"")=14,"",IF('US104.Inp'!$F12="","NULL",LOOKUP('US104.Inp'!$F12,Cfg!$D$2:$D$14,Cfg!$E$2:$E$14)))</f>
        <v/>
      </c>
      <c r="J12" s="28" t="str">
        <f>IF(COUNTIF('US104.Inp'!$C12:$P12,"")=14,"",IF('US104.Inp'!$G12="","NULL",""""&amp;'US104.Inp'!$G12&amp;""""))</f>
        <v/>
      </c>
      <c r="K12" s="28" t="str">
        <f>IF(COUNTIF('US104.Inp'!$C12:$P12,"")=14,"",IF('US104.Inp'!$H12="","NULL",LOOKUP('US104.Inp'!$H12,Cfg!$D$2:$D$14,Cfg!$E$2:$E$14)))</f>
        <v/>
      </c>
      <c r="L12" s="28" t="str">
        <f>IF(COUNTIF('US104.Inp'!$C12:$P12,"")=14,"",IF('US104.Inp'!$I12="","NULL",""""&amp;'US104.Inp'!$I12&amp;""""))</f>
        <v/>
      </c>
      <c r="M12" s="28" t="str">
        <f>IF(COUNTIF('US104.Inp'!$C12:$P12,"")=14,"",IF('US104.Inp'!$J12="","NULL",LOOKUP('US104.Inp'!$J12,Cfg!$D$2:$D$14,Cfg!$E$2:$E$14)))</f>
        <v/>
      </c>
      <c r="N12" s="28" t="str">
        <f>IF(COUNTIF('US104.Inp'!$C12:$P12,"")=14,"",IF('US104.Inp'!$K12="","NULL",""""&amp;'US104.Inp'!$K12&amp;""""))</f>
        <v/>
      </c>
      <c r="O12" s="28" t="str">
        <f>IF(COUNTIF('US104.Inp'!$C12:$P12,"")=14,"",IF('US104.Inp'!$L12="","NULL",LOOKUP('US104.Inp'!$L12,Cfg!$D$2:$D$14,Cfg!$E$2:$E$14)))</f>
        <v/>
      </c>
      <c r="P12" s="28" t="str">
        <f>IF(COUNTIF('US104.Inp'!$C12:$P12,"")=14,"",IF('US104.Inp'!$M12="","NULL",""""&amp;'US104.Inp'!$M12&amp;""""))</f>
        <v/>
      </c>
      <c r="Q12" s="28" t="str">
        <f>IF(COUNTIF('US104.Inp'!$C12:$P12,"")=14,"",IF('US104.Inp'!$N12="","NULL",LOOKUP('US104.Inp'!$N12,Cfg!$D$2:$D$14,Cfg!$E$2:$E$14)))</f>
        <v/>
      </c>
      <c r="R12" s="28" t="str">
        <f>IF(COUNTIF('US104.Inp'!$C12:$P12,"")=14,"",IF('US104.Inp'!$O12="","NULL",""""&amp;'US104.Inp'!$O12&amp;""""))</f>
        <v/>
      </c>
      <c r="S12" s="28" t="str">
        <f>IF(COUNTIF('US104.Inp'!$C12:$P12,"")=14,"",IF('US104.Inp'!$P12="","NULL",""""&amp;'US104.Inp'!$P12&amp;""""))</f>
        <v/>
      </c>
      <c r="T12" s="29" t="str">
        <f>IF(COUNTIF('US104.Inp'!$C12:$P12,"")=14,"","("&amp;_xlfn.TEXTJOIN(",",FALSE,$C12:$S12)&amp;"),")</f>
        <v/>
      </c>
    </row>
    <row r="13" spans="1:20" x14ac:dyDescent="0.3">
      <c r="A13" s="25" t="s">
        <v>59</v>
      </c>
      <c r="B13" s="24">
        <f t="shared" si="0"/>
        <v>12</v>
      </c>
      <c r="C13" s="28" t="str">
        <f>IF(COUNTIF('US104.Inp'!$C13:$P13,"")=14,"","NULL")</f>
        <v/>
      </c>
      <c r="D13" s="28" t="str">
        <f>IF(COUNTIF('US104.Inp'!$C13:$P13,"")=14,"","NULL")</f>
        <v/>
      </c>
      <c r="E13" s="28" t="str">
        <f>IF(COUNTIF('US104.Inp'!$C13:$P13,"")=14,"",$B13)</f>
        <v/>
      </c>
      <c r="F13" s="28" t="str">
        <f>IF(COUNTIF('US104.Inp'!$C13:$P13,"")=14,"",IF('US104.Inp'!$C13="","NULL",""""&amp;'US104.Inp'!$C13&amp;""""))</f>
        <v/>
      </c>
      <c r="G13" s="28" t="str">
        <f>IF(COUNTIF('US104.Inp'!$C13:$P13,"")=14,"",IF('US104.Inp'!$D13="","NULL",LOOKUP('US104.Inp'!$D13,Cfg!$D$2:$D$14,Cfg!$E$2:$E$14)))</f>
        <v/>
      </c>
      <c r="H13" s="28" t="str">
        <f>IF(COUNTIF('US104.Inp'!$C13:$P13,"")=14,"",IF('US104.Inp'!$E13="","NULL",""""&amp;'US104.Inp'!$E13&amp;""""))</f>
        <v/>
      </c>
      <c r="I13" s="28" t="str">
        <f>IF(COUNTIF('US104.Inp'!$C13:$P13,"")=14,"",IF('US104.Inp'!$F13="","NULL",LOOKUP('US104.Inp'!$F13,Cfg!$D$2:$D$14,Cfg!$E$2:$E$14)))</f>
        <v/>
      </c>
      <c r="J13" s="28" t="str">
        <f>IF(COUNTIF('US104.Inp'!$C13:$P13,"")=14,"",IF('US104.Inp'!$G13="","NULL",""""&amp;'US104.Inp'!$G13&amp;""""))</f>
        <v/>
      </c>
      <c r="K13" s="28" t="str">
        <f>IF(COUNTIF('US104.Inp'!$C13:$P13,"")=14,"",IF('US104.Inp'!$H13="","NULL",LOOKUP('US104.Inp'!$H13,Cfg!$D$2:$D$14,Cfg!$E$2:$E$14)))</f>
        <v/>
      </c>
      <c r="L13" s="28" t="str">
        <f>IF(COUNTIF('US104.Inp'!$C13:$P13,"")=14,"",IF('US104.Inp'!$I13="","NULL",""""&amp;'US104.Inp'!$I13&amp;""""))</f>
        <v/>
      </c>
      <c r="M13" s="28" t="str">
        <f>IF(COUNTIF('US104.Inp'!$C13:$P13,"")=14,"",IF('US104.Inp'!$J13="","NULL",LOOKUP('US104.Inp'!$J13,Cfg!$D$2:$D$14,Cfg!$E$2:$E$14)))</f>
        <v/>
      </c>
      <c r="N13" s="28" t="str">
        <f>IF(COUNTIF('US104.Inp'!$C13:$P13,"")=14,"",IF('US104.Inp'!$K13="","NULL",""""&amp;'US104.Inp'!$K13&amp;""""))</f>
        <v/>
      </c>
      <c r="O13" s="28" t="str">
        <f>IF(COUNTIF('US104.Inp'!$C13:$P13,"")=14,"",IF('US104.Inp'!$L13="","NULL",LOOKUP('US104.Inp'!$L13,Cfg!$D$2:$D$14,Cfg!$E$2:$E$14)))</f>
        <v/>
      </c>
      <c r="P13" s="28" t="str">
        <f>IF(COUNTIF('US104.Inp'!$C13:$P13,"")=14,"",IF('US104.Inp'!$M13="","NULL",""""&amp;'US104.Inp'!$M13&amp;""""))</f>
        <v/>
      </c>
      <c r="Q13" s="28" t="str">
        <f>IF(COUNTIF('US104.Inp'!$C13:$P13,"")=14,"",IF('US104.Inp'!$N13="","NULL",LOOKUP('US104.Inp'!$N13,Cfg!$D$2:$D$14,Cfg!$E$2:$E$14)))</f>
        <v/>
      </c>
      <c r="R13" s="28" t="str">
        <f>IF(COUNTIF('US104.Inp'!$C13:$P13,"")=14,"",IF('US104.Inp'!$O13="","NULL",""""&amp;'US104.Inp'!$O13&amp;""""))</f>
        <v/>
      </c>
      <c r="S13" s="28" t="str">
        <f>IF(COUNTIF('US104.Inp'!$C13:$P13,"")=14,"",IF('US104.Inp'!$P13="","NULL",""""&amp;'US104.Inp'!$P13&amp;""""))</f>
        <v/>
      </c>
      <c r="T13" s="29" t="str">
        <f>IF(COUNTIF('US104.Inp'!$C13:$P13,"")=14,"","("&amp;_xlfn.TEXTJOIN(",",FALSE,$C13:$S13)&amp;"),")</f>
        <v/>
      </c>
    </row>
    <row r="14" spans="1:20" x14ac:dyDescent="0.3">
      <c r="A14" s="25" t="s">
        <v>60</v>
      </c>
      <c r="B14" s="24">
        <f t="shared" si="0"/>
        <v>13</v>
      </c>
      <c r="C14" s="28" t="str">
        <f>IF(COUNTIF('US104.Inp'!$C14:$P14,"")=14,"","NULL")</f>
        <v/>
      </c>
      <c r="D14" s="28" t="str">
        <f>IF(COUNTIF('US104.Inp'!$C14:$P14,"")=14,"","NULL")</f>
        <v/>
      </c>
      <c r="E14" s="28" t="str">
        <f>IF(COUNTIF('US104.Inp'!$C14:$P14,"")=14,"",$B14)</f>
        <v/>
      </c>
      <c r="F14" s="28" t="str">
        <f>IF(COUNTIF('US104.Inp'!$C14:$P14,"")=14,"",IF('US104.Inp'!$C14="","NULL",""""&amp;'US104.Inp'!$C14&amp;""""))</f>
        <v/>
      </c>
      <c r="G14" s="28" t="str">
        <f>IF(COUNTIF('US104.Inp'!$C14:$P14,"")=14,"",IF('US104.Inp'!$D14="","NULL",LOOKUP('US104.Inp'!$D14,Cfg!$D$2:$D$14,Cfg!$E$2:$E$14)))</f>
        <v/>
      </c>
      <c r="H14" s="28" t="str">
        <f>IF(COUNTIF('US104.Inp'!$C14:$P14,"")=14,"",IF('US104.Inp'!$E14="","NULL",""""&amp;'US104.Inp'!$E14&amp;""""))</f>
        <v/>
      </c>
      <c r="I14" s="28" t="str">
        <f>IF(COUNTIF('US104.Inp'!$C14:$P14,"")=14,"",IF('US104.Inp'!$F14="","NULL",LOOKUP('US104.Inp'!$F14,Cfg!$D$2:$D$14,Cfg!$E$2:$E$14)))</f>
        <v/>
      </c>
      <c r="J14" s="28" t="str">
        <f>IF(COUNTIF('US104.Inp'!$C14:$P14,"")=14,"",IF('US104.Inp'!$G14="","NULL",""""&amp;'US104.Inp'!$G14&amp;""""))</f>
        <v/>
      </c>
      <c r="K14" s="28" t="str">
        <f>IF(COUNTIF('US104.Inp'!$C14:$P14,"")=14,"",IF('US104.Inp'!$H14="","NULL",LOOKUP('US104.Inp'!$H14,Cfg!$D$2:$D$14,Cfg!$E$2:$E$14)))</f>
        <v/>
      </c>
      <c r="L14" s="28" t="str">
        <f>IF(COUNTIF('US104.Inp'!$C14:$P14,"")=14,"",IF('US104.Inp'!$I14="","NULL",""""&amp;'US104.Inp'!$I14&amp;""""))</f>
        <v/>
      </c>
      <c r="M14" s="28" t="str">
        <f>IF(COUNTIF('US104.Inp'!$C14:$P14,"")=14,"",IF('US104.Inp'!$J14="","NULL",LOOKUP('US104.Inp'!$J14,Cfg!$D$2:$D$14,Cfg!$E$2:$E$14)))</f>
        <v/>
      </c>
      <c r="N14" s="28" t="str">
        <f>IF(COUNTIF('US104.Inp'!$C14:$P14,"")=14,"",IF('US104.Inp'!$K14="","NULL",""""&amp;'US104.Inp'!$K14&amp;""""))</f>
        <v/>
      </c>
      <c r="O14" s="28" t="str">
        <f>IF(COUNTIF('US104.Inp'!$C14:$P14,"")=14,"",IF('US104.Inp'!$L14="","NULL",LOOKUP('US104.Inp'!$L14,Cfg!$D$2:$D$14,Cfg!$E$2:$E$14)))</f>
        <v/>
      </c>
      <c r="P14" s="28" t="str">
        <f>IF(COUNTIF('US104.Inp'!$C14:$P14,"")=14,"",IF('US104.Inp'!$M14="","NULL",""""&amp;'US104.Inp'!$M14&amp;""""))</f>
        <v/>
      </c>
      <c r="Q14" s="28" t="str">
        <f>IF(COUNTIF('US104.Inp'!$C14:$P14,"")=14,"",IF('US104.Inp'!$N14="","NULL",LOOKUP('US104.Inp'!$N14,Cfg!$D$2:$D$14,Cfg!$E$2:$E$14)))</f>
        <v/>
      </c>
      <c r="R14" s="28" t="str">
        <f>IF(COUNTIF('US104.Inp'!$C14:$P14,"")=14,"",IF('US104.Inp'!$O14="","NULL",""""&amp;'US104.Inp'!$O14&amp;""""))</f>
        <v/>
      </c>
      <c r="S14" s="28" t="str">
        <f>IF(COUNTIF('US104.Inp'!$C14:$P14,"")=14,"",IF('US104.Inp'!$P14="","NULL",""""&amp;'US104.Inp'!$P14&amp;""""))</f>
        <v/>
      </c>
      <c r="T14" s="29" t="str">
        <f>IF(COUNTIF('US104.Inp'!$C14:$P14,"")=14,"","("&amp;_xlfn.TEXTJOIN(",",FALSE,$C14:$S14)&amp;"),")</f>
        <v/>
      </c>
    </row>
    <row r="15" spans="1:20" x14ac:dyDescent="0.3">
      <c r="A15" s="25" t="s">
        <v>61</v>
      </c>
      <c r="B15" s="24">
        <f t="shared" si="0"/>
        <v>14</v>
      </c>
      <c r="C15" s="28" t="str">
        <f>IF(COUNTIF('US104.Inp'!$C15:$P15,"")=14,"","NULL")</f>
        <v/>
      </c>
      <c r="D15" s="28" t="str">
        <f>IF(COUNTIF('US104.Inp'!$C15:$P15,"")=14,"","NULL")</f>
        <v/>
      </c>
      <c r="E15" s="28" t="str">
        <f>IF(COUNTIF('US104.Inp'!$C15:$P15,"")=14,"",$B15)</f>
        <v/>
      </c>
      <c r="F15" s="28" t="str">
        <f>IF(COUNTIF('US104.Inp'!$C15:$P15,"")=14,"",IF('US104.Inp'!$C15="","NULL",""""&amp;'US104.Inp'!$C15&amp;""""))</f>
        <v/>
      </c>
      <c r="G15" s="28" t="str">
        <f>IF(COUNTIF('US104.Inp'!$C15:$P15,"")=14,"",IF('US104.Inp'!$D15="","NULL",LOOKUP('US104.Inp'!$D15,Cfg!$D$2:$D$14,Cfg!$E$2:$E$14)))</f>
        <v/>
      </c>
      <c r="H15" s="28" t="str">
        <f>IF(COUNTIF('US104.Inp'!$C15:$P15,"")=14,"",IF('US104.Inp'!$E15="","NULL",""""&amp;'US104.Inp'!$E15&amp;""""))</f>
        <v/>
      </c>
      <c r="I15" s="28" t="str">
        <f>IF(COUNTIF('US104.Inp'!$C15:$P15,"")=14,"",IF('US104.Inp'!$F15="","NULL",LOOKUP('US104.Inp'!$F15,Cfg!$D$2:$D$14,Cfg!$E$2:$E$14)))</f>
        <v/>
      </c>
      <c r="J15" s="28" t="str">
        <f>IF(COUNTIF('US104.Inp'!$C15:$P15,"")=14,"",IF('US104.Inp'!$G15="","NULL",""""&amp;'US104.Inp'!$G15&amp;""""))</f>
        <v/>
      </c>
      <c r="K15" s="28" t="str">
        <f>IF(COUNTIF('US104.Inp'!$C15:$P15,"")=14,"",IF('US104.Inp'!$H15="","NULL",LOOKUP('US104.Inp'!$H15,Cfg!$D$2:$D$14,Cfg!$E$2:$E$14)))</f>
        <v/>
      </c>
      <c r="L15" s="28" t="str">
        <f>IF(COUNTIF('US104.Inp'!$C15:$P15,"")=14,"",IF('US104.Inp'!$I15="","NULL",""""&amp;'US104.Inp'!$I15&amp;""""))</f>
        <v/>
      </c>
      <c r="M15" s="28" t="str">
        <f>IF(COUNTIF('US104.Inp'!$C15:$P15,"")=14,"",IF('US104.Inp'!$J15="","NULL",LOOKUP('US104.Inp'!$J15,Cfg!$D$2:$D$14,Cfg!$E$2:$E$14)))</f>
        <v/>
      </c>
      <c r="N15" s="28" t="str">
        <f>IF(COUNTIF('US104.Inp'!$C15:$P15,"")=14,"",IF('US104.Inp'!$K15="","NULL",""""&amp;'US104.Inp'!$K15&amp;""""))</f>
        <v/>
      </c>
      <c r="O15" s="28" t="str">
        <f>IF(COUNTIF('US104.Inp'!$C15:$P15,"")=14,"",IF('US104.Inp'!$L15="","NULL",LOOKUP('US104.Inp'!$L15,Cfg!$D$2:$D$14,Cfg!$E$2:$E$14)))</f>
        <v/>
      </c>
      <c r="P15" s="28" t="str">
        <f>IF(COUNTIF('US104.Inp'!$C15:$P15,"")=14,"",IF('US104.Inp'!$M15="","NULL",""""&amp;'US104.Inp'!$M15&amp;""""))</f>
        <v/>
      </c>
      <c r="Q15" s="28" t="str">
        <f>IF(COUNTIF('US104.Inp'!$C15:$P15,"")=14,"",IF('US104.Inp'!$N15="","NULL",LOOKUP('US104.Inp'!$N15,Cfg!$D$2:$D$14,Cfg!$E$2:$E$14)))</f>
        <v/>
      </c>
      <c r="R15" s="28" t="str">
        <f>IF(COUNTIF('US104.Inp'!$C15:$P15,"")=14,"",IF('US104.Inp'!$O15="","NULL",""""&amp;'US104.Inp'!$O15&amp;""""))</f>
        <v/>
      </c>
      <c r="S15" s="28" t="str">
        <f>IF(COUNTIF('US104.Inp'!$C15:$P15,"")=14,"",IF('US104.Inp'!$P15="","NULL",""""&amp;'US104.Inp'!$P15&amp;""""))</f>
        <v/>
      </c>
      <c r="T15" s="29" t="str">
        <f>IF(COUNTIF('US104.Inp'!$C15:$P15,"")=14,"","("&amp;_xlfn.TEXTJOIN(",",FALSE,$C15:$S15)&amp;"),")</f>
        <v/>
      </c>
    </row>
    <row r="16" spans="1:20" x14ac:dyDescent="0.3">
      <c r="A16" s="25" t="s">
        <v>62</v>
      </c>
      <c r="B16" s="24">
        <f t="shared" si="0"/>
        <v>15</v>
      </c>
      <c r="C16" s="28" t="str">
        <f>IF(COUNTIF('US104.Inp'!$C16:$P16,"")=14,"","NULL")</f>
        <v/>
      </c>
      <c r="D16" s="28" t="str">
        <f>IF(COUNTIF('US104.Inp'!$C16:$P16,"")=14,"","NULL")</f>
        <v/>
      </c>
      <c r="E16" s="28" t="str">
        <f>IF(COUNTIF('US104.Inp'!$C16:$P16,"")=14,"",$B16)</f>
        <v/>
      </c>
      <c r="F16" s="28" t="str">
        <f>IF(COUNTIF('US104.Inp'!$C16:$P16,"")=14,"",IF('US104.Inp'!$C16="","NULL",""""&amp;'US104.Inp'!$C16&amp;""""))</f>
        <v/>
      </c>
      <c r="G16" s="28" t="str">
        <f>IF(COUNTIF('US104.Inp'!$C16:$P16,"")=14,"",IF('US104.Inp'!$D16="","NULL",LOOKUP('US104.Inp'!$D16,Cfg!$D$2:$D$14,Cfg!$E$2:$E$14)))</f>
        <v/>
      </c>
      <c r="H16" s="28" t="str">
        <f>IF(COUNTIF('US104.Inp'!$C16:$P16,"")=14,"",IF('US104.Inp'!$E16="","NULL",""""&amp;'US104.Inp'!$E16&amp;""""))</f>
        <v/>
      </c>
      <c r="I16" s="28" t="str">
        <f>IF(COUNTIF('US104.Inp'!$C16:$P16,"")=14,"",IF('US104.Inp'!$F16="","NULL",LOOKUP('US104.Inp'!$F16,Cfg!$D$2:$D$14,Cfg!$E$2:$E$14)))</f>
        <v/>
      </c>
      <c r="J16" s="28" t="str">
        <f>IF(COUNTIF('US104.Inp'!$C16:$P16,"")=14,"",IF('US104.Inp'!$G16="","NULL",""""&amp;'US104.Inp'!$G16&amp;""""))</f>
        <v/>
      </c>
      <c r="K16" s="28" t="str">
        <f>IF(COUNTIF('US104.Inp'!$C16:$P16,"")=14,"",IF('US104.Inp'!$H16="","NULL",LOOKUP('US104.Inp'!$H16,Cfg!$D$2:$D$14,Cfg!$E$2:$E$14)))</f>
        <v/>
      </c>
      <c r="L16" s="28" t="str">
        <f>IF(COUNTIF('US104.Inp'!$C16:$P16,"")=14,"",IF('US104.Inp'!$I16="","NULL",""""&amp;'US104.Inp'!$I16&amp;""""))</f>
        <v/>
      </c>
      <c r="M16" s="28" t="str">
        <f>IF(COUNTIF('US104.Inp'!$C16:$P16,"")=14,"",IF('US104.Inp'!$J16="","NULL",LOOKUP('US104.Inp'!$J16,Cfg!$D$2:$D$14,Cfg!$E$2:$E$14)))</f>
        <v/>
      </c>
      <c r="N16" s="28" t="str">
        <f>IF(COUNTIF('US104.Inp'!$C16:$P16,"")=14,"",IF('US104.Inp'!$K16="","NULL",""""&amp;'US104.Inp'!$K16&amp;""""))</f>
        <v/>
      </c>
      <c r="O16" s="28" t="str">
        <f>IF(COUNTIF('US104.Inp'!$C16:$P16,"")=14,"",IF('US104.Inp'!$L16="","NULL",LOOKUP('US104.Inp'!$L16,Cfg!$D$2:$D$14,Cfg!$E$2:$E$14)))</f>
        <v/>
      </c>
      <c r="P16" s="28" t="str">
        <f>IF(COUNTIF('US104.Inp'!$C16:$P16,"")=14,"",IF('US104.Inp'!$M16="","NULL",""""&amp;'US104.Inp'!$M16&amp;""""))</f>
        <v/>
      </c>
      <c r="Q16" s="28" t="str">
        <f>IF(COUNTIF('US104.Inp'!$C16:$P16,"")=14,"",IF('US104.Inp'!$N16="","NULL",LOOKUP('US104.Inp'!$N16,Cfg!$D$2:$D$14,Cfg!$E$2:$E$14)))</f>
        <v/>
      </c>
      <c r="R16" s="28" t="str">
        <f>IF(COUNTIF('US104.Inp'!$C16:$P16,"")=14,"",IF('US104.Inp'!$O16="","NULL",""""&amp;'US104.Inp'!$O16&amp;""""))</f>
        <v/>
      </c>
      <c r="S16" s="28" t="str">
        <f>IF(COUNTIF('US104.Inp'!$C16:$P16,"")=14,"",IF('US104.Inp'!$P16="","NULL",""""&amp;'US104.Inp'!$P16&amp;""""))</f>
        <v/>
      </c>
      <c r="T16" s="29" t="str">
        <f>IF(COUNTIF('US104.Inp'!$C16:$P16,"")=14,"","("&amp;_xlfn.TEXTJOIN(",",FALSE,$C16:$S16)&amp;"),")</f>
        <v/>
      </c>
    </row>
    <row r="17" spans="1:20" x14ac:dyDescent="0.3">
      <c r="A17" s="25" t="s">
        <v>63</v>
      </c>
      <c r="B17" s="24">
        <f t="shared" si="0"/>
        <v>16</v>
      </c>
      <c r="C17" s="28" t="str">
        <f>IF(COUNTIF('US104.Inp'!$C17:$P17,"")=14,"","NULL")</f>
        <v/>
      </c>
      <c r="D17" s="28" t="str">
        <f>IF(COUNTIF('US104.Inp'!$C17:$P17,"")=14,"","NULL")</f>
        <v/>
      </c>
      <c r="E17" s="28" t="str">
        <f>IF(COUNTIF('US104.Inp'!$C17:$P17,"")=14,"",$B17)</f>
        <v/>
      </c>
      <c r="F17" s="28" t="str">
        <f>IF(COUNTIF('US104.Inp'!$C17:$P17,"")=14,"",IF('US104.Inp'!$C17="","NULL",""""&amp;'US104.Inp'!$C17&amp;""""))</f>
        <v/>
      </c>
      <c r="G17" s="28" t="str">
        <f>IF(COUNTIF('US104.Inp'!$C17:$P17,"")=14,"",IF('US104.Inp'!$D17="","NULL",LOOKUP('US104.Inp'!$D17,Cfg!$D$2:$D$14,Cfg!$E$2:$E$14)))</f>
        <v/>
      </c>
      <c r="H17" s="28" t="str">
        <f>IF(COUNTIF('US104.Inp'!$C17:$P17,"")=14,"",IF('US104.Inp'!$E17="","NULL",""""&amp;'US104.Inp'!$E17&amp;""""))</f>
        <v/>
      </c>
      <c r="I17" s="28" t="str">
        <f>IF(COUNTIF('US104.Inp'!$C17:$P17,"")=14,"",IF('US104.Inp'!$F17="","NULL",LOOKUP('US104.Inp'!$F17,Cfg!$D$2:$D$14,Cfg!$E$2:$E$14)))</f>
        <v/>
      </c>
      <c r="J17" s="28" t="str">
        <f>IF(COUNTIF('US104.Inp'!$C17:$P17,"")=14,"",IF('US104.Inp'!$G17="","NULL",""""&amp;'US104.Inp'!$G17&amp;""""))</f>
        <v/>
      </c>
      <c r="K17" s="28" t="str">
        <f>IF(COUNTIF('US104.Inp'!$C17:$P17,"")=14,"",IF('US104.Inp'!$H17="","NULL",LOOKUP('US104.Inp'!$H17,Cfg!$D$2:$D$14,Cfg!$E$2:$E$14)))</f>
        <v/>
      </c>
      <c r="L17" s="28" t="str">
        <f>IF(COUNTIF('US104.Inp'!$C17:$P17,"")=14,"",IF('US104.Inp'!$I17="","NULL",""""&amp;'US104.Inp'!$I17&amp;""""))</f>
        <v/>
      </c>
      <c r="M17" s="28" t="str">
        <f>IF(COUNTIF('US104.Inp'!$C17:$P17,"")=14,"",IF('US104.Inp'!$J17="","NULL",LOOKUP('US104.Inp'!$J17,Cfg!$D$2:$D$14,Cfg!$E$2:$E$14)))</f>
        <v/>
      </c>
      <c r="N17" s="28" t="str">
        <f>IF(COUNTIF('US104.Inp'!$C17:$P17,"")=14,"",IF('US104.Inp'!$K17="","NULL",""""&amp;'US104.Inp'!$K17&amp;""""))</f>
        <v/>
      </c>
      <c r="O17" s="28" t="str">
        <f>IF(COUNTIF('US104.Inp'!$C17:$P17,"")=14,"",IF('US104.Inp'!$L17="","NULL",LOOKUP('US104.Inp'!$L17,Cfg!$D$2:$D$14,Cfg!$E$2:$E$14)))</f>
        <v/>
      </c>
      <c r="P17" s="28" t="str">
        <f>IF(COUNTIF('US104.Inp'!$C17:$P17,"")=14,"",IF('US104.Inp'!$M17="","NULL",""""&amp;'US104.Inp'!$M17&amp;""""))</f>
        <v/>
      </c>
      <c r="Q17" s="28" t="str">
        <f>IF(COUNTIF('US104.Inp'!$C17:$P17,"")=14,"",IF('US104.Inp'!$N17="","NULL",LOOKUP('US104.Inp'!$N17,Cfg!$D$2:$D$14,Cfg!$E$2:$E$14)))</f>
        <v/>
      </c>
      <c r="R17" s="28" t="str">
        <f>IF(COUNTIF('US104.Inp'!$C17:$P17,"")=14,"",IF('US104.Inp'!$O17="","NULL",""""&amp;'US104.Inp'!$O17&amp;""""))</f>
        <v/>
      </c>
      <c r="S17" s="28" t="str">
        <f>IF(COUNTIF('US104.Inp'!$C17:$P17,"")=14,"",IF('US104.Inp'!$P17="","NULL",""""&amp;'US104.Inp'!$P17&amp;""""))</f>
        <v/>
      </c>
      <c r="T17" s="29" t="str">
        <f>IF(COUNTIF('US104.Inp'!$C17:$P17,"")=14,"","("&amp;_xlfn.TEXTJOIN(",",FALSE,$C17:$S17)&amp;"),")</f>
        <v/>
      </c>
    </row>
    <row r="18" spans="1:20" x14ac:dyDescent="0.3">
      <c r="A18" s="25" t="s">
        <v>64</v>
      </c>
      <c r="B18" s="24">
        <f t="shared" si="0"/>
        <v>17</v>
      </c>
      <c r="C18" s="28" t="str">
        <f>IF(COUNTIF('US104.Inp'!$C18:$P18,"")=14,"","NULL")</f>
        <v/>
      </c>
      <c r="D18" s="28" t="str">
        <f>IF(COUNTIF('US104.Inp'!$C18:$P18,"")=14,"","NULL")</f>
        <v/>
      </c>
      <c r="E18" s="28" t="str">
        <f>IF(COUNTIF('US104.Inp'!$C18:$P18,"")=14,"",$B18)</f>
        <v/>
      </c>
      <c r="F18" s="28" t="str">
        <f>IF(COUNTIF('US104.Inp'!$C18:$P18,"")=14,"",IF('US104.Inp'!$C18="","NULL",""""&amp;'US104.Inp'!$C18&amp;""""))</f>
        <v/>
      </c>
      <c r="G18" s="28" t="str">
        <f>IF(COUNTIF('US104.Inp'!$C18:$P18,"")=14,"",IF('US104.Inp'!$D18="","NULL",LOOKUP('US104.Inp'!$D18,Cfg!$D$2:$D$14,Cfg!$E$2:$E$14)))</f>
        <v/>
      </c>
      <c r="H18" s="28" t="str">
        <f>IF(COUNTIF('US104.Inp'!$C18:$P18,"")=14,"",IF('US104.Inp'!$E18="","NULL",""""&amp;'US104.Inp'!$E18&amp;""""))</f>
        <v/>
      </c>
      <c r="I18" s="28" t="str">
        <f>IF(COUNTIF('US104.Inp'!$C18:$P18,"")=14,"",IF('US104.Inp'!$F18="","NULL",LOOKUP('US104.Inp'!$F18,Cfg!$D$2:$D$14,Cfg!$E$2:$E$14)))</f>
        <v/>
      </c>
      <c r="J18" s="28" t="str">
        <f>IF(COUNTIF('US104.Inp'!$C18:$P18,"")=14,"",IF('US104.Inp'!$G18="","NULL",""""&amp;'US104.Inp'!$G18&amp;""""))</f>
        <v/>
      </c>
      <c r="K18" s="28" t="str">
        <f>IF(COUNTIF('US104.Inp'!$C18:$P18,"")=14,"",IF('US104.Inp'!$H18="","NULL",LOOKUP('US104.Inp'!$H18,Cfg!$D$2:$D$14,Cfg!$E$2:$E$14)))</f>
        <v/>
      </c>
      <c r="L18" s="28" t="str">
        <f>IF(COUNTIF('US104.Inp'!$C18:$P18,"")=14,"",IF('US104.Inp'!$I18="","NULL",""""&amp;'US104.Inp'!$I18&amp;""""))</f>
        <v/>
      </c>
      <c r="M18" s="28" t="str">
        <f>IF(COUNTIF('US104.Inp'!$C18:$P18,"")=14,"",IF('US104.Inp'!$J18="","NULL",LOOKUP('US104.Inp'!$J18,Cfg!$D$2:$D$14,Cfg!$E$2:$E$14)))</f>
        <v/>
      </c>
      <c r="N18" s="28" t="str">
        <f>IF(COUNTIF('US104.Inp'!$C18:$P18,"")=14,"",IF('US104.Inp'!$K18="","NULL",""""&amp;'US104.Inp'!$K18&amp;""""))</f>
        <v/>
      </c>
      <c r="O18" s="28" t="str">
        <f>IF(COUNTIF('US104.Inp'!$C18:$P18,"")=14,"",IF('US104.Inp'!$L18="","NULL",LOOKUP('US104.Inp'!$L18,Cfg!$D$2:$D$14,Cfg!$E$2:$E$14)))</f>
        <v/>
      </c>
      <c r="P18" s="28" t="str">
        <f>IF(COUNTIF('US104.Inp'!$C18:$P18,"")=14,"",IF('US104.Inp'!$M18="","NULL",""""&amp;'US104.Inp'!$M18&amp;""""))</f>
        <v/>
      </c>
      <c r="Q18" s="28" t="str">
        <f>IF(COUNTIF('US104.Inp'!$C18:$P18,"")=14,"",IF('US104.Inp'!$N18="","NULL",LOOKUP('US104.Inp'!$N18,Cfg!$D$2:$D$14,Cfg!$E$2:$E$14)))</f>
        <v/>
      </c>
      <c r="R18" s="28" t="str">
        <f>IF(COUNTIF('US104.Inp'!$C18:$P18,"")=14,"",IF('US104.Inp'!$O18="","NULL",""""&amp;'US104.Inp'!$O18&amp;""""))</f>
        <v/>
      </c>
      <c r="S18" s="28" t="str">
        <f>IF(COUNTIF('US104.Inp'!$C18:$P18,"")=14,"",IF('US104.Inp'!$P18="","NULL",""""&amp;'US104.Inp'!$P18&amp;""""))</f>
        <v/>
      </c>
      <c r="T18" s="29" t="str">
        <f>IF(COUNTIF('US104.Inp'!$C18:$P18,"")=14,"","("&amp;_xlfn.TEXTJOIN(",",FALSE,$C18:$S18)&amp;"),")</f>
        <v/>
      </c>
    </row>
    <row r="19" spans="1:20" x14ac:dyDescent="0.3">
      <c r="A19" s="25" t="s">
        <v>65</v>
      </c>
      <c r="B19" s="24">
        <f t="shared" si="0"/>
        <v>18</v>
      </c>
      <c r="C19" s="28" t="str">
        <f>IF(COUNTIF('US104.Inp'!$C19:$P19,"")=14,"","NULL")</f>
        <v/>
      </c>
      <c r="D19" s="28" t="str">
        <f>IF(COUNTIF('US104.Inp'!$C19:$P19,"")=14,"","NULL")</f>
        <v/>
      </c>
      <c r="E19" s="28" t="str">
        <f>IF(COUNTIF('US104.Inp'!$C19:$P19,"")=14,"",$B19)</f>
        <v/>
      </c>
      <c r="F19" s="28" t="str">
        <f>IF(COUNTIF('US104.Inp'!$C19:$P19,"")=14,"",IF('US104.Inp'!$C19="","NULL",""""&amp;'US104.Inp'!$C19&amp;""""))</f>
        <v/>
      </c>
      <c r="G19" s="28" t="str">
        <f>IF(COUNTIF('US104.Inp'!$C19:$P19,"")=14,"",IF('US104.Inp'!$D19="","NULL",LOOKUP('US104.Inp'!$D19,Cfg!$D$2:$D$14,Cfg!$E$2:$E$14)))</f>
        <v/>
      </c>
      <c r="H19" s="28" t="str">
        <f>IF(COUNTIF('US104.Inp'!$C19:$P19,"")=14,"",IF('US104.Inp'!$E19="","NULL",""""&amp;'US104.Inp'!$E19&amp;""""))</f>
        <v/>
      </c>
      <c r="I19" s="28" t="str">
        <f>IF(COUNTIF('US104.Inp'!$C19:$P19,"")=14,"",IF('US104.Inp'!$F19="","NULL",LOOKUP('US104.Inp'!$F19,Cfg!$D$2:$D$14,Cfg!$E$2:$E$14)))</f>
        <v/>
      </c>
      <c r="J19" s="28" t="str">
        <f>IF(COUNTIF('US104.Inp'!$C19:$P19,"")=14,"",IF('US104.Inp'!$G19="","NULL",""""&amp;'US104.Inp'!$G19&amp;""""))</f>
        <v/>
      </c>
      <c r="K19" s="28" t="str">
        <f>IF(COUNTIF('US104.Inp'!$C19:$P19,"")=14,"",IF('US104.Inp'!$H19="","NULL",LOOKUP('US104.Inp'!$H19,Cfg!$D$2:$D$14,Cfg!$E$2:$E$14)))</f>
        <v/>
      </c>
      <c r="L19" s="28" t="str">
        <f>IF(COUNTIF('US104.Inp'!$C19:$P19,"")=14,"",IF('US104.Inp'!$I19="","NULL",""""&amp;'US104.Inp'!$I19&amp;""""))</f>
        <v/>
      </c>
      <c r="M19" s="28" t="str">
        <f>IF(COUNTIF('US104.Inp'!$C19:$P19,"")=14,"",IF('US104.Inp'!$J19="","NULL",LOOKUP('US104.Inp'!$J19,Cfg!$D$2:$D$14,Cfg!$E$2:$E$14)))</f>
        <v/>
      </c>
      <c r="N19" s="28" t="str">
        <f>IF(COUNTIF('US104.Inp'!$C19:$P19,"")=14,"",IF('US104.Inp'!$K19="","NULL",""""&amp;'US104.Inp'!$K19&amp;""""))</f>
        <v/>
      </c>
      <c r="O19" s="28" t="str">
        <f>IF(COUNTIF('US104.Inp'!$C19:$P19,"")=14,"",IF('US104.Inp'!$L19="","NULL",LOOKUP('US104.Inp'!$L19,Cfg!$D$2:$D$14,Cfg!$E$2:$E$14)))</f>
        <v/>
      </c>
      <c r="P19" s="28" t="str">
        <f>IF(COUNTIF('US104.Inp'!$C19:$P19,"")=14,"",IF('US104.Inp'!$M19="","NULL",""""&amp;'US104.Inp'!$M19&amp;""""))</f>
        <v/>
      </c>
      <c r="Q19" s="28" t="str">
        <f>IF(COUNTIF('US104.Inp'!$C19:$P19,"")=14,"",IF('US104.Inp'!$N19="","NULL",LOOKUP('US104.Inp'!$N19,Cfg!$D$2:$D$14,Cfg!$E$2:$E$14)))</f>
        <v/>
      </c>
      <c r="R19" s="28" t="str">
        <f>IF(COUNTIF('US104.Inp'!$C19:$P19,"")=14,"",IF('US104.Inp'!$O19="","NULL",""""&amp;'US104.Inp'!$O19&amp;""""))</f>
        <v/>
      </c>
      <c r="S19" s="28" t="str">
        <f>IF(COUNTIF('US104.Inp'!$C19:$P19,"")=14,"",IF('US104.Inp'!$P19="","NULL",""""&amp;'US104.Inp'!$P19&amp;""""))</f>
        <v/>
      </c>
      <c r="T19" s="29" t="str">
        <f>IF(COUNTIF('US104.Inp'!$C19:$P19,"")=14,"","("&amp;_xlfn.TEXTJOIN(",",FALSE,$C19:$S19)&amp;"),")</f>
        <v/>
      </c>
    </row>
    <row r="20" spans="1:20" x14ac:dyDescent="0.3">
      <c r="A20" s="25" t="s">
        <v>66</v>
      </c>
      <c r="B20" s="24">
        <f t="shared" si="0"/>
        <v>19</v>
      </c>
      <c r="C20" s="28" t="str">
        <f>IF(COUNTIF('US104.Inp'!$C20:$P20,"")=14,"","NULL")</f>
        <v/>
      </c>
      <c r="D20" s="28" t="str">
        <f>IF(COUNTIF('US104.Inp'!$C20:$P20,"")=14,"","NULL")</f>
        <v/>
      </c>
      <c r="E20" s="28" t="str">
        <f>IF(COUNTIF('US104.Inp'!$C20:$P20,"")=14,"",$B20)</f>
        <v/>
      </c>
      <c r="F20" s="28" t="str">
        <f>IF(COUNTIF('US104.Inp'!$C20:$P20,"")=14,"",IF('US104.Inp'!$C20="","NULL",""""&amp;'US104.Inp'!$C20&amp;""""))</f>
        <v/>
      </c>
      <c r="G20" s="28" t="str">
        <f>IF(COUNTIF('US104.Inp'!$C20:$P20,"")=14,"",IF('US104.Inp'!$D20="","NULL",LOOKUP('US104.Inp'!$D20,Cfg!$D$2:$D$14,Cfg!$E$2:$E$14)))</f>
        <v/>
      </c>
      <c r="H20" s="28" t="str">
        <f>IF(COUNTIF('US104.Inp'!$C20:$P20,"")=14,"",IF('US104.Inp'!$E20="","NULL",""""&amp;'US104.Inp'!$E20&amp;""""))</f>
        <v/>
      </c>
      <c r="I20" s="28" t="str">
        <f>IF(COUNTIF('US104.Inp'!$C20:$P20,"")=14,"",IF('US104.Inp'!$F20="","NULL",LOOKUP('US104.Inp'!$F20,Cfg!$D$2:$D$14,Cfg!$E$2:$E$14)))</f>
        <v/>
      </c>
      <c r="J20" s="28" t="str">
        <f>IF(COUNTIF('US104.Inp'!$C20:$P20,"")=14,"",IF('US104.Inp'!$G20="","NULL",""""&amp;'US104.Inp'!$G20&amp;""""))</f>
        <v/>
      </c>
      <c r="K20" s="28" t="str">
        <f>IF(COUNTIF('US104.Inp'!$C20:$P20,"")=14,"",IF('US104.Inp'!$H20="","NULL",LOOKUP('US104.Inp'!$H20,Cfg!$D$2:$D$14,Cfg!$E$2:$E$14)))</f>
        <v/>
      </c>
      <c r="L20" s="28" t="str">
        <f>IF(COUNTIF('US104.Inp'!$C20:$P20,"")=14,"",IF('US104.Inp'!$I20="","NULL",""""&amp;'US104.Inp'!$I20&amp;""""))</f>
        <v/>
      </c>
      <c r="M20" s="28" t="str">
        <f>IF(COUNTIF('US104.Inp'!$C20:$P20,"")=14,"",IF('US104.Inp'!$J20="","NULL",LOOKUP('US104.Inp'!$J20,Cfg!$D$2:$D$14,Cfg!$E$2:$E$14)))</f>
        <v/>
      </c>
      <c r="N20" s="28" t="str">
        <f>IF(COUNTIF('US104.Inp'!$C20:$P20,"")=14,"",IF('US104.Inp'!$K20="","NULL",""""&amp;'US104.Inp'!$K20&amp;""""))</f>
        <v/>
      </c>
      <c r="O20" s="28" t="str">
        <f>IF(COUNTIF('US104.Inp'!$C20:$P20,"")=14,"",IF('US104.Inp'!$L20="","NULL",LOOKUP('US104.Inp'!$L20,Cfg!$D$2:$D$14,Cfg!$E$2:$E$14)))</f>
        <v/>
      </c>
      <c r="P20" s="28" t="str">
        <f>IF(COUNTIF('US104.Inp'!$C20:$P20,"")=14,"",IF('US104.Inp'!$M20="","NULL",""""&amp;'US104.Inp'!$M20&amp;""""))</f>
        <v/>
      </c>
      <c r="Q20" s="28" t="str">
        <f>IF(COUNTIF('US104.Inp'!$C20:$P20,"")=14,"",IF('US104.Inp'!$N20="","NULL",LOOKUP('US104.Inp'!$N20,Cfg!$D$2:$D$14,Cfg!$E$2:$E$14)))</f>
        <v/>
      </c>
      <c r="R20" s="28" t="str">
        <f>IF(COUNTIF('US104.Inp'!$C20:$P20,"")=14,"",IF('US104.Inp'!$O20="","NULL",""""&amp;'US104.Inp'!$O20&amp;""""))</f>
        <v/>
      </c>
      <c r="S20" s="28" t="str">
        <f>IF(COUNTIF('US104.Inp'!$C20:$P20,"")=14,"",IF('US104.Inp'!$P20="","NULL",""""&amp;'US104.Inp'!$P20&amp;""""))</f>
        <v/>
      </c>
      <c r="T20" s="29" t="str">
        <f>IF(COUNTIF('US104.Inp'!$C20:$P20,"")=14,"","("&amp;_xlfn.TEXTJOIN(",",FALSE,$C20:$S20)&amp;"),")</f>
        <v/>
      </c>
    </row>
    <row r="21" spans="1:20" x14ac:dyDescent="0.3">
      <c r="A21" s="25" t="s">
        <v>67</v>
      </c>
      <c r="B21" s="24">
        <f t="shared" si="0"/>
        <v>20</v>
      </c>
      <c r="C21" s="28" t="str">
        <f>IF(COUNTIF('US104.Inp'!$C21:$P21,"")=14,"","NULL")</f>
        <v/>
      </c>
      <c r="D21" s="28" t="str">
        <f>IF(COUNTIF('US104.Inp'!$C21:$P21,"")=14,"","NULL")</f>
        <v/>
      </c>
      <c r="E21" s="28" t="str">
        <f>IF(COUNTIF('US104.Inp'!$C21:$P21,"")=14,"",$B21)</f>
        <v/>
      </c>
      <c r="F21" s="28" t="str">
        <f>IF(COUNTIF('US104.Inp'!$C21:$P21,"")=14,"",IF('US104.Inp'!$C21="","NULL",""""&amp;'US104.Inp'!$C21&amp;""""))</f>
        <v/>
      </c>
      <c r="G21" s="28" t="str">
        <f>IF(COUNTIF('US104.Inp'!$C21:$P21,"")=14,"",IF('US104.Inp'!$D21="","NULL",LOOKUP('US104.Inp'!$D21,Cfg!$D$2:$D$14,Cfg!$E$2:$E$14)))</f>
        <v/>
      </c>
      <c r="H21" s="28" t="str">
        <f>IF(COUNTIF('US104.Inp'!$C21:$P21,"")=14,"",IF('US104.Inp'!$E21="","NULL",""""&amp;'US104.Inp'!$E21&amp;""""))</f>
        <v/>
      </c>
      <c r="I21" s="28" t="str">
        <f>IF(COUNTIF('US104.Inp'!$C21:$P21,"")=14,"",IF('US104.Inp'!$F21="","NULL",LOOKUP('US104.Inp'!$F21,Cfg!$D$2:$D$14,Cfg!$E$2:$E$14)))</f>
        <v/>
      </c>
      <c r="J21" s="28" t="str">
        <f>IF(COUNTIF('US104.Inp'!$C21:$P21,"")=14,"",IF('US104.Inp'!$G21="","NULL",""""&amp;'US104.Inp'!$G21&amp;""""))</f>
        <v/>
      </c>
      <c r="K21" s="28" t="str">
        <f>IF(COUNTIF('US104.Inp'!$C21:$P21,"")=14,"",IF('US104.Inp'!$H21="","NULL",LOOKUP('US104.Inp'!$H21,Cfg!$D$2:$D$14,Cfg!$E$2:$E$14)))</f>
        <v/>
      </c>
      <c r="L21" s="28" t="str">
        <f>IF(COUNTIF('US104.Inp'!$C21:$P21,"")=14,"",IF('US104.Inp'!$I21="","NULL",""""&amp;'US104.Inp'!$I21&amp;""""))</f>
        <v/>
      </c>
      <c r="M21" s="28" t="str">
        <f>IF(COUNTIF('US104.Inp'!$C21:$P21,"")=14,"",IF('US104.Inp'!$J21="","NULL",LOOKUP('US104.Inp'!$J21,Cfg!$D$2:$D$14,Cfg!$E$2:$E$14)))</f>
        <v/>
      </c>
      <c r="N21" s="28" t="str">
        <f>IF(COUNTIF('US104.Inp'!$C21:$P21,"")=14,"",IF('US104.Inp'!$K21="","NULL",""""&amp;'US104.Inp'!$K21&amp;""""))</f>
        <v/>
      </c>
      <c r="O21" s="28" t="str">
        <f>IF(COUNTIF('US104.Inp'!$C21:$P21,"")=14,"",IF('US104.Inp'!$L21="","NULL",LOOKUP('US104.Inp'!$L21,Cfg!$D$2:$D$14,Cfg!$E$2:$E$14)))</f>
        <v/>
      </c>
      <c r="P21" s="28" t="str">
        <f>IF(COUNTIF('US104.Inp'!$C21:$P21,"")=14,"",IF('US104.Inp'!$M21="","NULL",""""&amp;'US104.Inp'!$M21&amp;""""))</f>
        <v/>
      </c>
      <c r="Q21" s="28" t="str">
        <f>IF(COUNTIF('US104.Inp'!$C21:$P21,"")=14,"",IF('US104.Inp'!$N21="","NULL",LOOKUP('US104.Inp'!$N21,Cfg!$D$2:$D$14,Cfg!$E$2:$E$14)))</f>
        <v/>
      </c>
      <c r="R21" s="28" t="str">
        <f>IF(COUNTIF('US104.Inp'!$C21:$P21,"")=14,"",IF('US104.Inp'!$O21="","NULL",""""&amp;'US104.Inp'!$O21&amp;""""))</f>
        <v/>
      </c>
      <c r="S21" s="28" t="str">
        <f>IF(COUNTIF('US104.Inp'!$C21:$P21,"")=14,"",IF('US104.Inp'!$P21="","NULL",""""&amp;'US104.Inp'!$P21&amp;""""))</f>
        <v/>
      </c>
      <c r="T21" s="29" t="str">
        <f>IF(COUNTIF('US104.Inp'!$C21:$P21,"")=14,"","("&amp;_xlfn.TEXTJOIN(",",FALSE,$C21:$S21)&amp;"),")</f>
        <v/>
      </c>
    </row>
    <row r="22" spans="1:20" x14ac:dyDescent="0.3">
      <c r="A22" s="25" t="s">
        <v>68</v>
      </c>
      <c r="B22" s="24">
        <f t="shared" si="0"/>
        <v>21</v>
      </c>
      <c r="C22" s="28" t="str">
        <f>IF(COUNTIF('US104.Inp'!$C22:$P22,"")=14,"","NULL")</f>
        <v/>
      </c>
      <c r="D22" s="28" t="str">
        <f>IF(COUNTIF('US104.Inp'!$C22:$P22,"")=14,"","NULL")</f>
        <v/>
      </c>
      <c r="E22" s="28" t="str">
        <f>IF(COUNTIF('US104.Inp'!$C22:$P22,"")=14,"",$B22)</f>
        <v/>
      </c>
      <c r="F22" s="28" t="str">
        <f>IF(COUNTIF('US104.Inp'!$C22:$P22,"")=14,"",IF('US104.Inp'!$C22="","NULL",""""&amp;'US104.Inp'!$C22&amp;""""))</f>
        <v/>
      </c>
      <c r="G22" s="28" t="str">
        <f>IF(COUNTIF('US104.Inp'!$C22:$P22,"")=14,"",IF('US104.Inp'!$D22="","NULL",LOOKUP('US104.Inp'!$D22,Cfg!$D$2:$D$14,Cfg!$E$2:$E$14)))</f>
        <v/>
      </c>
      <c r="H22" s="28" t="str">
        <f>IF(COUNTIF('US104.Inp'!$C22:$P22,"")=14,"",IF('US104.Inp'!$E22="","NULL",""""&amp;'US104.Inp'!$E22&amp;""""))</f>
        <v/>
      </c>
      <c r="I22" s="28" t="str">
        <f>IF(COUNTIF('US104.Inp'!$C22:$P22,"")=14,"",IF('US104.Inp'!$F22="","NULL",LOOKUP('US104.Inp'!$F22,Cfg!$D$2:$D$14,Cfg!$E$2:$E$14)))</f>
        <v/>
      </c>
      <c r="J22" s="28" t="str">
        <f>IF(COUNTIF('US104.Inp'!$C22:$P22,"")=14,"",IF('US104.Inp'!$G22="","NULL",""""&amp;'US104.Inp'!$G22&amp;""""))</f>
        <v/>
      </c>
      <c r="K22" s="28" t="str">
        <f>IF(COUNTIF('US104.Inp'!$C22:$P22,"")=14,"",IF('US104.Inp'!$H22="","NULL",LOOKUP('US104.Inp'!$H22,Cfg!$D$2:$D$14,Cfg!$E$2:$E$14)))</f>
        <v/>
      </c>
      <c r="L22" s="28" t="str">
        <f>IF(COUNTIF('US104.Inp'!$C22:$P22,"")=14,"",IF('US104.Inp'!$I22="","NULL",""""&amp;'US104.Inp'!$I22&amp;""""))</f>
        <v/>
      </c>
      <c r="M22" s="28" t="str">
        <f>IF(COUNTIF('US104.Inp'!$C22:$P22,"")=14,"",IF('US104.Inp'!$J22="","NULL",LOOKUP('US104.Inp'!$J22,Cfg!$D$2:$D$14,Cfg!$E$2:$E$14)))</f>
        <v/>
      </c>
      <c r="N22" s="28" t="str">
        <f>IF(COUNTIF('US104.Inp'!$C22:$P22,"")=14,"",IF('US104.Inp'!$K22="","NULL",""""&amp;'US104.Inp'!$K22&amp;""""))</f>
        <v/>
      </c>
      <c r="O22" s="28" t="str">
        <f>IF(COUNTIF('US104.Inp'!$C22:$P22,"")=14,"",IF('US104.Inp'!$L22="","NULL",LOOKUP('US104.Inp'!$L22,Cfg!$D$2:$D$14,Cfg!$E$2:$E$14)))</f>
        <v/>
      </c>
      <c r="P22" s="28" t="str">
        <f>IF(COUNTIF('US104.Inp'!$C22:$P22,"")=14,"",IF('US104.Inp'!$M22="","NULL",""""&amp;'US104.Inp'!$M22&amp;""""))</f>
        <v/>
      </c>
      <c r="Q22" s="28" t="str">
        <f>IF(COUNTIF('US104.Inp'!$C22:$P22,"")=14,"",IF('US104.Inp'!$N22="","NULL",LOOKUP('US104.Inp'!$N22,Cfg!$D$2:$D$14,Cfg!$E$2:$E$14)))</f>
        <v/>
      </c>
      <c r="R22" s="28" t="str">
        <f>IF(COUNTIF('US104.Inp'!$C22:$P22,"")=14,"",IF('US104.Inp'!$O22="","NULL",""""&amp;'US104.Inp'!$O22&amp;""""))</f>
        <v/>
      </c>
      <c r="S22" s="28" t="str">
        <f>IF(COUNTIF('US104.Inp'!$C22:$P22,"")=14,"",IF('US104.Inp'!$P22="","NULL",""""&amp;'US104.Inp'!$P22&amp;""""))</f>
        <v/>
      </c>
      <c r="T22" s="29" t="str">
        <f>IF(COUNTIF('US104.Inp'!$C22:$P22,"")=14,"","("&amp;_xlfn.TEXTJOIN(",",FALSE,$C22:$S22)&amp;"),")</f>
        <v/>
      </c>
    </row>
    <row r="23" spans="1:20" x14ac:dyDescent="0.3">
      <c r="A23" s="25" t="s">
        <v>69</v>
      </c>
      <c r="B23" s="24">
        <f t="shared" si="0"/>
        <v>22</v>
      </c>
      <c r="C23" s="28" t="str">
        <f>IF(COUNTIF('US104.Inp'!$C23:$P23,"")=14,"","NULL")</f>
        <v/>
      </c>
      <c r="D23" s="28" t="str">
        <f>IF(COUNTIF('US104.Inp'!$C23:$P23,"")=14,"","NULL")</f>
        <v/>
      </c>
      <c r="E23" s="28" t="str">
        <f>IF(COUNTIF('US104.Inp'!$C23:$P23,"")=14,"",$B23)</f>
        <v/>
      </c>
      <c r="F23" s="28" t="str">
        <f>IF(COUNTIF('US104.Inp'!$C23:$P23,"")=14,"",IF('US104.Inp'!$C23="","NULL",""""&amp;'US104.Inp'!$C23&amp;""""))</f>
        <v/>
      </c>
      <c r="G23" s="28" t="str">
        <f>IF(COUNTIF('US104.Inp'!$C23:$P23,"")=14,"",IF('US104.Inp'!$D23="","NULL",LOOKUP('US104.Inp'!$D23,Cfg!$D$2:$D$14,Cfg!$E$2:$E$14)))</f>
        <v/>
      </c>
      <c r="H23" s="28" t="str">
        <f>IF(COUNTIF('US104.Inp'!$C23:$P23,"")=14,"",IF('US104.Inp'!$E23="","NULL",""""&amp;'US104.Inp'!$E23&amp;""""))</f>
        <v/>
      </c>
      <c r="I23" s="28" t="str">
        <f>IF(COUNTIF('US104.Inp'!$C23:$P23,"")=14,"",IF('US104.Inp'!$F23="","NULL",LOOKUP('US104.Inp'!$F23,Cfg!$D$2:$D$14,Cfg!$E$2:$E$14)))</f>
        <v/>
      </c>
      <c r="J23" s="28" t="str">
        <f>IF(COUNTIF('US104.Inp'!$C23:$P23,"")=14,"",IF('US104.Inp'!$G23="","NULL",""""&amp;'US104.Inp'!$G23&amp;""""))</f>
        <v/>
      </c>
      <c r="K23" s="28" t="str">
        <f>IF(COUNTIF('US104.Inp'!$C23:$P23,"")=14,"",IF('US104.Inp'!$H23="","NULL",LOOKUP('US104.Inp'!$H23,Cfg!$D$2:$D$14,Cfg!$E$2:$E$14)))</f>
        <v/>
      </c>
      <c r="L23" s="28" t="str">
        <f>IF(COUNTIF('US104.Inp'!$C23:$P23,"")=14,"",IF('US104.Inp'!$I23="","NULL",""""&amp;'US104.Inp'!$I23&amp;""""))</f>
        <v/>
      </c>
      <c r="M23" s="28" t="str">
        <f>IF(COUNTIF('US104.Inp'!$C23:$P23,"")=14,"",IF('US104.Inp'!$J23="","NULL",LOOKUP('US104.Inp'!$J23,Cfg!$D$2:$D$14,Cfg!$E$2:$E$14)))</f>
        <v/>
      </c>
      <c r="N23" s="28" t="str">
        <f>IF(COUNTIF('US104.Inp'!$C23:$P23,"")=14,"",IF('US104.Inp'!$K23="","NULL",""""&amp;'US104.Inp'!$K23&amp;""""))</f>
        <v/>
      </c>
      <c r="O23" s="28" t="str">
        <f>IF(COUNTIF('US104.Inp'!$C23:$P23,"")=14,"",IF('US104.Inp'!$L23="","NULL",LOOKUP('US104.Inp'!$L23,Cfg!$D$2:$D$14,Cfg!$E$2:$E$14)))</f>
        <v/>
      </c>
      <c r="P23" s="28" t="str">
        <f>IF(COUNTIF('US104.Inp'!$C23:$P23,"")=14,"",IF('US104.Inp'!$M23="","NULL",""""&amp;'US104.Inp'!$M23&amp;""""))</f>
        <v/>
      </c>
      <c r="Q23" s="28" t="str">
        <f>IF(COUNTIF('US104.Inp'!$C23:$P23,"")=14,"",IF('US104.Inp'!$N23="","NULL",LOOKUP('US104.Inp'!$N23,Cfg!$D$2:$D$14,Cfg!$E$2:$E$14)))</f>
        <v/>
      </c>
      <c r="R23" s="28" t="str">
        <f>IF(COUNTIF('US104.Inp'!$C23:$P23,"")=14,"",IF('US104.Inp'!$O23="","NULL",""""&amp;'US104.Inp'!$O23&amp;""""))</f>
        <v/>
      </c>
      <c r="S23" s="28" t="str">
        <f>IF(COUNTIF('US104.Inp'!$C23:$P23,"")=14,"",IF('US104.Inp'!$P23="","NULL",""""&amp;'US104.Inp'!$P23&amp;""""))</f>
        <v/>
      </c>
      <c r="T23" s="29" t="str">
        <f>IF(COUNTIF('US104.Inp'!$C23:$P23,"")=14,"","("&amp;_xlfn.TEXTJOIN(",",FALSE,$C23:$S23)&amp;"),")</f>
        <v/>
      </c>
    </row>
    <row r="24" spans="1:20" x14ac:dyDescent="0.3">
      <c r="A24" s="25" t="s">
        <v>70</v>
      </c>
      <c r="B24" s="24">
        <f t="shared" si="0"/>
        <v>23</v>
      </c>
      <c r="C24" s="28" t="str">
        <f>IF(COUNTIF('US104.Inp'!$C24:$P24,"")=14,"","NULL")</f>
        <v/>
      </c>
      <c r="D24" s="28" t="str">
        <f>IF(COUNTIF('US104.Inp'!$C24:$P24,"")=14,"","NULL")</f>
        <v/>
      </c>
      <c r="E24" s="28" t="str">
        <f>IF(COUNTIF('US104.Inp'!$C24:$P24,"")=14,"",$B24)</f>
        <v/>
      </c>
      <c r="F24" s="28" t="str">
        <f>IF(COUNTIF('US104.Inp'!$C24:$P24,"")=14,"",IF('US104.Inp'!$C24="","NULL",""""&amp;'US104.Inp'!$C24&amp;""""))</f>
        <v/>
      </c>
      <c r="G24" s="28" t="str">
        <f>IF(COUNTIF('US104.Inp'!$C24:$P24,"")=14,"",IF('US104.Inp'!$D24="","NULL",LOOKUP('US104.Inp'!$D24,Cfg!$D$2:$D$14,Cfg!$E$2:$E$14)))</f>
        <v/>
      </c>
      <c r="H24" s="28" t="str">
        <f>IF(COUNTIF('US104.Inp'!$C24:$P24,"")=14,"",IF('US104.Inp'!$E24="","NULL",""""&amp;'US104.Inp'!$E24&amp;""""))</f>
        <v/>
      </c>
      <c r="I24" s="28" t="str">
        <f>IF(COUNTIF('US104.Inp'!$C24:$P24,"")=14,"",IF('US104.Inp'!$F24="","NULL",LOOKUP('US104.Inp'!$F24,Cfg!$D$2:$D$14,Cfg!$E$2:$E$14)))</f>
        <v/>
      </c>
      <c r="J24" s="28" t="str">
        <f>IF(COUNTIF('US104.Inp'!$C24:$P24,"")=14,"",IF('US104.Inp'!$G24="","NULL",""""&amp;'US104.Inp'!$G24&amp;""""))</f>
        <v/>
      </c>
      <c r="K24" s="28" t="str">
        <f>IF(COUNTIF('US104.Inp'!$C24:$P24,"")=14,"",IF('US104.Inp'!$H24="","NULL",LOOKUP('US104.Inp'!$H24,Cfg!$D$2:$D$14,Cfg!$E$2:$E$14)))</f>
        <v/>
      </c>
      <c r="L24" s="28" t="str">
        <f>IF(COUNTIF('US104.Inp'!$C24:$P24,"")=14,"",IF('US104.Inp'!$I24="","NULL",""""&amp;'US104.Inp'!$I24&amp;""""))</f>
        <v/>
      </c>
      <c r="M24" s="28" t="str">
        <f>IF(COUNTIF('US104.Inp'!$C24:$P24,"")=14,"",IF('US104.Inp'!$J24="","NULL",LOOKUP('US104.Inp'!$J24,Cfg!$D$2:$D$14,Cfg!$E$2:$E$14)))</f>
        <v/>
      </c>
      <c r="N24" s="28" t="str">
        <f>IF(COUNTIF('US104.Inp'!$C24:$P24,"")=14,"",IF('US104.Inp'!$K24="","NULL",""""&amp;'US104.Inp'!$K24&amp;""""))</f>
        <v/>
      </c>
      <c r="O24" s="28" t="str">
        <f>IF(COUNTIF('US104.Inp'!$C24:$P24,"")=14,"",IF('US104.Inp'!$L24="","NULL",LOOKUP('US104.Inp'!$L24,Cfg!$D$2:$D$14,Cfg!$E$2:$E$14)))</f>
        <v/>
      </c>
      <c r="P24" s="28" t="str">
        <f>IF(COUNTIF('US104.Inp'!$C24:$P24,"")=14,"",IF('US104.Inp'!$M24="","NULL",""""&amp;'US104.Inp'!$M24&amp;""""))</f>
        <v/>
      </c>
      <c r="Q24" s="28" t="str">
        <f>IF(COUNTIF('US104.Inp'!$C24:$P24,"")=14,"",IF('US104.Inp'!$N24="","NULL",LOOKUP('US104.Inp'!$N24,Cfg!$D$2:$D$14,Cfg!$E$2:$E$14)))</f>
        <v/>
      </c>
      <c r="R24" s="28" t="str">
        <f>IF(COUNTIF('US104.Inp'!$C24:$P24,"")=14,"",IF('US104.Inp'!$O24="","NULL",""""&amp;'US104.Inp'!$O24&amp;""""))</f>
        <v/>
      </c>
      <c r="S24" s="28" t="str">
        <f>IF(COUNTIF('US104.Inp'!$C24:$P24,"")=14,"",IF('US104.Inp'!$P24="","NULL",""""&amp;'US104.Inp'!$P24&amp;""""))</f>
        <v/>
      </c>
      <c r="T24" s="29" t="str">
        <f>IF(COUNTIF('US104.Inp'!$C24:$P24,"")=14,"","("&amp;_xlfn.TEXTJOIN(",",FALSE,$C24:$S24)&amp;"),")</f>
        <v/>
      </c>
    </row>
    <row r="25" spans="1:20" x14ac:dyDescent="0.3">
      <c r="A25" s="25" t="s">
        <v>71</v>
      </c>
      <c r="B25" s="24">
        <f t="shared" si="0"/>
        <v>24</v>
      </c>
      <c r="C25" s="28" t="str">
        <f>IF(COUNTIF('US104.Inp'!$C25:$P25,"")=14,"","NULL")</f>
        <v/>
      </c>
      <c r="D25" s="28" t="str">
        <f>IF(COUNTIF('US104.Inp'!$C25:$P25,"")=14,"","NULL")</f>
        <v/>
      </c>
      <c r="E25" s="28" t="str">
        <f>IF(COUNTIF('US104.Inp'!$C25:$P25,"")=14,"",$B25)</f>
        <v/>
      </c>
      <c r="F25" s="28" t="str">
        <f>IF(COUNTIF('US104.Inp'!$C25:$P25,"")=14,"",IF('US104.Inp'!$C25="","NULL",""""&amp;'US104.Inp'!$C25&amp;""""))</f>
        <v/>
      </c>
      <c r="G25" s="28" t="str">
        <f>IF(COUNTIF('US104.Inp'!$C25:$P25,"")=14,"",IF('US104.Inp'!$D25="","NULL",LOOKUP('US104.Inp'!$D25,Cfg!$D$2:$D$14,Cfg!$E$2:$E$14)))</f>
        <v/>
      </c>
      <c r="H25" s="28" t="str">
        <f>IF(COUNTIF('US104.Inp'!$C25:$P25,"")=14,"",IF('US104.Inp'!$E25="","NULL",""""&amp;'US104.Inp'!$E25&amp;""""))</f>
        <v/>
      </c>
      <c r="I25" s="28" t="str">
        <f>IF(COUNTIF('US104.Inp'!$C25:$P25,"")=14,"",IF('US104.Inp'!$F25="","NULL",LOOKUP('US104.Inp'!$F25,Cfg!$D$2:$D$14,Cfg!$E$2:$E$14)))</f>
        <v/>
      </c>
      <c r="J25" s="28" t="str">
        <f>IF(COUNTIF('US104.Inp'!$C25:$P25,"")=14,"",IF('US104.Inp'!$G25="","NULL",""""&amp;'US104.Inp'!$G25&amp;""""))</f>
        <v/>
      </c>
      <c r="K25" s="28" t="str">
        <f>IF(COUNTIF('US104.Inp'!$C25:$P25,"")=14,"",IF('US104.Inp'!$H25="","NULL",LOOKUP('US104.Inp'!$H25,Cfg!$D$2:$D$14,Cfg!$E$2:$E$14)))</f>
        <v/>
      </c>
      <c r="L25" s="28" t="str">
        <f>IF(COUNTIF('US104.Inp'!$C25:$P25,"")=14,"",IF('US104.Inp'!$I25="","NULL",""""&amp;'US104.Inp'!$I25&amp;""""))</f>
        <v/>
      </c>
      <c r="M25" s="28" t="str">
        <f>IF(COUNTIF('US104.Inp'!$C25:$P25,"")=14,"",IF('US104.Inp'!$J25="","NULL",LOOKUP('US104.Inp'!$J25,Cfg!$D$2:$D$14,Cfg!$E$2:$E$14)))</f>
        <v/>
      </c>
      <c r="N25" s="28" t="str">
        <f>IF(COUNTIF('US104.Inp'!$C25:$P25,"")=14,"",IF('US104.Inp'!$K25="","NULL",""""&amp;'US104.Inp'!$K25&amp;""""))</f>
        <v/>
      </c>
      <c r="O25" s="28" t="str">
        <f>IF(COUNTIF('US104.Inp'!$C25:$P25,"")=14,"",IF('US104.Inp'!$L25="","NULL",LOOKUP('US104.Inp'!$L25,Cfg!$D$2:$D$14,Cfg!$E$2:$E$14)))</f>
        <v/>
      </c>
      <c r="P25" s="28" t="str">
        <f>IF(COUNTIF('US104.Inp'!$C25:$P25,"")=14,"",IF('US104.Inp'!$M25="","NULL",""""&amp;'US104.Inp'!$M25&amp;""""))</f>
        <v/>
      </c>
      <c r="Q25" s="28" t="str">
        <f>IF(COUNTIF('US104.Inp'!$C25:$P25,"")=14,"",IF('US104.Inp'!$N25="","NULL",LOOKUP('US104.Inp'!$N25,Cfg!$D$2:$D$14,Cfg!$E$2:$E$14)))</f>
        <v/>
      </c>
      <c r="R25" s="28" t="str">
        <f>IF(COUNTIF('US104.Inp'!$C25:$P25,"")=14,"",IF('US104.Inp'!$O25="","NULL",""""&amp;'US104.Inp'!$O25&amp;""""))</f>
        <v/>
      </c>
      <c r="S25" s="28" t="str">
        <f>IF(COUNTIF('US104.Inp'!$C25:$P25,"")=14,"",IF('US104.Inp'!$P25="","NULL",""""&amp;'US104.Inp'!$P25&amp;""""))</f>
        <v/>
      </c>
      <c r="T25" s="29" t="str">
        <f>IF(COUNTIF('US104.Inp'!$C25:$P25,"")=14,"","("&amp;_xlfn.TEXTJOIN(",",FALSE,$C25:$S25)&amp;"),")</f>
        <v/>
      </c>
    </row>
    <row r="26" spans="1:20" x14ac:dyDescent="0.3">
      <c r="A26" s="25" t="s">
        <v>72</v>
      </c>
      <c r="B26" s="24">
        <f t="shared" si="0"/>
        <v>25</v>
      </c>
      <c r="C26" s="28" t="str">
        <f>IF(COUNTIF('US104.Inp'!$C26:$P26,"")=14,"","NULL")</f>
        <v/>
      </c>
      <c r="D26" s="28" t="str">
        <f>IF(COUNTIF('US104.Inp'!$C26:$P26,"")=14,"","NULL")</f>
        <v/>
      </c>
      <c r="E26" s="28" t="str">
        <f>IF(COUNTIF('US104.Inp'!$C26:$P26,"")=14,"",$B26)</f>
        <v/>
      </c>
      <c r="F26" s="28" t="str">
        <f>IF(COUNTIF('US104.Inp'!$C26:$P26,"")=14,"",IF('US104.Inp'!$C26="","NULL",""""&amp;'US104.Inp'!$C26&amp;""""))</f>
        <v/>
      </c>
      <c r="G26" s="28" t="str">
        <f>IF(COUNTIF('US104.Inp'!$C26:$P26,"")=14,"",IF('US104.Inp'!$D26="","NULL",LOOKUP('US104.Inp'!$D26,Cfg!$D$2:$D$14,Cfg!$E$2:$E$14)))</f>
        <v/>
      </c>
      <c r="H26" s="28" t="str">
        <f>IF(COUNTIF('US104.Inp'!$C26:$P26,"")=14,"",IF('US104.Inp'!$E26="","NULL",""""&amp;'US104.Inp'!$E26&amp;""""))</f>
        <v/>
      </c>
      <c r="I26" s="28" t="str">
        <f>IF(COUNTIF('US104.Inp'!$C26:$P26,"")=14,"",IF('US104.Inp'!$F26="","NULL",LOOKUP('US104.Inp'!$F26,Cfg!$D$2:$D$14,Cfg!$E$2:$E$14)))</f>
        <v/>
      </c>
      <c r="J26" s="28" t="str">
        <f>IF(COUNTIF('US104.Inp'!$C26:$P26,"")=14,"",IF('US104.Inp'!$G26="","NULL",""""&amp;'US104.Inp'!$G26&amp;""""))</f>
        <v/>
      </c>
      <c r="K26" s="28" t="str">
        <f>IF(COUNTIF('US104.Inp'!$C26:$P26,"")=14,"",IF('US104.Inp'!$H26="","NULL",LOOKUP('US104.Inp'!$H26,Cfg!$D$2:$D$14,Cfg!$E$2:$E$14)))</f>
        <v/>
      </c>
      <c r="L26" s="28" t="str">
        <f>IF(COUNTIF('US104.Inp'!$C26:$P26,"")=14,"",IF('US104.Inp'!$I26="","NULL",""""&amp;'US104.Inp'!$I26&amp;""""))</f>
        <v/>
      </c>
      <c r="M26" s="28" t="str">
        <f>IF(COUNTIF('US104.Inp'!$C26:$P26,"")=14,"",IF('US104.Inp'!$J26="","NULL",LOOKUP('US104.Inp'!$J26,Cfg!$D$2:$D$14,Cfg!$E$2:$E$14)))</f>
        <v/>
      </c>
      <c r="N26" s="28" t="str">
        <f>IF(COUNTIF('US104.Inp'!$C26:$P26,"")=14,"",IF('US104.Inp'!$K26="","NULL",""""&amp;'US104.Inp'!$K26&amp;""""))</f>
        <v/>
      </c>
      <c r="O26" s="28" t="str">
        <f>IF(COUNTIF('US104.Inp'!$C26:$P26,"")=14,"",IF('US104.Inp'!$L26="","NULL",LOOKUP('US104.Inp'!$L26,Cfg!$D$2:$D$14,Cfg!$E$2:$E$14)))</f>
        <v/>
      </c>
      <c r="P26" s="28" t="str">
        <f>IF(COUNTIF('US104.Inp'!$C26:$P26,"")=14,"",IF('US104.Inp'!$M26="","NULL",""""&amp;'US104.Inp'!$M26&amp;""""))</f>
        <v/>
      </c>
      <c r="Q26" s="28" t="str">
        <f>IF(COUNTIF('US104.Inp'!$C26:$P26,"")=14,"",IF('US104.Inp'!$N26="","NULL",LOOKUP('US104.Inp'!$N26,Cfg!$D$2:$D$14,Cfg!$E$2:$E$14)))</f>
        <v/>
      </c>
      <c r="R26" s="28" t="str">
        <f>IF(COUNTIF('US104.Inp'!$C26:$P26,"")=14,"",IF('US104.Inp'!$O26="","NULL",""""&amp;'US104.Inp'!$O26&amp;""""))</f>
        <v/>
      </c>
      <c r="S26" s="28" t="str">
        <f>IF(COUNTIF('US104.Inp'!$C26:$P26,"")=14,"",IF('US104.Inp'!$P26="","NULL",""""&amp;'US104.Inp'!$P26&amp;""""))</f>
        <v/>
      </c>
      <c r="T26" s="29" t="str">
        <f>IF(COUNTIF('US104.Inp'!$C26:$P26,"")=14,"","("&amp;_xlfn.TEXTJOIN(",",FALSE,$C26:$S26)&amp;"),")</f>
        <v/>
      </c>
    </row>
    <row r="27" spans="1:20" x14ac:dyDescent="0.3">
      <c r="A27" s="25" t="s">
        <v>73</v>
      </c>
      <c r="B27" s="24">
        <f t="shared" si="0"/>
        <v>26</v>
      </c>
      <c r="C27" s="28" t="str">
        <f>IF(COUNTIF('US104.Inp'!$C27:$P27,"")=14,"","NULL")</f>
        <v/>
      </c>
      <c r="D27" s="28" t="str">
        <f>IF(COUNTIF('US104.Inp'!$C27:$P27,"")=14,"","NULL")</f>
        <v/>
      </c>
      <c r="E27" s="28" t="str">
        <f>IF(COUNTIF('US104.Inp'!$C27:$P27,"")=14,"",$B27)</f>
        <v/>
      </c>
      <c r="F27" s="28" t="str">
        <f>IF(COUNTIF('US104.Inp'!$C27:$P27,"")=14,"",IF('US104.Inp'!$C27="","NULL",""""&amp;'US104.Inp'!$C27&amp;""""))</f>
        <v/>
      </c>
      <c r="G27" s="28" t="str">
        <f>IF(COUNTIF('US104.Inp'!$C27:$P27,"")=14,"",IF('US104.Inp'!$D27="","NULL",LOOKUP('US104.Inp'!$D27,Cfg!$D$2:$D$14,Cfg!$E$2:$E$14)))</f>
        <v/>
      </c>
      <c r="H27" s="28" t="str">
        <f>IF(COUNTIF('US104.Inp'!$C27:$P27,"")=14,"",IF('US104.Inp'!$E27="","NULL",""""&amp;'US104.Inp'!$E27&amp;""""))</f>
        <v/>
      </c>
      <c r="I27" s="28" t="str">
        <f>IF(COUNTIF('US104.Inp'!$C27:$P27,"")=14,"",IF('US104.Inp'!$F27="","NULL",LOOKUP('US104.Inp'!$F27,Cfg!$D$2:$D$14,Cfg!$E$2:$E$14)))</f>
        <v/>
      </c>
      <c r="J27" s="28" t="str">
        <f>IF(COUNTIF('US104.Inp'!$C27:$P27,"")=14,"",IF('US104.Inp'!$G27="","NULL",""""&amp;'US104.Inp'!$G27&amp;""""))</f>
        <v/>
      </c>
      <c r="K27" s="28" t="str">
        <f>IF(COUNTIF('US104.Inp'!$C27:$P27,"")=14,"",IF('US104.Inp'!$H27="","NULL",LOOKUP('US104.Inp'!$H27,Cfg!$D$2:$D$14,Cfg!$E$2:$E$14)))</f>
        <v/>
      </c>
      <c r="L27" s="28" t="str">
        <f>IF(COUNTIF('US104.Inp'!$C27:$P27,"")=14,"",IF('US104.Inp'!$I27="","NULL",""""&amp;'US104.Inp'!$I27&amp;""""))</f>
        <v/>
      </c>
      <c r="M27" s="28" t="str">
        <f>IF(COUNTIF('US104.Inp'!$C27:$P27,"")=14,"",IF('US104.Inp'!$J27="","NULL",LOOKUP('US104.Inp'!$J27,Cfg!$D$2:$D$14,Cfg!$E$2:$E$14)))</f>
        <v/>
      </c>
      <c r="N27" s="28" t="str">
        <f>IF(COUNTIF('US104.Inp'!$C27:$P27,"")=14,"",IF('US104.Inp'!$K27="","NULL",""""&amp;'US104.Inp'!$K27&amp;""""))</f>
        <v/>
      </c>
      <c r="O27" s="28" t="str">
        <f>IF(COUNTIF('US104.Inp'!$C27:$P27,"")=14,"",IF('US104.Inp'!$L27="","NULL",LOOKUP('US104.Inp'!$L27,Cfg!$D$2:$D$14,Cfg!$E$2:$E$14)))</f>
        <v/>
      </c>
      <c r="P27" s="28" t="str">
        <f>IF(COUNTIF('US104.Inp'!$C27:$P27,"")=14,"",IF('US104.Inp'!$M27="","NULL",""""&amp;'US104.Inp'!$M27&amp;""""))</f>
        <v/>
      </c>
      <c r="Q27" s="28" t="str">
        <f>IF(COUNTIF('US104.Inp'!$C27:$P27,"")=14,"",IF('US104.Inp'!$N27="","NULL",LOOKUP('US104.Inp'!$N27,Cfg!$D$2:$D$14,Cfg!$E$2:$E$14)))</f>
        <v/>
      </c>
      <c r="R27" s="28" t="str">
        <f>IF(COUNTIF('US104.Inp'!$C27:$P27,"")=14,"",IF('US104.Inp'!$O27="","NULL",""""&amp;'US104.Inp'!$O27&amp;""""))</f>
        <v/>
      </c>
      <c r="S27" s="28" t="str">
        <f>IF(COUNTIF('US104.Inp'!$C27:$P27,"")=14,"",IF('US104.Inp'!$P27="","NULL",""""&amp;'US104.Inp'!$P27&amp;""""))</f>
        <v/>
      </c>
      <c r="T27" s="29" t="str">
        <f>IF(COUNTIF('US104.Inp'!$C27:$P27,"")=14,"","("&amp;_xlfn.TEXTJOIN(",",FALSE,$C27:$S27)&amp;"),")</f>
        <v/>
      </c>
    </row>
    <row r="28" spans="1:20" x14ac:dyDescent="0.3">
      <c r="A28" s="25" t="s">
        <v>74</v>
      </c>
      <c r="B28" s="24">
        <f t="shared" si="0"/>
        <v>27</v>
      </c>
      <c r="C28" s="28" t="str">
        <f>IF(COUNTIF('US104.Inp'!$C28:$P28,"")=14,"","NULL")</f>
        <v/>
      </c>
      <c r="D28" s="28" t="str">
        <f>IF(COUNTIF('US104.Inp'!$C28:$P28,"")=14,"","NULL")</f>
        <v/>
      </c>
      <c r="E28" s="28" t="str">
        <f>IF(COUNTIF('US104.Inp'!$C28:$P28,"")=14,"",$B28)</f>
        <v/>
      </c>
      <c r="F28" s="28" t="str">
        <f>IF(COUNTIF('US104.Inp'!$C28:$P28,"")=14,"",IF('US104.Inp'!$C28="","NULL",""""&amp;'US104.Inp'!$C28&amp;""""))</f>
        <v/>
      </c>
      <c r="G28" s="28" t="str">
        <f>IF(COUNTIF('US104.Inp'!$C28:$P28,"")=14,"",IF('US104.Inp'!$D28="","NULL",LOOKUP('US104.Inp'!$D28,Cfg!$D$2:$D$14,Cfg!$E$2:$E$14)))</f>
        <v/>
      </c>
      <c r="H28" s="28" t="str">
        <f>IF(COUNTIF('US104.Inp'!$C28:$P28,"")=14,"",IF('US104.Inp'!$E28="","NULL",""""&amp;'US104.Inp'!$E28&amp;""""))</f>
        <v/>
      </c>
      <c r="I28" s="28" t="str">
        <f>IF(COUNTIF('US104.Inp'!$C28:$P28,"")=14,"",IF('US104.Inp'!$F28="","NULL",LOOKUP('US104.Inp'!$F28,Cfg!$D$2:$D$14,Cfg!$E$2:$E$14)))</f>
        <v/>
      </c>
      <c r="J28" s="28" t="str">
        <f>IF(COUNTIF('US104.Inp'!$C28:$P28,"")=14,"",IF('US104.Inp'!$G28="","NULL",""""&amp;'US104.Inp'!$G28&amp;""""))</f>
        <v/>
      </c>
      <c r="K28" s="28" t="str">
        <f>IF(COUNTIF('US104.Inp'!$C28:$P28,"")=14,"",IF('US104.Inp'!$H28="","NULL",LOOKUP('US104.Inp'!$H28,Cfg!$D$2:$D$14,Cfg!$E$2:$E$14)))</f>
        <v/>
      </c>
      <c r="L28" s="28" t="str">
        <f>IF(COUNTIF('US104.Inp'!$C28:$P28,"")=14,"",IF('US104.Inp'!$I28="","NULL",""""&amp;'US104.Inp'!$I28&amp;""""))</f>
        <v/>
      </c>
      <c r="M28" s="28" t="str">
        <f>IF(COUNTIF('US104.Inp'!$C28:$P28,"")=14,"",IF('US104.Inp'!$J28="","NULL",LOOKUP('US104.Inp'!$J28,Cfg!$D$2:$D$14,Cfg!$E$2:$E$14)))</f>
        <v/>
      </c>
      <c r="N28" s="28" t="str">
        <f>IF(COUNTIF('US104.Inp'!$C28:$P28,"")=14,"",IF('US104.Inp'!$K28="","NULL",""""&amp;'US104.Inp'!$K28&amp;""""))</f>
        <v/>
      </c>
      <c r="O28" s="28" t="str">
        <f>IF(COUNTIF('US104.Inp'!$C28:$P28,"")=14,"",IF('US104.Inp'!$L28="","NULL",LOOKUP('US104.Inp'!$L28,Cfg!$D$2:$D$14,Cfg!$E$2:$E$14)))</f>
        <v/>
      </c>
      <c r="P28" s="28" t="str">
        <f>IF(COUNTIF('US104.Inp'!$C28:$P28,"")=14,"",IF('US104.Inp'!$M28="","NULL",""""&amp;'US104.Inp'!$M28&amp;""""))</f>
        <v/>
      </c>
      <c r="Q28" s="28" t="str">
        <f>IF(COUNTIF('US104.Inp'!$C28:$P28,"")=14,"",IF('US104.Inp'!$N28="","NULL",LOOKUP('US104.Inp'!$N28,Cfg!$D$2:$D$14,Cfg!$E$2:$E$14)))</f>
        <v/>
      </c>
      <c r="R28" s="28" t="str">
        <f>IF(COUNTIF('US104.Inp'!$C28:$P28,"")=14,"",IF('US104.Inp'!$O28="","NULL",""""&amp;'US104.Inp'!$O28&amp;""""))</f>
        <v/>
      </c>
      <c r="S28" s="28" t="str">
        <f>IF(COUNTIF('US104.Inp'!$C28:$P28,"")=14,"",IF('US104.Inp'!$P28="","NULL",""""&amp;'US104.Inp'!$P28&amp;""""))</f>
        <v/>
      </c>
      <c r="T28" s="29" t="str">
        <f>IF(COUNTIF('US104.Inp'!$C28:$P28,"")=14,"","("&amp;_xlfn.TEXTJOIN(",",FALSE,$C28:$S28)&amp;"),")</f>
        <v/>
      </c>
    </row>
    <row r="29" spans="1:20" x14ac:dyDescent="0.3">
      <c r="A29" s="25" t="s">
        <v>75</v>
      </c>
      <c r="B29" s="24">
        <f t="shared" si="0"/>
        <v>28</v>
      </c>
      <c r="C29" s="28" t="str">
        <f>IF(COUNTIF('US104.Inp'!$C29:$P29,"")=14,"","NULL")</f>
        <v/>
      </c>
      <c r="D29" s="28" t="str">
        <f>IF(COUNTIF('US104.Inp'!$C29:$P29,"")=14,"","NULL")</f>
        <v/>
      </c>
      <c r="E29" s="28" t="str">
        <f>IF(COUNTIF('US104.Inp'!$C29:$P29,"")=14,"",$B29)</f>
        <v/>
      </c>
      <c r="F29" s="28" t="str">
        <f>IF(COUNTIF('US104.Inp'!$C29:$P29,"")=14,"",IF('US104.Inp'!$C29="","NULL",""""&amp;'US104.Inp'!$C29&amp;""""))</f>
        <v/>
      </c>
      <c r="G29" s="28" t="str">
        <f>IF(COUNTIF('US104.Inp'!$C29:$P29,"")=14,"",IF('US104.Inp'!$D29="","NULL",LOOKUP('US104.Inp'!$D29,Cfg!$D$2:$D$14,Cfg!$E$2:$E$14)))</f>
        <v/>
      </c>
      <c r="H29" s="28" t="str">
        <f>IF(COUNTIF('US104.Inp'!$C29:$P29,"")=14,"",IF('US104.Inp'!$E29="","NULL",""""&amp;'US104.Inp'!$E29&amp;""""))</f>
        <v/>
      </c>
      <c r="I29" s="28" t="str">
        <f>IF(COUNTIF('US104.Inp'!$C29:$P29,"")=14,"",IF('US104.Inp'!$F29="","NULL",LOOKUP('US104.Inp'!$F29,Cfg!$D$2:$D$14,Cfg!$E$2:$E$14)))</f>
        <v/>
      </c>
      <c r="J29" s="28" t="str">
        <f>IF(COUNTIF('US104.Inp'!$C29:$P29,"")=14,"",IF('US104.Inp'!$G29="","NULL",""""&amp;'US104.Inp'!$G29&amp;""""))</f>
        <v/>
      </c>
      <c r="K29" s="28" t="str">
        <f>IF(COUNTIF('US104.Inp'!$C29:$P29,"")=14,"",IF('US104.Inp'!$H29="","NULL",LOOKUP('US104.Inp'!$H29,Cfg!$D$2:$D$14,Cfg!$E$2:$E$14)))</f>
        <v/>
      </c>
      <c r="L29" s="28" t="str">
        <f>IF(COUNTIF('US104.Inp'!$C29:$P29,"")=14,"",IF('US104.Inp'!$I29="","NULL",""""&amp;'US104.Inp'!$I29&amp;""""))</f>
        <v/>
      </c>
      <c r="M29" s="28" t="str">
        <f>IF(COUNTIF('US104.Inp'!$C29:$P29,"")=14,"",IF('US104.Inp'!$J29="","NULL",LOOKUP('US104.Inp'!$J29,Cfg!$D$2:$D$14,Cfg!$E$2:$E$14)))</f>
        <v/>
      </c>
      <c r="N29" s="28" t="str">
        <f>IF(COUNTIF('US104.Inp'!$C29:$P29,"")=14,"",IF('US104.Inp'!$K29="","NULL",""""&amp;'US104.Inp'!$K29&amp;""""))</f>
        <v/>
      </c>
      <c r="O29" s="28" t="str">
        <f>IF(COUNTIF('US104.Inp'!$C29:$P29,"")=14,"",IF('US104.Inp'!$L29="","NULL",LOOKUP('US104.Inp'!$L29,Cfg!$D$2:$D$14,Cfg!$E$2:$E$14)))</f>
        <v/>
      </c>
      <c r="P29" s="28" t="str">
        <f>IF(COUNTIF('US104.Inp'!$C29:$P29,"")=14,"",IF('US104.Inp'!$M29="","NULL",""""&amp;'US104.Inp'!$M29&amp;""""))</f>
        <v/>
      </c>
      <c r="Q29" s="28" t="str">
        <f>IF(COUNTIF('US104.Inp'!$C29:$P29,"")=14,"",IF('US104.Inp'!$N29="","NULL",LOOKUP('US104.Inp'!$N29,Cfg!$D$2:$D$14,Cfg!$E$2:$E$14)))</f>
        <v/>
      </c>
      <c r="R29" s="28" t="str">
        <f>IF(COUNTIF('US104.Inp'!$C29:$P29,"")=14,"",IF('US104.Inp'!$O29="","NULL",""""&amp;'US104.Inp'!$O29&amp;""""))</f>
        <v/>
      </c>
      <c r="S29" s="28" t="str">
        <f>IF(COUNTIF('US104.Inp'!$C29:$P29,"")=14,"",IF('US104.Inp'!$P29="","NULL",""""&amp;'US104.Inp'!$P29&amp;""""))</f>
        <v/>
      </c>
      <c r="T29" s="29" t="str">
        <f>IF(COUNTIF('US104.Inp'!$C29:$P29,"")=14,"","("&amp;_xlfn.TEXTJOIN(",",FALSE,$C29:$S29)&amp;"),")</f>
        <v/>
      </c>
    </row>
    <row r="30" spans="1:20" x14ac:dyDescent="0.3">
      <c r="A30" s="25" t="s">
        <v>76</v>
      </c>
      <c r="B30" s="24">
        <f t="shared" si="0"/>
        <v>29</v>
      </c>
      <c r="C30" s="28" t="str">
        <f>IF(COUNTIF('US104.Inp'!$C30:$P30,"")=14,"","NULL")</f>
        <v/>
      </c>
      <c r="D30" s="28" t="str">
        <f>IF(COUNTIF('US104.Inp'!$C30:$P30,"")=14,"","NULL")</f>
        <v/>
      </c>
      <c r="E30" s="28" t="str">
        <f>IF(COUNTIF('US104.Inp'!$C30:$P30,"")=14,"",$B30)</f>
        <v/>
      </c>
      <c r="F30" s="28" t="str">
        <f>IF(COUNTIF('US104.Inp'!$C30:$P30,"")=14,"",IF('US104.Inp'!$C30="","NULL",""""&amp;'US104.Inp'!$C30&amp;""""))</f>
        <v/>
      </c>
      <c r="G30" s="28" t="str">
        <f>IF(COUNTIF('US104.Inp'!$C30:$P30,"")=14,"",IF('US104.Inp'!$D30="","NULL",LOOKUP('US104.Inp'!$D30,Cfg!$D$2:$D$14,Cfg!$E$2:$E$14)))</f>
        <v/>
      </c>
      <c r="H30" s="28" t="str">
        <f>IF(COUNTIF('US104.Inp'!$C30:$P30,"")=14,"",IF('US104.Inp'!$E30="","NULL",""""&amp;'US104.Inp'!$E30&amp;""""))</f>
        <v/>
      </c>
      <c r="I30" s="28" t="str">
        <f>IF(COUNTIF('US104.Inp'!$C30:$P30,"")=14,"",IF('US104.Inp'!$F30="","NULL",LOOKUP('US104.Inp'!$F30,Cfg!$D$2:$D$14,Cfg!$E$2:$E$14)))</f>
        <v/>
      </c>
      <c r="J30" s="28" t="str">
        <f>IF(COUNTIF('US104.Inp'!$C30:$P30,"")=14,"",IF('US104.Inp'!$G30="","NULL",""""&amp;'US104.Inp'!$G30&amp;""""))</f>
        <v/>
      </c>
      <c r="K30" s="28" t="str">
        <f>IF(COUNTIF('US104.Inp'!$C30:$P30,"")=14,"",IF('US104.Inp'!$H30="","NULL",LOOKUP('US104.Inp'!$H30,Cfg!$D$2:$D$14,Cfg!$E$2:$E$14)))</f>
        <v/>
      </c>
      <c r="L30" s="28" t="str">
        <f>IF(COUNTIF('US104.Inp'!$C30:$P30,"")=14,"",IF('US104.Inp'!$I30="","NULL",""""&amp;'US104.Inp'!$I30&amp;""""))</f>
        <v/>
      </c>
      <c r="M30" s="28" t="str">
        <f>IF(COUNTIF('US104.Inp'!$C30:$P30,"")=14,"",IF('US104.Inp'!$J30="","NULL",LOOKUP('US104.Inp'!$J30,Cfg!$D$2:$D$14,Cfg!$E$2:$E$14)))</f>
        <v/>
      </c>
      <c r="N30" s="28" t="str">
        <f>IF(COUNTIF('US104.Inp'!$C30:$P30,"")=14,"",IF('US104.Inp'!$K30="","NULL",""""&amp;'US104.Inp'!$K30&amp;""""))</f>
        <v/>
      </c>
      <c r="O30" s="28" t="str">
        <f>IF(COUNTIF('US104.Inp'!$C30:$P30,"")=14,"",IF('US104.Inp'!$L30="","NULL",LOOKUP('US104.Inp'!$L30,Cfg!$D$2:$D$14,Cfg!$E$2:$E$14)))</f>
        <v/>
      </c>
      <c r="P30" s="28" t="str">
        <f>IF(COUNTIF('US104.Inp'!$C30:$P30,"")=14,"",IF('US104.Inp'!$M30="","NULL",""""&amp;'US104.Inp'!$M30&amp;""""))</f>
        <v/>
      </c>
      <c r="Q30" s="28" t="str">
        <f>IF(COUNTIF('US104.Inp'!$C30:$P30,"")=14,"",IF('US104.Inp'!$N30="","NULL",LOOKUP('US104.Inp'!$N30,Cfg!$D$2:$D$14,Cfg!$E$2:$E$14)))</f>
        <v/>
      </c>
      <c r="R30" s="28" t="str">
        <f>IF(COUNTIF('US104.Inp'!$C30:$P30,"")=14,"",IF('US104.Inp'!$O30="","NULL",""""&amp;'US104.Inp'!$O30&amp;""""))</f>
        <v/>
      </c>
      <c r="S30" s="28" t="str">
        <f>IF(COUNTIF('US104.Inp'!$C30:$P30,"")=14,"",IF('US104.Inp'!$P30="","NULL",""""&amp;'US104.Inp'!$P30&amp;""""))</f>
        <v/>
      </c>
      <c r="T30" s="29" t="str">
        <f>IF(COUNTIF('US104.Inp'!$C30:$P30,"")=14,"","("&amp;_xlfn.TEXTJOIN(",",FALSE,$C30:$S30)&amp;"),")</f>
        <v/>
      </c>
    </row>
    <row r="31" spans="1:20" x14ac:dyDescent="0.3">
      <c r="A31" s="25" t="s">
        <v>77</v>
      </c>
      <c r="B31" s="24">
        <f t="shared" si="0"/>
        <v>30</v>
      </c>
      <c r="C31" s="28" t="str">
        <f>IF(COUNTIF('US104.Inp'!$C31:$P31,"")=14,"","NULL")</f>
        <v/>
      </c>
      <c r="D31" s="28" t="str">
        <f>IF(COUNTIF('US104.Inp'!$C31:$P31,"")=14,"","NULL")</f>
        <v/>
      </c>
      <c r="E31" s="28" t="str">
        <f>IF(COUNTIF('US104.Inp'!$C31:$P31,"")=14,"",$B31)</f>
        <v/>
      </c>
      <c r="F31" s="28" t="str">
        <f>IF(COUNTIF('US104.Inp'!$C31:$P31,"")=14,"",IF('US104.Inp'!$C31="","NULL",""""&amp;'US104.Inp'!$C31&amp;""""))</f>
        <v/>
      </c>
      <c r="G31" s="28" t="str">
        <f>IF(COUNTIF('US104.Inp'!$C31:$P31,"")=14,"",IF('US104.Inp'!$D31="","NULL",LOOKUP('US104.Inp'!$D31,Cfg!$D$2:$D$14,Cfg!$E$2:$E$14)))</f>
        <v/>
      </c>
      <c r="H31" s="28" t="str">
        <f>IF(COUNTIF('US104.Inp'!$C31:$P31,"")=14,"",IF('US104.Inp'!$E31="","NULL",""""&amp;'US104.Inp'!$E31&amp;""""))</f>
        <v/>
      </c>
      <c r="I31" s="28" t="str">
        <f>IF(COUNTIF('US104.Inp'!$C31:$P31,"")=14,"",IF('US104.Inp'!$F31="","NULL",LOOKUP('US104.Inp'!$F31,Cfg!$D$2:$D$14,Cfg!$E$2:$E$14)))</f>
        <v/>
      </c>
      <c r="J31" s="28" t="str">
        <f>IF(COUNTIF('US104.Inp'!$C31:$P31,"")=14,"",IF('US104.Inp'!$G31="","NULL",""""&amp;'US104.Inp'!$G31&amp;""""))</f>
        <v/>
      </c>
      <c r="K31" s="28" t="str">
        <f>IF(COUNTIF('US104.Inp'!$C31:$P31,"")=14,"",IF('US104.Inp'!$H31="","NULL",LOOKUP('US104.Inp'!$H31,Cfg!$D$2:$D$14,Cfg!$E$2:$E$14)))</f>
        <v/>
      </c>
      <c r="L31" s="28" t="str">
        <f>IF(COUNTIF('US104.Inp'!$C31:$P31,"")=14,"",IF('US104.Inp'!$I31="","NULL",""""&amp;'US104.Inp'!$I31&amp;""""))</f>
        <v/>
      </c>
      <c r="M31" s="28" t="str">
        <f>IF(COUNTIF('US104.Inp'!$C31:$P31,"")=14,"",IF('US104.Inp'!$J31="","NULL",LOOKUP('US104.Inp'!$J31,Cfg!$D$2:$D$14,Cfg!$E$2:$E$14)))</f>
        <v/>
      </c>
      <c r="N31" s="28" t="str">
        <f>IF(COUNTIF('US104.Inp'!$C31:$P31,"")=14,"",IF('US104.Inp'!$K31="","NULL",""""&amp;'US104.Inp'!$K31&amp;""""))</f>
        <v/>
      </c>
      <c r="O31" s="28" t="str">
        <f>IF(COUNTIF('US104.Inp'!$C31:$P31,"")=14,"",IF('US104.Inp'!$L31="","NULL",LOOKUP('US104.Inp'!$L31,Cfg!$D$2:$D$14,Cfg!$E$2:$E$14)))</f>
        <v/>
      </c>
      <c r="P31" s="28" t="str">
        <f>IF(COUNTIF('US104.Inp'!$C31:$P31,"")=14,"",IF('US104.Inp'!$M31="","NULL",""""&amp;'US104.Inp'!$M31&amp;""""))</f>
        <v/>
      </c>
      <c r="Q31" s="28" t="str">
        <f>IF(COUNTIF('US104.Inp'!$C31:$P31,"")=14,"",IF('US104.Inp'!$N31="","NULL",LOOKUP('US104.Inp'!$N31,Cfg!$D$2:$D$14,Cfg!$E$2:$E$14)))</f>
        <v/>
      </c>
      <c r="R31" s="28" t="str">
        <f>IF(COUNTIF('US104.Inp'!$C31:$P31,"")=14,"",IF('US104.Inp'!$O31="","NULL",""""&amp;'US104.Inp'!$O31&amp;""""))</f>
        <v/>
      </c>
      <c r="S31" s="28" t="str">
        <f>IF(COUNTIF('US104.Inp'!$C31:$P31,"")=14,"",IF('US104.Inp'!$P31="","NULL",""""&amp;'US104.Inp'!$P31&amp;""""))</f>
        <v/>
      </c>
      <c r="T31" s="29" t="str">
        <f>IF(COUNTIF('US104.Inp'!$C31:$P31,"")=14,"","("&amp;_xlfn.TEXTJOIN(",",FALSE,$C31:$S31)&amp;"),")</f>
        <v/>
      </c>
    </row>
    <row r="32" spans="1:20" x14ac:dyDescent="0.3">
      <c r="A32" s="25" t="s">
        <v>78</v>
      </c>
      <c r="B32" s="24">
        <f t="shared" si="0"/>
        <v>31</v>
      </c>
      <c r="C32" s="28" t="str">
        <f>IF(COUNTIF('US104.Inp'!$C32:$P32,"")=14,"","NULL")</f>
        <v/>
      </c>
      <c r="D32" s="28" t="str">
        <f>IF(COUNTIF('US104.Inp'!$C32:$P32,"")=14,"","NULL")</f>
        <v/>
      </c>
      <c r="E32" s="28" t="str">
        <f>IF(COUNTIF('US104.Inp'!$C32:$P32,"")=14,"",$B32)</f>
        <v/>
      </c>
      <c r="F32" s="28" t="str">
        <f>IF(COUNTIF('US104.Inp'!$C32:$P32,"")=14,"",IF('US104.Inp'!$C32="","NULL",""""&amp;'US104.Inp'!$C32&amp;""""))</f>
        <v/>
      </c>
      <c r="G32" s="28" t="str">
        <f>IF(COUNTIF('US104.Inp'!$C32:$P32,"")=14,"",IF('US104.Inp'!$D32="","NULL",LOOKUP('US104.Inp'!$D32,Cfg!$D$2:$D$14,Cfg!$E$2:$E$14)))</f>
        <v/>
      </c>
      <c r="H32" s="28" t="str">
        <f>IF(COUNTIF('US104.Inp'!$C32:$P32,"")=14,"",IF('US104.Inp'!$E32="","NULL",""""&amp;'US104.Inp'!$E32&amp;""""))</f>
        <v/>
      </c>
      <c r="I32" s="28" t="str">
        <f>IF(COUNTIF('US104.Inp'!$C32:$P32,"")=14,"",IF('US104.Inp'!$F32="","NULL",LOOKUP('US104.Inp'!$F32,Cfg!$D$2:$D$14,Cfg!$E$2:$E$14)))</f>
        <v/>
      </c>
      <c r="J32" s="28" t="str">
        <f>IF(COUNTIF('US104.Inp'!$C32:$P32,"")=14,"",IF('US104.Inp'!$G32="","NULL",""""&amp;'US104.Inp'!$G32&amp;""""))</f>
        <v/>
      </c>
      <c r="K32" s="28" t="str">
        <f>IF(COUNTIF('US104.Inp'!$C32:$P32,"")=14,"",IF('US104.Inp'!$H32="","NULL",LOOKUP('US104.Inp'!$H32,Cfg!$D$2:$D$14,Cfg!$E$2:$E$14)))</f>
        <v/>
      </c>
      <c r="L32" s="28" t="str">
        <f>IF(COUNTIF('US104.Inp'!$C32:$P32,"")=14,"",IF('US104.Inp'!$I32="","NULL",""""&amp;'US104.Inp'!$I32&amp;""""))</f>
        <v/>
      </c>
      <c r="M32" s="28" t="str">
        <f>IF(COUNTIF('US104.Inp'!$C32:$P32,"")=14,"",IF('US104.Inp'!$J32="","NULL",LOOKUP('US104.Inp'!$J32,Cfg!$D$2:$D$14,Cfg!$E$2:$E$14)))</f>
        <v/>
      </c>
      <c r="N32" s="28" t="str">
        <f>IF(COUNTIF('US104.Inp'!$C32:$P32,"")=14,"",IF('US104.Inp'!$K32="","NULL",""""&amp;'US104.Inp'!$K32&amp;""""))</f>
        <v/>
      </c>
      <c r="O32" s="28" t="str">
        <f>IF(COUNTIF('US104.Inp'!$C32:$P32,"")=14,"",IF('US104.Inp'!$L32="","NULL",LOOKUP('US104.Inp'!$L32,Cfg!$D$2:$D$14,Cfg!$E$2:$E$14)))</f>
        <v/>
      </c>
      <c r="P32" s="28" t="str">
        <f>IF(COUNTIF('US104.Inp'!$C32:$P32,"")=14,"",IF('US104.Inp'!$M32="","NULL",""""&amp;'US104.Inp'!$M32&amp;""""))</f>
        <v/>
      </c>
      <c r="Q32" s="28" t="str">
        <f>IF(COUNTIF('US104.Inp'!$C32:$P32,"")=14,"",IF('US104.Inp'!$N32="","NULL",LOOKUP('US104.Inp'!$N32,Cfg!$D$2:$D$14,Cfg!$E$2:$E$14)))</f>
        <v/>
      </c>
      <c r="R32" s="28" t="str">
        <f>IF(COUNTIF('US104.Inp'!$C32:$P32,"")=14,"",IF('US104.Inp'!$O32="","NULL",""""&amp;'US104.Inp'!$O32&amp;""""))</f>
        <v/>
      </c>
      <c r="S32" s="28" t="str">
        <f>IF(COUNTIF('US104.Inp'!$C32:$P32,"")=14,"",IF('US104.Inp'!$P32="","NULL",""""&amp;'US104.Inp'!$P32&amp;""""))</f>
        <v/>
      </c>
      <c r="T32" s="29" t="str">
        <f>IF(COUNTIF('US104.Inp'!$C32:$P32,"")=14,"","("&amp;_xlfn.TEXTJOIN(",",FALSE,$C32:$S32)&amp;"),")</f>
        <v/>
      </c>
    </row>
    <row r="33" spans="1:20" x14ac:dyDescent="0.3">
      <c r="A33" s="25" t="s">
        <v>79</v>
      </c>
      <c r="B33" s="24">
        <f t="shared" si="0"/>
        <v>32</v>
      </c>
      <c r="C33" s="28" t="str">
        <f>IF(COUNTIF('US104.Inp'!$C33:$P33,"")=14,"","NULL")</f>
        <v/>
      </c>
      <c r="D33" s="28" t="str">
        <f>IF(COUNTIF('US104.Inp'!$C33:$P33,"")=14,"","NULL")</f>
        <v/>
      </c>
      <c r="E33" s="28" t="str">
        <f>IF(COUNTIF('US104.Inp'!$C33:$P33,"")=14,"",$B33)</f>
        <v/>
      </c>
      <c r="F33" s="28" t="str">
        <f>IF(COUNTIF('US104.Inp'!$C33:$P33,"")=14,"",IF('US104.Inp'!$C33="","NULL",""""&amp;'US104.Inp'!$C33&amp;""""))</f>
        <v/>
      </c>
      <c r="G33" s="28" t="str">
        <f>IF(COUNTIF('US104.Inp'!$C33:$P33,"")=14,"",IF('US104.Inp'!$D33="","NULL",LOOKUP('US104.Inp'!$D33,Cfg!$D$2:$D$14,Cfg!$E$2:$E$14)))</f>
        <v/>
      </c>
      <c r="H33" s="28" t="str">
        <f>IF(COUNTIF('US104.Inp'!$C33:$P33,"")=14,"",IF('US104.Inp'!$E33="","NULL",""""&amp;'US104.Inp'!$E33&amp;""""))</f>
        <v/>
      </c>
      <c r="I33" s="28" t="str">
        <f>IF(COUNTIF('US104.Inp'!$C33:$P33,"")=14,"",IF('US104.Inp'!$F33="","NULL",LOOKUP('US104.Inp'!$F33,Cfg!$D$2:$D$14,Cfg!$E$2:$E$14)))</f>
        <v/>
      </c>
      <c r="J33" s="28" t="str">
        <f>IF(COUNTIF('US104.Inp'!$C33:$P33,"")=14,"",IF('US104.Inp'!$G33="","NULL",""""&amp;'US104.Inp'!$G33&amp;""""))</f>
        <v/>
      </c>
      <c r="K33" s="28" t="str">
        <f>IF(COUNTIF('US104.Inp'!$C33:$P33,"")=14,"",IF('US104.Inp'!$H33="","NULL",LOOKUP('US104.Inp'!$H33,Cfg!$D$2:$D$14,Cfg!$E$2:$E$14)))</f>
        <v/>
      </c>
      <c r="L33" s="28" t="str">
        <f>IF(COUNTIF('US104.Inp'!$C33:$P33,"")=14,"",IF('US104.Inp'!$I33="","NULL",""""&amp;'US104.Inp'!$I33&amp;""""))</f>
        <v/>
      </c>
      <c r="M33" s="28" t="str">
        <f>IF(COUNTIF('US104.Inp'!$C33:$P33,"")=14,"",IF('US104.Inp'!$J33="","NULL",LOOKUP('US104.Inp'!$J33,Cfg!$D$2:$D$14,Cfg!$E$2:$E$14)))</f>
        <v/>
      </c>
      <c r="N33" s="28" t="str">
        <f>IF(COUNTIF('US104.Inp'!$C33:$P33,"")=14,"",IF('US104.Inp'!$K33="","NULL",""""&amp;'US104.Inp'!$K33&amp;""""))</f>
        <v/>
      </c>
      <c r="O33" s="28" t="str">
        <f>IF(COUNTIF('US104.Inp'!$C33:$P33,"")=14,"",IF('US104.Inp'!$L33="","NULL",LOOKUP('US104.Inp'!$L33,Cfg!$D$2:$D$14,Cfg!$E$2:$E$14)))</f>
        <v/>
      </c>
      <c r="P33" s="28" t="str">
        <f>IF(COUNTIF('US104.Inp'!$C33:$P33,"")=14,"",IF('US104.Inp'!$M33="","NULL",""""&amp;'US104.Inp'!$M33&amp;""""))</f>
        <v/>
      </c>
      <c r="Q33" s="28" t="str">
        <f>IF(COUNTIF('US104.Inp'!$C33:$P33,"")=14,"",IF('US104.Inp'!$N33="","NULL",LOOKUP('US104.Inp'!$N33,Cfg!$D$2:$D$14,Cfg!$E$2:$E$14)))</f>
        <v/>
      </c>
      <c r="R33" s="28" t="str">
        <f>IF(COUNTIF('US104.Inp'!$C33:$P33,"")=14,"",IF('US104.Inp'!$O33="","NULL",""""&amp;'US104.Inp'!$O33&amp;""""))</f>
        <v/>
      </c>
      <c r="S33" s="28" t="str">
        <f>IF(COUNTIF('US104.Inp'!$C33:$P33,"")=14,"",IF('US104.Inp'!$P33="","NULL",""""&amp;'US104.Inp'!$P33&amp;""""))</f>
        <v/>
      </c>
      <c r="T33" s="29" t="str">
        <f>IF(COUNTIF('US104.Inp'!$C33:$P33,"")=14,"","("&amp;_xlfn.TEXTJOIN(",",FALSE,$C33:$S33)&amp;"),")</f>
        <v/>
      </c>
    </row>
    <row r="34" spans="1:20" x14ac:dyDescent="0.3">
      <c r="A34" s="25" t="s">
        <v>80</v>
      </c>
      <c r="B34" s="24">
        <f t="shared" si="0"/>
        <v>33</v>
      </c>
      <c r="C34" s="28" t="str">
        <f>IF(COUNTIF('US104.Inp'!$C34:$P34,"")=14,"","NULL")</f>
        <v/>
      </c>
      <c r="D34" s="28" t="str">
        <f>IF(COUNTIF('US104.Inp'!$C34:$P34,"")=14,"","NULL")</f>
        <v/>
      </c>
      <c r="E34" s="28" t="str">
        <f>IF(COUNTIF('US104.Inp'!$C34:$P34,"")=14,"",$B34)</f>
        <v/>
      </c>
      <c r="F34" s="28" t="str">
        <f>IF(COUNTIF('US104.Inp'!$C34:$P34,"")=14,"",IF('US104.Inp'!$C34="","NULL",""""&amp;'US104.Inp'!$C34&amp;""""))</f>
        <v/>
      </c>
      <c r="G34" s="28" t="str">
        <f>IF(COUNTIF('US104.Inp'!$C34:$P34,"")=14,"",IF('US104.Inp'!$D34="","NULL",LOOKUP('US104.Inp'!$D34,Cfg!$D$2:$D$14,Cfg!$E$2:$E$14)))</f>
        <v/>
      </c>
      <c r="H34" s="28" t="str">
        <f>IF(COUNTIF('US104.Inp'!$C34:$P34,"")=14,"",IF('US104.Inp'!$E34="","NULL",""""&amp;'US104.Inp'!$E34&amp;""""))</f>
        <v/>
      </c>
      <c r="I34" s="28" t="str">
        <f>IF(COUNTIF('US104.Inp'!$C34:$P34,"")=14,"",IF('US104.Inp'!$F34="","NULL",LOOKUP('US104.Inp'!$F34,Cfg!$D$2:$D$14,Cfg!$E$2:$E$14)))</f>
        <v/>
      </c>
      <c r="J34" s="28" t="str">
        <f>IF(COUNTIF('US104.Inp'!$C34:$P34,"")=14,"",IF('US104.Inp'!$G34="","NULL",""""&amp;'US104.Inp'!$G34&amp;""""))</f>
        <v/>
      </c>
      <c r="K34" s="28" t="str">
        <f>IF(COUNTIF('US104.Inp'!$C34:$P34,"")=14,"",IF('US104.Inp'!$H34="","NULL",LOOKUP('US104.Inp'!$H34,Cfg!$D$2:$D$14,Cfg!$E$2:$E$14)))</f>
        <v/>
      </c>
      <c r="L34" s="28" t="str">
        <f>IF(COUNTIF('US104.Inp'!$C34:$P34,"")=14,"",IF('US104.Inp'!$I34="","NULL",""""&amp;'US104.Inp'!$I34&amp;""""))</f>
        <v/>
      </c>
      <c r="M34" s="28" t="str">
        <f>IF(COUNTIF('US104.Inp'!$C34:$P34,"")=14,"",IF('US104.Inp'!$J34="","NULL",LOOKUP('US104.Inp'!$J34,Cfg!$D$2:$D$14,Cfg!$E$2:$E$14)))</f>
        <v/>
      </c>
      <c r="N34" s="28" t="str">
        <f>IF(COUNTIF('US104.Inp'!$C34:$P34,"")=14,"",IF('US104.Inp'!$K34="","NULL",""""&amp;'US104.Inp'!$K34&amp;""""))</f>
        <v/>
      </c>
      <c r="O34" s="28" t="str">
        <f>IF(COUNTIF('US104.Inp'!$C34:$P34,"")=14,"",IF('US104.Inp'!$L34="","NULL",LOOKUP('US104.Inp'!$L34,Cfg!$D$2:$D$14,Cfg!$E$2:$E$14)))</f>
        <v/>
      </c>
      <c r="P34" s="28" t="str">
        <f>IF(COUNTIF('US104.Inp'!$C34:$P34,"")=14,"",IF('US104.Inp'!$M34="","NULL",""""&amp;'US104.Inp'!$M34&amp;""""))</f>
        <v/>
      </c>
      <c r="Q34" s="28" t="str">
        <f>IF(COUNTIF('US104.Inp'!$C34:$P34,"")=14,"",IF('US104.Inp'!$N34="","NULL",LOOKUP('US104.Inp'!$N34,Cfg!$D$2:$D$14,Cfg!$E$2:$E$14)))</f>
        <v/>
      </c>
      <c r="R34" s="28" t="str">
        <f>IF(COUNTIF('US104.Inp'!$C34:$P34,"")=14,"",IF('US104.Inp'!$O34="","NULL",""""&amp;'US104.Inp'!$O34&amp;""""))</f>
        <v/>
      </c>
      <c r="S34" s="28" t="str">
        <f>IF(COUNTIF('US104.Inp'!$C34:$P34,"")=14,"",IF('US104.Inp'!$P34="","NULL",""""&amp;'US104.Inp'!$P34&amp;""""))</f>
        <v/>
      </c>
      <c r="T34" s="29" t="str">
        <f>IF(COUNTIF('US104.Inp'!$C34:$P34,"")=14,"","("&amp;_xlfn.TEXTJOIN(",",FALSE,$C34:$S34)&amp;"),")</f>
        <v/>
      </c>
    </row>
    <row r="35" spans="1:20" x14ac:dyDescent="0.3">
      <c r="A35" s="25" t="s">
        <v>81</v>
      </c>
      <c r="B35" s="24">
        <f t="shared" si="0"/>
        <v>34</v>
      </c>
      <c r="C35" s="28" t="str">
        <f>IF(COUNTIF('US104.Inp'!$C35:$P35,"")=14,"","NULL")</f>
        <v/>
      </c>
      <c r="D35" s="28" t="str">
        <f>IF(COUNTIF('US104.Inp'!$C35:$P35,"")=14,"","NULL")</f>
        <v/>
      </c>
      <c r="E35" s="28" t="str">
        <f>IF(COUNTIF('US104.Inp'!$C35:$P35,"")=14,"",$B35)</f>
        <v/>
      </c>
      <c r="F35" s="28" t="str">
        <f>IF(COUNTIF('US104.Inp'!$C35:$P35,"")=14,"",IF('US104.Inp'!$C35="","NULL",""""&amp;'US104.Inp'!$C35&amp;""""))</f>
        <v/>
      </c>
      <c r="G35" s="28" t="str">
        <f>IF(COUNTIF('US104.Inp'!$C35:$P35,"")=14,"",IF('US104.Inp'!$D35="","NULL",LOOKUP('US104.Inp'!$D35,Cfg!$D$2:$D$14,Cfg!$E$2:$E$14)))</f>
        <v/>
      </c>
      <c r="H35" s="28" t="str">
        <f>IF(COUNTIF('US104.Inp'!$C35:$P35,"")=14,"",IF('US104.Inp'!$E35="","NULL",""""&amp;'US104.Inp'!$E35&amp;""""))</f>
        <v/>
      </c>
      <c r="I35" s="28" t="str">
        <f>IF(COUNTIF('US104.Inp'!$C35:$P35,"")=14,"",IF('US104.Inp'!$F35="","NULL",LOOKUP('US104.Inp'!$F35,Cfg!$D$2:$D$14,Cfg!$E$2:$E$14)))</f>
        <v/>
      </c>
      <c r="J35" s="28" t="str">
        <f>IF(COUNTIF('US104.Inp'!$C35:$P35,"")=14,"",IF('US104.Inp'!$G35="","NULL",""""&amp;'US104.Inp'!$G35&amp;""""))</f>
        <v/>
      </c>
      <c r="K35" s="28" t="str">
        <f>IF(COUNTIF('US104.Inp'!$C35:$P35,"")=14,"",IF('US104.Inp'!$H35="","NULL",LOOKUP('US104.Inp'!$H35,Cfg!$D$2:$D$14,Cfg!$E$2:$E$14)))</f>
        <v/>
      </c>
      <c r="L35" s="28" t="str">
        <f>IF(COUNTIF('US104.Inp'!$C35:$P35,"")=14,"",IF('US104.Inp'!$I35="","NULL",""""&amp;'US104.Inp'!$I35&amp;""""))</f>
        <v/>
      </c>
      <c r="M35" s="28" t="str">
        <f>IF(COUNTIF('US104.Inp'!$C35:$P35,"")=14,"",IF('US104.Inp'!$J35="","NULL",LOOKUP('US104.Inp'!$J35,Cfg!$D$2:$D$14,Cfg!$E$2:$E$14)))</f>
        <v/>
      </c>
      <c r="N35" s="28" t="str">
        <f>IF(COUNTIF('US104.Inp'!$C35:$P35,"")=14,"",IF('US104.Inp'!$K35="","NULL",""""&amp;'US104.Inp'!$K35&amp;""""))</f>
        <v/>
      </c>
      <c r="O35" s="28" t="str">
        <f>IF(COUNTIF('US104.Inp'!$C35:$P35,"")=14,"",IF('US104.Inp'!$L35="","NULL",LOOKUP('US104.Inp'!$L35,Cfg!$D$2:$D$14,Cfg!$E$2:$E$14)))</f>
        <v/>
      </c>
      <c r="P35" s="28" t="str">
        <f>IF(COUNTIF('US104.Inp'!$C35:$P35,"")=14,"",IF('US104.Inp'!$M35="","NULL",""""&amp;'US104.Inp'!$M35&amp;""""))</f>
        <v/>
      </c>
      <c r="Q35" s="28" t="str">
        <f>IF(COUNTIF('US104.Inp'!$C35:$P35,"")=14,"",IF('US104.Inp'!$N35="","NULL",LOOKUP('US104.Inp'!$N35,Cfg!$D$2:$D$14,Cfg!$E$2:$E$14)))</f>
        <v/>
      </c>
      <c r="R35" s="28" t="str">
        <f>IF(COUNTIF('US104.Inp'!$C35:$P35,"")=14,"",IF('US104.Inp'!$O35="","NULL",""""&amp;'US104.Inp'!$O35&amp;""""))</f>
        <v/>
      </c>
      <c r="S35" s="28" t="str">
        <f>IF(COUNTIF('US104.Inp'!$C35:$P35,"")=14,"",IF('US104.Inp'!$P35="","NULL",""""&amp;'US104.Inp'!$P35&amp;""""))</f>
        <v/>
      </c>
      <c r="T35" s="29" t="str">
        <f>IF(COUNTIF('US104.Inp'!$C35:$P35,"")=14,"","("&amp;_xlfn.TEXTJOIN(",",FALSE,$C35:$S35)&amp;"),")</f>
        <v/>
      </c>
    </row>
    <row r="36" spans="1:20" x14ac:dyDescent="0.3">
      <c r="A36" s="25" t="s">
        <v>82</v>
      </c>
      <c r="B36" s="24">
        <f t="shared" si="0"/>
        <v>35</v>
      </c>
      <c r="C36" s="28" t="str">
        <f>IF(COUNTIF('US104.Inp'!$C36:$P36,"")=14,"","NULL")</f>
        <v/>
      </c>
      <c r="D36" s="28" t="str">
        <f>IF(COUNTIF('US104.Inp'!$C36:$P36,"")=14,"","NULL")</f>
        <v/>
      </c>
      <c r="E36" s="28" t="str">
        <f>IF(COUNTIF('US104.Inp'!$C36:$P36,"")=14,"",$B36)</f>
        <v/>
      </c>
      <c r="F36" s="28" t="str">
        <f>IF(COUNTIF('US104.Inp'!$C36:$P36,"")=14,"",IF('US104.Inp'!$C36="","NULL",""""&amp;'US104.Inp'!$C36&amp;""""))</f>
        <v/>
      </c>
      <c r="G36" s="28" t="str">
        <f>IF(COUNTIF('US104.Inp'!$C36:$P36,"")=14,"",IF('US104.Inp'!$D36="","NULL",LOOKUP('US104.Inp'!$D36,Cfg!$D$2:$D$14,Cfg!$E$2:$E$14)))</f>
        <v/>
      </c>
      <c r="H36" s="28" t="str">
        <f>IF(COUNTIF('US104.Inp'!$C36:$P36,"")=14,"",IF('US104.Inp'!$E36="","NULL",""""&amp;'US104.Inp'!$E36&amp;""""))</f>
        <v/>
      </c>
      <c r="I36" s="28" t="str">
        <f>IF(COUNTIF('US104.Inp'!$C36:$P36,"")=14,"",IF('US104.Inp'!$F36="","NULL",LOOKUP('US104.Inp'!$F36,Cfg!$D$2:$D$14,Cfg!$E$2:$E$14)))</f>
        <v/>
      </c>
      <c r="J36" s="28" t="str">
        <f>IF(COUNTIF('US104.Inp'!$C36:$P36,"")=14,"",IF('US104.Inp'!$G36="","NULL",""""&amp;'US104.Inp'!$G36&amp;""""))</f>
        <v/>
      </c>
      <c r="K36" s="28" t="str">
        <f>IF(COUNTIF('US104.Inp'!$C36:$P36,"")=14,"",IF('US104.Inp'!$H36="","NULL",LOOKUP('US104.Inp'!$H36,Cfg!$D$2:$D$14,Cfg!$E$2:$E$14)))</f>
        <v/>
      </c>
      <c r="L36" s="28" t="str">
        <f>IF(COUNTIF('US104.Inp'!$C36:$P36,"")=14,"",IF('US104.Inp'!$I36="","NULL",""""&amp;'US104.Inp'!$I36&amp;""""))</f>
        <v/>
      </c>
      <c r="M36" s="28" t="str">
        <f>IF(COUNTIF('US104.Inp'!$C36:$P36,"")=14,"",IF('US104.Inp'!$J36="","NULL",LOOKUP('US104.Inp'!$J36,Cfg!$D$2:$D$14,Cfg!$E$2:$E$14)))</f>
        <v/>
      </c>
      <c r="N36" s="28" t="str">
        <f>IF(COUNTIF('US104.Inp'!$C36:$P36,"")=14,"",IF('US104.Inp'!$K36="","NULL",""""&amp;'US104.Inp'!$K36&amp;""""))</f>
        <v/>
      </c>
      <c r="O36" s="28" t="str">
        <f>IF(COUNTIF('US104.Inp'!$C36:$P36,"")=14,"",IF('US104.Inp'!$L36="","NULL",LOOKUP('US104.Inp'!$L36,Cfg!$D$2:$D$14,Cfg!$E$2:$E$14)))</f>
        <v/>
      </c>
      <c r="P36" s="28" t="str">
        <f>IF(COUNTIF('US104.Inp'!$C36:$P36,"")=14,"",IF('US104.Inp'!$M36="","NULL",""""&amp;'US104.Inp'!$M36&amp;""""))</f>
        <v/>
      </c>
      <c r="Q36" s="28" t="str">
        <f>IF(COUNTIF('US104.Inp'!$C36:$P36,"")=14,"",IF('US104.Inp'!$N36="","NULL",LOOKUP('US104.Inp'!$N36,Cfg!$D$2:$D$14,Cfg!$E$2:$E$14)))</f>
        <v/>
      </c>
      <c r="R36" s="28" t="str">
        <f>IF(COUNTIF('US104.Inp'!$C36:$P36,"")=14,"",IF('US104.Inp'!$O36="","NULL",""""&amp;'US104.Inp'!$O36&amp;""""))</f>
        <v/>
      </c>
      <c r="S36" s="28" t="str">
        <f>IF(COUNTIF('US104.Inp'!$C36:$P36,"")=14,"",IF('US104.Inp'!$P36="","NULL",""""&amp;'US104.Inp'!$P36&amp;""""))</f>
        <v/>
      </c>
      <c r="T36" s="29" t="str">
        <f>IF(COUNTIF('US104.Inp'!$C36:$P36,"")=14,"","("&amp;_xlfn.TEXTJOIN(",",FALSE,$C36:$S36)&amp;"),")</f>
        <v/>
      </c>
    </row>
    <row r="37" spans="1:20" x14ac:dyDescent="0.3">
      <c r="A37" s="25" t="s">
        <v>83</v>
      </c>
      <c r="B37" s="24">
        <f t="shared" si="0"/>
        <v>36</v>
      </c>
      <c r="C37" s="28" t="str">
        <f>IF(COUNTIF('US104.Inp'!$C37:$P37,"")=14,"","NULL")</f>
        <v/>
      </c>
      <c r="D37" s="28" t="str">
        <f>IF(COUNTIF('US104.Inp'!$C37:$P37,"")=14,"","NULL")</f>
        <v/>
      </c>
      <c r="E37" s="28" t="str">
        <f>IF(COUNTIF('US104.Inp'!$C37:$P37,"")=14,"",$B37)</f>
        <v/>
      </c>
      <c r="F37" s="28" t="str">
        <f>IF(COUNTIF('US104.Inp'!$C37:$P37,"")=14,"",IF('US104.Inp'!$C37="","NULL",""""&amp;'US104.Inp'!$C37&amp;""""))</f>
        <v/>
      </c>
      <c r="G37" s="28" t="str">
        <f>IF(COUNTIF('US104.Inp'!$C37:$P37,"")=14,"",IF('US104.Inp'!$D37="","NULL",LOOKUP('US104.Inp'!$D37,Cfg!$D$2:$D$14,Cfg!$E$2:$E$14)))</f>
        <v/>
      </c>
      <c r="H37" s="28" t="str">
        <f>IF(COUNTIF('US104.Inp'!$C37:$P37,"")=14,"",IF('US104.Inp'!$E37="","NULL",""""&amp;'US104.Inp'!$E37&amp;""""))</f>
        <v/>
      </c>
      <c r="I37" s="28" t="str">
        <f>IF(COUNTIF('US104.Inp'!$C37:$P37,"")=14,"",IF('US104.Inp'!$F37="","NULL",LOOKUP('US104.Inp'!$F37,Cfg!$D$2:$D$14,Cfg!$E$2:$E$14)))</f>
        <v/>
      </c>
      <c r="J37" s="28" t="str">
        <f>IF(COUNTIF('US104.Inp'!$C37:$P37,"")=14,"",IF('US104.Inp'!$G37="","NULL",""""&amp;'US104.Inp'!$G37&amp;""""))</f>
        <v/>
      </c>
      <c r="K37" s="28" t="str">
        <f>IF(COUNTIF('US104.Inp'!$C37:$P37,"")=14,"",IF('US104.Inp'!$H37="","NULL",LOOKUP('US104.Inp'!$H37,Cfg!$D$2:$D$14,Cfg!$E$2:$E$14)))</f>
        <v/>
      </c>
      <c r="L37" s="28" t="str">
        <f>IF(COUNTIF('US104.Inp'!$C37:$P37,"")=14,"",IF('US104.Inp'!$I37="","NULL",""""&amp;'US104.Inp'!$I37&amp;""""))</f>
        <v/>
      </c>
      <c r="M37" s="28" t="str">
        <f>IF(COUNTIF('US104.Inp'!$C37:$P37,"")=14,"",IF('US104.Inp'!$J37="","NULL",LOOKUP('US104.Inp'!$J37,Cfg!$D$2:$D$14,Cfg!$E$2:$E$14)))</f>
        <v/>
      </c>
      <c r="N37" s="28" t="str">
        <f>IF(COUNTIF('US104.Inp'!$C37:$P37,"")=14,"",IF('US104.Inp'!$K37="","NULL",""""&amp;'US104.Inp'!$K37&amp;""""))</f>
        <v/>
      </c>
      <c r="O37" s="28" t="str">
        <f>IF(COUNTIF('US104.Inp'!$C37:$P37,"")=14,"",IF('US104.Inp'!$L37="","NULL",LOOKUP('US104.Inp'!$L37,Cfg!$D$2:$D$14,Cfg!$E$2:$E$14)))</f>
        <v/>
      </c>
      <c r="P37" s="28" t="str">
        <f>IF(COUNTIF('US104.Inp'!$C37:$P37,"")=14,"",IF('US104.Inp'!$M37="","NULL",""""&amp;'US104.Inp'!$M37&amp;""""))</f>
        <v/>
      </c>
      <c r="Q37" s="28" t="str">
        <f>IF(COUNTIF('US104.Inp'!$C37:$P37,"")=14,"",IF('US104.Inp'!$N37="","NULL",LOOKUP('US104.Inp'!$N37,Cfg!$D$2:$D$14,Cfg!$E$2:$E$14)))</f>
        <v/>
      </c>
      <c r="R37" s="28" t="str">
        <f>IF(COUNTIF('US104.Inp'!$C37:$P37,"")=14,"",IF('US104.Inp'!$O37="","NULL",""""&amp;'US104.Inp'!$O37&amp;""""))</f>
        <v/>
      </c>
      <c r="S37" s="28" t="str">
        <f>IF(COUNTIF('US104.Inp'!$C37:$P37,"")=14,"",IF('US104.Inp'!$P37="","NULL",""""&amp;'US104.Inp'!$P37&amp;""""))</f>
        <v/>
      </c>
      <c r="T37" s="29" t="str">
        <f>IF(COUNTIF('US104.Inp'!$C37:$P37,"")=14,"","("&amp;_xlfn.TEXTJOIN(",",FALSE,$C37:$S37)&amp;"),")</f>
        <v/>
      </c>
    </row>
    <row r="38" spans="1:20" x14ac:dyDescent="0.3">
      <c r="A38" s="25" t="s">
        <v>84</v>
      </c>
      <c r="B38" s="24">
        <f t="shared" si="0"/>
        <v>37</v>
      </c>
      <c r="C38" s="28" t="str">
        <f>IF(COUNTIF('US104.Inp'!$C38:$P38,"")=14,"","NULL")</f>
        <v/>
      </c>
      <c r="D38" s="28" t="str">
        <f>IF(COUNTIF('US104.Inp'!$C38:$P38,"")=14,"","NULL")</f>
        <v/>
      </c>
      <c r="E38" s="28" t="str">
        <f>IF(COUNTIF('US104.Inp'!$C38:$P38,"")=14,"",$B38)</f>
        <v/>
      </c>
      <c r="F38" s="28" t="str">
        <f>IF(COUNTIF('US104.Inp'!$C38:$P38,"")=14,"",IF('US104.Inp'!$C38="","NULL",""""&amp;'US104.Inp'!$C38&amp;""""))</f>
        <v/>
      </c>
      <c r="G38" s="28" t="str">
        <f>IF(COUNTIF('US104.Inp'!$C38:$P38,"")=14,"",IF('US104.Inp'!$D38="","NULL",LOOKUP('US104.Inp'!$D38,Cfg!$D$2:$D$14,Cfg!$E$2:$E$14)))</f>
        <v/>
      </c>
      <c r="H38" s="28" t="str">
        <f>IF(COUNTIF('US104.Inp'!$C38:$P38,"")=14,"",IF('US104.Inp'!$E38="","NULL",""""&amp;'US104.Inp'!$E38&amp;""""))</f>
        <v/>
      </c>
      <c r="I38" s="28" t="str">
        <f>IF(COUNTIF('US104.Inp'!$C38:$P38,"")=14,"",IF('US104.Inp'!$F38="","NULL",LOOKUP('US104.Inp'!$F38,Cfg!$D$2:$D$14,Cfg!$E$2:$E$14)))</f>
        <v/>
      </c>
      <c r="J38" s="28" t="str">
        <f>IF(COUNTIF('US104.Inp'!$C38:$P38,"")=14,"",IF('US104.Inp'!$G38="","NULL",""""&amp;'US104.Inp'!$G38&amp;""""))</f>
        <v/>
      </c>
      <c r="K38" s="28" t="str">
        <f>IF(COUNTIF('US104.Inp'!$C38:$P38,"")=14,"",IF('US104.Inp'!$H38="","NULL",LOOKUP('US104.Inp'!$H38,Cfg!$D$2:$D$14,Cfg!$E$2:$E$14)))</f>
        <v/>
      </c>
      <c r="L38" s="28" t="str">
        <f>IF(COUNTIF('US104.Inp'!$C38:$P38,"")=14,"",IF('US104.Inp'!$I38="","NULL",""""&amp;'US104.Inp'!$I38&amp;""""))</f>
        <v/>
      </c>
      <c r="M38" s="28" t="str">
        <f>IF(COUNTIF('US104.Inp'!$C38:$P38,"")=14,"",IF('US104.Inp'!$J38="","NULL",LOOKUP('US104.Inp'!$J38,Cfg!$D$2:$D$14,Cfg!$E$2:$E$14)))</f>
        <v/>
      </c>
      <c r="N38" s="28" t="str">
        <f>IF(COUNTIF('US104.Inp'!$C38:$P38,"")=14,"",IF('US104.Inp'!$K38="","NULL",""""&amp;'US104.Inp'!$K38&amp;""""))</f>
        <v/>
      </c>
      <c r="O38" s="28" t="str">
        <f>IF(COUNTIF('US104.Inp'!$C38:$P38,"")=14,"",IF('US104.Inp'!$L38="","NULL",LOOKUP('US104.Inp'!$L38,Cfg!$D$2:$D$14,Cfg!$E$2:$E$14)))</f>
        <v/>
      </c>
      <c r="P38" s="28" t="str">
        <f>IF(COUNTIF('US104.Inp'!$C38:$P38,"")=14,"",IF('US104.Inp'!$M38="","NULL",""""&amp;'US104.Inp'!$M38&amp;""""))</f>
        <v/>
      </c>
      <c r="Q38" s="28" t="str">
        <f>IF(COUNTIF('US104.Inp'!$C38:$P38,"")=14,"",IF('US104.Inp'!$N38="","NULL",LOOKUP('US104.Inp'!$N38,Cfg!$D$2:$D$14,Cfg!$E$2:$E$14)))</f>
        <v/>
      </c>
      <c r="R38" s="28" t="str">
        <f>IF(COUNTIF('US104.Inp'!$C38:$P38,"")=14,"",IF('US104.Inp'!$O38="","NULL",""""&amp;'US104.Inp'!$O38&amp;""""))</f>
        <v/>
      </c>
      <c r="S38" s="28" t="str">
        <f>IF(COUNTIF('US104.Inp'!$C38:$P38,"")=14,"",IF('US104.Inp'!$P38="","NULL",""""&amp;'US104.Inp'!$P38&amp;""""))</f>
        <v/>
      </c>
      <c r="T38" s="29" t="str">
        <f>IF(COUNTIF('US104.Inp'!$C38:$P38,"")=14,"","("&amp;_xlfn.TEXTJOIN(",",FALSE,$C38:$S38)&amp;"),")</f>
        <v/>
      </c>
    </row>
    <row r="39" spans="1:20" x14ac:dyDescent="0.3">
      <c r="A39" s="25" t="s">
        <v>85</v>
      </c>
      <c r="B39" s="24">
        <f t="shared" si="0"/>
        <v>38</v>
      </c>
      <c r="C39" s="28" t="str">
        <f>IF(COUNTIF('US104.Inp'!$C39:$P39,"")=14,"","NULL")</f>
        <v/>
      </c>
      <c r="D39" s="28" t="str">
        <f>IF(COUNTIF('US104.Inp'!$C39:$P39,"")=14,"","NULL")</f>
        <v/>
      </c>
      <c r="E39" s="28" t="str">
        <f>IF(COUNTIF('US104.Inp'!$C39:$P39,"")=14,"",$B39)</f>
        <v/>
      </c>
      <c r="F39" s="28" t="str">
        <f>IF(COUNTIF('US104.Inp'!$C39:$P39,"")=14,"",IF('US104.Inp'!$C39="","NULL",""""&amp;'US104.Inp'!$C39&amp;""""))</f>
        <v/>
      </c>
      <c r="G39" s="28" t="str">
        <f>IF(COUNTIF('US104.Inp'!$C39:$P39,"")=14,"",IF('US104.Inp'!$D39="","NULL",LOOKUP('US104.Inp'!$D39,Cfg!$D$2:$D$14,Cfg!$E$2:$E$14)))</f>
        <v/>
      </c>
      <c r="H39" s="28" t="str">
        <f>IF(COUNTIF('US104.Inp'!$C39:$P39,"")=14,"",IF('US104.Inp'!$E39="","NULL",""""&amp;'US104.Inp'!$E39&amp;""""))</f>
        <v/>
      </c>
      <c r="I39" s="28" t="str">
        <f>IF(COUNTIF('US104.Inp'!$C39:$P39,"")=14,"",IF('US104.Inp'!$F39="","NULL",LOOKUP('US104.Inp'!$F39,Cfg!$D$2:$D$14,Cfg!$E$2:$E$14)))</f>
        <v/>
      </c>
      <c r="J39" s="28" t="str">
        <f>IF(COUNTIF('US104.Inp'!$C39:$P39,"")=14,"",IF('US104.Inp'!$G39="","NULL",""""&amp;'US104.Inp'!$G39&amp;""""))</f>
        <v/>
      </c>
      <c r="K39" s="28" t="str">
        <f>IF(COUNTIF('US104.Inp'!$C39:$P39,"")=14,"",IF('US104.Inp'!$H39="","NULL",LOOKUP('US104.Inp'!$H39,Cfg!$D$2:$D$14,Cfg!$E$2:$E$14)))</f>
        <v/>
      </c>
      <c r="L39" s="28" t="str">
        <f>IF(COUNTIF('US104.Inp'!$C39:$P39,"")=14,"",IF('US104.Inp'!$I39="","NULL",""""&amp;'US104.Inp'!$I39&amp;""""))</f>
        <v/>
      </c>
      <c r="M39" s="28" t="str">
        <f>IF(COUNTIF('US104.Inp'!$C39:$P39,"")=14,"",IF('US104.Inp'!$J39="","NULL",LOOKUP('US104.Inp'!$J39,Cfg!$D$2:$D$14,Cfg!$E$2:$E$14)))</f>
        <v/>
      </c>
      <c r="N39" s="28" t="str">
        <f>IF(COUNTIF('US104.Inp'!$C39:$P39,"")=14,"",IF('US104.Inp'!$K39="","NULL",""""&amp;'US104.Inp'!$K39&amp;""""))</f>
        <v/>
      </c>
      <c r="O39" s="28" t="str">
        <f>IF(COUNTIF('US104.Inp'!$C39:$P39,"")=14,"",IF('US104.Inp'!$L39="","NULL",LOOKUP('US104.Inp'!$L39,Cfg!$D$2:$D$14,Cfg!$E$2:$E$14)))</f>
        <v/>
      </c>
      <c r="P39" s="28" t="str">
        <f>IF(COUNTIF('US104.Inp'!$C39:$P39,"")=14,"",IF('US104.Inp'!$M39="","NULL",""""&amp;'US104.Inp'!$M39&amp;""""))</f>
        <v/>
      </c>
      <c r="Q39" s="28" t="str">
        <f>IF(COUNTIF('US104.Inp'!$C39:$P39,"")=14,"",IF('US104.Inp'!$N39="","NULL",LOOKUP('US104.Inp'!$N39,Cfg!$D$2:$D$14,Cfg!$E$2:$E$14)))</f>
        <v/>
      </c>
      <c r="R39" s="28" t="str">
        <f>IF(COUNTIF('US104.Inp'!$C39:$P39,"")=14,"",IF('US104.Inp'!$O39="","NULL",""""&amp;'US104.Inp'!$O39&amp;""""))</f>
        <v/>
      </c>
      <c r="S39" s="28" t="str">
        <f>IF(COUNTIF('US104.Inp'!$C39:$P39,"")=14,"",IF('US104.Inp'!$P39="","NULL",""""&amp;'US104.Inp'!$P39&amp;""""))</f>
        <v/>
      </c>
      <c r="T39" s="29" t="str">
        <f>IF(COUNTIF('US104.Inp'!$C39:$P39,"")=14,"","("&amp;_xlfn.TEXTJOIN(",",FALSE,$C39:$S39)&amp;"),")</f>
        <v/>
      </c>
    </row>
    <row r="40" spans="1:20" x14ac:dyDescent="0.3">
      <c r="A40" s="25" t="s">
        <v>86</v>
      </c>
      <c r="B40" s="24">
        <f t="shared" si="0"/>
        <v>39</v>
      </c>
      <c r="C40" s="28" t="str">
        <f>IF(COUNTIF('US104.Inp'!$C40:$P40,"")=14,"","NULL")</f>
        <v/>
      </c>
      <c r="D40" s="28" t="str">
        <f>IF(COUNTIF('US104.Inp'!$C40:$P40,"")=14,"","NULL")</f>
        <v/>
      </c>
      <c r="E40" s="28" t="str">
        <f>IF(COUNTIF('US104.Inp'!$C40:$P40,"")=14,"",$B40)</f>
        <v/>
      </c>
      <c r="F40" s="28" t="str">
        <f>IF(COUNTIF('US104.Inp'!$C40:$P40,"")=14,"",IF('US104.Inp'!$C40="","NULL",""""&amp;'US104.Inp'!$C40&amp;""""))</f>
        <v/>
      </c>
      <c r="G40" s="28" t="str">
        <f>IF(COUNTIF('US104.Inp'!$C40:$P40,"")=14,"",IF('US104.Inp'!$D40="","NULL",LOOKUP('US104.Inp'!$D40,Cfg!$D$2:$D$14,Cfg!$E$2:$E$14)))</f>
        <v/>
      </c>
      <c r="H40" s="28" t="str">
        <f>IF(COUNTIF('US104.Inp'!$C40:$P40,"")=14,"",IF('US104.Inp'!$E40="","NULL",""""&amp;'US104.Inp'!$E40&amp;""""))</f>
        <v/>
      </c>
      <c r="I40" s="28" t="str">
        <f>IF(COUNTIF('US104.Inp'!$C40:$P40,"")=14,"",IF('US104.Inp'!$F40="","NULL",LOOKUP('US104.Inp'!$F40,Cfg!$D$2:$D$14,Cfg!$E$2:$E$14)))</f>
        <v/>
      </c>
      <c r="J40" s="28" t="str">
        <f>IF(COUNTIF('US104.Inp'!$C40:$P40,"")=14,"",IF('US104.Inp'!$G40="","NULL",""""&amp;'US104.Inp'!$G40&amp;""""))</f>
        <v/>
      </c>
      <c r="K40" s="28" t="str">
        <f>IF(COUNTIF('US104.Inp'!$C40:$P40,"")=14,"",IF('US104.Inp'!$H40="","NULL",LOOKUP('US104.Inp'!$H40,Cfg!$D$2:$D$14,Cfg!$E$2:$E$14)))</f>
        <v/>
      </c>
      <c r="L40" s="28" t="str">
        <f>IF(COUNTIF('US104.Inp'!$C40:$P40,"")=14,"",IF('US104.Inp'!$I40="","NULL",""""&amp;'US104.Inp'!$I40&amp;""""))</f>
        <v/>
      </c>
      <c r="M40" s="28" t="str">
        <f>IF(COUNTIF('US104.Inp'!$C40:$P40,"")=14,"",IF('US104.Inp'!$J40="","NULL",LOOKUP('US104.Inp'!$J40,Cfg!$D$2:$D$14,Cfg!$E$2:$E$14)))</f>
        <v/>
      </c>
      <c r="N40" s="28" t="str">
        <f>IF(COUNTIF('US104.Inp'!$C40:$P40,"")=14,"",IF('US104.Inp'!$K40="","NULL",""""&amp;'US104.Inp'!$K40&amp;""""))</f>
        <v/>
      </c>
      <c r="O40" s="28" t="str">
        <f>IF(COUNTIF('US104.Inp'!$C40:$P40,"")=14,"",IF('US104.Inp'!$L40="","NULL",LOOKUP('US104.Inp'!$L40,Cfg!$D$2:$D$14,Cfg!$E$2:$E$14)))</f>
        <v/>
      </c>
      <c r="P40" s="28" t="str">
        <f>IF(COUNTIF('US104.Inp'!$C40:$P40,"")=14,"",IF('US104.Inp'!$M40="","NULL",""""&amp;'US104.Inp'!$M40&amp;""""))</f>
        <v/>
      </c>
      <c r="Q40" s="28" t="str">
        <f>IF(COUNTIF('US104.Inp'!$C40:$P40,"")=14,"",IF('US104.Inp'!$N40="","NULL",LOOKUP('US104.Inp'!$N40,Cfg!$D$2:$D$14,Cfg!$E$2:$E$14)))</f>
        <v/>
      </c>
      <c r="R40" s="28" t="str">
        <f>IF(COUNTIF('US104.Inp'!$C40:$P40,"")=14,"",IF('US104.Inp'!$O40="","NULL",""""&amp;'US104.Inp'!$O40&amp;""""))</f>
        <v/>
      </c>
      <c r="S40" s="28" t="str">
        <f>IF(COUNTIF('US104.Inp'!$C40:$P40,"")=14,"",IF('US104.Inp'!$P40="","NULL",""""&amp;'US104.Inp'!$P40&amp;""""))</f>
        <v/>
      </c>
      <c r="T40" s="29" t="str">
        <f>IF(COUNTIF('US104.Inp'!$C40:$P40,"")=14,"","("&amp;_xlfn.TEXTJOIN(",",FALSE,$C40:$S40)&amp;"),")</f>
        <v/>
      </c>
    </row>
    <row r="41" spans="1:20" x14ac:dyDescent="0.3">
      <c r="A41" s="25" t="s">
        <v>87</v>
      </c>
      <c r="B41" s="24">
        <f t="shared" si="0"/>
        <v>40</v>
      </c>
      <c r="C41" s="28" t="str">
        <f>IF(COUNTIF('US104.Inp'!$C41:$P41,"")=14,"","NULL")</f>
        <v/>
      </c>
      <c r="D41" s="28" t="str">
        <f>IF(COUNTIF('US104.Inp'!$C41:$P41,"")=14,"","NULL")</f>
        <v/>
      </c>
      <c r="E41" s="28" t="str">
        <f>IF(COUNTIF('US104.Inp'!$C41:$P41,"")=14,"",$B41)</f>
        <v/>
      </c>
      <c r="F41" s="28" t="str">
        <f>IF(COUNTIF('US104.Inp'!$C41:$P41,"")=14,"",IF('US104.Inp'!$C41="","NULL",""""&amp;'US104.Inp'!$C41&amp;""""))</f>
        <v/>
      </c>
      <c r="G41" s="28" t="str">
        <f>IF(COUNTIF('US104.Inp'!$C41:$P41,"")=14,"",IF('US104.Inp'!$D41="","NULL",LOOKUP('US104.Inp'!$D41,Cfg!$D$2:$D$14,Cfg!$E$2:$E$14)))</f>
        <v/>
      </c>
      <c r="H41" s="28" t="str">
        <f>IF(COUNTIF('US104.Inp'!$C41:$P41,"")=14,"",IF('US104.Inp'!$E41="","NULL",""""&amp;'US104.Inp'!$E41&amp;""""))</f>
        <v/>
      </c>
      <c r="I41" s="28" t="str">
        <f>IF(COUNTIF('US104.Inp'!$C41:$P41,"")=14,"",IF('US104.Inp'!$F41="","NULL",LOOKUP('US104.Inp'!$F41,Cfg!$D$2:$D$14,Cfg!$E$2:$E$14)))</f>
        <v/>
      </c>
      <c r="J41" s="28" t="str">
        <f>IF(COUNTIF('US104.Inp'!$C41:$P41,"")=14,"",IF('US104.Inp'!$G41="","NULL",""""&amp;'US104.Inp'!$G41&amp;""""))</f>
        <v/>
      </c>
      <c r="K41" s="28" t="str">
        <f>IF(COUNTIF('US104.Inp'!$C41:$P41,"")=14,"",IF('US104.Inp'!$H41="","NULL",LOOKUP('US104.Inp'!$H41,Cfg!$D$2:$D$14,Cfg!$E$2:$E$14)))</f>
        <v/>
      </c>
      <c r="L41" s="28" t="str">
        <f>IF(COUNTIF('US104.Inp'!$C41:$P41,"")=14,"",IF('US104.Inp'!$I41="","NULL",""""&amp;'US104.Inp'!$I41&amp;""""))</f>
        <v/>
      </c>
      <c r="M41" s="28" t="str">
        <f>IF(COUNTIF('US104.Inp'!$C41:$P41,"")=14,"",IF('US104.Inp'!$J41="","NULL",LOOKUP('US104.Inp'!$J41,Cfg!$D$2:$D$14,Cfg!$E$2:$E$14)))</f>
        <v/>
      </c>
      <c r="N41" s="28" t="str">
        <f>IF(COUNTIF('US104.Inp'!$C41:$P41,"")=14,"",IF('US104.Inp'!$K41="","NULL",""""&amp;'US104.Inp'!$K41&amp;""""))</f>
        <v/>
      </c>
      <c r="O41" s="28" t="str">
        <f>IF(COUNTIF('US104.Inp'!$C41:$P41,"")=14,"",IF('US104.Inp'!$L41="","NULL",LOOKUP('US104.Inp'!$L41,Cfg!$D$2:$D$14,Cfg!$E$2:$E$14)))</f>
        <v/>
      </c>
      <c r="P41" s="28" t="str">
        <f>IF(COUNTIF('US104.Inp'!$C41:$P41,"")=14,"",IF('US104.Inp'!$M41="","NULL",""""&amp;'US104.Inp'!$M41&amp;""""))</f>
        <v/>
      </c>
      <c r="Q41" s="28" t="str">
        <f>IF(COUNTIF('US104.Inp'!$C41:$P41,"")=14,"",IF('US104.Inp'!$N41="","NULL",LOOKUP('US104.Inp'!$N41,Cfg!$D$2:$D$14,Cfg!$E$2:$E$14)))</f>
        <v/>
      </c>
      <c r="R41" s="28" t="str">
        <f>IF(COUNTIF('US104.Inp'!$C41:$P41,"")=14,"",IF('US104.Inp'!$O41="","NULL",""""&amp;'US104.Inp'!$O41&amp;""""))</f>
        <v/>
      </c>
      <c r="S41" s="28" t="str">
        <f>IF(COUNTIF('US104.Inp'!$C41:$P41,"")=14,"",IF('US104.Inp'!$P41="","NULL",""""&amp;'US104.Inp'!$P41&amp;""""))</f>
        <v/>
      </c>
      <c r="T41" s="29" t="str">
        <f>IF(COUNTIF('US104.Inp'!$C41:$P41,"")=14,"","("&amp;_xlfn.TEXTJOIN(",",FALSE,$C41:$S41)&amp;"),")</f>
        <v/>
      </c>
    </row>
    <row r="42" spans="1:20" x14ac:dyDescent="0.3">
      <c r="A42" s="25" t="s">
        <v>88</v>
      </c>
      <c r="B42" s="24">
        <f t="shared" si="0"/>
        <v>41</v>
      </c>
      <c r="C42" s="28" t="str">
        <f>IF(COUNTIF('US104.Inp'!$C42:$P42,"")=14,"","NULL")</f>
        <v/>
      </c>
      <c r="D42" s="28" t="str">
        <f>IF(COUNTIF('US104.Inp'!$C42:$P42,"")=14,"","NULL")</f>
        <v/>
      </c>
      <c r="E42" s="28" t="str">
        <f>IF(COUNTIF('US104.Inp'!$C42:$P42,"")=14,"",$B42)</f>
        <v/>
      </c>
      <c r="F42" s="28" t="str">
        <f>IF(COUNTIF('US104.Inp'!$C42:$P42,"")=14,"",IF('US104.Inp'!$C42="","NULL",""""&amp;'US104.Inp'!$C42&amp;""""))</f>
        <v/>
      </c>
      <c r="G42" s="28" t="str">
        <f>IF(COUNTIF('US104.Inp'!$C42:$P42,"")=14,"",IF('US104.Inp'!$D42="","NULL",LOOKUP('US104.Inp'!$D42,Cfg!$D$2:$D$14,Cfg!$E$2:$E$14)))</f>
        <v/>
      </c>
      <c r="H42" s="28" t="str">
        <f>IF(COUNTIF('US104.Inp'!$C42:$P42,"")=14,"",IF('US104.Inp'!$E42="","NULL",""""&amp;'US104.Inp'!$E42&amp;""""))</f>
        <v/>
      </c>
      <c r="I42" s="28" t="str">
        <f>IF(COUNTIF('US104.Inp'!$C42:$P42,"")=14,"",IF('US104.Inp'!$F42="","NULL",LOOKUP('US104.Inp'!$F42,Cfg!$D$2:$D$14,Cfg!$E$2:$E$14)))</f>
        <v/>
      </c>
      <c r="J42" s="28" t="str">
        <f>IF(COUNTIF('US104.Inp'!$C42:$P42,"")=14,"",IF('US104.Inp'!$G42="","NULL",""""&amp;'US104.Inp'!$G42&amp;""""))</f>
        <v/>
      </c>
      <c r="K42" s="28" t="str">
        <f>IF(COUNTIF('US104.Inp'!$C42:$P42,"")=14,"",IF('US104.Inp'!$H42="","NULL",LOOKUP('US104.Inp'!$H42,Cfg!$D$2:$D$14,Cfg!$E$2:$E$14)))</f>
        <v/>
      </c>
      <c r="L42" s="28" t="str">
        <f>IF(COUNTIF('US104.Inp'!$C42:$P42,"")=14,"",IF('US104.Inp'!$I42="","NULL",""""&amp;'US104.Inp'!$I42&amp;""""))</f>
        <v/>
      </c>
      <c r="M42" s="28" t="str">
        <f>IF(COUNTIF('US104.Inp'!$C42:$P42,"")=14,"",IF('US104.Inp'!$J42="","NULL",LOOKUP('US104.Inp'!$J42,Cfg!$D$2:$D$14,Cfg!$E$2:$E$14)))</f>
        <v/>
      </c>
      <c r="N42" s="28" t="str">
        <f>IF(COUNTIF('US104.Inp'!$C42:$P42,"")=14,"",IF('US104.Inp'!$K42="","NULL",""""&amp;'US104.Inp'!$K42&amp;""""))</f>
        <v/>
      </c>
      <c r="O42" s="28" t="str">
        <f>IF(COUNTIF('US104.Inp'!$C42:$P42,"")=14,"",IF('US104.Inp'!$L42="","NULL",LOOKUP('US104.Inp'!$L42,Cfg!$D$2:$D$14,Cfg!$E$2:$E$14)))</f>
        <v/>
      </c>
      <c r="P42" s="28" t="str">
        <f>IF(COUNTIF('US104.Inp'!$C42:$P42,"")=14,"",IF('US104.Inp'!$M42="","NULL",""""&amp;'US104.Inp'!$M42&amp;""""))</f>
        <v/>
      </c>
      <c r="Q42" s="28" t="str">
        <f>IF(COUNTIF('US104.Inp'!$C42:$P42,"")=14,"",IF('US104.Inp'!$N42="","NULL",LOOKUP('US104.Inp'!$N42,Cfg!$D$2:$D$14,Cfg!$E$2:$E$14)))</f>
        <v/>
      </c>
      <c r="R42" s="28" t="str">
        <f>IF(COUNTIF('US104.Inp'!$C42:$P42,"")=14,"",IF('US104.Inp'!$O42="","NULL",""""&amp;'US104.Inp'!$O42&amp;""""))</f>
        <v/>
      </c>
      <c r="S42" s="28" t="str">
        <f>IF(COUNTIF('US104.Inp'!$C42:$P42,"")=14,"",IF('US104.Inp'!$P42="","NULL",""""&amp;'US104.Inp'!$P42&amp;""""))</f>
        <v/>
      </c>
      <c r="T42" s="29" t="str">
        <f>IF(COUNTIF('US104.Inp'!$C42:$P42,"")=14,"","("&amp;_xlfn.TEXTJOIN(",",FALSE,$C42:$S42)&amp;"),")</f>
        <v/>
      </c>
    </row>
    <row r="43" spans="1:20" x14ac:dyDescent="0.3">
      <c r="A43" s="25" t="s">
        <v>89</v>
      </c>
      <c r="B43" s="24">
        <f t="shared" si="0"/>
        <v>42</v>
      </c>
      <c r="C43" s="28" t="str">
        <f>IF(COUNTIF('US104.Inp'!$C43:$P43,"")=14,"","NULL")</f>
        <v/>
      </c>
      <c r="D43" s="28" t="str">
        <f>IF(COUNTIF('US104.Inp'!$C43:$P43,"")=14,"","NULL")</f>
        <v/>
      </c>
      <c r="E43" s="28" t="str">
        <f>IF(COUNTIF('US104.Inp'!$C43:$P43,"")=14,"",$B43)</f>
        <v/>
      </c>
      <c r="F43" s="28" t="str">
        <f>IF(COUNTIF('US104.Inp'!$C43:$P43,"")=14,"",IF('US104.Inp'!$C43="","NULL",""""&amp;'US104.Inp'!$C43&amp;""""))</f>
        <v/>
      </c>
      <c r="G43" s="28" t="str">
        <f>IF(COUNTIF('US104.Inp'!$C43:$P43,"")=14,"",IF('US104.Inp'!$D43="","NULL",LOOKUP('US104.Inp'!$D43,Cfg!$D$2:$D$14,Cfg!$E$2:$E$14)))</f>
        <v/>
      </c>
      <c r="H43" s="28" t="str">
        <f>IF(COUNTIF('US104.Inp'!$C43:$P43,"")=14,"",IF('US104.Inp'!$E43="","NULL",""""&amp;'US104.Inp'!$E43&amp;""""))</f>
        <v/>
      </c>
      <c r="I43" s="28" t="str">
        <f>IF(COUNTIF('US104.Inp'!$C43:$P43,"")=14,"",IF('US104.Inp'!$F43="","NULL",LOOKUP('US104.Inp'!$F43,Cfg!$D$2:$D$14,Cfg!$E$2:$E$14)))</f>
        <v/>
      </c>
      <c r="J43" s="28" t="str">
        <f>IF(COUNTIF('US104.Inp'!$C43:$P43,"")=14,"",IF('US104.Inp'!$G43="","NULL",""""&amp;'US104.Inp'!$G43&amp;""""))</f>
        <v/>
      </c>
      <c r="K43" s="28" t="str">
        <f>IF(COUNTIF('US104.Inp'!$C43:$P43,"")=14,"",IF('US104.Inp'!$H43="","NULL",LOOKUP('US104.Inp'!$H43,Cfg!$D$2:$D$14,Cfg!$E$2:$E$14)))</f>
        <v/>
      </c>
      <c r="L43" s="28" t="str">
        <f>IF(COUNTIF('US104.Inp'!$C43:$P43,"")=14,"",IF('US104.Inp'!$I43="","NULL",""""&amp;'US104.Inp'!$I43&amp;""""))</f>
        <v/>
      </c>
      <c r="M43" s="28" t="str">
        <f>IF(COUNTIF('US104.Inp'!$C43:$P43,"")=14,"",IF('US104.Inp'!$J43="","NULL",LOOKUP('US104.Inp'!$J43,Cfg!$D$2:$D$14,Cfg!$E$2:$E$14)))</f>
        <v/>
      </c>
      <c r="N43" s="28" t="str">
        <f>IF(COUNTIF('US104.Inp'!$C43:$P43,"")=14,"",IF('US104.Inp'!$K43="","NULL",""""&amp;'US104.Inp'!$K43&amp;""""))</f>
        <v/>
      </c>
      <c r="O43" s="28" t="str">
        <f>IF(COUNTIF('US104.Inp'!$C43:$P43,"")=14,"",IF('US104.Inp'!$L43="","NULL",LOOKUP('US104.Inp'!$L43,Cfg!$D$2:$D$14,Cfg!$E$2:$E$14)))</f>
        <v/>
      </c>
      <c r="P43" s="28" t="str">
        <f>IF(COUNTIF('US104.Inp'!$C43:$P43,"")=14,"",IF('US104.Inp'!$M43="","NULL",""""&amp;'US104.Inp'!$M43&amp;""""))</f>
        <v/>
      </c>
      <c r="Q43" s="28" t="str">
        <f>IF(COUNTIF('US104.Inp'!$C43:$P43,"")=14,"",IF('US104.Inp'!$N43="","NULL",LOOKUP('US104.Inp'!$N43,Cfg!$D$2:$D$14,Cfg!$E$2:$E$14)))</f>
        <v/>
      </c>
      <c r="R43" s="28" t="str">
        <f>IF(COUNTIF('US104.Inp'!$C43:$P43,"")=14,"",IF('US104.Inp'!$O43="","NULL",""""&amp;'US104.Inp'!$O43&amp;""""))</f>
        <v/>
      </c>
      <c r="S43" s="28" t="str">
        <f>IF(COUNTIF('US104.Inp'!$C43:$P43,"")=14,"",IF('US104.Inp'!$P43="","NULL",""""&amp;'US104.Inp'!$P43&amp;""""))</f>
        <v/>
      </c>
      <c r="T43" s="29" t="str">
        <f>IF(COUNTIF('US104.Inp'!$C43:$P43,"")=14,"","("&amp;_xlfn.TEXTJOIN(",",FALSE,$C43:$S43)&amp;"),")</f>
        <v/>
      </c>
    </row>
    <row r="44" spans="1:20" x14ac:dyDescent="0.3">
      <c r="A44" s="25" t="s">
        <v>90</v>
      </c>
      <c r="B44" s="24">
        <f t="shared" si="0"/>
        <v>43</v>
      </c>
      <c r="C44" s="28" t="str">
        <f>IF(COUNTIF('US104.Inp'!$C44:$P44,"")=14,"","NULL")</f>
        <v/>
      </c>
      <c r="D44" s="28" t="str">
        <f>IF(COUNTIF('US104.Inp'!$C44:$P44,"")=14,"","NULL")</f>
        <v/>
      </c>
      <c r="E44" s="28" t="str">
        <f>IF(COUNTIF('US104.Inp'!$C44:$P44,"")=14,"",$B44)</f>
        <v/>
      </c>
      <c r="F44" s="28" t="str">
        <f>IF(COUNTIF('US104.Inp'!$C44:$P44,"")=14,"",IF('US104.Inp'!$C44="","NULL",""""&amp;'US104.Inp'!$C44&amp;""""))</f>
        <v/>
      </c>
      <c r="G44" s="28" t="str">
        <f>IF(COUNTIF('US104.Inp'!$C44:$P44,"")=14,"",IF('US104.Inp'!$D44="","NULL",LOOKUP('US104.Inp'!$D44,Cfg!$D$2:$D$14,Cfg!$E$2:$E$14)))</f>
        <v/>
      </c>
      <c r="H44" s="28" t="str">
        <f>IF(COUNTIF('US104.Inp'!$C44:$P44,"")=14,"",IF('US104.Inp'!$E44="","NULL",""""&amp;'US104.Inp'!$E44&amp;""""))</f>
        <v/>
      </c>
      <c r="I44" s="28" t="str">
        <f>IF(COUNTIF('US104.Inp'!$C44:$P44,"")=14,"",IF('US104.Inp'!$F44="","NULL",LOOKUP('US104.Inp'!$F44,Cfg!$D$2:$D$14,Cfg!$E$2:$E$14)))</f>
        <v/>
      </c>
      <c r="J44" s="28" t="str">
        <f>IF(COUNTIF('US104.Inp'!$C44:$P44,"")=14,"",IF('US104.Inp'!$G44="","NULL",""""&amp;'US104.Inp'!$G44&amp;""""))</f>
        <v/>
      </c>
      <c r="K44" s="28" t="str">
        <f>IF(COUNTIF('US104.Inp'!$C44:$P44,"")=14,"",IF('US104.Inp'!$H44="","NULL",LOOKUP('US104.Inp'!$H44,Cfg!$D$2:$D$14,Cfg!$E$2:$E$14)))</f>
        <v/>
      </c>
      <c r="L44" s="28" t="str">
        <f>IF(COUNTIF('US104.Inp'!$C44:$P44,"")=14,"",IF('US104.Inp'!$I44="","NULL",""""&amp;'US104.Inp'!$I44&amp;""""))</f>
        <v/>
      </c>
      <c r="M44" s="28" t="str">
        <f>IF(COUNTIF('US104.Inp'!$C44:$P44,"")=14,"",IF('US104.Inp'!$J44="","NULL",LOOKUP('US104.Inp'!$J44,Cfg!$D$2:$D$14,Cfg!$E$2:$E$14)))</f>
        <v/>
      </c>
      <c r="N44" s="28" t="str">
        <f>IF(COUNTIF('US104.Inp'!$C44:$P44,"")=14,"",IF('US104.Inp'!$K44="","NULL",""""&amp;'US104.Inp'!$K44&amp;""""))</f>
        <v/>
      </c>
      <c r="O44" s="28" t="str">
        <f>IF(COUNTIF('US104.Inp'!$C44:$P44,"")=14,"",IF('US104.Inp'!$L44="","NULL",LOOKUP('US104.Inp'!$L44,Cfg!$D$2:$D$14,Cfg!$E$2:$E$14)))</f>
        <v/>
      </c>
      <c r="P44" s="28" t="str">
        <f>IF(COUNTIF('US104.Inp'!$C44:$P44,"")=14,"",IF('US104.Inp'!$M44="","NULL",""""&amp;'US104.Inp'!$M44&amp;""""))</f>
        <v/>
      </c>
      <c r="Q44" s="28" t="str">
        <f>IF(COUNTIF('US104.Inp'!$C44:$P44,"")=14,"",IF('US104.Inp'!$N44="","NULL",LOOKUP('US104.Inp'!$N44,Cfg!$D$2:$D$14,Cfg!$E$2:$E$14)))</f>
        <v/>
      </c>
      <c r="R44" s="28" t="str">
        <f>IF(COUNTIF('US104.Inp'!$C44:$P44,"")=14,"",IF('US104.Inp'!$O44="","NULL",""""&amp;'US104.Inp'!$O44&amp;""""))</f>
        <v/>
      </c>
      <c r="S44" s="28" t="str">
        <f>IF(COUNTIF('US104.Inp'!$C44:$P44,"")=14,"",IF('US104.Inp'!$P44="","NULL",""""&amp;'US104.Inp'!$P44&amp;""""))</f>
        <v/>
      </c>
      <c r="T44" s="29" t="str">
        <f>IF(COUNTIF('US104.Inp'!$C44:$P44,"")=14,"","("&amp;_xlfn.TEXTJOIN(",",FALSE,$C44:$S44)&amp;"),")</f>
        <v/>
      </c>
    </row>
    <row r="45" spans="1:20" x14ac:dyDescent="0.3">
      <c r="A45" s="25" t="s">
        <v>88</v>
      </c>
      <c r="B45" s="24">
        <f t="shared" si="0"/>
        <v>44</v>
      </c>
      <c r="C45" s="28" t="str">
        <f>IF(COUNTIF('US104.Inp'!$C45:$P45,"")=14,"","NULL")</f>
        <v/>
      </c>
      <c r="D45" s="28" t="str">
        <f>IF(COUNTIF('US104.Inp'!$C45:$P45,"")=14,"","NULL")</f>
        <v/>
      </c>
      <c r="E45" s="28" t="str">
        <f>IF(COUNTIF('US104.Inp'!$C45:$P45,"")=14,"",$B45)</f>
        <v/>
      </c>
      <c r="F45" s="28" t="str">
        <f>IF(COUNTIF('US104.Inp'!$C45:$P45,"")=14,"",IF('US104.Inp'!$C45="","NULL",""""&amp;'US104.Inp'!$C45&amp;""""))</f>
        <v/>
      </c>
      <c r="G45" s="28" t="str">
        <f>IF(COUNTIF('US104.Inp'!$C45:$P45,"")=14,"",IF('US104.Inp'!$D45="","NULL",LOOKUP('US104.Inp'!$D45,Cfg!$D$2:$D$14,Cfg!$E$2:$E$14)))</f>
        <v/>
      </c>
      <c r="H45" s="28" t="str">
        <f>IF(COUNTIF('US104.Inp'!$C45:$P45,"")=14,"",IF('US104.Inp'!$E45="","NULL",""""&amp;'US104.Inp'!$E45&amp;""""))</f>
        <v/>
      </c>
      <c r="I45" s="28" t="str">
        <f>IF(COUNTIF('US104.Inp'!$C45:$P45,"")=14,"",IF('US104.Inp'!$F45="","NULL",LOOKUP('US104.Inp'!$F45,Cfg!$D$2:$D$14,Cfg!$E$2:$E$14)))</f>
        <v/>
      </c>
      <c r="J45" s="28" t="str">
        <f>IF(COUNTIF('US104.Inp'!$C45:$P45,"")=14,"",IF('US104.Inp'!$G45="","NULL",""""&amp;'US104.Inp'!$G45&amp;""""))</f>
        <v/>
      </c>
      <c r="K45" s="28" t="str">
        <f>IF(COUNTIF('US104.Inp'!$C45:$P45,"")=14,"",IF('US104.Inp'!$H45="","NULL",LOOKUP('US104.Inp'!$H45,Cfg!$D$2:$D$14,Cfg!$E$2:$E$14)))</f>
        <v/>
      </c>
      <c r="L45" s="28" t="str">
        <f>IF(COUNTIF('US104.Inp'!$C45:$P45,"")=14,"",IF('US104.Inp'!$I45="","NULL",""""&amp;'US104.Inp'!$I45&amp;""""))</f>
        <v/>
      </c>
      <c r="M45" s="28" t="str">
        <f>IF(COUNTIF('US104.Inp'!$C45:$P45,"")=14,"",IF('US104.Inp'!$J45="","NULL",LOOKUP('US104.Inp'!$J45,Cfg!$D$2:$D$14,Cfg!$E$2:$E$14)))</f>
        <v/>
      </c>
      <c r="N45" s="28" t="str">
        <f>IF(COUNTIF('US104.Inp'!$C45:$P45,"")=14,"",IF('US104.Inp'!$K45="","NULL",""""&amp;'US104.Inp'!$K45&amp;""""))</f>
        <v/>
      </c>
      <c r="O45" s="28" t="str">
        <f>IF(COUNTIF('US104.Inp'!$C45:$P45,"")=14,"",IF('US104.Inp'!$L45="","NULL",LOOKUP('US104.Inp'!$L45,Cfg!$D$2:$D$14,Cfg!$E$2:$E$14)))</f>
        <v/>
      </c>
      <c r="P45" s="28" t="str">
        <f>IF(COUNTIF('US104.Inp'!$C45:$P45,"")=14,"",IF('US104.Inp'!$M45="","NULL",""""&amp;'US104.Inp'!$M45&amp;""""))</f>
        <v/>
      </c>
      <c r="Q45" s="28" t="str">
        <f>IF(COUNTIF('US104.Inp'!$C45:$P45,"")=14,"",IF('US104.Inp'!$N45="","NULL",LOOKUP('US104.Inp'!$N45,Cfg!$D$2:$D$14,Cfg!$E$2:$E$14)))</f>
        <v/>
      </c>
      <c r="R45" s="28" t="str">
        <f>IF(COUNTIF('US104.Inp'!$C45:$P45,"")=14,"",IF('US104.Inp'!$O45="","NULL",""""&amp;'US104.Inp'!$O45&amp;""""))</f>
        <v/>
      </c>
      <c r="S45" s="28" t="str">
        <f>IF(COUNTIF('US104.Inp'!$C45:$P45,"")=14,"",IF('US104.Inp'!$P45="","NULL",""""&amp;'US104.Inp'!$P45&amp;""""))</f>
        <v/>
      </c>
      <c r="T45" s="29" t="str">
        <f>IF(COUNTIF('US104.Inp'!$C45:$P45,"")=14,"","("&amp;_xlfn.TEXTJOIN(",",FALSE,$C45:$S45)&amp;"),")</f>
        <v/>
      </c>
    </row>
    <row r="46" spans="1:20" x14ac:dyDescent="0.3">
      <c r="A46" s="25" t="s">
        <v>91</v>
      </c>
      <c r="B46" s="24">
        <f t="shared" si="0"/>
        <v>45</v>
      </c>
      <c r="C46" s="28" t="str">
        <f>IF(COUNTIF('US104.Inp'!$C46:$P46,"")=14,"","NULL")</f>
        <v/>
      </c>
      <c r="D46" s="28" t="str">
        <f>IF(COUNTIF('US104.Inp'!$C46:$P46,"")=14,"","NULL")</f>
        <v/>
      </c>
      <c r="E46" s="28" t="str">
        <f>IF(COUNTIF('US104.Inp'!$C46:$P46,"")=14,"",$B46)</f>
        <v/>
      </c>
      <c r="F46" s="28" t="str">
        <f>IF(COUNTIF('US104.Inp'!$C46:$P46,"")=14,"",IF('US104.Inp'!$C46="","NULL",""""&amp;'US104.Inp'!$C46&amp;""""))</f>
        <v/>
      </c>
      <c r="G46" s="28" t="str">
        <f>IF(COUNTIF('US104.Inp'!$C46:$P46,"")=14,"",IF('US104.Inp'!$D46="","NULL",LOOKUP('US104.Inp'!$D46,Cfg!$D$2:$D$14,Cfg!$E$2:$E$14)))</f>
        <v/>
      </c>
      <c r="H46" s="28" t="str">
        <f>IF(COUNTIF('US104.Inp'!$C46:$P46,"")=14,"",IF('US104.Inp'!$E46="","NULL",""""&amp;'US104.Inp'!$E46&amp;""""))</f>
        <v/>
      </c>
      <c r="I46" s="28" t="str">
        <f>IF(COUNTIF('US104.Inp'!$C46:$P46,"")=14,"",IF('US104.Inp'!$F46="","NULL",LOOKUP('US104.Inp'!$F46,Cfg!$D$2:$D$14,Cfg!$E$2:$E$14)))</f>
        <v/>
      </c>
      <c r="J46" s="28" t="str">
        <f>IF(COUNTIF('US104.Inp'!$C46:$P46,"")=14,"",IF('US104.Inp'!$G46="","NULL",""""&amp;'US104.Inp'!$G46&amp;""""))</f>
        <v/>
      </c>
      <c r="K46" s="28" t="str">
        <f>IF(COUNTIF('US104.Inp'!$C46:$P46,"")=14,"",IF('US104.Inp'!$H46="","NULL",LOOKUP('US104.Inp'!$H46,Cfg!$D$2:$D$14,Cfg!$E$2:$E$14)))</f>
        <v/>
      </c>
      <c r="L46" s="28" t="str">
        <f>IF(COUNTIF('US104.Inp'!$C46:$P46,"")=14,"",IF('US104.Inp'!$I46="","NULL",""""&amp;'US104.Inp'!$I46&amp;""""))</f>
        <v/>
      </c>
      <c r="M46" s="28" t="str">
        <f>IF(COUNTIF('US104.Inp'!$C46:$P46,"")=14,"",IF('US104.Inp'!$J46="","NULL",LOOKUP('US104.Inp'!$J46,Cfg!$D$2:$D$14,Cfg!$E$2:$E$14)))</f>
        <v/>
      </c>
      <c r="N46" s="28" t="str">
        <f>IF(COUNTIF('US104.Inp'!$C46:$P46,"")=14,"",IF('US104.Inp'!$K46="","NULL",""""&amp;'US104.Inp'!$K46&amp;""""))</f>
        <v/>
      </c>
      <c r="O46" s="28" t="str">
        <f>IF(COUNTIF('US104.Inp'!$C46:$P46,"")=14,"",IF('US104.Inp'!$L46="","NULL",LOOKUP('US104.Inp'!$L46,Cfg!$D$2:$D$14,Cfg!$E$2:$E$14)))</f>
        <v/>
      </c>
      <c r="P46" s="28" t="str">
        <f>IF(COUNTIF('US104.Inp'!$C46:$P46,"")=14,"",IF('US104.Inp'!$M46="","NULL",""""&amp;'US104.Inp'!$M46&amp;""""))</f>
        <v/>
      </c>
      <c r="Q46" s="28" t="str">
        <f>IF(COUNTIF('US104.Inp'!$C46:$P46,"")=14,"",IF('US104.Inp'!$N46="","NULL",LOOKUP('US104.Inp'!$N46,Cfg!$D$2:$D$14,Cfg!$E$2:$E$14)))</f>
        <v/>
      </c>
      <c r="R46" s="28" t="str">
        <f>IF(COUNTIF('US104.Inp'!$C46:$P46,"")=14,"",IF('US104.Inp'!$O46="","NULL",""""&amp;'US104.Inp'!$O46&amp;""""))</f>
        <v/>
      </c>
      <c r="S46" s="28" t="str">
        <f>IF(COUNTIF('US104.Inp'!$C46:$P46,"")=14,"",IF('US104.Inp'!$P46="","NULL",""""&amp;'US104.Inp'!$P46&amp;""""))</f>
        <v/>
      </c>
      <c r="T46" s="29" t="str">
        <f>IF(COUNTIF('US104.Inp'!$C46:$P46,"")=14,"","("&amp;_xlfn.TEXTJOIN(",",FALSE,$C46:$S46)&amp;"),")</f>
        <v/>
      </c>
    </row>
    <row r="47" spans="1:20" x14ac:dyDescent="0.3">
      <c r="A47" s="25" t="s">
        <v>92</v>
      </c>
      <c r="B47" s="24">
        <f t="shared" si="0"/>
        <v>46</v>
      </c>
      <c r="C47" s="28" t="str">
        <f>IF(COUNTIF('US104.Inp'!$C47:$P47,"")=14,"","NULL")</f>
        <v/>
      </c>
      <c r="D47" s="28" t="str">
        <f>IF(COUNTIF('US104.Inp'!$C47:$P47,"")=14,"","NULL")</f>
        <v/>
      </c>
      <c r="E47" s="28" t="str">
        <f>IF(COUNTIF('US104.Inp'!$C47:$P47,"")=14,"",$B47)</f>
        <v/>
      </c>
      <c r="F47" s="28" t="str">
        <f>IF(COUNTIF('US104.Inp'!$C47:$P47,"")=14,"",IF('US104.Inp'!$C47="","NULL",""""&amp;'US104.Inp'!$C47&amp;""""))</f>
        <v/>
      </c>
      <c r="G47" s="28" t="str">
        <f>IF(COUNTIF('US104.Inp'!$C47:$P47,"")=14,"",IF('US104.Inp'!$D47="","NULL",LOOKUP('US104.Inp'!$D47,Cfg!$D$2:$D$14,Cfg!$E$2:$E$14)))</f>
        <v/>
      </c>
      <c r="H47" s="28" t="str">
        <f>IF(COUNTIF('US104.Inp'!$C47:$P47,"")=14,"",IF('US104.Inp'!$E47="","NULL",""""&amp;'US104.Inp'!$E47&amp;""""))</f>
        <v/>
      </c>
      <c r="I47" s="28" t="str">
        <f>IF(COUNTIF('US104.Inp'!$C47:$P47,"")=14,"",IF('US104.Inp'!$F47="","NULL",LOOKUP('US104.Inp'!$F47,Cfg!$D$2:$D$14,Cfg!$E$2:$E$14)))</f>
        <v/>
      </c>
      <c r="J47" s="28" t="str">
        <f>IF(COUNTIF('US104.Inp'!$C47:$P47,"")=14,"",IF('US104.Inp'!$G47="","NULL",""""&amp;'US104.Inp'!$G47&amp;""""))</f>
        <v/>
      </c>
      <c r="K47" s="28" t="str">
        <f>IF(COUNTIF('US104.Inp'!$C47:$P47,"")=14,"",IF('US104.Inp'!$H47="","NULL",LOOKUP('US104.Inp'!$H47,Cfg!$D$2:$D$14,Cfg!$E$2:$E$14)))</f>
        <v/>
      </c>
      <c r="L47" s="28" t="str">
        <f>IF(COUNTIF('US104.Inp'!$C47:$P47,"")=14,"",IF('US104.Inp'!$I47="","NULL",""""&amp;'US104.Inp'!$I47&amp;""""))</f>
        <v/>
      </c>
      <c r="M47" s="28" t="str">
        <f>IF(COUNTIF('US104.Inp'!$C47:$P47,"")=14,"",IF('US104.Inp'!$J47="","NULL",LOOKUP('US104.Inp'!$J47,Cfg!$D$2:$D$14,Cfg!$E$2:$E$14)))</f>
        <v/>
      </c>
      <c r="N47" s="28" t="str">
        <f>IF(COUNTIF('US104.Inp'!$C47:$P47,"")=14,"",IF('US104.Inp'!$K47="","NULL",""""&amp;'US104.Inp'!$K47&amp;""""))</f>
        <v/>
      </c>
      <c r="O47" s="28" t="str">
        <f>IF(COUNTIF('US104.Inp'!$C47:$P47,"")=14,"",IF('US104.Inp'!$L47="","NULL",LOOKUP('US104.Inp'!$L47,Cfg!$D$2:$D$14,Cfg!$E$2:$E$14)))</f>
        <v/>
      </c>
      <c r="P47" s="28" t="str">
        <f>IF(COUNTIF('US104.Inp'!$C47:$P47,"")=14,"",IF('US104.Inp'!$M47="","NULL",""""&amp;'US104.Inp'!$M47&amp;""""))</f>
        <v/>
      </c>
      <c r="Q47" s="28" t="str">
        <f>IF(COUNTIF('US104.Inp'!$C47:$P47,"")=14,"",IF('US104.Inp'!$N47="","NULL",LOOKUP('US104.Inp'!$N47,Cfg!$D$2:$D$14,Cfg!$E$2:$E$14)))</f>
        <v/>
      </c>
      <c r="R47" s="28" t="str">
        <f>IF(COUNTIF('US104.Inp'!$C47:$P47,"")=14,"",IF('US104.Inp'!$O47="","NULL",""""&amp;'US104.Inp'!$O47&amp;""""))</f>
        <v/>
      </c>
      <c r="S47" s="28" t="str">
        <f>IF(COUNTIF('US104.Inp'!$C47:$P47,"")=14,"",IF('US104.Inp'!$P47="","NULL",""""&amp;'US104.Inp'!$P47&amp;""""))</f>
        <v/>
      </c>
      <c r="T47" s="29" t="str">
        <f>IF(COUNTIF('US104.Inp'!$C47:$P47,"")=14,"","("&amp;_xlfn.TEXTJOIN(",",FALSE,$C47:$S47)&amp;"),")</f>
        <v/>
      </c>
    </row>
    <row r="48" spans="1:20" x14ac:dyDescent="0.3">
      <c r="A48" s="25" t="s">
        <v>93</v>
      </c>
      <c r="B48" s="24">
        <f t="shared" si="0"/>
        <v>47</v>
      </c>
      <c r="C48" s="28" t="str">
        <f>IF(COUNTIF('US104.Inp'!$C48:$P48,"")=14,"","NULL")</f>
        <v/>
      </c>
      <c r="D48" s="28" t="str">
        <f>IF(COUNTIF('US104.Inp'!$C48:$P48,"")=14,"","NULL")</f>
        <v/>
      </c>
      <c r="E48" s="28" t="str">
        <f>IF(COUNTIF('US104.Inp'!$C48:$P48,"")=14,"",$B48)</f>
        <v/>
      </c>
      <c r="F48" s="28" t="str">
        <f>IF(COUNTIF('US104.Inp'!$C48:$P48,"")=14,"",IF('US104.Inp'!$C48="","NULL",""""&amp;'US104.Inp'!$C48&amp;""""))</f>
        <v/>
      </c>
      <c r="G48" s="28" t="str">
        <f>IF(COUNTIF('US104.Inp'!$C48:$P48,"")=14,"",IF('US104.Inp'!$D48="","NULL",LOOKUP('US104.Inp'!$D48,Cfg!$D$2:$D$14,Cfg!$E$2:$E$14)))</f>
        <v/>
      </c>
      <c r="H48" s="28" t="str">
        <f>IF(COUNTIF('US104.Inp'!$C48:$P48,"")=14,"",IF('US104.Inp'!$E48="","NULL",""""&amp;'US104.Inp'!$E48&amp;""""))</f>
        <v/>
      </c>
      <c r="I48" s="28" t="str">
        <f>IF(COUNTIF('US104.Inp'!$C48:$P48,"")=14,"",IF('US104.Inp'!$F48="","NULL",LOOKUP('US104.Inp'!$F48,Cfg!$D$2:$D$14,Cfg!$E$2:$E$14)))</f>
        <v/>
      </c>
      <c r="J48" s="28" t="str">
        <f>IF(COUNTIF('US104.Inp'!$C48:$P48,"")=14,"",IF('US104.Inp'!$G48="","NULL",""""&amp;'US104.Inp'!$G48&amp;""""))</f>
        <v/>
      </c>
      <c r="K48" s="28" t="str">
        <f>IF(COUNTIF('US104.Inp'!$C48:$P48,"")=14,"",IF('US104.Inp'!$H48="","NULL",LOOKUP('US104.Inp'!$H48,Cfg!$D$2:$D$14,Cfg!$E$2:$E$14)))</f>
        <v/>
      </c>
      <c r="L48" s="28" t="str">
        <f>IF(COUNTIF('US104.Inp'!$C48:$P48,"")=14,"",IF('US104.Inp'!$I48="","NULL",""""&amp;'US104.Inp'!$I48&amp;""""))</f>
        <v/>
      </c>
      <c r="M48" s="28" t="str">
        <f>IF(COUNTIF('US104.Inp'!$C48:$P48,"")=14,"",IF('US104.Inp'!$J48="","NULL",LOOKUP('US104.Inp'!$J48,Cfg!$D$2:$D$14,Cfg!$E$2:$E$14)))</f>
        <v/>
      </c>
      <c r="N48" s="28" t="str">
        <f>IF(COUNTIF('US104.Inp'!$C48:$P48,"")=14,"",IF('US104.Inp'!$K48="","NULL",""""&amp;'US104.Inp'!$K48&amp;""""))</f>
        <v/>
      </c>
      <c r="O48" s="28" t="str">
        <f>IF(COUNTIF('US104.Inp'!$C48:$P48,"")=14,"",IF('US104.Inp'!$L48="","NULL",LOOKUP('US104.Inp'!$L48,Cfg!$D$2:$D$14,Cfg!$E$2:$E$14)))</f>
        <v/>
      </c>
      <c r="P48" s="28" t="str">
        <f>IF(COUNTIF('US104.Inp'!$C48:$P48,"")=14,"",IF('US104.Inp'!$M48="","NULL",""""&amp;'US104.Inp'!$M48&amp;""""))</f>
        <v/>
      </c>
      <c r="Q48" s="28" t="str">
        <f>IF(COUNTIF('US104.Inp'!$C48:$P48,"")=14,"",IF('US104.Inp'!$N48="","NULL",LOOKUP('US104.Inp'!$N48,Cfg!$D$2:$D$14,Cfg!$E$2:$E$14)))</f>
        <v/>
      </c>
      <c r="R48" s="28" t="str">
        <f>IF(COUNTIF('US104.Inp'!$C48:$P48,"")=14,"",IF('US104.Inp'!$O48="","NULL",""""&amp;'US104.Inp'!$O48&amp;""""))</f>
        <v/>
      </c>
      <c r="S48" s="28" t="str">
        <f>IF(COUNTIF('US104.Inp'!$C48:$P48,"")=14,"",IF('US104.Inp'!$P48="","NULL",""""&amp;'US104.Inp'!$P48&amp;""""))</f>
        <v/>
      </c>
      <c r="T48" s="29" t="str">
        <f>IF(COUNTIF('US104.Inp'!$C48:$P48,"")=14,"","("&amp;_xlfn.TEXTJOIN(",",FALSE,$C48:$S48)&amp;"),")</f>
        <v/>
      </c>
    </row>
    <row r="49" spans="1:20" x14ac:dyDescent="0.3">
      <c r="A49" s="25" t="s">
        <v>94</v>
      </c>
      <c r="B49" s="24">
        <f t="shared" si="0"/>
        <v>48</v>
      </c>
      <c r="C49" s="28" t="str">
        <f>IF(COUNTIF('US104.Inp'!$C49:$P49,"")=14,"","NULL")</f>
        <v/>
      </c>
      <c r="D49" s="28" t="str">
        <f>IF(COUNTIF('US104.Inp'!$C49:$P49,"")=14,"","NULL")</f>
        <v/>
      </c>
      <c r="E49" s="28" t="str">
        <f>IF(COUNTIF('US104.Inp'!$C49:$P49,"")=14,"",$B49)</f>
        <v/>
      </c>
      <c r="F49" s="28" t="str">
        <f>IF(COUNTIF('US104.Inp'!$C49:$P49,"")=14,"",IF('US104.Inp'!$C49="","NULL",""""&amp;'US104.Inp'!$C49&amp;""""))</f>
        <v/>
      </c>
      <c r="G49" s="28" t="str">
        <f>IF(COUNTIF('US104.Inp'!$C49:$P49,"")=14,"",IF('US104.Inp'!$D49="","NULL",LOOKUP('US104.Inp'!$D49,Cfg!$D$2:$D$14,Cfg!$E$2:$E$14)))</f>
        <v/>
      </c>
      <c r="H49" s="28" t="str">
        <f>IF(COUNTIF('US104.Inp'!$C49:$P49,"")=14,"",IF('US104.Inp'!$E49="","NULL",""""&amp;'US104.Inp'!$E49&amp;""""))</f>
        <v/>
      </c>
      <c r="I49" s="28" t="str">
        <f>IF(COUNTIF('US104.Inp'!$C49:$P49,"")=14,"",IF('US104.Inp'!$F49="","NULL",LOOKUP('US104.Inp'!$F49,Cfg!$D$2:$D$14,Cfg!$E$2:$E$14)))</f>
        <v/>
      </c>
      <c r="J49" s="28" t="str">
        <f>IF(COUNTIF('US104.Inp'!$C49:$P49,"")=14,"",IF('US104.Inp'!$G49="","NULL",""""&amp;'US104.Inp'!$G49&amp;""""))</f>
        <v/>
      </c>
      <c r="K49" s="28" t="str">
        <f>IF(COUNTIF('US104.Inp'!$C49:$P49,"")=14,"",IF('US104.Inp'!$H49="","NULL",LOOKUP('US104.Inp'!$H49,Cfg!$D$2:$D$14,Cfg!$E$2:$E$14)))</f>
        <v/>
      </c>
      <c r="L49" s="28" t="str">
        <f>IF(COUNTIF('US104.Inp'!$C49:$P49,"")=14,"",IF('US104.Inp'!$I49="","NULL",""""&amp;'US104.Inp'!$I49&amp;""""))</f>
        <v/>
      </c>
      <c r="M49" s="28" t="str">
        <f>IF(COUNTIF('US104.Inp'!$C49:$P49,"")=14,"",IF('US104.Inp'!$J49="","NULL",LOOKUP('US104.Inp'!$J49,Cfg!$D$2:$D$14,Cfg!$E$2:$E$14)))</f>
        <v/>
      </c>
      <c r="N49" s="28" t="str">
        <f>IF(COUNTIF('US104.Inp'!$C49:$P49,"")=14,"",IF('US104.Inp'!$K49="","NULL",""""&amp;'US104.Inp'!$K49&amp;""""))</f>
        <v/>
      </c>
      <c r="O49" s="28" t="str">
        <f>IF(COUNTIF('US104.Inp'!$C49:$P49,"")=14,"",IF('US104.Inp'!$L49="","NULL",LOOKUP('US104.Inp'!$L49,Cfg!$D$2:$D$14,Cfg!$E$2:$E$14)))</f>
        <v/>
      </c>
      <c r="P49" s="28" t="str">
        <f>IF(COUNTIF('US104.Inp'!$C49:$P49,"")=14,"",IF('US104.Inp'!$M49="","NULL",""""&amp;'US104.Inp'!$M49&amp;""""))</f>
        <v/>
      </c>
      <c r="Q49" s="28" t="str">
        <f>IF(COUNTIF('US104.Inp'!$C49:$P49,"")=14,"",IF('US104.Inp'!$N49="","NULL",LOOKUP('US104.Inp'!$N49,Cfg!$D$2:$D$14,Cfg!$E$2:$E$14)))</f>
        <v/>
      </c>
      <c r="R49" s="28" t="str">
        <f>IF(COUNTIF('US104.Inp'!$C49:$P49,"")=14,"",IF('US104.Inp'!$O49="","NULL",""""&amp;'US104.Inp'!$O49&amp;""""))</f>
        <v/>
      </c>
      <c r="S49" s="28" t="str">
        <f>IF(COUNTIF('US104.Inp'!$C49:$P49,"")=14,"",IF('US104.Inp'!$P49="","NULL",""""&amp;'US104.Inp'!$P49&amp;""""))</f>
        <v/>
      </c>
      <c r="T49" s="29" t="str">
        <f>IF(COUNTIF('US104.Inp'!$C49:$P49,"")=14,"","("&amp;_xlfn.TEXTJOIN(",",FALSE,$C49:$S49)&amp;"),")</f>
        <v/>
      </c>
    </row>
    <row r="50" spans="1:20" x14ac:dyDescent="0.3">
      <c r="A50" s="25" t="s">
        <v>95</v>
      </c>
      <c r="B50" s="24">
        <f t="shared" si="0"/>
        <v>49</v>
      </c>
      <c r="C50" s="28" t="str">
        <f>IF(COUNTIF('US104.Inp'!$C50:$P50,"")=14,"","NULL")</f>
        <v/>
      </c>
      <c r="D50" s="28" t="str">
        <f>IF(COUNTIF('US104.Inp'!$C50:$P50,"")=14,"","NULL")</f>
        <v/>
      </c>
      <c r="E50" s="28" t="str">
        <f>IF(COUNTIF('US104.Inp'!$C50:$P50,"")=14,"",$B50)</f>
        <v/>
      </c>
      <c r="F50" s="28" t="str">
        <f>IF(COUNTIF('US104.Inp'!$C50:$P50,"")=14,"",IF('US104.Inp'!$C50="","NULL",""""&amp;'US104.Inp'!$C50&amp;""""))</f>
        <v/>
      </c>
      <c r="G50" s="28" t="str">
        <f>IF(COUNTIF('US104.Inp'!$C50:$P50,"")=14,"",IF('US104.Inp'!$D50="","NULL",LOOKUP('US104.Inp'!$D50,Cfg!$D$2:$D$14,Cfg!$E$2:$E$14)))</f>
        <v/>
      </c>
      <c r="H50" s="28" t="str">
        <f>IF(COUNTIF('US104.Inp'!$C50:$P50,"")=14,"",IF('US104.Inp'!$E50="","NULL",""""&amp;'US104.Inp'!$E50&amp;""""))</f>
        <v/>
      </c>
      <c r="I50" s="28" t="str">
        <f>IF(COUNTIF('US104.Inp'!$C50:$P50,"")=14,"",IF('US104.Inp'!$F50="","NULL",LOOKUP('US104.Inp'!$F50,Cfg!$D$2:$D$14,Cfg!$E$2:$E$14)))</f>
        <v/>
      </c>
      <c r="J50" s="28" t="str">
        <f>IF(COUNTIF('US104.Inp'!$C50:$P50,"")=14,"",IF('US104.Inp'!$G50="","NULL",""""&amp;'US104.Inp'!$G50&amp;""""))</f>
        <v/>
      </c>
      <c r="K50" s="28" t="str">
        <f>IF(COUNTIF('US104.Inp'!$C50:$P50,"")=14,"",IF('US104.Inp'!$H50="","NULL",LOOKUP('US104.Inp'!$H50,Cfg!$D$2:$D$14,Cfg!$E$2:$E$14)))</f>
        <v/>
      </c>
      <c r="L50" s="28" t="str">
        <f>IF(COUNTIF('US104.Inp'!$C50:$P50,"")=14,"",IF('US104.Inp'!$I50="","NULL",""""&amp;'US104.Inp'!$I50&amp;""""))</f>
        <v/>
      </c>
      <c r="M50" s="28" t="str">
        <f>IF(COUNTIF('US104.Inp'!$C50:$P50,"")=14,"",IF('US104.Inp'!$J50="","NULL",LOOKUP('US104.Inp'!$J50,Cfg!$D$2:$D$14,Cfg!$E$2:$E$14)))</f>
        <v/>
      </c>
      <c r="N50" s="28" t="str">
        <f>IF(COUNTIF('US104.Inp'!$C50:$P50,"")=14,"",IF('US104.Inp'!$K50="","NULL",""""&amp;'US104.Inp'!$K50&amp;""""))</f>
        <v/>
      </c>
      <c r="O50" s="28" t="str">
        <f>IF(COUNTIF('US104.Inp'!$C50:$P50,"")=14,"",IF('US104.Inp'!$L50="","NULL",LOOKUP('US104.Inp'!$L50,Cfg!$D$2:$D$14,Cfg!$E$2:$E$14)))</f>
        <v/>
      </c>
      <c r="P50" s="28" t="str">
        <f>IF(COUNTIF('US104.Inp'!$C50:$P50,"")=14,"",IF('US104.Inp'!$M50="","NULL",""""&amp;'US104.Inp'!$M50&amp;""""))</f>
        <v/>
      </c>
      <c r="Q50" s="28" t="str">
        <f>IF(COUNTIF('US104.Inp'!$C50:$P50,"")=14,"",IF('US104.Inp'!$N50="","NULL",LOOKUP('US104.Inp'!$N50,Cfg!$D$2:$D$14,Cfg!$E$2:$E$14)))</f>
        <v/>
      </c>
      <c r="R50" s="28" t="str">
        <f>IF(COUNTIF('US104.Inp'!$C50:$P50,"")=14,"",IF('US104.Inp'!$O50="","NULL",""""&amp;'US104.Inp'!$O50&amp;""""))</f>
        <v/>
      </c>
      <c r="S50" s="28" t="str">
        <f>IF(COUNTIF('US104.Inp'!$C50:$P50,"")=14,"",IF('US104.Inp'!$P50="","NULL",""""&amp;'US104.Inp'!$P50&amp;""""))</f>
        <v/>
      </c>
      <c r="T50" s="29" t="str">
        <f>IF(COUNTIF('US104.Inp'!$C50:$P50,"")=14,"","("&amp;_xlfn.TEXTJOIN(",",FALSE,$C50:$S50)&amp;"),")</f>
        <v/>
      </c>
    </row>
    <row r="51" spans="1:20" x14ac:dyDescent="0.3">
      <c r="A51" s="25" t="s">
        <v>96</v>
      </c>
      <c r="B51" s="24">
        <f t="shared" si="0"/>
        <v>50</v>
      </c>
      <c r="C51" s="28" t="str">
        <f>IF(COUNTIF('US104.Inp'!$C51:$P51,"")=14,"","NULL")</f>
        <v/>
      </c>
      <c r="D51" s="28" t="str">
        <f>IF(COUNTIF('US104.Inp'!$C51:$P51,"")=14,"","NULL")</f>
        <v/>
      </c>
      <c r="E51" s="28" t="str">
        <f>IF(COUNTIF('US104.Inp'!$C51:$P51,"")=14,"",$B51)</f>
        <v/>
      </c>
      <c r="F51" s="28" t="str">
        <f>IF(COUNTIF('US104.Inp'!$C51:$P51,"")=14,"",IF('US104.Inp'!$C51="","NULL",""""&amp;'US104.Inp'!$C51&amp;""""))</f>
        <v/>
      </c>
      <c r="G51" s="28" t="str">
        <f>IF(COUNTIF('US104.Inp'!$C51:$P51,"")=14,"",IF('US104.Inp'!$D51="","NULL",LOOKUP('US104.Inp'!$D51,Cfg!$D$2:$D$14,Cfg!$E$2:$E$14)))</f>
        <v/>
      </c>
      <c r="H51" s="28" t="str">
        <f>IF(COUNTIF('US104.Inp'!$C51:$P51,"")=14,"",IF('US104.Inp'!$E51="","NULL",""""&amp;'US104.Inp'!$E51&amp;""""))</f>
        <v/>
      </c>
      <c r="I51" s="28" t="str">
        <f>IF(COUNTIF('US104.Inp'!$C51:$P51,"")=14,"",IF('US104.Inp'!$F51="","NULL",LOOKUP('US104.Inp'!$F51,Cfg!$D$2:$D$14,Cfg!$E$2:$E$14)))</f>
        <v/>
      </c>
      <c r="J51" s="28" t="str">
        <f>IF(COUNTIF('US104.Inp'!$C51:$P51,"")=14,"",IF('US104.Inp'!$G51="","NULL",""""&amp;'US104.Inp'!$G51&amp;""""))</f>
        <v/>
      </c>
      <c r="K51" s="28" t="str">
        <f>IF(COUNTIF('US104.Inp'!$C51:$P51,"")=14,"",IF('US104.Inp'!$H51="","NULL",LOOKUP('US104.Inp'!$H51,Cfg!$D$2:$D$14,Cfg!$E$2:$E$14)))</f>
        <v/>
      </c>
      <c r="L51" s="28" t="str">
        <f>IF(COUNTIF('US104.Inp'!$C51:$P51,"")=14,"",IF('US104.Inp'!$I51="","NULL",""""&amp;'US104.Inp'!$I51&amp;""""))</f>
        <v/>
      </c>
      <c r="M51" s="28" t="str">
        <f>IF(COUNTIF('US104.Inp'!$C51:$P51,"")=14,"",IF('US104.Inp'!$J51="","NULL",LOOKUP('US104.Inp'!$J51,Cfg!$D$2:$D$14,Cfg!$E$2:$E$14)))</f>
        <v/>
      </c>
      <c r="N51" s="28" t="str">
        <f>IF(COUNTIF('US104.Inp'!$C51:$P51,"")=14,"",IF('US104.Inp'!$K51="","NULL",""""&amp;'US104.Inp'!$K51&amp;""""))</f>
        <v/>
      </c>
      <c r="O51" s="28" t="str">
        <f>IF(COUNTIF('US104.Inp'!$C51:$P51,"")=14,"",IF('US104.Inp'!$L51="","NULL",LOOKUP('US104.Inp'!$L51,Cfg!$D$2:$D$14,Cfg!$E$2:$E$14)))</f>
        <v/>
      </c>
      <c r="P51" s="28" t="str">
        <f>IF(COUNTIF('US104.Inp'!$C51:$P51,"")=14,"",IF('US104.Inp'!$M51="","NULL",""""&amp;'US104.Inp'!$M51&amp;""""))</f>
        <v/>
      </c>
      <c r="Q51" s="28" t="str">
        <f>IF(COUNTIF('US104.Inp'!$C51:$P51,"")=14,"",IF('US104.Inp'!$N51="","NULL",LOOKUP('US104.Inp'!$N51,Cfg!$D$2:$D$14,Cfg!$E$2:$E$14)))</f>
        <v/>
      </c>
      <c r="R51" s="28" t="str">
        <f>IF(COUNTIF('US104.Inp'!$C51:$P51,"")=14,"",IF('US104.Inp'!$O51="","NULL",""""&amp;'US104.Inp'!$O51&amp;""""))</f>
        <v/>
      </c>
      <c r="S51" s="28" t="str">
        <f>IF(COUNTIF('US104.Inp'!$C51:$P51,"")=14,"",IF('US104.Inp'!$P51="","NULL",""""&amp;'US104.Inp'!$P51&amp;""""))</f>
        <v/>
      </c>
      <c r="T51" s="29" t="str">
        <f>IF(COUNTIF('US104.Inp'!$C51:$P51,"")=14,"","("&amp;_xlfn.TEXTJOIN(",",FALSE,$C51:$S51)&amp;"),")</f>
        <v/>
      </c>
    </row>
    <row r="52" spans="1:20" x14ac:dyDescent="0.3">
      <c r="A52" s="25" t="s">
        <v>97</v>
      </c>
      <c r="B52" s="24">
        <f t="shared" si="0"/>
        <v>51</v>
      </c>
      <c r="C52" s="28" t="str">
        <f>IF(COUNTIF('US104.Inp'!$C52:$P52,"")=14,"","NULL")</f>
        <v/>
      </c>
      <c r="D52" s="28" t="str">
        <f>IF(COUNTIF('US104.Inp'!$C52:$P52,"")=14,"","NULL")</f>
        <v/>
      </c>
      <c r="E52" s="28" t="str">
        <f>IF(COUNTIF('US104.Inp'!$C52:$P52,"")=14,"",$B52)</f>
        <v/>
      </c>
      <c r="F52" s="28" t="str">
        <f>IF(COUNTIF('US104.Inp'!$C52:$P52,"")=14,"",IF('US104.Inp'!$C52="","NULL",""""&amp;'US104.Inp'!$C52&amp;""""))</f>
        <v/>
      </c>
      <c r="G52" s="28" t="str">
        <f>IF(COUNTIF('US104.Inp'!$C52:$P52,"")=14,"",IF('US104.Inp'!$D52="","NULL",LOOKUP('US104.Inp'!$D52,Cfg!$D$2:$D$14,Cfg!$E$2:$E$14)))</f>
        <v/>
      </c>
      <c r="H52" s="28" t="str">
        <f>IF(COUNTIF('US104.Inp'!$C52:$P52,"")=14,"",IF('US104.Inp'!$E52="","NULL",""""&amp;'US104.Inp'!$E52&amp;""""))</f>
        <v/>
      </c>
      <c r="I52" s="28" t="str">
        <f>IF(COUNTIF('US104.Inp'!$C52:$P52,"")=14,"",IF('US104.Inp'!$F52="","NULL",LOOKUP('US104.Inp'!$F52,Cfg!$D$2:$D$14,Cfg!$E$2:$E$14)))</f>
        <v/>
      </c>
      <c r="J52" s="28" t="str">
        <f>IF(COUNTIF('US104.Inp'!$C52:$P52,"")=14,"",IF('US104.Inp'!$G52="","NULL",""""&amp;'US104.Inp'!$G52&amp;""""))</f>
        <v/>
      </c>
      <c r="K52" s="28" t="str">
        <f>IF(COUNTIF('US104.Inp'!$C52:$P52,"")=14,"",IF('US104.Inp'!$H52="","NULL",LOOKUP('US104.Inp'!$H52,Cfg!$D$2:$D$14,Cfg!$E$2:$E$14)))</f>
        <v/>
      </c>
      <c r="L52" s="28" t="str">
        <f>IF(COUNTIF('US104.Inp'!$C52:$P52,"")=14,"",IF('US104.Inp'!$I52="","NULL",""""&amp;'US104.Inp'!$I52&amp;""""))</f>
        <v/>
      </c>
      <c r="M52" s="28" t="str">
        <f>IF(COUNTIF('US104.Inp'!$C52:$P52,"")=14,"",IF('US104.Inp'!$J52="","NULL",LOOKUP('US104.Inp'!$J52,Cfg!$D$2:$D$14,Cfg!$E$2:$E$14)))</f>
        <v/>
      </c>
      <c r="N52" s="28" t="str">
        <f>IF(COUNTIF('US104.Inp'!$C52:$P52,"")=14,"",IF('US104.Inp'!$K52="","NULL",""""&amp;'US104.Inp'!$K52&amp;""""))</f>
        <v/>
      </c>
      <c r="O52" s="28" t="str">
        <f>IF(COUNTIF('US104.Inp'!$C52:$P52,"")=14,"",IF('US104.Inp'!$L52="","NULL",LOOKUP('US104.Inp'!$L52,Cfg!$D$2:$D$14,Cfg!$E$2:$E$14)))</f>
        <v/>
      </c>
      <c r="P52" s="28" t="str">
        <f>IF(COUNTIF('US104.Inp'!$C52:$P52,"")=14,"",IF('US104.Inp'!$M52="","NULL",""""&amp;'US104.Inp'!$M52&amp;""""))</f>
        <v/>
      </c>
      <c r="Q52" s="28" t="str">
        <f>IF(COUNTIF('US104.Inp'!$C52:$P52,"")=14,"",IF('US104.Inp'!$N52="","NULL",LOOKUP('US104.Inp'!$N52,Cfg!$D$2:$D$14,Cfg!$E$2:$E$14)))</f>
        <v/>
      </c>
      <c r="R52" s="28" t="str">
        <f>IF(COUNTIF('US104.Inp'!$C52:$P52,"")=14,"",IF('US104.Inp'!$O52="","NULL",""""&amp;'US104.Inp'!$O52&amp;""""))</f>
        <v/>
      </c>
      <c r="S52" s="28" t="str">
        <f>IF(COUNTIF('US104.Inp'!$C52:$P52,"")=14,"",IF('US104.Inp'!$P52="","NULL",""""&amp;'US104.Inp'!$P52&amp;""""))</f>
        <v/>
      </c>
      <c r="T52" s="29" t="str">
        <f>IF(COUNTIF('US104.Inp'!$C52:$P52,"")=14,"","("&amp;_xlfn.TEXTJOIN(",",FALSE,$C52:$S52)&amp;"),")</f>
        <v/>
      </c>
    </row>
    <row r="53" spans="1:20" x14ac:dyDescent="0.3">
      <c r="A53" s="25" t="s">
        <v>98</v>
      </c>
      <c r="B53" s="24">
        <f t="shared" si="0"/>
        <v>52</v>
      </c>
      <c r="C53" s="28" t="str">
        <f>IF(COUNTIF('US104.Inp'!$C53:$P53,"")=14,"","NULL")</f>
        <v/>
      </c>
      <c r="D53" s="28" t="str">
        <f>IF(COUNTIF('US104.Inp'!$C53:$P53,"")=14,"","NULL")</f>
        <v/>
      </c>
      <c r="E53" s="28" t="str">
        <f>IF(COUNTIF('US104.Inp'!$C53:$P53,"")=14,"",$B53)</f>
        <v/>
      </c>
      <c r="F53" s="28" t="str">
        <f>IF(COUNTIF('US104.Inp'!$C53:$P53,"")=14,"",IF('US104.Inp'!$C53="","NULL",""""&amp;'US104.Inp'!$C53&amp;""""))</f>
        <v/>
      </c>
      <c r="G53" s="28" t="str">
        <f>IF(COUNTIF('US104.Inp'!$C53:$P53,"")=14,"",IF('US104.Inp'!$D53="","NULL",LOOKUP('US104.Inp'!$D53,Cfg!$D$2:$D$14,Cfg!$E$2:$E$14)))</f>
        <v/>
      </c>
      <c r="H53" s="28" t="str">
        <f>IF(COUNTIF('US104.Inp'!$C53:$P53,"")=14,"",IF('US104.Inp'!$E53="","NULL",""""&amp;'US104.Inp'!$E53&amp;""""))</f>
        <v/>
      </c>
      <c r="I53" s="28" t="str">
        <f>IF(COUNTIF('US104.Inp'!$C53:$P53,"")=14,"",IF('US104.Inp'!$F53="","NULL",LOOKUP('US104.Inp'!$F53,Cfg!$D$2:$D$14,Cfg!$E$2:$E$14)))</f>
        <v/>
      </c>
      <c r="J53" s="28" t="str">
        <f>IF(COUNTIF('US104.Inp'!$C53:$P53,"")=14,"",IF('US104.Inp'!$G53="","NULL",""""&amp;'US104.Inp'!$G53&amp;""""))</f>
        <v/>
      </c>
      <c r="K53" s="28" t="str">
        <f>IF(COUNTIF('US104.Inp'!$C53:$P53,"")=14,"",IF('US104.Inp'!$H53="","NULL",LOOKUP('US104.Inp'!$H53,Cfg!$D$2:$D$14,Cfg!$E$2:$E$14)))</f>
        <v/>
      </c>
      <c r="L53" s="28" t="str">
        <f>IF(COUNTIF('US104.Inp'!$C53:$P53,"")=14,"",IF('US104.Inp'!$I53="","NULL",""""&amp;'US104.Inp'!$I53&amp;""""))</f>
        <v/>
      </c>
      <c r="M53" s="28" t="str">
        <f>IF(COUNTIF('US104.Inp'!$C53:$P53,"")=14,"",IF('US104.Inp'!$J53="","NULL",LOOKUP('US104.Inp'!$J53,Cfg!$D$2:$D$14,Cfg!$E$2:$E$14)))</f>
        <v/>
      </c>
      <c r="N53" s="28" t="str">
        <f>IF(COUNTIF('US104.Inp'!$C53:$P53,"")=14,"",IF('US104.Inp'!$K53="","NULL",""""&amp;'US104.Inp'!$K53&amp;""""))</f>
        <v/>
      </c>
      <c r="O53" s="28" t="str">
        <f>IF(COUNTIF('US104.Inp'!$C53:$P53,"")=14,"",IF('US104.Inp'!$L53="","NULL",LOOKUP('US104.Inp'!$L53,Cfg!$D$2:$D$14,Cfg!$E$2:$E$14)))</f>
        <v/>
      </c>
      <c r="P53" s="28" t="str">
        <f>IF(COUNTIF('US104.Inp'!$C53:$P53,"")=14,"",IF('US104.Inp'!$M53="","NULL",""""&amp;'US104.Inp'!$M53&amp;""""))</f>
        <v/>
      </c>
      <c r="Q53" s="28" t="str">
        <f>IF(COUNTIF('US104.Inp'!$C53:$P53,"")=14,"",IF('US104.Inp'!$N53="","NULL",LOOKUP('US104.Inp'!$N53,Cfg!$D$2:$D$14,Cfg!$E$2:$E$14)))</f>
        <v/>
      </c>
      <c r="R53" s="28" t="str">
        <f>IF(COUNTIF('US104.Inp'!$C53:$P53,"")=14,"",IF('US104.Inp'!$O53="","NULL",""""&amp;'US104.Inp'!$O53&amp;""""))</f>
        <v/>
      </c>
      <c r="S53" s="28" t="str">
        <f>IF(COUNTIF('US104.Inp'!$C53:$P53,"")=14,"",IF('US104.Inp'!$P53="","NULL",""""&amp;'US104.Inp'!$P53&amp;""""))</f>
        <v/>
      </c>
      <c r="T53" s="29" t="str">
        <f>IF(COUNTIF('US104.Inp'!$C53:$P53,"")=14,"","("&amp;_xlfn.TEXTJOIN(",",FALSE,$C53:$S53)&amp;"),")</f>
        <v/>
      </c>
    </row>
    <row r="54" spans="1:20" x14ac:dyDescent="0.3">
      <c r="A54" s="25" t="s">
        <v>99</v>
      </c>
      <c r="B54" s="24">
        <f t="shared" si="0"/>
        <v>53</v>
      </c>
      <c r="C54" s="28" t="str">
        <f>IF(COUNTIF('US104.Inp'!$C54:$P54,"")=14,"","NULL")</f>
        <v/>
      </c>
      <c r="D54" s="28" t="str">
        <f>IF(COUNTIF('US104.Inp'!$C54:$P54,"")=14,"","NULL")</f>
        <v/>
      </c>
      <c r="E54" s="28" t="str">
        <f>IF(COUNTIF('US104.Inp'!$C54:$P54,"")=14,"",$B54)</f>
        <v/>
      </c>
      <c r="F54" s="28" t="str">
        <f>IF(COUNTIF('US104.Inp'!$C54:$P54,"")=14,"",IF('US104.Inp'!$C54="","NULL",""""&amp;'US104.Inp'!$C54&amp;""""))</f>
        <v/>
      </c>
      <c r="G54" s="28" t="str">
        <f>IF(COUNTIF('US104.Inp'!$C54:$P54,"")=14,"",IF('US104.Inp'!$D54="","NULL",LOOKUP('US104.Inp'!$D54,Cfg!$D$2:$D$14,Cfg!$E$2:$E$14)))</f>
        <v/>
      </c>
      <c r="H54" s="28" t="str">
        <f>IF(COUNTIF('US104.Inp'!$C54:$P54,"")=14,"",IF('US104.Inp'!$E54="","NULL",""""&amp;'US104.Inp'!$E54&amp;""""))</f>
        <v/>
      </c>
      <c r="I54" s="28" t="str">
        <f>IF(COUNTIF('US104.Inp'!$C54:$P54,"")=14,"",IF('US104.Inp'!$F54="","NULL",LOOKUP('US104.Inp'!$F54,Cfg!$D$2:$D$14,Cfg!$E$2:$E$14)))</f>
        <v/>
      </c>
      <c r="J54" s="28" t="str">
        <f>IF(COUNTIF('US104.Inp'!$C54:$P54,"")=14,"",IF('US104.Inp'!$G54="","NULL",""""&amp;'US104.Inp'!$G54&amp;""""))</f>
        <v/>
      </c>
      <c r="K54" s="28" t="str">
        <f>IF(COUNTIF('US104.Inp'!$C54:$P54,"")=14,"",IF('US104.Inp'!$H54="","NULL",LOOKUP('US104.Inp'!$H54,Cfg!$D$2:$D$14,Cfg!$E$2:$E$14)))</f>
        <v/>
      </c>
      <c r="L54" s="28" t="str">
        <f>IF(COUNTIF('US104.Inp'!$C54:$P54,"")=14,"",IF('US104.Inp'!$I54="","NULL",""""&amp;'US104.Inp'!$I54&amp;""""))</f>
        <v/>
      </c>
      <c r="M54" s="28" t="str">
        <f>IF(COUNTIF('US104.Inp'!$C54:$P54,"")=14,"",IF('US104.Inp'!$J54="","NULL",LOOKUP('US104.Inp'!$J54,Cfg!$D$2:$D$14,Cfg!$E$2:$E$14)))</f>
        <v/>
      </c>
      <c r="N54" s="28" t="str">
        <f>IF(COUNTIF('US104.Inp'!$C54:$P54,"")=14,"",IF('US104.Inp'!$K54="","NULL",""""&amp;'US104.Inp'!$K54&amp;""""))</f>
        <v/>
      </c>
      <c r="O54" s="28" t="str">
        <f>IF(COUNTIF('US104.Inp'!$C54:$P54,"")=14,"",IF('US104.Inp'!$L54="","NULL",LOOKUP('US104.Inp'!$L54,Cfg!$D$2:$D$14,Cfg!$E$2:$E$14)))</f>
        <v/>
      </c>
      <c r="P54" s="28" t="str">
        <f>IF(COUNTIF('US104.Inp'!$C54:$P54,"")=14,"",IF('US104.Inp'!$M54="","NULL",""""&amp;'US104.Inp'!$M54&amp;""""))</f>
        <v/>
      </c>
      <c r="Q54" s="28" t="str">
        <f>IF(COUNTIF('US104.Inp'!$C54:$P54,"")=14,"",IF('US104.Inp'!$N54="","NULL",LOOKUP('US104.Inp'!$N54,Cfg!$D$2:$D$14,Cfg!$E$2:$E$14)))</f>
        <v/>
      </c>
      <c r="R54" s="28" t="str">
        <f>IF(COUNTIF('US104.Inp'!$C54:$P54,"")=14,"",IF('US104.Inp'!$O54="","NULL",""""&amp;'US104.Inp'!$O54&amp;""""))</f>
        <v/>
      </c>
      <c r="S54" s="28" t="str">
        <f>IF(COUNTIF('US104.Inp'!$C54:$P54,"")=14,"",IF('US104.Inp'!$P54="","NULL",""""&amp;'US104.Inp'!$P54&amp;""""))</f>
        <v/>
      </c>
      <c r="T54" s="29" t="str">
        <f>IF(COUNTIF('US104.Inp'!$C54:$P54,"")=14,"","("&amp;_xlfn.TEXTJOIN(",",FALSE,$C54:$S54)&amp;"),")</f>
        <v/>
      </c>
    </row>
    <row r="55" spans="1:20" x14ac:dyDescent="0.3">
      <c r="A55" s="25" t="s">
        <v>100</v>
      </c>
      <c r="B55" s="24">
        <f t="shared" si="0"/>
        <v>54</v>
      </c>
      <c r="C55" s="28" t="str">
        <f>IF(COUNTIF('US104.Inp'!$C55:$P55,"")=14,"","NULL")</f>
        <v/>
      </c>
      <c r="D55" s="28" t="str">
        <f>IF(COUNTIF('US104.Inp'!$C55:$P55,"")=14,"","NULL")</f>
        <v/>
      </c>
      <c r="E55" s="28" t="str">
        <f>IF(COUNTIF('US104.Inp'!$C55:$P55,"")=14,"",$B55)</f>
        <v/>
      </c>
      <c r="F55" s="28" t="str">
        <f>IF(COUNTIF('US104.Inp'!$C55:$P55,"")=14,"",IF('US104.Inp'!$C55="","NULL",""""&amp;'US104.Inp'!$C55&amp;""""))</f>
        <v/>
      </c>
      <c r="G55" s="28" t="str">
        <f>IF(COUNTIF('US104.Inp'!$C55:$P55,"")=14,"",IF('US104.Inp'!$D55="","NULL",LOOKUP('US104.Inp'!$D55,Cfg!$D$2:$D$14,Cfg!$E$2:$E$14)))</f>
        <v/>
      </c>
      <c r="H55" s="28" t="str">
        <f>IF(COUNTIF('US104.Inp'!$C55:$P55,"")=14,"",IF('US104.Inp'!$E55="","NULL",""""&amp;'US104.Inp'!$E55&amp;""""))</f>
        <v/>
      </c>
      <c r="I55" s="28" t="str">
        <f>IF(COUNTIF('US104.Inp'!$C55:$P55,"")=14,"",IF('US104.Inp'!$F55="","NULL",LOOKUP('US104.Inp'!$F55,Cfg!$D$2:$D$14,Cfg!$E$2:$E$14)))</f>
        <v/>
      </c>
      <c r="J55" s="28" t="str">
        <f>IF(COUNTIF('US104.Inp'!$C55:$P55,"")=14,"",IF('US104.Inp'!$G55="","NULL",""""&amp;'US104.Inp'!$G55&amp;""""))</f>
        <v/>
      </c>
      <c r="K55" s="28" t="str">
        <f>IF(COUNTIF('US104.Inp'!$C55:$P55,"")=14,"",IF('US104.Inp'!$H55="","NULL",LOOKUP('US104.Inp'!$H55,Cfg!$D$2:$D$14,Cfg!$E$2:$E$14)))</f>
        <v/>
      </c>
      <c r="L55" s="28" t="str">
        <f>IF(COUNTIF('US104.Inp'!$C55:$P55,"")=14,"",IF('US104.Inp'!$I55="","NULL",""""&amp;'US104.Inp'!$I55&amp;""""))</f>
        <v/>
      </c>
      <c r="M55" s="28" t="str">
        <f>IF(COUNTIF('US104.Inp'!$C55:$P55,"")=14,"",IF('US104.Inp'!$J55="","NULL",LOOKUP('US104.Inp'!$J55,Cfg!$D$2:$D$14,Cfg!$E$2:$E$14)))</f>
        <v/>
      </c>
      <c r="N55" s="28" t="str">
        <f>IF(COUNTIF('US104.Inp'!$C55:$P55,"")=14,"",IF('US104.Inp'!$K55="","NULL",""""&amp;'US104.Inp'!$K55&amp;""""))</f>
        <v/>
      </c>
      <c r="O55" s="28" t="str">
        <f>IF(COUNTIF('US104.Inp'!$C55:$P55,"")=14,"",IF('US104.Inp'!$L55="","NULL",LOOKUP('US104.Inp'!$L55,Cfg!$D$2:$D$14,Cfg!$E$2:$E$14)))</f>
        <v/>
      </c>
      <c r="P55" s="28" t="str">
        <f>IF(COUNTIF('US104.Inp'!$C55:$P55,"")=14,"",IF('US104.Inp'!$M55="","NULL",""""&amp;'US104.Inp'!$M55&amp;""""))</f>
        <v/>
      </c>
      <c r="Q55" s="28" t="str">
        <f>IF(COUNTIF('US104.Inp'!$C55:$P55,"")=14,"",IF('US104.Inp'!$N55="","NULL",LOOKUP('US104.Inp'!$N55,Cfg!$D$2:$D$14,Cfg!$E$2:$E$14)))</f>
        <v/>
      </c>
      <c r="R55" s="28" t="str">
        <f>IF(COUNTIF('US104.Inp'!$C55:$P55,"")=14,"",IF('US104.Inp'!$O55="","NULL",""""&amp;'US104.Inp'!$O55&amp;""""))</f>
        <v/>
      </c>
      <c r="S55" s="28" t="str">
        <f>IF(COUNTIF('US104.Inp'!$C55:$P55,"")=14,"",IF('US104.Inp'!$P55="","NULL",""""&amp;'US104.Inp'!$P55&amp;""""))</f>
        <v/>
      </c>
      <c r="T55" s="29" t="str">
        <f>IF(COUNTIF('US104.Inp'!$C55:$P55,"")=14,"","("&amp;_xlfn.TEXTJOIN(",",FALSE,$C55:$S55)&amp;"),")</f>
        <v/>
      </c>
    </row>
    <row r="56" spans="1:20" x14ac:dyDescent="0.3">
      <c r="A56" s="25" t="s">
        <v>101</v>
      </c>
      <c r="B56" s="24">
        <f t="shared" si="0"/>
        <v>55</v>
      </c>
      <c r="C56" s="28" t="str">
        <f>IF(COUNTIF('US104.Inp'!$C56:$P56,"")=14,"","NULL")</f>
        <v/>
      </c>
      <c r="D56" s="28" t="str">
        <f>IF(COUNTIF('US104.Inp'!$C56:$P56,"")=14,"","NULL")</f>
        <v/>
      </c>
      <c r="E56" s="28" t="str">
        <f>IF(COUNTIF('US104.Inp'!$C56:$P56,"")=14,"",$B56)</f>
        <v/>
      </c>
      <c r="F56" s="28" t="str">
        <f>IF(COUNTIF('US104.Inp'!$C56:$P56,"")=14,"",IF('US104.Inp'!$C56="","NULL",""""&amp;'US104.Inp'!$C56&amp;""""))</f>
        <v/>
      </c>
      <c r="G56" s="28" t="str">
        <f>IF(COUNTIF('US104.Inp'!$C56:$P56,"")=14,"",IF('US104.Inp'!$D56="","NULL",LOOKUP('US104.Inp'!$D56,Cfg!$D$2:$D$14,Cfg!$E$2:$E$14)))</f>
        <v/>
      </c>
      <c r="H56" s="28" t="str">
        <f>IF(COUNTIF('US104.Inp'!$C56:$P56,"")=14,"",IF('US104.Inp'!$E56="","NULL",""""&amp;'US104.Inp'!$E56&amp;""""))</f>
        <v/>
      </c>
      <c r="I56" s="28" t="str">
        <f>IF(COUNTIF('US104.Inp'!$C56:$P56,"")=14,"",IF('US104.Inp'!$F56="","NULL",LOOKUP('US104.Inp'!$F56,Cfg!$D$2:$D$14,Cfg!$E$2:$E$14)))</f>
        <v/>
      </c>
      <c r="J56" s="28" t="str">
        <f>IF(COUNTIF('US104.Inp'!$C56:$P56,"")=14,"",IF('US104.Inp'!$G56="","NULL",""""&amp;'US104.Inp'!$G56&amp;""""))</f>
        <v/>
      </c>
      <c r="K56" s="28" t="str">
        <f>IF(COUNTIF('US104.Inp'!$C56:$P56,"")=14,"",IF('US104.Inp'!$H56="","NULL",LOOKUP('US104.Inp'!$H56,Cfg!$D$2:$D$14,Cfg!$E$2:$E$14)))</f>
        <v/>
      </c>
      <c r="L56" s="28" t="str">
        <f>IF(COUNTIF('US104.Inp'!$C56:$P56,"")=14,"",IF('US104.Inp'!$I56="","NULL",""""&amp;'US104.Inp'!$I56&amp;""""))</f>
        <v/>
      </c>
      <c r="M56" s="28" t="str">
        <f>IF(COUNTIF('US104.Inp'!$C56:$P56,"")=14,"",IF('US104.Inp'!$J56="","NULL",LOOKUP('US104.Inp'!$J56,Cfg!$D$2:$D$14,Cfg!$E$2:$E$14)))</f>
        <v/>
      </c>
      <c r="N56" s="28" t="str">
        <f>IF(COUNTIF('US104.Inp'!$C56:$P56,"")=14,"",IF('US104.Inp'!$K56="","NULL",""""&amp;'US104.Inp'!$K56&amp;""""))</f>
        <v/>
      </c>
      <c r="O56" s="28" t="str">
        <f>IF(COUNTIF('US104.Inp'!$C56:$P56,"")=14,"",IF('US104.Inp'!$L56="","NULL",LOOKUP('US104.Inp'!$L56,Cfg!$D$2:$D$14,Cfg!$E$2:$E$14)))</f>
        <v/>
      </c>
      <c r="P56" s="28" t="str">
        <f>IF(COUNTIF('US104.Inp'!$C56:$P56,"")=14,"",IF('US104.Inp'!$M56="","NULL",""""&amp;'US104.Inp'!$M56&amp;""""))</f>
        <v/>
      </c>
      <c r="Q56" s="28" t="str">
        <f>IF(COUNTIF('US104.Inp'!$C56:$P56,"")=14,"",IF('US104.Inp'!$N56="","NULL",LOOKUP('US104.Inp'!$N56,Cfg!$D$2:$D$14,Cfg!$E$2:$E$14)))</f>
        <v/>
      </c>
      <c r="R56" s="28" t="str">
        <f>IF(COUNTIF('US104.Inp'!$C56:$P56,"")=14,"",IF('US104.Inp'!$O56="","NULL",""""&amp;'US104.Inp'!$O56&amp;""""))</f>
        <v/>
      </c>
      <c r="S56" s="28" t="str">
        <f>IF(COUNTIF('US104.Inp'!$C56:$P56,"")=14,"",IF('US104.Inp'!$P56="","NULL",""""&amp;'US104.Inp'!$P56&amp;""""))</f>
        <v/>
      </c>
      <c r="T56" s="29" t="str">
        <f>IF(COUNTIF('US104.Inp'!$C56:$P56,"")=14,"","("&amp;_xlfn.TEXTJOIN(",",FALSE,$C56:$S56)&amp;"),")</f>
        <v/>
      </c>
    </row>
    <row r="57" spans="1:20" x14ac:dyDescent="0.3">
      <c r="A57" s="25" t="s">
        <v>102</v>
      </c>
      <c r="B57" s="24">
        <f t="shared" si="0"/>
        <v>56</v>
      </c>
      <c r="C57" s="28" t="str">
        <f>IF(COUNTIF('US104.Inp'!$C57:$P57,"")=14,"","NULL")</f>
        <v/>
      </c>
      <c r="D57" s="28" t="str">
        <f>IF(COUNTIF('US104.Inp'!$C57:$P57,"")=14,"","NULL")</f>
        <v/>
      </c>
      <c r="E57" s="28" t="str">
        <f>IF(COUNTIF('US104.Inp'!$C57:$P57,"")=14,"",$B57)</f>
        <v/>
      </c>
      <c r="F57" s="28" t="str">
        <f>IF(COUNTIF('US104.Inp'!$C57:$P57,"")=14,"",IF('US104.Inp'!$C57="","NULL",""""&amp;'US104.Inp'!$C57&amp;""""))</f>
        <v/>
      </c>
      <c r="G57" s="28" t="str">
        <f>IF(COUNTIF('US104.Inp'!$C57:$P57,"")=14,"",IF('US104.Inp'!$D57="","NULL",LOOKUP('US104.Inp'!$D57,Cfg!$D$2:$D$14,Cfg!$E$2:$E$14)))</f>
        <v/>
      </c>
      <c r="H57" s="28" t="str">
        <f>IF(COUNTIF('US104.Inp'!$C57:$P57,"")=14,"",IF('US104.Inp'!$E57="","NULL",""""&amp;'US104.Inp'!$E57&amp;""""))</f>
        <v/>
      </c>
      <c r="I57" s="28" t="str">
        <f>IF(COUNTIF('US104.Inp'!$C57:$P57,"")=14,"",IF('US104.Inp'!$F57="","NULL",LOOKUP('US104.Inp'!$F57,Cfg!$D$2:$D$14,Cfg!$E$2:$E$14)))</f>
        <v/>
      </c>
      <c r="J57" s="28" t="str">
        <f>IF(COUNTIF('US104.Inp'!$C57:$P57,"")=14,"",IF('US104.Inp'!$G57="","NULL",""""&amp;'US104.Inp'!$G57&amp;""""))</f>
        <v/>
      </c>
      <c r="K57" s="28" t="str">
        <f>IF(COUNTIF('US104.Inp'!$C57:$P57,"")=14,"",IF('US104.Inp'!$H57="","NULL",LOOKUP('US104.Inp'!$H57,Cfg!$D$2:$D$14,Cfg!$E$2:$E$14)))</f>
        <v/>
      </c>
      <c r="L57" s="28" t="str">
        <f>IF(COUNTIF('US104.Inp'!$C57:$P57,"")=14,"",IF('US104.Inp'!$I57="","NULL",""""&amp;'US104.Inp'!$I57&amp;""""))</f>
        <v/>
      </c>
      <c r="M57" s="28" t="str">
        <f>IF(COUNTIF('US104.Inp'!$C57:$P57,"")=14,"",IF('US104.Inp'!$J57="","NULL",LOOKUP('US104.Inp'!$J57,Cfg!$D$2:$D$14,Cfg!$E$2:$E$14)))</f>
        <v/>
      </c>
      <c r="N57" s="28" t="str">
        <f>IF(COUNTIF('US104.Inp'!$C57:$P57,"")=14,"",IF('US104.Inp'!$K57="","NULL",""""&amp;'US104.Inp'!$K57&amp;""""))</f>
        <v/>
      </c>
      <c r="O57" s="28" t="str">
        <f>IF(COUNTIF('US104.Inp'!$C57:$P57,"")=14,"",IF('US104.Inp'!$L57="","NULL",LOOKUP('US104.Inp'!$L57,Cfg!$D$2:$D$14,Cfg!$E$2:$E$14)))</f>
        <v/>
      </c>
      <c r="P57" s="28" t="str">
        <f>IF(COUNTIF('US104.Inp'!$C57:$P57,"")=14,"",IF('US104.Inp'!$M57="","NULL",""""&amp;'US104.Inp'!$M57&amp;""""))</f>
        <v/>
      </c>
      <c r="Q57" s="28" t="str">
        <f>IF(COUNTIF('US104.Inp'!$C57:$P57,"")=14,"",IF('US104.Inp'!$N57="","NULL",LOOKUP('US104.Inp'!$N57,Cfg!$D$2:$D$14,Cfg!$E$2:$E$14)))</f>
        <v/>
      </c>
      <c r="R57" s="28" t="str">
        <f>IF(COUNTIF('US104.Inp'!$C57:$P57,"")=14,"",IF('US104.Inp'!$O57="","NULL",""""&amp;'US104.Inp'!$O57&amp;""""))</f>
        <v/>
      </c>
      <c r="S57" s="28" t="str">
        <f>IF(COUNTIF('US104.Inp'!$C57:$P57,"")=14,"",IF('US104.Inp'!$P57="","NULL",""""&amp;'US104.Inp'!$P57&amp;""""))</f>
        <v/>
      </c>
      <c r="T57" s="29" t="str">
        <f>IF(COUNTIF('US104.Inp'!$C57:$P57,"")=14,"","("&amp;_xlfn.TEXTJOIN(",",FALSE,$C57:$S57)&amp;"),")</f>
        <v/>
      </c>
    </row>
    <row r="58" spans="1:20" x14ac:dyDescent="0.3">
      <c r="A58" s="25" t="s">
        <v>103</v>
      </c>
      <c r="B58" s="24">
        <f t="shared" si="0"/>
        <v>57</v>
      </c>
      <c r="C58" s="28" t="str">
        <f>IF(COUNTIF('US104.Inp'!$C58:$P58,"")=14,"","NULL")</f>
        <v/>
      </c>
      <c r="D58" s="28" t="str">
        <f>IF(COUNTIF('US104.Inp'!$C58:$P58,"")=14,"","NULL")</f>
        <v/>
      </c>
      <c r="E58" s="28" t="str">
        <f>IF(COUNTIF('US104.Inp'!$C58:$P58,"")=14,"",$B58)</f>
        <v/>
      </c>
      <c r="F58" s="28" t="str">
        <f>IF(COUNTIF('US104.Inp'!$C58:$P58,"")=14,"",IF('US104.Inp'!$C58="","NULL",""""&amp;'US104.Inp'!$C58&amp;""""))</f>
        <v/>
      </c>
      <c r="G58" s="28" t="str">
        <f>IF(COUNTIF('US104.Inp'!$C58:$P58,"")=14,"",IF('US104.Inp'!$D58="","NULL",LOOKUP('US104.Inp'!$D58,Cfg!$D$2:$D$14,Cfg!$E$2:$E$14)))</f>
        <v/>
      </c>
      <c r="H58" s="28" t="str">
        <f>IF(COUNTIF('US104.Inp'!$C58:$P58,"")=14,"",IF('US104.Inp'!$E58="","NULL",""""&amp;'US104.Inp'!$E58&amp;""""))</f>
        <v/>
      </c>
      <c r="I58" s="28" t="str">
        <f>IF(COUNTIF('US104.Inp'!$C58:$P58,"")=14,"",IF('US104.Inp'!$F58="","NULL",LOOKUP('US104.Inp'!$F58,Cfg!$D$2:$D$14,Cfg!$E$2:$E$14)))</f>
        <v/>
      </c>
      <c r="J58" s="28" t="str">
        <f>IF(COUNTIF('US104.Inp'!$C58:$P58,"")=14,"",IF('US104.Inp'!$G58="","NULL",""""&amp;'US104.Inp'!$G58&amp;""""))</f>
        <v/>
      </c>
      <c r="K58" s="28" t="str">
        <f>IF(COUNTIF('US104.Inp'!$C58:$P58,"")=14,"",IF('US104.Inp'!$H58="","NULL",LOOKUP('US104.Inp'!$H58,Cfg!$D$2:$D$14,Cfg!$E$2:$E$14)))</f>
        <v/>
      </c>
      <c r="L58" s="28" t="str">
        <f>IF(COUNTIF('US104.Inp'!$C58:$P58,"")=14,"",IF('US104.Inp'!$I58="","NULL",""""&amp;'US104.Inp'!$I58&amp;""""))</f>
        <v/>
      </c>
      <c r="M58" s="28" t="str">
        <f>IF(COUNTIF('US104.Inp'!$C58:$P58,"")=14,"",IF('US104.Inp'!$J58="","NULL",LOOKUP('US104.Inp'!$J58,Cfg!$D$2:$D$14,Cfg!$E$2:$E$14)))</f>
        <v/>
      </c>
      <c r="N58" s="28" t="str">
        <f>IF(COUNTIF('US104.Inp'!$C58:$P58,"")=14,"",IF('US104.Inp'!$K58="","NULL",""""&amp;'US104.Inp'!$K58&amp;""""))</f>
        <v/>
      </c>
      <c r="O58" s="28" t="str">
        <f>IF(COUNTIF('US104.Inp'!$C58:$P58,"")=14,"",IF('US104.Inp'!$L58="","NULL",LOOKUP('US104.Inp'!$L58,Cfg!$D$2:$D$14,Cfg!$E$2:$E$14)))</f>
        <v/>
      </c>
      <c r="P58" s="28" t="str">
        <f>IF(COUNTIF('US104.Inp'!$C58:$P58,"")=14,"",IF('US104.Inp'!$M58="","NULL",""""&amp;'US104.Inp'!$M58&amp;""""))</f>
        <v/>
      </c>
      <c r="Q58" s="28" t="str">
        <f>IF(COUNTIF('US104.Inp'!$C58:$P58,"")=14,"",IF('US104.Inp'!$N58="","NULL",LOOKUP('US104.Inp'!$N58,Cfg!$D$2:$D$14,Cfg!$E$2:$E$14)))</f>
        <v/>
      </c>
      <c r="R58" s="28" t="str">
        <f>IF(COUNTIF('US104.Inp'!$C58:$P58,"")=14,"",IF('US104.Inp'!$O58="","NULL",""""&amp;'US104.Inp'!$O58&amp;""""))</f>
        <v/>
      </c>
      <c r="S58" s="28" t="str">
        <f>IF(COUNTIF('US104.Inp'!$C58:$P58,"")=14,"",IF('US104.Inp'!$P58="","NULL",""""&amp;'US104.Inp'!$P58&amp;""""))</f>
        <v/>
      </c>
      <c r="T58" s="29" t="str">
        <f>IF(COUNTIF('US104.Inp'!$C58:$P58,"")=14,"","("&amp;_xlfn.TEXTJOIN(",",FALSE,$C58:$S58)&amp;"),")</f>
        <v/>
      </c>
    </row>
    <row r="59" spans="1:20" x14ac:dyDescent="0.3">
      <c r="A59" s="25" t="s">
        <v>104</v>
      </c>
      <c r="B59" s="24">
        <f t="shared" si="0"/>
        <v>58</v>
      </c>
      <c r="C59" s="28" t="str">
        <f>IF(COUNTIF('US104.Inp'!$C59:$P59,"")=14,"","NULL")</f>
        <v/>
      </c>
      <c r="D59" s="28" t="str">
        <f>IF(COUNTIF('US104.Inp'!$C59:$P59,"")=14,"","NULL")</f>
        <v/>
      </c>
      <c r="E59" s="28" t="str">
        <f>IF(COUNTIF('US104.Inp'!$C59:$P59,"")=14,"",$B59)</f>
        <v/>
      </c>
      <c r="F59" s="28" t="str">
        <f>IF(COUNTIF('US104.Inp'!$C59:$P59,"")=14,"",IF('US104.Inp'!$C59="","NULL",""""&amp;'US104.Inp'!$C59&amp;""""))</f>
        <v/>
      </c>
      <c r="G59" s="28" t="str">
        <f>IF(COUNTIF('US104.Inp'!$C59:$P59,"")=14,"",IF('US104.Inp'!$D59="","NULL",LOOKUP('US104.Inp'!$D59,Cfg!$D$2:$D$14,Cfg!$E$2:$E$14)))</f>
        <v/>
      </c>
      <c r="H59" s="28" t="str">
        <f>IF(COUNTIF('US104.Inp'!$C59:$P59,"")=14,"",IF('US104.Inp'!$E59="","NULL",""""&amp;'US104.Inp'!$E59&amp;""""))</f>
        <v/>
      </c>
      <c r="I59" s="28" t="str">
        <f>IF(COUNTIF('US104.Inp'!$C59:$P59,"")=14,"",IF('US104.Inp'!$F59="","NULL",LOOKUP('US104.Inp'!$F59,Cfg!$D$2:$D$14,Cfg!$E$2:$E$14)))</f>
        <v/>
      </c>
      <c r="J59" s="28" t="str">
        <f>IF(COUNTIF('US104.Inp'!$C59:$P59,"")=14,"",IF('US104.Inp'!$G59="","NULL",""""&amp;'US104.Inp'!$G59&amp;""""))</f>
        <v/>
      </c>
      <c r="K59" s="28" t="str">
        <f>IF(COUNTIF('US104.Inp'!$C59:$P59,"")=14,"",IF('US104.Inp'!$H59="","NULL",LOOKUP('US104.Inp'!$H59,Cfg!$D$2:$D$14,Cfg!$E$2:$E$14)))</f>
        <v/>
      </c>
      <c r="L59" s="28" t="str">
        <f>IF(COUNTIF('US104.Inp'!$C59:$P59,"")=14,"",IF('US104.Inp'!$I59="","NULL",""""&amp;'US104.Inp'!$I59&amp;""""))</f>
        <v/>
      </c>
      <c r="M59" s="28" t="str">
        <f>IF(COUNTIF('US104.Inp'!$C59:$P59,"")=14,"",IF('US104.Inp'!$J59="","NULL",LOOKUP('US104.Inp'!$J59,Cfg!$D$2:$D$14,Cfg!$E$2:$E$14)))</f>
        <v/>
      </c>
      <c r="N59" s="28" t="str">
        <f>IF(COUNTIF('US104.Inp'!$C59:$P59,"")=14,"",IF('US104.Inp'!$K59="","NULL",""""&amp;'US104.Inp'!$K59&amp;""""))</f>
        <v/>
      </c>
      <c r="O59" s="28" t="str">
        <f>IF(COUNTIF('US104.Inp'!$C59:$P59,"")=14,"",IF('US104.Inp'!$L59="","NULL",LOOKUP('US104.Inp'!$L59,Cfg!$D$2:$D$14,Cfg!$E$2:$E$14)))</f>
        <v/>
      </c>
      <c r="P59" s="28" t="str">
        <f>IF(COUNTIF('US104.Inp'!$C59:$P59,"")=14,"",IF('US104.Inp'!$M59="","NULL",""""&amp;'US104.Inp'!$M59&amp;""""))</f>
        <v/>
      </c>
      <c r="Q59" s="28" t="str">
        <f>IF(COUNTIF('US104.Inp'!$C59:$P59,"")=14,"",IF('US104.Inp'!$N59="","NULL",LOOKUP('US104.Inp'!$N59,Cfg!$D$2:$D$14,Cfg!$E$2:$E$14)))</f>
        <v/>
      </c>
      <c r="R59" s="28" t="str">
        <f>IF(COUNTIF('US104.Inp'!$C59:$P59,"")=14,"",IF('US104.Inp'!$O59="","NULL",""""&amp;'US104.Inp'!$O59&amp;""""))</f>
        <v/>
      </c>
      <c r="S59" s="28" t="str">
        <f>IF(COUNTIF('US104.Inp'!$C59:$P59,"")=14,"",IF('US104.Inp'!$P59="","NULL",""""&amp;'US104.Inp'!$P59&amp;""""))</f>
        <v/>
      </c>
      <c r="T59" s="29" t="str">
        <f>IF(COUNTIF('US104.Inp'!$C59:$P59,"")=14,"","("&amp;_xlfn.TEXTJOIN(",",FALSE,$C59:$S59)&amp;"),")</f>
        <v/>
      </c>
    </row>
    <row r="60" spans="1:20" x14ac:dyDescent="0.3">
      <c r="A60" s="25" t="s">
        <v>105</v>
      </c>
      <c r="B60" s="24">
        <f t="shared" si="0"/>
        <v>59</v>
      </c>
      <c r="C60" s="28" t="str">
        <f>IF(COUNTIF('US104.Inp'!$C60:$P60,"")=14,"","NULL")</f>
        <v/>
      </c>
      <c r="D60" s="28" t="str">
        <f>IF(COUNTIF('US104.Inp'!$C60:$P60,"")=14,"","NULL")</f>
        <v/>
      </c>
      <c r="E60" s="28" t="str">
        <f>IF(COUNTIF('US104.Inp'!$C60:$P60,"")=14,"",$B60)</f>
        <v/>
      </c>
      <c r="F60" s="28" t="str">
        <f>IF(COUNTIF('US104.Inp'!$C60:$P60,"")=14,"",IF('US104.Inp'!$C60="","NULL",""""&amp;'US104.Inp'!$C60&amp;""""))</f>
        <v/>
      </c>
      <c r="G60" s="28" t="str">
        <f>IF(COUNTIF('US104.Inp'!$C60:$P60,"")=14,"",IF('US104.Inp'!$D60="","NULL",LOOKUP('US104.Inp'!$D60,Cfg!$D$2:$D$14,Cfg!$E$2:$E$14)))</f>
        <v/>
      </c>
      <c r="H60" s="28" t="str">
        <f>IF(COUNTIF('US104.Inp'!$C60:$P60,"")=14,"",IF('US104.Inp'!$E60="","NULL",""""&amp;'US104.Inp'!$E60&amp;""""))</f>
        <v/>
      </c>
      <c r="I60" s="28" t="str">
        <f>IF(COUNTIF('US104.Inp'!$C60:$P60,"")=14,"",IF('US104.Inp'!$F60="","NULL",LOOKUP('US104.Inp'!$F60,Cfg!$D$2:$D$14,Cfg!$E$2:$E$14)))</f>
        <v/>
      </c>
      <c r="J60" s="28" t="str">
        <f>IF(COUNTIF('US104.Inp'!$C60:$P60,"")=14,"",IF('US104.Inp'!$G60="","NULL",""""&amp;'US104.Inp'!$G60&amp;""""))</f>
        <v/>
      </c>
      <c r="K60" s="28" t="str">
        <f>IF(COUNTIF('US104.Inp'!$C60:$P60,"")=14,"",IF('US104.Inp'!$H60="","NULL",LOOKUP('US104.Inp'!$H60,Cfg!$D$2:$D$14,Cfg!$E$2:$E$14)))</f>
        <v/>
      </c>
      <c r="L60" s="28" t="str">
        <f>IF(COUNTIF('US104.Inp'!$C60:$P60,"")=14,"",IF('US104.Inp'!$I60="","NULL",""""&amp;'US104.Inp'!$I60&amp;""""))</f>
        <v/>
      </c>
      <c r="M60" s="28" t="str">
        <f>IF(COUNTIF('US104.Inp'!$C60:$P60,"")=14,"",IF('US104.Inp'!$J60="","NULL",LOOKUP('US104.Inp'!$J60,Cfg!$D$2:$D$14,Cfg!$E$2:$E$14)))</f>
        <v/>
      </c>
      <c r="N60" s="28" t="str">
        <f>IF(COUNTIF('US104.Inp'!$C60:$P60,"")=14,"",IF('US104.Inp'!$K60="","NULL",""""&amp;'US104.Inp'!$K60&amp;""""))</f>
        <v/>
      </c>
      <c r="O60" s="28" t="str">
        <f>IF(COUNTIF('US104.Inp'!$C60:$P60,"")=14,"",IF('US104.Inp'!$L60="","NULL",LOOKUP('US104.Inp'!$L60,Cfg!$D$2:$D$14,Cfg!$E$2:$E$14)))</f>
        <v/>
      </c>
      <c r="P60" s="28" t="str">
        <f>IF(COUNTIF('US104.Inp'!$C60:$P60,"")=14,"",IF('US104.Inp'!$M60="","NULL",""""&amp;'US104.Inp'!$M60&amp;""""))</f>
        <v/>
      </c>
      <c r="Q60" s="28" t="str">
        <f>IF(COUNTIF('US104.Inp'!$C60:$P60,"")=14,"",IF('US104.Inp'!$N60="","NULL",LOOKUP('US104.Inp'!$N60,Cfg!$D$2:$D$14,Cfg!$E$2:$E$14)))</f>
        <v/>
      </c>
      <c r="R60" s="28" t="str">
        <f>IF(COUNTIF('US104.Inp'!$C60:$P60,"")=14,"",IF('US104.Inp'!$O60="","NULL",""""&amp;'US104.Inp'!$O60&amp;""""))</f>
        <v/>
      </c>
      <c r="S60" s="28" t="str">
        <f>IF(COUNTIF('US104.Inp'!$C60:$P60,"")=14,"",IF('US104.Inp'!$P60="","NULL",""""&amp;'US104.Inp'!$P60&amp;""""))</f>
        <v/>
      </c>
      <c r="T60" s="29" t="str">
        <f>IF(COUNTIF('US104.Inp'!$C60:$P60,"")=14,"","("&amp;_xlfn.TEXTJOIN(",",FALSE,$C60:$S60)&amp;"),")</f>
        <v/>
      </c>
    </row>
    <row r="61" spans="1:20" x14ac:dyDescent="0.3">
      <c r="A61" s="25" t="s">
        <v>106</v>
      </c>
      <c r="B61" s="24">
        <f t="shared" si="0"/>
        <v>60</v>
      </c>
      <c r="C61" s="28" t="str">
        <f>IF(COUNTIF('US104.Inp'!$C61:$P61,"")=14,"","NULL")</f>
        <v/>
      </c>
      <c r="D61" s="28" t="str">
        <f>IF(COUNTIF('US104.Inp'!$C61:$P61,"")=14,"","NULL")</f>
        <v/>
      </c>
      <c r="E61" s="28" t="str">
        <f>IF(COUNTIF('US104.Inp'!$C61:$P61,"")=14,"",$B61)</f>
        <v/>
      </c>
      <c r="F61" s="28" t="str">
        <f>IF(COUNTIF('US104.Inp'!$C61:$P61,"")=14,"",IF('US104.Inp'!$C61="","NULL",""""&amp;'US104.Inp'!$C61&amp;""""))</f>
        <v/>
      </c>
      <c r="G61" s="28" t="str">
        <f>IF(COUNTIF('US104.Inp'!$C61:$P61,"")=14,"",IF('US104.Inp'!$D61="","NULL",LOOKUP('US104.Inp'!$D61,Cfg!$D$2:$D$14,Cfg!$E$2:$E$14)))</f>
        <v/>
      </c>
      <c r="H61" s="28" t="str">
        <f>IF(COUNTIF('US104.Inp'!$C61:$P61,"")=14,"",IF('US104.Inp'!$E61="","NULL",""""&amp;'US104.Inp'!$E61&amp;""""))</f>
        <v/>
      </c>
      <c r="I61" s="28" t="str">
        <f>IF(COUNTIF('US104.Inp'!$C61:$P61,"")=14,"",IF('US104.Inp'!$F61="","NULL",LOOKUP('US104.Inp'!$F61,Cfg!$D$2:$D$14,Cfg!$E$2:$E$14)))</f>
        <v/>
      </c>
      <c r="J61" s="28" t="str">
        <f>IF(COUNTIF('US104.Inp'!$C61:$P61,"")=14,"",IF('US104.Inp'!$G61="","NULL",""""&amp;'US104.Inp'!$G61&amp;""""))</f>
        <v/>
      </c>
      <c r="K61" s="28" t="str">
        <f>IF(COUNTIF('US104.Inp'!$C61:$P61,"")=14,"",IF('US104.Inp'!$H61="","NULL",LOOKUP('US104.Inp'!$H61,Cfg!$D$2:$D$14,Cfg!$E$2:$E$14)))</f>
        <v/>
      </c>
      <c r="L61" s="28" t="str">
        <f>IF(COUNTIF('US104.Inp'!$C61:$P61,"")=14,"",IF('US104.Inp'!$I61="","NULL",""""&amp;'US104.Inp'!$I61&amp;""""))</f>
        <v/>
      </c>
      <c r="M61" s="28" t="str">
        <f>IF(COUNTIF('US104.Inp'!$C61:$P61,"")=14,"",IF('US104.Inp'!$J61="","NULL",LOOKUP('US104.Inp'!$J61,Cfg!$D$2:$D$14,Cfg!$E$2:$E$14)))</f>
        <v/>
      </c>
      <c r="N61" s="28" t="str">
        <f>IF(COUNTIF('US104.Inp'!$C61:$P61,"")=14,"",IF('US104.Inp'!$K61="","NULL",""""&amp;'US104.Inp'!$K61&amp;""""))</f>
        <v/>
      </c>
      <c r="O61" s="28" t="str">
        <f>IF(COUNTIF('US104.Inp'!$C61:$P61,"")=14,"",IF('US104.Inp'!$L61="","NULL",LOOKUP('US104.Inp'!$L61,Cfg!$D$2:$D$14,Cfg!$E$2:$E$14)))</f>
        <v/>
      </c>
      <c r="P61" s="28" t="str">
        <f>IF(COUNTIF('US104.Inp'!$C61:$P61,"")=14,"",IF('US104.Inp'!$M61="","NULL",""""&amp;'US104.Inp'!$M61&amp;""""))</f>
        <v/>
      </c>
      <c r="Q61" s="28" t="str">
        <f>IF(COUNTIF('US104.Inp'!$C61:$P61,"")=14,"",IF('US104.Inp'!$N61="","NULL",LOOKUP('US104.Inp'!$N61,Cfg!$D$2:$D$14,Cfg!$E$2:$E$14)))</f>
        <v/>
      </c>
      <c r="R61" s="28" t="str">
        <f>IF(COUNTIF('US104.Inp'!$C61:$P61,"")=14,"",IF('US104.Inp'!$O61="","NULL",""""&amp;'US104.Inp'!$O61&amp;""""))</f>
        <v/>
      </c>
      <c r="S61" s="28" t="str">
        <f>IF(COUNTIF('US104.Inp'!$C61:$P61,"")=14,"",IF('US104.Inp'!$P61="","NULL",""""&amp;'US104.Inp'!$P61&amp;""""))</f>
        <v/>
      </c>
      <c r="T61" s="29" t="str">
        <f>IF(COUNTIF('US104.Inp'!$C61:$P61,"")=14,"","("&amp;_xlfn.TEXTJOIN(",",FALSE,$C61:$S61)&amp;"),")</f>
        <v/>
      </c>
    </row>
    <row r="62" spans="1:20" x14ac:dyDescent="0.3">
      <c r="A62" s="25" t="s">
        <v>107</v>
      </c>
      <c r="B62" s="24">
        <f t="shared" si="0"/>
        <v>61</v>
      </c>
      <c r="C62" s="28" t="str">
        <f>IF(COUNTIF('US104.Inp'!$C62:$P62,"")=14,"","NULL")</f>
        <v/>
      </c>
      <c r="D62" s="28" t="str">
        <f>IF(COUNTIF('US104.Inp'!$C62:$P62,"")=14,"","NULL")</f>
        <v/>
      </c>
      <c r="E62" s="28" t="str">
        <f>IF(COUNTIF('US104.Inp'!$C62:$P62,"")=14,"",$B62)</f>
        <v/>
      </c>
      <c r="F62" s="28" t="str">
        <f>IF(COUNTIF('US104.Inp'!$C62:$P62,"")=14,"",IF('US104.Inp'!$C62="","NULL",""""&amp;'US104.Inp'!$C62&amp;""""))</f>
        <v/>
      </c>
      <c r="G62" s="28" t="str">
        <f>IF(COUNTIF('US104.Inp'!$C62:$P62,"")=14,"",IF('US104.Inp'!$D62="","NULL",LOOKUP('US104.Inp'!$D62,Cfg!$D$2:$D$14,Cfg!$E$2:$E$14)))</f>
        <v/>
      </c>
      <c r="H62" s="28" t="str">
        <f>IF(COUNTIF('US104.Inp'!$C62:$P62,"")=14,"",IF('US104.Inp'!$E62="","NULL",""""&amp;'US104.Inp'!$E62&amp;""""))</f>
        <v/>
      </c>
      <c r="I62" s="28" t="str">
        <f>IF(COUNTIF('US104.Inp'!$C62:$P62,"")=14,"",IF('US104.Inp'!$F62="","NULL",LOOKUP('US104.Inp'!$F62,Cfg!$D$2:$D$14,Cfg!$E$2:$E$14)))</f>
        <v/>
      </c>
      <c r="J62" s="28" t="str">
        <f>IF(COUNTIF('US104.Inp'!$C62:$P62,"")=14,"",IF('US104.Inp'!$G62="","NULL",""""&amp;'US104.Inp'!$G62&amp;""""))</f>
        <v/>
      </c>
      <c r="K62" s="28" t="str">
        <f>IF(COUNTIF('US104.Inp'!$C62:$P62,"")=14,"",IF('US104.Inp'!$H62="","NULL",LOOKUP('US104.Inp'!$H62,Cfg!$D$2:$D$14,Cfg!$E$2:$E$14)))</f>
        <v/>
      </c>
      <c r="L62" s="28" t="str">
        <f>IF(COUNTIF('US104.Inp'!$C62:$P62,"")=14,"",IF('US104.Inp'!$I62="","NULL",""""&amp;'US104.Inp'!$I62&amp;""""))</f>
        <v/>
      </c>
      <c r="M62" s="28" t="str">
        <f>IF(COUNTIF('US104.Inp'!$C62:$P62,"")=14,"",IF('US104.Inp'!$J62="","NULL",LOOKUP('US104.Inp'!$J62,Cfg!$D$2:$D$14,Cfg!$E$2:$E$14)))</f>
        <v/>
      </c>
      <c r="N62" s="28" t="str">
        <f>IF(COUNTIF('US104.Inp'!$C62:$P62,"")=14,"",IF('US104.Inp'!$K62="","NULL",""""&amp;'US104.Inp'!$K62&amp;""""))</f>
        <v/>
      </c>
      <c r="O62" s="28" t="str">
        <f>IF(COUNTIF('US104.Inp'!$C62:$P62,"")=14,"",IF('US104.Inp'!$L62="","NULL",LOOKUP('US104.Inp'!$L62,Cfg!$D$2:$D$14,Cfg!$E$2:$E$14)))</f>
        <v/>
      </c>
      <c r="P62" s="28" t="str">
        <f>IF(COUNTIF('US104.Inp'!$C62:$P62,"")=14,"",IF('US104.Inp'!$M62="","NULL",""""&amp;'US104.Inp'!$M62&amp;""""))</f>
        <v/>
      </c>
      <c r="Q62" s="28" t="str">
        <f>IF(COUNTIF('US104.Inp'!$C62:$P62,"")=14,"",IF('US104.Inp'!$N62="","NULL",LOOKUP('US104.Inp'!$N62,Cfg!$D$2:$D$14,Cfg!$E$2:$E$14)))</f>
        <v/>
      </c>
      <c r="R62" s="28" t="str">
        <f>IF(COUNTIF('US104.Inp'!$C62:$P62,"")=14,"",IF('US104.Inp'!$O62="","NULL",""""&amp;'US104.Inp'!$O62&amp;""""))</f>
        <v/>
      </c>
      <c r="S62" s="28" t="str">
        <f>IF(COUNTIF('US104.Inp'!$C62:$P62,"")=14,"",IF('US104.Inp'!$P62="","NULL",""""&amp;'US104.Inp'!$P62&amp;""""))</f>
        <v/>
      </c>
      <c r="T62" s="29" t="str">
        <f>IF(COUNTIF('US104.Inp'!$C62:$P62,"")=14,"","("&amp;_xlfn.TEXTJOIN(",",FALSE,$C62:$S62)&amp;"),")</f>
        <v/>
      </c>
    </row>
    <row r="63" spans="1:20" x14ac:dyDescent="0.3">
      <c r="A63" s="25" t="s">
        <v>108</v>
      </c>
      <c r="B63" s="24">
        <f t="shared" si="0"/>
        <v>62</v>
      </c>
      <c r="C63" s="28" t="str">
        <f>IF(COUNTIF('US104.Inp'!$C63:$P63,"")=14,"","NULL")</f>
        <v/>
      </c>
      <c r="D63" s="28" t="str">
        <f>IF(COUNTIF('US104.Inp'!$C63:$P63,"")=14,"","NULL")</f>
        <v/>
      </c>
      <c r="E63" s="28" t="str">
        <f>IF(COUNTIF('US104.Inp'!$C63:$P63,"")=14,"",$B63)</f>
        <v/>
      </c>
      <c r="F63" s="28" t="str">
        <f>IF(COUNTIF('US104.Inp'!$C63:$P63,"")=14,"",IF('US104.Inp'!$C63="","NULL",""""&amp;'US104.Inp'!$C63&amp;""""))</f>
        <v/>
      </c>
      <c r="G63" s="28" t="str">
        <f>IF(COUNTIF('US104.Inp'!$C63:$P63,"")=14,"",IF('US104.Inp'!$D63="","NULL",LOOKUP('US104.Inp'!$D63,Cfg!$D$2:$D$14,Cfg!$E$2:$E$14)))</f>
        <v/>
      </c>
      <c r="H63" s="28" t="str">
        <f>IF(COUNTIF('US104.Inp'!$C63:$P63,"")=14,"",IF('US104.Inp'!$E63="","NULL",""""&amp;'US104.Inp'!$E63&amp;""""))</f>
        <v/>
      </c>
      <c r="I63" s="28" t="str">
        <f>IF(COUNTIF('US104.Inp'!$C63:$P63,"")=14,"",IF('US104.Inp'!$F63="","NULL",LOOKUP('US104.Inp'!$F63,Cfg!$D$2:$D$14,Cfg!$E$2:$E$14)))</f>
        <v/>
      </c>
      <c r="J63" s="28" t="str">
        <f>IF(COUNTIF('US104.Inp'!$C63:$P63,"")=14,"",IF('US104.Inp'!$G63="","NULL",""""&amp;'US104.Inp'!$G63&amp;""""))</f>
        <v/>
      </c>
      <c r="K63" s="28" t="str">
        <f>IF(COUNTIF('US104.Inp'!$C63:$P63,"")=14,"",IF('US104.Inp'!$H63="","NULL",LOOKUP('US104.Inp'!$H63,Cfg!$D$2:$D$14,Cfg!$E$2:$E$14)))</f>
        <v/>
      </c>
      <c r="L63" s="28" t="str">
        <f>IF(COUNTIF('US104.Inp'!$C63:$P63,"")=14,"",IF('US104.Inp'!$I63="","NULL",""""&amp;'US104.Inp'!$I63&amp;""""))</f>
        <v/>
      </c>
      <c r="M63" s="28" t="str">
        <f>IF(COUNTIF('US104.Inp'!$C63:$P63,"")=14,"",IF('US104.Inp'!$J63="","NULL",LOOKUP('US104.Inp'!$J63,Cfg!$D$2:$D$14,Cfg!$E$2:$E$14)))</f>
        <v/>
      </c>
      <c r="N63" s="28" t="str">
        <f>IF(COUNTIF('US104.Inp'!$C63:$P63,"")=14,"",IF('US104.Inp'!$K63="","NULL",""""&amp;'US104.Inp'!$K63&amp;""""))</f>
        <v/>
      </c>
      <c r="O63" s="28" t="str">
        <f>IF(COUNTIF('US104.Inp'!$C63:$P63,"")=14,"",IF('US104.Inp'!$L63="","NULL",LOOKUP('US104.Inp'!$L63,Cfg!$D$2:$D$14,Cfg!$E$2:$E$14)))</f>
        <v/>
      </c>
      <c r="P63" s="28" t="str">
        <f>IF(COUNTIF('US104.Inp'!$C63:$P63,"")=14,"",IF('US104.Inp'!$M63="","NULL",""""&amp;'US104.Inp'!$M63&amp;""""))</f>
        <v/>
      </c>
      <c r="Q63" s="28" t="str">
        <f>IF(COUNTIF('US104.Inp'!$C63:$P63,"")=14,"",IF('US104.Inp'!$N63="","NULL",LOOKUP('US104.Inp'!$N63,Cfg!$D$2:$D$14,Cfg!$E$2:$E$14)))</f>
        <v/>
      </c>
      <c r="R63" s="28" t="str">
        <f>IF(COUNTIF('US104.Inp'!$C63:$P63,"")=14,"",IF('US104.Inp'!$O63="","NULL",""""&amp;'US104.Inp'!$O63&amp;""""))</f>
        <v/>
      </c>
      <c r="S63" s="28" t="str">
        <f>IF(COUNTIF('US104.Inp'!$C63:$P63,"")=14,"",IF('US104.Inp'!$P63="","NULL",""""&amp;'US104.Inp'!$P63&amp;""""))</f>
        <v/>
      </c>
      <c r="T63" s="29" t="str">
        <f>IF(COUNTIF('US104.Inp'!$C63:$P63,"")=14,"","("&amp;_xlfn.TEXTJOIN(",",FALSE,$C63:$S63)&amp;"),")</f>
        <v/>
      </c>
    </row>
    <row r="64" spans="1:20" x14ac:dyDescent="0.3">
      <c r="A64" s="25" t="s">
        <v>109</v>
      </c>
      <c r="B64" s="24">
        <f t="shared" si="0"/>
        <v>63</v>
      </c>
      <c r="C64" s="28" t="str">
        <f>IF(COUNTIF('US104.Inp'!$C64:$P64,"")=14,"","NULL")</f>
        <v/>
      </c>
      <c r="D64" s="28" t="str">
        <f>IF(COUNTIF('US104.Inp'!$C64:$P64,"")=14,"","NULL")</f>
        <v/>
      </c>
      <c r="E64" s="28" t="str">
        <f>IF(COUNTIF('US104.Inp'!$C64:$P64,"")=14,"",$B64)</f>
        <v/>
      </c>
      <c r="F64" s="28" t="str">
        <f>IF(COUNTIF('US104.Inp'!$C64:$P64,"")=14,"",IF('US104.Inp'!$C64="","NULL",""""&amp;'US104.Inp'!$C64&amp;""""))</f>
        <v/>
      </c>
      <c r="G64" s="28" t="str">
        <f>IF(COUNTIF('US104.Inp'!$C64:$P64,"")=14,"",IF('US104.Inp'!$D64="","NULL",LOOKUP('US104.Inp'!$D64,Cfg!$D$2:$D$14,Cfg!$E$2:$E$14)))</f>
        <v/>
      </c>
      <c r="H64" s="28" t="str">
        <f>IF(COUNTIF('US104.Inp'!$C64:$P64,"")=14,"",IF('US104.Inp'!$E64="","NULL",""""&amp;'US104.Inp'!$E64&amp;""""))</f>
        <v/>
      </c>
      <c r="I64" s="28" t="str">
        <f>IF(COUNTIF('US104.Inp'!$C64:$P64,"")=14,"",IF('US104.Inp'!$F64="","NULL",LOOKUP('US104.Inp'!$F64,Cfg!$D$2:$D$14,Cfg!$E$2:$E$14)))</f>
        <v/>
      </c>
      <c r="J64" s="28" t="str">
        <f>IF(COUNTIF('US104.Inp'!$C64:$P64,"")=14,"",IF('US104.Inp'!$G64="","NULL",""""&amp;'US104.Inp'!$G64&amp;""""))</f>
        <v/>
      </c>
      <c r="K64" s="28" t="str">
        <f>IF(COUNTIF('US104.Inp'!$C64:$P64,"")=14,"",IF('US104.Inp'!$H64="","NULL",LOOKUP('US104.Inp'!$H64,Cfg!$D$2:$D$14,Cfg!$E$2:$E$14)))</f>
        <v/>
      </c>
      <c r="L64" s="28" t="str">
        <f>IF(COUNTIF('US104.Inp'!$C64:$P64,"")=14,"",IF('US104.Inp'!$I64="","NULL",""""&amp;'US104.Inp'!$I64&amp;""""))</f>
        <v/>
      </c>
      <c r="M64" s="28" t="str">
        <f>IF(COUNTIF('US104.Inp'!$C64:$P64,"")=14,"",IF('US104.Inp'!$J64="","NULL",LOOKUP('US104.Inp'!$J64,Cfg!$D$2:$D$14,Cfg!$E$2:$E$14)))</f>
        <v/>
      </c>
      <c r="N64" s="28" t="str">
        <f>IF(COUNTIF('US104.Inp'!$C64:$P64,"")=14,"",IF('US104.Inp'!$K64="","NULL",""""&amp;'US104.Inp'!$K64&amp;""""))</f>
        <v/>
      </c>
      <c r="O64" s="28" t="str">
        <f>IF(COUNTIF('US104.Inp'!$C64:$P64,"")=14,"",IF('US104.Inp'!$L64="","NULL",LOOKUP('US104.Inp'!$L64,Cfg!$D$2:$D$14,Cfg!$E$2:$E$14)))</f>
        <v/>
      </c>
      <c r="P64" s="28" t="str">
        <f>IF(COUNTIF('US104.Inp'!$C64:$P64,"")=14,"",IF('US104.Inp'!$M64="","NULL",""""&amp;'US104.Inp'!$M64&amp;""""))</f>
        <v/>
      </c>
      <c r="Q64" s="28" t="str">
        <f>IF(COUNTIF('US104.Inp'!$C64:$P64,"")=14,"",IF('US104.Inp'!$N64="","NULL",LOOKUP('US104.Inp'!$N64,Cfg!$D$2:$D$14,Cfg!$E$2:$E$14)))</f>
        <v/>
      </c>
      <c r="R64" s="28" t="str">
        <f>IF(COUNTIF('US104.Inp'!$C64:$P64,"")=14,"",IF('US104.Inp'!$O64="","NULL",""""&amp;'US104.Inp'!$O64&amp;""""))</f>
        <v/>
      </c>
      <c r="S64" s="28" t="str">
        <f>IF(COUNTIF('US104.Inp'!$C64:$P64,"")=14,"",IF('US104.Inp'!$P64="","NULL",""""&amp;'US104.Inp'!$P64&amp;""""))</f>
        <v/>
      </c>
      <c r="T64" s="29" t="str">
        <f>IF(COUNTIF('US104.Inp'!$C64:$P64,"")=14,"","("&amp;_xlfn.TEXTJOIN(",",FALSE,$C64:$S64)&amp;"),")</f>
        <v/>
      </c>
    </row>
    <row r="65" spans="1:20" x14ac:dyDescent="0.3">
      <c r="A65" s="25" t="s">
        <v>110</v>
      </c>
      <c r="B65" s="24">
        <f t="shared" si="0"/>
        <v>64</v>
      </c>
      <c r="C65" s="28" t="str">
        <f>IF(COUNTIF('US104.Inp'!$C65:$P65,"")=14,"","NULL")</f>
        <v/>
      </c>
      <c r="D65" s="28" t="str">
        <f>IF(COUNTIF('US104.Inp'!$C65:$P65,"")=14,"","NULL")</f>
        <v/>
      </c>
      <c r="E65" s="28" t="str">
        <f>IF(COUNTIF('US104.Inp'!$C65:$P65,"")=14,"",$B65)</f>
        <v/>
      </c>
      <c r="F65" s="28" t="str">
        <f>IF(COUNTIF('US104.Inp'!$C65:$P65,"")=14,"",IF('US104.Inp'!$C65="","NULL",""""&amp;'US104.Inp'!$C65&amp;""""))</f>
        <v/>
      </c>
      <c r="G65" s="28" t="str">
        <f>IF(COUNTIF('US104.Inp'!$C65:$P65,"")=14,"",IF('US104.Inp'!$D65="","NULL",LOOKUP('US104.Inp'!$D65,Cfg!$D$2:$D$14,Cfg!$E$2:$E$14)))</f>
        <v/>
      </c>
      <c r="H65" s="28" t="str">
        <f>IF(COUNTIF('US104.Inp'!$C65:$P65,"")=14,"",IF('US104.Inp'!$E65="","NULL",""""&amp;'US104.Inp'!$E65&amp;""""))</f>
        <v/>
      </c>
      <c r="I65" s="28" t="str">
        <f>IF(COUNTIF('US104.Inp'!$C65:$P65,"")=14,"",IF('US104.Inp'!$F65="","NULL",LOOKUP('US104.Inp'!$F65,Cfg!$D$2:$D$14,Cfg!$E$2:$E$14)))</f>
        <v/>
      </c>
      <c r="J65" s="28" t="str">
        <f>IF(COUNTIF('US104.Inp'!$C65:$P65,"")=14,"",IF('US104.Inp'!$G65="","NULL",""""&amp;'US104.Inp'!$G65&amp;""""))</f>
        <v/>
      </c>
      <c r="K65" s="28" t="str">
        <f>IF(COUNTIF('US104.Inp'!$C65:$P65,"")=14,"",IF('US104.Inp'!$H65="","NULL",LOOKUP('US104.Inp'!$H65,Cfg!$D$2:$D$14,Cfg!$E$2:$E$14)))</f>
        <v/>
      </c>
      <c r="L65" s="28" t="str">
        <f>IF(COUNTIF('US104.Inp'!$C65:$P65,"")=14,"",IF('US104.Inp'!$I65="","NULL",""""&amp;'US104.Inp'!$I65&amp;""""))</f>
        <v/>
      </c>
      <c r="M65" s="28" t="str">
        <f>IF(COUNTIF('US104.Inp'!$C65:$P65,"")=14,"",IF('US104.Inp'!$J65="","NULL",LOOKUP('US104.Inp'!$J65,Cfg!$D$2:$D$14,Cfg!$E$2:$E$14)))</f>
        <v/>
      </c>
      <c r="N65" s="28" t="str">
        <f>IF(COUNTIF('US104.Inp'!$C65:$P65,"")=14,"",IF('US104.Inp'!$K65="","NULL",""""&amp;'US104.Inp'!$K65&amp;""""))</f>
        <v/>
      </c>
      <c r="O65" s="28" t="str">
        <f>IF(COUNTIF('US104.Inp'!$C65:$P65,"")=14,"",IF('US104.Inp'!$L65="","NULL",LOOKUP('US104.Inp'!$L65,Cfg!$D$2:$D$14,Cfg!$E$2:$E$14)))</f>
        <v/>
      </c>
      <c r="P65" s="28" t="str">
        <f>IF(COUNTIF('US104.Inp'!$C65:$P65,"")=14,"",IF('US104.Inp'!$M65="","NULL",""""&amp;'US104.Inp'!$M65&amp;""""))</f>
        <v/>
      </c>
      <c r="Q65" s="28" t="str">
        <f>IF(COUNTIF('US104.Inp'!$C65:$P65,"")=14,"",IF('US104.Inp'!$N65="","NULL",LOOKUP('US104.Inp'!$N65,Cfg!$D$2:$D$14,Cfg!$E$2:$E$14)))</f>
        <v/>
      </c>
      <c r="R65" s="28" t="str">
        <f>IF(COUNTIF('US104.Inp'!$C65:$P65,"")=14,"",IF('US104.Inp'!$O65="","NULL",""""&amp;'US104.Inp'!$O65&amp;""""))</f>
        <v/>
      </c>
      <c r="S65" s="28" t="str">
        <f>IF(COUNTIF('US104.Inp'!$C65:$P65,"")=14,"",IF('US104.Inp'!$P65="","NULL",""""&amp;'US104.Inp'!$P65&amp;""""))</f>
        <v/>
      </c>
      <c r="T65" s="29" t="str">
        <f>IF(COUNTIF('US104.Inp'!$C65:$P65,"")=14,"","("&amp;_xlfn.TEXTJOIN(",",FALSE,$C65:$S65)&amp;"),")</f>
        <v/>
      </c>
    </row>
    <row r="66" spans="1:20" x14ac:dyDescent="0.3">
      <c r="A66" s="25" t="s">
        <v>111</v>
      </c>
      <c r="B66" s="24">
        <f t="shared" ref="B66:B107" si="1">ROW(B66)-1</f>
        <v>65</v>
      </c>
      <c r="C66" s="28" t="str">
        <f>IF(COUNTIF('US104.Inp'!$C66:$P66,"")=14,"","NULL")</f>
        <v/>
      </c>
      <c r="D66" s="28" t="str">
        <f>IF(COUNTIF('US104.Inp'!$C66:$P66,"")=14,"","NULL")</f>
        <v/>
      </c>
      <c r="E66" s="28" t="str">
        <f>IF(COUNTIF('US104.Inp'!$C66:$P66,"")=14,"",$B66)</f>
        <v/>
      </c>
      <c r="F66" s="28" t="str">
        <f>IF(COUNTIF('US104.Inp'!$C66:$P66,"")=14,"",IF('US104.Inp'!$C66="","NULL",""""&amp;'US104.Inp'!$C66&amp;""""))</f>
        <v/>
      </c>
      <c r="G66" s="28" t="str">
        <f>IF(COUNTIF('US104.Inp'!$C66:$P66,"")=14,"",IF('US104.Inp'!$D66="","NULL",LOOKUP('US104.Inp'!$D66,Cfg!$D$2:$D$14,Cfg!$E$2:$E$14)))</f>
        <v/>
      </c>
      <c r="H66" s="28" t="str">
        <f>IF(COUNTIF('US104.Inp'!$C66:$P66,"")=14,"",IF('US104.Inp'!$E66="","NULL",""""&amp;'US104.Inp'!$E66&amp;""""))</f>
        <v/>
      </c>
      <c r="I66" s="28" t="str">
        <f>IF(COUNTIF('US104.Inp'!$C66:$P66,"")=14,"",IF('US104.Inp'!$F66="","NULL",LOOKUP('US104.Inp'!$F66,Cfg!$D$2:$D$14,Cfg!$E$2:$E$14)))</f>
        <v/>
      </c>
      <c r="J66" s="28" t="str">
        <f>IF(COUNTIF('US104.Inp'!$C66:$P66,"")=14,"",IF('US104.Inp'!$G66="","NULL",""""&amp;'US104.Inp'!$G66&amp;""""))</f>
        <v/>
      </c>
      <c r="K66" s="28" t="str">
        <f>IF(COUNTIF('US104.Inp'!$C66:$P66,"")=14,"",IF('US104.Inp'!$H66="","NULL",LOOKUP('US104.Inp'!$H66,Cfg!$D$2:$D$14,Cfg!$E$2:$E$14)))</f>
        <v/>
      </c>
      <c r="L66" s="28" t="str">
        <f>IF(COUNTIF('US104.Inp'!$C66:$P66,"")=14,"",IF('US104.Inp'!$I66="","NULL",""""&amp;'US104.Inp'!$I66&amp;""""))</f>
        <v/>
      </c>
      <c r="M66" s="28" t="str">
        <f>IF(COUNTIF('US104.Inp'!$C66:$P66,"")=14,"",IF('US104.Inp'!$J66="","NULL",LOOKUP('US104.Inp'!$J66,Cfg!$D$2:$D$14,Cfg!$E$2:$E$14)))</f>
        <v/>
      </c>
      <c r="N66" s="28" t="str">
        <f>IF(COUNTIF('US104.Inp'!$C66:$P66,"")=14,"",IF('US104.Inp'!$K66="","NULL",""""&amp;'US104.Inp'!$K66&amp;""""))</f>
        <v/>
      </c>
      <c r="O66" s="28" t="str">
        <f>IF(COUNTIF('US104.Inp'!$C66:$P66,"")=14,"",IF('US104.Inp'!$L66="","NULL",LOOKUP('US104.Inp'!$L66,Cfg!$D$2:$D$14,Cfg!$E$2:$E$14)))</f>
        <v/>
      </c>
      <c r="P66" s="28" t="str">
        <f>IF(COUNTIF('US104.Inp'!$C66:$P66,"")=14,"",IF('US104.Inp'!$M66="","NULL",""""&amp;'US104.Inp'!$M66&amp;""""))</f>
        <v/>
      </c>
      <c r="Q66" s="28" t="str">
        <f>IF(COUNTIF('US104.Inp'!$C66:$P66,"")=14,"",IF('US104.Inp'!$N66="","NULL",LOOKUP('US104.Inp'!$N66,Cfg!$D$2:$D$14,Cfg!$E$2:$E$14)))</f>
        <v/>
      </c>
      <c r="R66" s="28" t="str">
        <f>IF(COUNTIF('US104.Inp'!$C66:$P66,"")=14,"",IF('US104.Inp'!$O66="","NULL",""""&amp;'US104.Inp'!$O66&amp;""""))</f>
        <v/>
      </c>
      <c r="S66" s="28" t="str">
        <f>IF(COUNTIF('US104.Inp'!$C66:$P66,"")=14,"",IF('US104.Inp'!$P66="","NULL",""""&amp;'US104.Inp'!$P66&amp;""""))</f>
        <v/>
      </c>
      <c r="T66" s="29" t="str">
        <f>IF(COUNTIF('US104.Inp'!$C66:$P66,"")=14,"","("&amp;_xlfn.TEXTJOIN(",",FALSE,$C66:$S66)&amp;"),")</f>
        <v/>
      </c>
    </row>
    <row r="67" spans="1:20" x14ac:dyDescent="0.3">
      <c r="A67" s="25" t="s">
        <v>112</v>
      </c>
      <c r="B67" s="24">
        <f t="shared" si="1"/>
        <v>66</v>
      </c>
      <c r="C67" s="28" t="str">
        <f>IF(COUNTIF('US104.Inp'!$C67:$P67,"")=14,"","NULL")</f>
        <v/>
      </c>
      <c r="D67" s="28" t="str">
        <f>IF(COUNTIF('US104.Inp'!$C67:$P67,"")=14,"","NULL")</f>
        <v/>
      </c>
      <c r="E67" s="28" t="str">
        <f>IF(COUNTIF('US104.Inp'!$C67:$P67,"")=14,"",$B67)</f>
        <v/>
      </c>
      <c r="F67" s="28" t="str">
        <f>IF(COUNTIF('US104.Inp'!$C67:$P67,"")=14,"",IF('US104.Inp'!$C67="","NULL",""""&amp;'US104.Inp'!$C67&amp;""""))</f>
        <v/>
      </c>
      <c r="G67" s="28" t="str">
        <f>IF(COUNTIF('US104.Inp'!$C67:$P67,"")=14,"",IF('US104.Inp'!$D67="","NULL",LOOKUP('US104.Inp'!$D67,Cfg!$D$2:$D$14,Cfg!$E$2:$E$14)))</f>
        <v/>
      </c>
      <c r="H67" s="28" t="str">
        <f>IF(COUNTIF('US104.Inp'!$C67:$P67,"")=14,"",IF('US104.Inp'!$E67="","NULL",""""&amp;'US104.Inp'!$E67&amp;""""))</f>
        <v/>
      </c>
      <c r="I67" s="28" t="str">
        <f>IF(COUNTIF('US104.Inp'!$C67:$P67,"")=14,"",IF('US104.Inp'!$F67="","NULL",LOOKUP('US104.Inp'!$F67,Cfg!$D$2:$D$14,Cfg!$E$2:$E$14)))</f>
        <v/>
      </c>
      <c r="J67" s="28" t="str">
        <f>IF(COUNTIF('US104.Inp'!$C67:$P67,"")=14,"",IF('US104.Inp'!$G67="","NULL",""""&amp;'US104.Inp'!$G67&amp;""""))</f>
        <v/>
      </c>
      <c r="K67" s="28" t="str">
        <f>IF(COUNTIF('US104.Inp'!$C67:$P67,"")=14,"",IF('US104.Inp'!$H67="","NULL",LOOKUP('US104.Inp'!$H67,Cfg!$D$2:$D$14,Cfg!$E$2:$E$14)))</f>
        <v/>
      </c>
      <c r="L67" s="28" t="str">
        <f>IF(COUNTIF('US104.Inp'!$C67:$P67,"")=14,"",IF('US104.Inp'!$I67="","NULL",""""&amp;'US104.Inp'!$I67&amp;""""))</f>
        <v/>
      </c>
      <c r="M67" s="28" t="str">
        <f>IF(COUNTIF('US104.Inp'!$C67:$P67,"")=14,"",IF('US104.Inp'!$J67="","NULL",LOOKUP('US104.Inp'!$J67,Cfg!$D$2:$D$14,Cfg!$E$2:$E$14)))</f>
        <v/>
      </c>
      <c r="N67" s="28" t="str">
        <f>IF(COUNTIF('US104.Inp'!$C67:$P67,"")=14,"",IF('US104.Inp'!$K67="","NULL",""""&amp;'US104.Inp'!$K67&amp;""""))</f>
        <v/>
      </c>
      <c r="O67" s="28" t="str">
        <f>IF(COUNTIF('US104.Inp'!$C67:$P67,"")=14,"",IF('US104.Inp'!$L67="","NULL",LOOKUP('US104.Inp'!$L67,Cfg!$D$2:$D$14,Cfg!$E$2:$E$14)))</f>
        <v/>
      </c>
      <c r="P67" s="28" t="str">
        <f>IF(COUNTIF('US104.Inp'!$C67:$P67,"")=14,"",IF('US104.Inp'!$M67="","NULL",""""&amp;'US104.Inp'!$M67&amp;""""))</f>
        <v/>
      </c>
      <c r="Q67" s="28" t="str">
        <f>IF(COUNTIF('US104.Inp'!$C67:$P67,"")=14,"",IF('US104.Inp'!$N67="","NULL",LOOKUP('US104.Inp'!$N67,Cfg!$D$2:$D$14,Cfg!$E$2:$E$14)))</f>
        <v/>
      </c>
      <c r="R67" s="28" t="str">
        <f>IF(COUNTIF('US104.Inp'!$C67:$P67,"")=14,"",IF('US104.Inp'!$O67="","NULL",""""&amp;'US104.Inp'!$O67&amp;""""))</f>
        <v/>
      </c>
      <c r="S67" s="28" t="str">
        <f>IF(COUNTIF('US104.Inp'!$C67:$P67,"")=14,"",IF('US104.Inp'!$P67="","NULL",""""&amp;'US104.Inp'!$P67&amp;""""))</f>
        <v/>
      </c>
      <c r="T67" s="29" t="str">
        <f>IF(COUNTIF('US104.Inp'!$C67:$P67,"")=14,"","("&amp;_xlfn.TEXTJOIN(",",FALSE,$C67:$S67)&amp;"),")</f>
        <v/>
      </c>
    </row>
    <row r="68" spans="1:20" x14ac:dyDescent="0.3">
      <c r="A68" s="25" t="s">
        <v>113</v>
      </c>
      <c r="B68" s="24">
        <f t="shared" si="1"/>
        <v>67</v>
      </c>
      <c r="C68" s="28" t="str">
        <f>IF(COUNTIF('US104.Inp'!$C68:$P68,"")=14,"","NULL")</f>
        <v/>
      </c>
      <c r="D68" s="28" t="str">
        <f>IF(COUNTIF('US104.Inp'!$C68:$P68,"")=14,"","NULL")</f>
        <v/>
      </c>
      <c r="E68" s="28" t="str">
        <f>IF(COUNTIF('US104.Inp'!$C68:$P68,"")=14,"",$B68)</f>
        <v/>
      </c>
      <c r="F68" s="28" t="str">
        <f>IF(COUNTIF('US104.Inp'!$C68:$P68,"")=14,"",IF('US104.Inp'!$C68="","NULL",""""&amp;'US104.Inp'!$C68&amp;""""))</f>
        <v/>
      </c>
      <c r="G68" s="28" t="str">
        <f>IF(COUNTIF('US104.Inp'!$C68:$P68,"")=14,"",IF('US104.Inp'!$D68="","NULL",LOOKUP('US104.Inp'!$D68,Cfg!$D$2:$D$14,Cfg!$E$2:$E$14)))</f>
        <v/>
      </c>
      <c r="H68" s="28" t="str">
        <f>IF(COUNTIF('US104.Inp'!$C68:$P68,"")=14,"",IF('US104.Inp'!$E68="","NULL",""""&amp;'US104.Inp'!$E68&amp;""""))</f>
        <v/>
      </c>
      <c r="I68" s="28" t="str">
        <f>IF(COUNTIF('US104.Inp'!$C68:$P68,"")=14,"",IF('US104.Inp'!$F68="","NULL",LOOKUP('US104.Inp'!$F68,Cfg!$D$2:$D$14,Cfg!$E$2:$E$14)))</f>
        <v/>
      </c>
      <c r="J68" s="28" t="str">
        <f>IF(COUNTIF('US104.Inp'!$C68:$P68,"")=14,"",IF('US104.Inp'!$G68="","NULL",""""&amp;'US104.Inp'!$G68&amp;""""))</f>
        <v/>
      </c>
      <c r="K68" s="28" t="str">
        <f>IF(COUNTIF('US104.Inp'!$C68:$P68,"")=14,"",IF('US104.Inp'!$H68="","NULL",LOOKUP('US104.Inp'!$H68,Cfg!$D$2:$D$14,Cfg!$E$2:$E$14)))</f>
        <v/>
      </c>
      <c r="L68" s="28" t="str">
        <f>IF(COUNTIF('US104.Inp'!$C68:$P68,"")=14,"",IF('US104.Inp'!$I68="","NULL",""""&amp;'US104.Inp'!$I68&amp;""""))</f>
        <v/>
      </c>
      <c r="M68" s="28" t="str">
        <f>IF(COUNTIF('US104.Inp'!$C68:$P68,"")=14,"",IF('US104.Inp'!$J68="","NULL",LOOKUP('US104.Inp'!$J68,Cfg!$D$2:$D$14,Cfg!$E$2:$E$14)))</f>
        <v/>
      </c>
      <c r="N68" s="28" t="str">
        <f>IF(COUNTIF('US104.Inp'!$C68:$P68,"")=14,"",IF('US104.Inp'!$K68="","NULL",""""&amp;'US104.Inp'!$K68&amp;""""))</f>
        <v/>
      </c>
      <c r="O68" s="28" t="str">
        <f>IF(COUNTIF('US104.Inp'!$C68:$P68,"")=14,"",IF('US104.Inp'!$L68="","NULL",LOOKUP('US104.Inp'!$L68,Cfg!$D$2:$D$14,Cfg!$E$2:$E$14)))</f>
        <v/>
      </c>
      <c r="P68" s="28" t="str">
        <f>IF(COUNTIF('US104.Inp'!$C68:$P68,"")=14,"",IF('US104.Inp'!$M68="","NULL",""""&amp;'US104.Inp'!$M68&amp;""""))</f>
        <v/>
      </c>
      <c r="Q68" s="28" t="str">
        <f>IF(COUNTIF('US104.Inp'!$C68:$P68,"")=14,"",IF('US104.Inp'!$N68="","NULL",LOOKUP('US104.Inp'!$N68,Cfg!$D$2:$D$14,Cfg!$E$2:$E$14)))</f>
        <v/>
      </c>
      <c r="R68" s="28" t="str">
        <f>IF(COUNTIF('US104.Inp'!$C68:$P68,"")=14,"",IF('US104.Inp'!$O68="","NULL",""""&amp;'US104.Inp'!$O68&amp;""""))</f>
        <v/>
      </c>
      <c r="S68" s="28" t="str">
        <f>IF(COUNTIF('US104.Inp'!$C68:$P68,"")=14,"",IF('US104.Inp'!$P68="","NULL",""""&amp;'US104.Inp'!$P68&amp;""""))</f>
        <v/>
      </c>
      <c r="T68" s="29" t="str">
        <f>IF(COUNTIF('US104.Inp'!$C68:$P68,"")=14,"","("&amp;_xlfn.TEXTJOIN(",",FALSE,$C68:$S68)&amp;"),")</f>
        <v/>
      </c>
    </row>
    <row r="69" spans="1:20" x14ac:dyDescent="0.3">
      <c r="A69" s="25" t="s">
        <v>114</v>
      </c>
      <c r="B69" s="24">
        <f t="shared" si="1"/>
        <v>68</v>
      </c>
      <c r="C69" s="28" t="str">
        <f>IF(COUNTIF('US104.Inp'!$C69:$P69,"")=14,"","NULL")</f>
        <v/>
      </c>
      <c r="D69" s="28" t="str">
        <f>IF(COUNTIF('US104.Inp'!$C69:$P69,"")=14,"","NULL")</f>
        <v/>
      </c>
      <c r="E69" s="28" t="str">
        <f>IF(COUNTIF('US104.Inp'!$C69:$P69,"")=14,"",$B69)</f>
        <v/>
      </c>
      <c r="F69" s="28" t="str">
        <f>IF(COUNTIF('US104.Inp'!$C69:$P69,"")=14,"",IF('US104.Inp'!$C69="","NULL",""""&amp;'US104.Inp'!$C69&amp;""""))</f>
        <v/>
      </c>
      <c r="G69" s="28" t="str">
        <f>IF(COUNTIF('US104.Inp'!$C69:$P69,"")=14,"",IF('US104.Inp'!$D69="","NULL",LOOKUP('US104.Inp'!$D69,Cfg!$D$2:$D$14,Cfg!$E$2:$E$14)))</f>
        <v/>
      </c>
      <c r="H69" s="28" t="str">
        <f>IF(COUNTIF('US104.Inp'!$C69:$P69,"")=14,"",IF('US104.Inp'!$E69="","NULL",""""&amp;'US104.Inp'!$E69&amp;""""))</f>
        <v/>
      </c>
      <c r="I69" s="28" t="str">
        <f>IF(COUNTIF('US104.Inp'!$C69:$P69,"")=14,"",IF('US104.Inp'!$F69="","NULL",LOOKUP('US104.Inp'!$F69,Cfg!$D$2:$D$14,Cfg!$E$2:$E$14)))</f>
        <v/>
      </c>
      <c r="J69" s="28" t="str">
        <f>IF(COUNTIF('US104.Inp'!$C69:$P69,"")=14,"",IF('US104.Inp'!$G69="","NULL",""""&amp;'US104.Inp'!$G69&amp;""""))</f>
        <v/>
      </c>
      <c r="K69" s="28" t="str">
        <f>IF(COUNTIF('US104.Inp'!$C69:$P69,"")=14,"",IF('US104.Inp'!$H69="","NULL",LOOKUP('US104.Inp'!$H69,Cfg!$D$2:$D$14,Cfg!$E$2:$E$14)))</f>
        <v/>
      </c>
      <c r="L69" s="28" t="str">
        <f>IF(COUNTIF('US104.Inp'!$C69:$P69,"")=14,"",IF('US104.Inp'!$I69="","NULL",""""&amp;'US104.Inp'!$I69&amp;""""))</f>
        <v/>
      </c>
      <c r="M69" s="28" t="str">
        <f>IF(COUNTIF('US104.Inp'!$C69:$P69,"")=14,"",IF('US104.Inp'!$J69="","NULL",LOOKUP('US104.Inp'!$J69,Cfg!$D$2:$D$14,Cfg!$E$2:$E$14)))</f>
        <v/>
      </c>
      <c r="N69" s="28" t="str">
        <f>IF(COUNTIF('US104.Inp'!$C69:$P69,"")=14,"",IF('US104.Inp'!$K69="","NULL",""""&amp;'US104.Inp'!$K69&amp;""""))</f>
        <v/>
      </c>
      <c r="O69" s="28" t="str">
        <f>IF(COUNTIF('US104.Inp'!$C69:$P69,"")=14,"",IF('US104.Inp'!$L69="","NULL",LOOKUP('US104.Inp'!$L69,Cfg!$D$2:$D$14,Cfg!$E$2:$E$14)))</f>
        <v/>
      </c>
      <c r="P69" s="28" t="str">
        <f>IF(COUNTIF('US104.Inp'!$C69:$P69,"")=14,"",IF('US104.Inp'!$M69="","NULL",""""&amp;'US104.Inp'!$M69&amp;""""))</f>
        <v/>
      </c>
      <c r="Q69" s="28" t="str">
        <f>IF(COUNTIF('US104.Inp'!$C69:$P69,"")=14,"",IF('US104.Inp'!$N69="","NULL",LOOKUP('US104.Inp'!$N69,Cfg!$D$2:$D$14,Cfg!$E$2:$E$14)))</f>
        <v/>
      </c>
      <c r="R69" s="28" t="str">
        <f>IF(COUNTIF('US104.Inp'!$C69:$P69,"")=14,"",IF('US104.Inp'!$O69="","NULL",""""&amp;'US104.Inp'!$O69&amp;""""))</f>
        <v/>
      </c>
      <c r="S69" s="28" t="str">
        <f>IF(COUNTIF('US104.Inp'!$C69:$P69,"")=14,"",IF('US104.Inp'!$P69="","NULL",""""&amp;'US104.Inp'!$P69&amp;""""))</f>
        <v/>
      </c>
      <c r="T69" s="29" t="str">
        <f>IF(COUNTIF('US104.Inp'!$C69:$P69,"")=14,"","("&amp;_xlfn.TEXTJOIN(",",FALSE,$C69:$S69)&amp;"),")</f>
        <v/>
      </c>
    </row>
    <row r="70" spans="1:20" x14ac:dyDescent="0.3">
      <c r="A70" s="25" t="s">
        <v>115</v>
      </c>
      <c r="B70" s="24">
        <f t="shared" si="1"/>
        <v>69</v>
      </c>
      <c r="C70" s="28" t="str">
        <f>IF(COUNTIF('US104.Inp'!$C70:$P70,"")=14,"","NULL")</f>
        <v/>
      </c>
      <c r="D70" s="28" t="str">
        <f>IF(COUNTIF('US104.Inp'!$C70:$P70,"")=14,"","NULL")</f>
        <v/>
      </c>
      <c r="E70" s="28" t="str">
        <f>IF(COUNTIF('US104.Inp'!$C70:$P70,"")=14,"",$B70)</f>
        <v/>
      </c>
      <c r="F70" s="28" t="str">
        <f>IF(COUNTIF('US104.Inp'!$C70:$P70,"")=14,"",IF('US104.Inp'!$C70="","NULL",""""&amp;'US104.Inp'!$C70&amp;""""))</f>
        <v/>
      </c>
      <c r="G70" s="28" t="str">
        <f>IF(COUNTIF('US104.Inp'!$C70:$P70,"")=14,"",IF('US104.Inp'!$D70="","NULL",LOOKUP('US104.Inp'!$D70,Cfg!$D$2:$D$14,Cfg!$E$2:$E$14)))</f>
        <v/>
      </c>
      <c r="H70" s="28" t="str">
        <f>IF(COUNTIF('US104.Inp'!$C70:$P70,"")=14,"",IF('US104.Inp'!$E70="","NULL",""""&amp;'US104.Inp'!$E70&amp;""""))</f>
        <v/>
      </c>
      <c r="I70" s="28" t="str">
        <f>IF(COUNTIF('US104.Inp'!$C70:$P70,"")=14,"",IF('US104.Inp'!$F70="","NULL",LOOKUP('US104.Inp'!$F70,Cfg!$D$2:$D$14,Cfg!$E$2:$E$14)))</f>
        <v/>
      </c>
      <c r="J70" s="28" t="str">
        <f>IF(COUNTIF('US104.Inp'!$C70:$P70,"")=14,"",IF('US104.Inp'!$G70="","NULL",""""&amp;'US104.Inp'!$G70&amp;""""))</f>
        <v/>
      </c>
      <c r="K70" s="28" t="str">
        <f>IF(COUNTIF('US104.Inp'!$C70:$P70,"")=14,"",IF('US104.Inp'!$H70="","NULL",LOOKUP('US104.Inp'!$H70,Cfg!$D$2:$D$14,Cfg!$E$2:$E$14)))</f>
        <v/>
      </c>
      <c r="L70" s="28" t="str">
        <f>IF(COUNTIF('US104.Inp'!$C70:$P70,"")=14,"",IF('US104.Inp'!$I70="","NULL",""""&amp;'US104.Inp'!$I70&amp;""""))</f>
        <v/>
      </c>
      <c r="M70" s="28" t="str">
        <f>IF(COUNTIF('US104.Inp'!$C70:$P70,"")=14,"",IF('US104.Inp'!$J70="","NULL",LOOKUP('US104.Inp'!$J70,Cfg!$D$2:$D$14,Cfg!$E$2:$E$14)))</f>
        <v/>
      </c>
      <c r="N70" s="28" t="str">
        <f>IF(COUNTIF('US104.Inp'!$C70:$P70,"")=14,"",IF('US104.Inp'!$K70="","NULL",""""&amp;'US104.Inp'!$K70&amp;""""))</f>
        <v/>
      </c>
      <c r="O70" s="28" t="str">
        <f>IF(COUNTIF('US104.Inp'!$C70:$P70,"")=14,"",IF('US104.Inp'!$L70="","NULL",LOOKUP('US104.Inp'!$L70,Cfg!$D$2:$D$14,Cfg!$E$2:$E$14)))</f>
        <v/>
      </c>
      <c r="P70" s="28" t="str">
        <f>IF(COUNTIF('US104.Inp'!$C70:$P70,"")=14,"",IF('US104.Inp'!$M70="","NULL",""""&amp;'US104.Inp'!$M70&amp;""""))</f>
        <v/>
      </c>
      <c r="Q70" s="28" t="str">
        <f>IF(COUNTIF('US104.Inp'!$C70:$P70,"")=14,"",IF('US104.Inp'!$N70="","NULL",LOOKUP('US104.Inp'!$N70,Cfg!$D$2:$D$14,Cfg!$E$2:$E$14)))</f>
        <v/>
      </c>
      <c r="R70" s="28" t="str">
        <f>IF(COUNTIF('US104.Inp'!$C70:$P70,"")=14,"",IF('US104.Inp'!$O70="","NULL",""""&amp;'US104.Inp'!$O70&amp;""""))</f>
        <v/>
      </c>
      <c r="S70" s="28" t="str">
        <f>IF(COUNTIF('US104.Inp'!$C70:$P70,"")=14,"",IF('US104.Inp'!$P70="","NULL",""""&amp;'US104.Inp'!$P70&amp;""""))</f>
        <v/>
      </c>
      <c r="T70" s="29" t="str">
        <f>IF(COUNTIF('US104.Inp'!$C70:$P70,"")=14,"","("&amp;_xlfn.TEXTJOIN(",",FALSE,$C70:$S70)&amp;"),")</f>
        <v/>
      </c>
    </row>
    <row r="71" spans="1:20" x14ac:dyDescent="0.3">
      <c r="A71" s="25" t="s">
        <v>116</v>
      </c>
      <c r="B71" s="24">
        <f t="shared" si="1"/>
        <v>70</v>
      </c>
      <c r="C71" s="28" t="str">
        <f>IF(COUNTIF('US104.Inp'!$C71:$P71,"")=14,"","NULL")</f>
        <v/>
      </c>
      <c r="D71" s="28" t="str">
        <f>IF(COUNTIF('US104.Inp'!$C71:$P71,"")=14,"","NULL")</f>
        <v/>
      </c>
      <c r="E71" s="28" t="str">
        <f>IF(COUNTIF('US104.Inp'!$C71:$P71,"")=14,"",$B71)</f>
        <v/>
      </c>
      <c r="F71" s="28" t="str">
        <f>IF(COUNTIF('US104.Inp'!$C71:$P71,"")=14,"",IF('US104.Inp'!$C71="","NULL",""""&amp;'US104.Inp'!$C71&amp;""""))</f>
        <v/>
      </c>
      <c r="G71" s="28" t="str">
        <f>IF(COUNTIF('US104.Inp'!$C71:$P71,"")=14,"",IF('US104.Inp'!$D71="","NULL",LOOKUP('US104.Inp'!$D71,Cfg!$D$2:$D$14,Cfg!$E$2:$E$14)))</f>
        <v/>
      </c>
      <c r="H71" s="28" t="str">
        <f>IF(COUNTIF('US104.Inp'!$C71:$P71,"")=14,"",IF('US104.Inp'!$E71="","NULL",""""&amp;'US104.Inp'!$E71&amp;""""))</f>
        <v/>
      </c>
      <c r="I71" s="28" t="str">
        <f>IF(COUNTIF('US104.Inp'!$C71:$P71,"")=14,"",IF('US104.Inp'!$F71="","NULL",LOOKUP('US104.Inp'!$F71,Cfg!$D$2:$D$14,Cfg!$E$2:$E$14)))</f>
        <v/>
      </c>
      <c r="J71" s="28" t="str">
        <f>IF(COUNTIF('US104.Inp'!$C71:$P71,"")=14,"",IF('US104.Inp'!$G71="","NULL",""""&amp;'US104.Inp'!$G71&amp;""""))</f>
        <v/>
      </c>
      <c r="K71" s="28" t="str">
        <f>IF(COUNTIF('US104.Inp'!$C71:$P71,"")=14,"",IF('US104.Inp'!$H71="","NULL",LOOKUP('US104.Inp'!$H71,Cfg!$D$2:$D$14,Cfg!$E$2:$E$14)))</f>
        <v/>
      </c>
      <c r="L71" s="28" t="str">
        <f>IF(COUNTIF('US104.Inp'!$C71:$P71,"")=14,"",IF('US104.Inp'!$I71="","NULL",""""&amp;'US104.Inp'!$I71&amp;""""))</f>
        <v/>
      </c>
      <c r="M71" s="28" t="str">
        <f>IF(COUNTIF('US104.Inp'!$C71:$P71,"")=14,"",IF('US104.Inp'!$J71="","NULL",LOOKUP('US104.Inp'!$J71,Cfg!$D$2:$D$14,Cfg!$E$2:$E$14)))</f>
        <v/>
      </c>
      <c r="N71" s="28" t="str">
        <f>IF(COUNTIF('US104.Inp'!$C71:$P71,"")=14,"",IF('US104.Inp'!$K71="","NULL",""""&amp;'US104.Inp'!$K71&amp;""""))</f>
        <v/>
      </c>
      <c r="O71" s="28" t="str">
        <f>IF(COUNTIF('US104.Inp'!$C71:$P71,"")=14,"",IF('US104.Inp'!$L71="","NULL",LOOKUP('US104.Inp'!$L71,Cfg!$D$2:$D$14,Cfg!$E$2:$E$14)))</f>
        <v/>
      </c>
      <c r="P71" s="28" t="str">
        <f>IF(COUNTIF('US104.Inp'!$C71:$P71,"")=14,"",IF('US104.Inp'!$M71="","NULL",""""&amp;'US104.Inp'!$M71&amp;""""))</f>
        <v/>
      </c>
      <c r="Q71" s="28" t="str">
        <f>IF(COUNTIF('US104.Inp'!$C71:$P71,"")=14,"",IF('US104.Inp'!$N71="","NULL",LOOKUP('US104.Inp'!$N71,Cfg!$D$2:$D$14,Cfg!$E$2:$E$14)))</f>
        <v/>
      </c>
      <c r="R71" s="28" t="str">
        <f>IF(COUNTIF('US104.Inp'!$C71:$P71,"")=14,"",IF('US104.Inp'!$O71="","NULL",""""&amp;'US104.Inp'!$O71&amp;""""))</f>
        <v/>
      </c>
      <c r="S71" s="28" t="str">
        <f>IF(COUNTIF('US104.Inp'!$C71:$P71,"")=14,"",IF('US104.Inp'!$P71="","NULL",""""&amp;'US104.Inp'!$P71&amp;""""))</f>
        <v/>
      </c>
      <c r="T71" s="29" t="str">
        <f>IF(COUNTIF('US104.Inp'!$C71:$P71,"")=14,"","("&amp;_xlfn.TEXTJOIN(",",FALSE,$C71:$S71)&amp;"),")</f>
        <v/>
      </c>
    </row>
    <row r="72" spans="1:20" x14ac:dyDescent="0.3">
      <c r="A72" s="25" t="s">
        <v>117</v>
      </c>
      <c r="B72" s="24">
        <f t="shared" si="1"/>
        <v>71</v>
      </c>
      <c r="C72" s="28" t="str">
        <f>IF(COUNTIF('US104.Inp'!$C72:$P72,"")=14,"","NULL")</f>
        <v/>
      </c>
      <c r="D72" s="28" t="str">
        <f>IF(COUNTIF('US104.Inp'!$C72:$P72,"")=14,"","NULL")</f>
        <v/>
      </c>
      <c r="E72" s="28" t="str">
        <f>IF(COUNTIF('US104.Inp'!$C72:$P72,"")=14,"",$B72)</f>
        <v/>
      </c>
      <c r="F72" s="28" t="str">
        <f>IF(COUNTIF('US104.Inp'!$C72:$P72,"")=14,"",IF('US104.Inp'!$C72="","NULL",""""&amp;'US104.Inp'!$C72&amp;""""))</f>
        <v/>
      </c>
      <c r="G72" s="28" t="str">
        <f>IF(COUNTIF('US104.Inp'!$C72:$P72,"")=14,"",IF('US104.Inp'!$D72="","NULL",LOOKUP('US104.Inp'!$D72,Cfg!$D$2:$D$14,Cfg!$E$2:$E$14)))</f>
        <v/>
      </c>
      <c r="H72" s="28" t="str">
        <f>IF(COUNTIF('US104.Inp'!$C72:$P72,"")=14,"",IF('US104.Inp'!$E72="","NULL",""""&amp;'US104.Inp'!$E72&amp;""""))</f>
        <v/>
      </c>
      <c r="I72" s="28" t="str">
        <f>IF(COUNTIF('US104.Inp'!$C72:$P72,"")=14,"",IF('US104.Inp'!$F72="","NULL",LOOKUP('US104.Inp'!$F72,Cfg!$D$2:$D$14,Cfg!$E$2:$E$14)))</f>
        <v/>
      </c>
      <c r="J72" s="28" t="str">
        <f>IF(COUNTIF('US104.Inp'!$C72:$P72,"")=14,"",IF('US104.Inp'!$G72="","NULL",""""&amp;'US104.Inp'!$G72&amp;""""))</f>
        <v/>
      </c>
      <c r="K72" s="28" t="str">
        <f>IF(COUNTIF('US104.Inp'!$C72:$P72,"")=14,"",IF('US104.Inp'!$H72="","NULL",LOOKUP('US104.Inp'!$H72,Cfg!$D$2:$D$14,Cfg!$E$2:$E$14)))</f>
        <v/>
      </c>
      <c r="L72" s="28" t="str">
        <f>IF(COUNTIF('US104.Inp'!$C72:$P72,"")=14,"",IF('US104.Inp'!$I72="","NULL",""""&amp;'US104.Inp'!$I72&amp;""""))</f>
        <v/>
      </c>
      <c r="M72" s="28" t="str">
        <f>IF(COUNTIF('US104.Inp'!$C72:$P72,"")=14,"",IF('US104.Inp'!$J72="","NULL",LOOKUP('US104.Inp'!$J72,Cfg!$D$2:$D$14,Cfg!$E$2:$E$14)))</f>
        <v/>
      </c>
      <c r="N72" s="28" t="str">
        <f>IF(COUNTIF('US104.Inp'!$C72:$P72,"")=14,"",IF('US104.Inp'!$K72="","NULL",""""&amp;'US104.Inp'!$K72&amp;""""))</f>
        <v/>
      </c>
      <c r="O72" s="28" t="str">
        <f>IF(COUNTIF('US104.Inp'!$C72:$P72,"")=14,"",IF('US104.Inp'!$L72="","NULL",LOOKUP('US104.Inp'!$L72,Cfg!$D$2:$D$14,Cfg!$E$2:$E$14)))</f>
        <v/>
      </c>
      <c r="P72" s="28" t="str">
        <f>IF(COUNTIF('US104.Inp'!$C72:$P72,"")=14,"",IF('US104.Inp'!$M72="","NULL",""""&amp;'US104.Inp'!$M72&amp;""""))</f>
        <v/>
      </c>
      <c r="Q72" s="28" t="str">
        <f>IF(COUNTIF('US104.Inp'!$C72:$P72,"")=14,"",IF('US104.Inp'!$N72="","NULL",LOOKUP('US104.Inp'!$N72,Cfg!$D$2:$D$14,Cfg!$E$2:$E$14)))</f>
        <v/>
      </c>
      <c r="R72" s="28" t="str">
        <f>IF(COUNTIF('US104.Inp'!$C72:$P72,"")=14,"",IF('US104.Inp'!$O72="","NULL",""""&amp;'US104.Inp'!$O72&amp;""""))</f>
        <v/>
      </c>
      <c r="S72" s="28" t="str">
        <f>IF(COUNTIF('US104.Inp'!$C72:$P72,"")=14,"",IF('US104.Inp'!$P72="","NULL",""""&amp;'US104.Inp'!$P72&amp;""""))</f>
        <v/>
      </c>
      <c r="T72" s="29" t="str">
        <f>IF(COUNTIF('US104.Inp'!$C72:$P72,"")=14,"","("&amp;_xlfn.TEXTJOIN(",",FALSE,$C72:$S72)&amp;"),")</f>
        <v/>
      </c>
    </row>
    <row r="73" spans="1:20" x14ac:dyDescent="0.3">
      <c r="A73" s="25" t="s">
        <v>118</v>
      </c>
      <c r="B73" s="24">
        <f t="shared" si="1"/>
        <v>72</v>
      </c>
      <c r="C73" s="28" t="str">
        <f>IF(COUNTIF('US104.Inp'!$C73:$P73,"")=14,"","NULL")</f>
        <v/>
      </c>
      <c r="D73" s="28" t="str">
        <f>IF(COUNTIF('US104.Inp'!$C73:$P73,"")=14,"","NULL")</f>
        <v/>
      </c>
      <c r="E73" s="28" t="str">
        <f>IF(COUNTIF('US104.Inp'!$C73:$P73,"")=14,"",$B73)</f>
        <v/>
      </c>
      <c r="F73" s="28" t="str">
        <f>IF(COUNTIF('US104.Inp'!$C73:$P73,"")=14,"",IF('US104.Inp'!$C73="","NULL",""""&amp;'US104.Inp'!$C73&amp;""""))</f>
        <v/>
      </c>
      <c r="G73" s="28" t="str">
        <f>IF(COUNTIF('US104.Inp'!$C73:$P73,"")=14,"",IF('US104.Inp'!$D73="","NULL",LOOKUP('US104.Inp'!$D73,Cfg!$D$2:$D$14,Cfg!$E$2:$E$14)))</f>
        <v/>
      </c>
      <c r="H73" s="28" t="str">
        <f>IF(COUNTIF('US104.Inp'!$C73:$P73,"")=14,"",IF('US104.Inp'!$E73="","NULL",""""&amp;'US104.Inp'!$E73&amp;""""))</f>
        <v/>
      </c>
      <c r="I73" s="28" t="str">
        <f>IF(COUNTIF('US104.Inp'!$C73:$P73,"")=14,"",IF('US104.Inp'!$F73="","NULL",LOOKUP('US104.Inp'!$F73,Cfg!$D$2:$D$14,Cfg!$E$2:$E$14)))</f>
        <v/>
      </c>
      <c r="J73" s="28" t="str">
        <f>IF(COUNTIF('US104.Inp'!$C73:$P73,"")=14,"",IF('US104.Inp'!$G73="","NULL",""""&amp;'US104.Inp'!$G73&amp;""""))</f>
        <v/>
      </c>
      <c r="K73" s="28" t="str">
        <f>IF(COUNTIF('US104.Inp'!$C73:$P73,"")=14,"",IF('US104.Inp'!$H73="","NULL",LOOKUP('US104.Inp'!$H73,Cfg!$D$2:$D$14,Cfg!$E$2:$E$14)))</f>
        <v/>
      </c>
      <c r="L73" s="28" t="str">
        <f>IF(COUNTIF('US104.Inp'!$C73:$P73,"")=14,"",IF('US104.Inp'!$I73="","NULL",""""&amp;'US104.Inp'!$I73&amp;""""))</f>
        <v/>
      </c>
      <c r="M73" s="28" t="str">
        <f>IF(COUNTIF('US104.Inp'!$C73:$P73,"")=14,"",IF('US104.Inp'!$J73="","NULL",LOOKUP('US104.Inp'!$J73,Cfg!$D$2:$D$14,Cfg!$E$2:$E$14)))</f>
        <v/>
      </c>
      <c r="N73" s="28" t="str">
        <f>IF(COUNTIF('US104.Inp'!$C73:$P73,"")=14,"",IF('US104.Inp'!$K73="","NULL",""""&amp;'US104.Inp'!$K73&amp;""""))</f>
        <v/>
      </c>
      <c r="O73" s="28" t="str">
        <f>IF(COUNTIF('US104.Inp'!$C73:$P73,"")=14,"",IF('US104.Inp'!$L73="","NULL",LOOKUP('US104.Inp'!$L73,Cfg!$D$2:$D$14,Cfg!$E$2:$E$14)))</f>
        <v/>
      </c>
      <c r="P73" s="28" t="str">
        <f>IF(COUNTIF('US104.Inp'!$C73:$P73,"")=14,"",IF('US104.Inp'!$M73="","NULL",""""&amp;'US104.Inp'!$M73&amp;""""))</f>
        <v/>
      </c>
      <c r="Q73" s="28" t="str">
        <f>IF(COUNTIF('US104.Inp'!$C73:$P73,"")=14,"",IF('US104.Inp'!$N73="","NULL",LOOKUP('US104.Inp'!$N73,Cfg!$D$2:$D$14,Cfg!$E$2:$E$14)))</f>
        <v/>
      </c>
      <c r="R73" s="28" t="str">
        <f>IF(COUNTIF('US104.Inp'!$C73:$P73,"")=14,"",IF('US104.Inp'!$O73="","NULL",""""&amp;'US104.Inp'!$O73&amp;""""))</f>
        <v/>
      </c>
      <c r="S73" s="28" t="str">
        <f>IF(COUNTIF('US104.Inp'!$C73:$P73,"")=14,"",IF('US104.Inp'!$P73="","NULL",""""&amp;'US104.Inp'!$P73&amp;""""))</f>
        <v/>
      </c>
      <c r="T73" s="29" t="str">
        <f>IF(COUNTIF('US104.Inp'!$C73:$P73,"")=14,"","("&amp;_xlfn.TEXTJOIN(",",FALSE,$C73:$S73)&amp;"),")</f>
        <v/>
      </c>
    </row>
    <row r="74" spans="1:20" x14ac:dyDescent="0.3">
      <c r="A74" s="25" t="s">
        <v>119</v>
      </c>
      <c r="B74" s="24">
        <f t="shared" si="1"/>
        <v>73</v>
      </c>
      <c r="C74" s="28" t="str">
        <f>IF(COUNTIF('US104.Inp'!$C74:$P74,"")=14,"","NULL")</f>
        <v/>
      </c>
      <c r="D74" s="28" t="str">
        <f>IF(COUNTIF('US104.Inp'!$C74:$P74,"")=14,"","NULL")</f>
        <v/>
      </c>
      <c r="E74" s="28" t="str">
        <f>IF(COUNTIF('US104.Inp'!$C74:$P74,"")=14,"",$B74)</f>
        <v/>
      </c>
      <c r="F74" s="28" t="str">
        <f>IF(COUNTIF('US104.Inp'!$C74:$P74,"")=14,"",IF('US104.Inp'!$C74="","NULL",""""&amp;'US104.Inp'!$C74&amp;""""))</f>
        <v/>
      </c>
      <c r="G74" s="28" t="str">
        <f>IF(COUNTIF('US104.Inp'!$C74:$P74,"")=14,"",IF('US104.Inp'!$D74="","NULL",LOOKUP('US104.Inp'!$D74,Cfg!$D$2:$D$14,Cfg!$E$2:$E$14)))</f>
        <v/>
      </c>
      <c r="H74" s="28" t="str">
        <f>IF(COUNTIF('US104.Inp'!$C74:$P74,"")=14,"",IF('US104.Inp'!$E74="","NULL",""""&amp;'US104.Inp'!$E74&amp;""""))</f>
        <v/>
      </c>
      <c r="I74" s="28" t="str">
        <f>IF(COUNTIF('US104.Inp'!$C74:$P74,"")=14,"",IF('US104.Inp'!$F74="","NULL",LOOKUP('US104.Inp'!$F74,Cfg!$D$2:$D$14,Cfg!$E$2:$E$14)))</f>
        <v/>
      </c>
      <c r="J74" s="28" t="str">
        <f>IF(COUNTIF('US104.Inp'!$C74:$P74,"")=14,"",IF('US104.Inp'!$G74="","NULL",""""&amp;'US104.Inp'!$G74&amp;""""))</f>
        <v/>
      </c>
      <c r="K74" s="28" t="str">
        <f>IF(COUNTIF('US104.Inp'!$C74:$P74,"")=14,"",IF('US104.Inp'!$H74="","NULL",LOOKUP('US104.Inp'!$H74,Cfg!$D$2:$D$14,Cfg!$E$2:$E$14)))</f>
        <v/>
      </c>
      <c r="L74" s="28" t="str">
        <f>IF(COUNTIF('US104.Inp'!$C74:$P74,"")=14,"",IF('US104.Inp'!$I74="","NULL",""""&amp;'US104.Inp'!$I74&amp;""""))</f>
        <v/>
      </c>
      <c r="M74" s="28" t="str">
        <f>IF(COUNTIF('US104.Inp'!$C74:$P74,"")=14,"",IF('US104.Inp'!$J74="","NULL",LOOKUP('US104.Inp'!$J74,Cfg!$D$2:$D$14,Cfg!$E$2:$E$14)))</f>
        <v/>
      </c>
      <c r="N74" s="28" t="str">
        <f>IF(COUNTIF('US104.Inp'!$C74:$P74,"")=14,"",IF('US104.Inp'!$K74="","NULL",""""&amp;'US104.Inp'!$K74&amp;""""))</f>
        <v/>
      </c>
      <c r="O74" s="28" t="str">
        <f>IF(COUNTIF('US104.Inp'!$C74:$P74,"")=14,"",IF('US104.Inp'!$L74="","NULL",LOOKUP('US104.Inp'!$L74,Cfg!$D$2:$D$14,Cfg!$E$2:$E$14)))</f>
        <v/>
      </c>
      <c r="P74" s="28" t="str">
        <f>IF(COUNTIF('US104.Inp'!$C74:$P74,"")=14,"",IF('US104.Inp'!$M74="","NULL",""""&amp;'US104.Inp'!$M74&amp;""""))</f>
        <v/>
      </c>
      <c r="Q74" s="28" t="str">
        <f>IF(COUNTIF('US104.Inp'!$C74:$P74,"")=14,"",IF('US104.Inp'!$N74="","NULL",LOOKUP('US104.Inp'!$N74,Cfg!$D$2:$D$14,Cfg!$E$2:$E$14)))</f>
        <v/>
      </c>
      <c r="R74" s="28" t="str">
        <f>IF(COUNTIF('US104.Inp'!$C74:$P74,"")=14,"",IF('US104.Inp'!$O74="","NULL",""""&amp;'US104.Inp'!$O74&amp;""""))</f>
        <v/>
      </c>
      <c r="S74" s="28" t="str">
        <f>IF(COUNTIF('US104.Inp'!$C74:$P74,"")=14,"",IF('US104.Inp'!$P74="","NULL",""""&amp;'US104.Inp'!$P74&amp;""""))</f>
        <v/>
      </c>
      <c r="T74" s="29" t="str">
        <f>IF(COUNTIF('US104.Inp'!$C74:$P74,"")=14,"","("&amp;_xlfn.TEXTJOIN(",",FALSE,$C74:$S74)&amp;"),")</f>
        <v/>
      </c>
    </row>
    <row r="75" spans="1:20" x14ac:dyDescent="0.3">
      <c r="A75" s="25" t="s">
        <v>120</v>
      </c>
      <c r="B75" s="24">
        <f t="shared" si="1"/>
        <v>74</v>
      </c>
      <c r="C75" s="28" t="str">
        <f>IF(COUNTIF('US104.Inp'!$C75:$P75,"")=14,"","NULL")</f>
        <v/>
      </c>
      <c r="D75" s="28" t="str">
        <f>IF(COUNTIF('US104.Inp'!$C75:$P75,"")=14,"","NULL")</f>
        <v/>
      </c>
      <c r="E75" s="28" t="str">
        <f>IF(COUNTIF('US104.Inp'!$C75:$P75,"")=14,"",$B75)</f>
        <v/>
      </c>
      <c r="F75" s="28" t="str">
        <f>IF(COUNTIF('US104.Inp'!$C75:$P75,"")=14,"",IF('US104.Inp'!$C75="","NULL",""""&amp;'US104.Inp'!$C75&amp;""""))</f>
        <v/>
      </c>
      <c r="G75" s="28" t="str">
        <f>IF(COUNTIF('US104.Inp'!$C75:$P75,"")=14,"",IF('US104.Inp'!$D75="","NULL",LOOKUP('US104.Inp'!$D75,Cfg!$D$2:$D$14,Cfg!$E$2:$E$14)))</f>
        <v/>
      </c>
      <c r="H75" s="28" t="str">
        <f>IF(COUNTIF('US104.Inp'!$C75:$P75,"")=14,"",IF('US104.Inp'!$E75="","NULL",""""&amp;'US104.Inp'!$E75&amp;""""))</f>
        <v/>
      </c>
      <c r="I75" s="28" t="str">
        <f>IF(COUNTIF('US104.Inp'!$C75:$P75,"")=14,"",IF('US104.Inp'!$F75="","NULL",LOOKUP('US104.Inp'!$F75,Cfg!$D$2:$D$14,Cfg!$E$2:$E$14)))</f>
        <v/>
      </c>
      <c r="J75" s="28" t="str">
        <f>IF(COUNTIF('US104.Inp'!$C75:$P75,"")=14,"",IF('US104.Inp'!$G75="","NULL",""""&amp;'US104.Inp'!$G75&amp;""""))</f>
        <v/>
      </c>
      <c r="K75" s="28" t="str">
        <f>IF(COUNTIF('US104.Inp'!$C75:$P75,"")=14,"",IF('US104.Inp'!$H75="","NULL",LOOKUP('US104.Inp'!$H75,Cfg!$D$2:$D$14,Cfg!$E$2:$E$14)))</f>
        <v/>
      </c>
      <c r="L75" s="28" t="str">
        <f>IF(COUNTIF('US104.Inp'!$C75:$P75,"")=14,"",IF('US104.Inp'!$I75="","NULL",""""&amp;'US104.Inp'!$I75&amp;""""))</f>
        <v/>
      </c>
      <c r="M75" s="28" t="str">
        <f>IF(COUNTIF('US104.Inp'!$C75:$P75,"")=14,"",IF('US104.Inp'!$J75="","NULL",LOOKUP('US104.Inp'!$J75,Cfg!$D$2:$D$14,Cfg!$E$2:$E$14)))</f>
        <v/>
      </c>
      <c r="N75" s="28" t="str">
        <f>IF(COUNTIF('US104.Inp'!$C75:$P75,"")=14,"",IF('US104.Inp'!$K75="","NULL",""""&amp;'US104.Inp'!$K75&amp;""""))</f>
        <v/>
      </c>
      <c r="O75" s="28" t="str">
        <f>IF(COUNTIF('US104.Inp'!$C75:$P75,"")=14,"",IF('US104.Inp'!$L75="","NULL",LOOKUP('US104.Inp'!$L75,Cfg!$D$2:$D$14,Cfg!$E$2:$E$14)))</f>
        <v/>
      </c>
      <c r="P75" s="28" t="str">
        <f>IF(COUNTIF('US104.Inp'!$C75:$P75,"")=14,"",IF('US104.Inp'!$M75="","NULL",""""&amp;'US104.Inp'!$M75&amp;""""))</f>
        <v/>
      </c>
      <c r="Q75" s="28" t="str">
        <f>IF(COUNTIF('US104.Inp'!$C75:$P75,"")=14,"",IF('US104.Inp'!$N75="","NULL",LOOKUP('US104.Inp'!$N75,Cfg!$D$2:$D$14,Cfg!$E$2:$E$14)))</f>
        <v/>
      </c>
      <c r="R75" s="28" t="str">
        <f>IF(COUNTIF('US104.Inp'!$C75:$P75,"")=14,"",IF('US104.Inp'!$O75="","NULL",""""&amp;'US104.Inp'!$O75&amp;""""))</f>
        <v/>
      </c>
      <c r="S75" s="28" t="str">
        <f>IF(COUNTIF('US104.Inp'!$C75:$P75,"")=14,"",IF('US104.Inp'!$P75="","NULL",""""&amp;'US104.Inp'!$P75&amp;""""))</f>
        <v/>
      </c>
      <c r="T75" s="29" t="str">
        <f>IF(COUNTIF('US104.Inp'!$C75:$P75,"")=14,"","("&amp;_xlfn.TEXTJOIN(",",FALSE,$C75:$S75)&amp;"),")</f>
        <v/>
      </c>
    </row>
    <row r="76" spans="1:20" x14ac:dyDescent="0.3">
      <c r="A76" s="25" t="s">
        <v>121</v>
      </c>
      <c r="B76" s="24">
        <f t="shared" si="1"/>
        <v>75</v>
      </c>
      <c r="C76" s="28" t="str">
        <f>IF(COUNTIF('US104.Inp'!$C76:$P76,"")=14,"","NULL")</f>
        <v/>
      </c>
      <c r="D76" s="28" t="str">
        <f>IF(COUNTIF('US104.Inp'!$C76:$P76,"")=14,"","NULL")</f>
        <v/>
      </c>
      <c r="E76" s="28" t="str">
        <f>IF(COUNTIF('US104.Inp'!$C76:$P76,"")=14,"",$B76)</f>
        <v/>
      </c>
      <c r="F76" s="28" t="str">
        <f>IF(COUNTIF('US104.Inp'!$C76:$P76,"")=14,"",IF('US104.Inp'!$C76="","NULL",""""&amp;'US104.Inp'!$C76&amp;""""))</f>
        <v/>
      </c>
      <c r="G76" s="28" t="str">
        <f>IF(COUNTIF('US104.Inp'!$C76:$P76,"")=14,"",IF('US104.Inp'!$D76="","NULL",LOOKUP('US104.Inp'!$D76,Cfg!$D$2:$D$14,Cfg!$E$2:$E$14)))</f>
        <v/>
      </c>
      <c r="H76" s="28" t="str">
        <f>IF(COUNTIF('US104.Inp'!$C76:$P76,"")=14,"",IF('US104.Inp'!$E76="","NULL",""""&amp;'US104.Inp'!$E76&amp;""""))</f>
        <v/>
      </c>
      <c r="I76" s="28" t="str">
        <f>IF(COUNTIF('US104.Inp'!$C76:$P76,"")=14,"",IF('US104.Inp'!$F76="","NULL",LOOKUP('US104.Inp'!$F76,Cfg!$D$2:$D$14,Cfg!$E$2:$E$14)))</f>
        <v/>
      </c>
      <c r="J76" s="28" t="str">
        <f>IF(COUNTIF('US104.Inp'!$C76:$P76,"")=14,"",IF('US104.Inp'!$G76="","NULL",""""&amp;'US104.Inp'!$G76&amp;""""))</f>
        <v/>
      </c>
      <c r="K76" s="28" t="str">
        <f>IF(COUNTIF('US104.Inp'!$C76:$P76,"")=14,"",IF('US104.Inp'!$H76="","NULL",LOOKUP('US104.Inp'!$H76,Cfg!$D$2:$D$14,Cfg!$E$2:$E$14)))</f>
        <v/>
      </c>
      <c r="L76" s="28" t="str">
        <f>IF(COUNTIF('US104.Inp'!$C76:$P76,"")=14,"",IF('US104.Inp'!$I76="","NULL",""""&amp;'US104.Inp'!$I76&amp;""""))</f>
        <v/>
      </c>
      <c r="M76" s="28" t="str">
        <f>IF(COUNTIF('US104.Inp'!$C76:$P76,"")=14,"",IF('US104.Inp'!$J76="","NULL",LOOKUP('US104.Inp'!$J76,Cfg!$D$2:$D$14,Cfg!$E$2:$E$14)))</f>
        <v/>
      </c>
      <c r="N76" s="28" t="str">
        <f>IF(COUNTIF('US104.Inp'!$C76:$P76,"")=14,"",IF('US104.Inp'!$K76="","NULL",""""&amp;'US104.Inp'!$K76&amp;""""))</f>
        <v/>
      </c>
      <c r="O76" s="28" t="str">
        <f>IF(COUNTIF('US104.Inp'!$C76:$P76,"")=14,"",IF('US104.Inp'!$L76="","NULL",LOOKUP('US104.Inp'!$L76,Cfg!$D$2:$D$14,Cfg!$E$2:$E$14)))</f>
        <v/>
      </c>
      <c r="P76" s="28" t="str">
        <f>IF(COUNTIF('US104.Inp'!$C76:$P76,"")=14,"",IF('US104.Inp'!$M76="","NULL",""""&amp;'US104.Inp'!$M76&amp;""""))</f>
        <v/>
      </c>
      <c r="Q76" s="28" t="str">
        <f>IF(COUNTIF('US104.Inp'!$C76:$P76,"")=14,"",IF('US104.Inp'!$N76="","NULL",LOOKUP('US104.Inp'!$N76,Cfg!$D$2:$D$14,Cfg!$E$2:$E$14)))</f>
        <v/>
      </c>
      <c r="R76" s="28" t="str">
        <f>IF(COUNTIF('US104.Inp'!$C76:$P76,"")=14,"",IF('US104.Inp'!$O76="","NULL",""""&amp;'US104.Inp'!$O76&amp;""""))</f>
        <v/>
      </c>
      <c r="S76" s="28" t="str">
        <f>IF(COUNTIF('US104.Inp'!$C76:$P76,"")=14,"",IF('US104.Inp'!$P76="","NULL",""""&amp;'US104.Inp'!$P76&amp;""""))</f>
        <v/>
      </c>
      <c r="T76" s="29" t="str">
        <f>IF(COUNTIF('US104.Inp'!$C76:$P76,"")=14,"","("&amp;_xlfn.TEXTJOIN(",",FALSE,$C76:$S76)&amp;"),")</f>
        <v/>
      </c>
    </row>
    <row r="77" spans="1:20" x14ac:dyDescent="0.3">
      <c r="A77" s="25" t="s">
        <v>122</v>
      </c>
      <c r="B77" s="24">
        <f t="shared" si="1"/>
        <v>76</v>
      </c>
      <c r="C77" s="28" t="str">
        <f>IF(COUNTIF('US104.Inp'!$C77:$P77,"")=14,"","NULL")</f>
        <v/>
      </c>
      <c r="D77" s="28" t="str">
        <f>IF(COUNTIF('US104.Inp'!$C77:$P77,"")=14,"","NULL")</f>
        <v/>
      </c>
      <c r="E77" s="28" t="str">
        <f>IF(COUNTIF('US104.Inp'!$C77:$P77,"")=14,"",$B77)</f>
        <v/>
      </c>
      <c r="F77" s="28" t="str">
        <f>IF(COUNTIF('US104.Inp'!$C77:$P77,"")=14,"",IF('US104.Inp'!$C77="","NULL",""""&amp;'US104.Inp'!$C77&amp;""""))</f>
        <v/>
      </c>
      <c r="G77" s="28" t="str">
        <f>IF(COUNTIF('US104.Inp'!$C77:$P77,"")=14,"",IF('US104.Inp'!$D77="","NULL",LOOKUP('US104.Inp'!$D77,Cfg!$D$2:$D$14,Cfg!$E$2:$E$14)))</f>
        <v/>
      </c>
      <c r="H77" s="28" t="str">
        <f>IF(COUNTIF('US104.Inp'!$C77:$P77,"")=14,"",IF('US104.Inp'!$E77="","NULL",""""&amp;'US104.Inp'!$E77&amp;""""))</f>
        <v/>
      </c>
      <c r="I77" s="28" t="str">
        <f>IF(COUNTIF('US104.Inp'!$C77:$P77,"")=14,"",IF('US104.Inp'!$F77="","NULL",LOOKUP('US104.Inp'!$F77,Cfg!$D$2:$D$14,Cfg!$E$2:$E$14)))</f>
        <v/>
      </c>
      <c r="J77" s="28" t="str">
        <f>IF(COUNTIF('US104.Inp'!$C77:$P77,"")=14,"",IF('US104.Inp'!$G77="","NULL",""""&amp;'US104.Inp'!$G77&amp;""""))</f>
        <v/>
      </c>
      <c r="K77" s="28" t="str">
        <f>IF(COUNTIF('US104.Inp'!$C77:$P77,"")=14,"",IF('US104.Inp'!$H77="","NULL",LOOKUP('US104.Inp'!$H77,Cfg!$D$2:$D$14,Cfg!$E$2:$E$14)))</f>
        <v/>
      </c>
      <c r="L77" s="28" t="str">
        <f>IF(COUNTIF('US104.Inp'!$C77:$P77,"")=14,"",IF('US104.Inp'!$I77="","NULL",""""&amp;'US104.Inp'!$I77&amp;""""))</f>
        <v/>
      </c>
      <c r="M77" s="28" t="str">
        <f>IF(COUNTIF('US104.Inp'!$C77:$P77,"")=14,"",IF('US104.Inp'!$J77="","NULL",LOOKUP('US104.Inp'!$J77,Cfg!$D$2:$D$14,Cfg!$E$2:$E$14)))</f>
        <v/>
      </c>
      <c r="N77" s="28" t="str">
        <f>IF(COUNTIF('US104.Inp'!$C77:$P77,"")=14,"",IF('US104.Inp'!$K77="","NULL",""""&amp;'US104.Inp'!$K77&amp;""""))</f>
        <v/>
      </c>
      <c r="O77" s="28" t="str">
        <f>IF(COUNTIF('US104.Inp'!$C77:$P77,"")=14,"",IF('US104.Inp'!$L77="","NULL",LOOKUP('US104.Inp'!$L77,Cfg!$D$2:$D$14,Cfg!$E$2:$E$14)))</f>
        <v/>
      </c>
      <c r="P77" s="28" t="str">
        <f>IF(COUNTIF('US104.Inp'!$C77:$P77,"")=14,"",IF('US104.Inp'!$M77="","NULL",""""&amp;'US104.Inp'!$M77&amp;""""))</f>
        <v/>
      </c>
      <c r="Q77" s="28" t="str">
        <f>IF(COUNTIF('US104.Inp'!$C77:$P77,"")=14,"",IF('US104.Inp'!$N77="","NULL",LOOKUP('US104.Inp'!$N77,Cfg!$D$2:$D$14,Cfg!$E$2:$E$14)))</f>
        <v/>
      </c>
      <c r="R77" s="28" t="str">
        <f>IF(COUNTIF('US104.Inp'!$C77:$P77,"")=14,"",IF('US104.Inp'!$O77="","NULL",""""&amp;'US104.Inp'!$O77&amp;""""))</f>
        <v/>
      </c>
      <c r="S77" s="28" t="str">
        <f>IF(COUNTIF('US104.Inp'!$C77:$P77,"")=14,"",IF('US104.Inp'!$P77="","NULL",""""&amp;'US104.Inp'!$P77&amp;""""))</f>
        <v/>
      </c>
      <c r="T77" s="29" t="str">
        <f>IF(COUNTIF('US104.Inp'!$C77:$P77,"")=14,"","("&amp;_xlfn.TEXTJOIN(",",FALSE,$C77:$S77)&amp;"),")</f>
        <v/>
      </c>
    </row>
    <row r="78" spans="1:20" x14ac:dyDescent="0.3">
      <c r="A78" s="25" t="s">
        <v>123</v>
      </c>
      <c r="B78" s="24">
        <f t="shared" si="1"/>
        <v>77</v>
      </c>
      <c r="C78" s="28" t="str">
        <f>IF(COUNTIF('US104.Inp'!$C78:$P78,"")=14,"","NULL")</f>
        <v/>
      </c>
      <c r="D78" s="28" t="str">
        <f>IF(COUNTIF('US104.Inp'!$C78:$P78,"")=14,"","NULL")</f>
        <v/>
      </c>
      <c r="E78" s="28" t="str">
        <f>IF(COUNTIF('US104.Inp'!$C78:$P78,"")=14,"",$B78)</f>
        <v/>
      </c>
      <c r="F78" s="28" t="str">
        <f>IF(COUNTIF('US104.Inp'!$C78:$P78,"")=14,"",IF('US104.Inp'!$C78="","NULL",""""&amp;'US104.Inp'!$C78&amp;""""))</f>
        <v/>
      </c>
      <c r="G78" s="28" t="str">
        <f>IF(COUNTIF('US104.Inp'!$C78:$P78,"")=14,"",IF('US104.Inp'!$D78="","NULL",LOOKUP('US104.Inp'!$D78,Cfg!$D$2:$D$14,Cfg!$E$2:$E$14)))</f>
        <v/>
      </c>
      <c r="H78" s="28" t="str">
        <f>IF(COUNTIF('US104.Inp'!$C78:$P78,"")=14,"",IF('US104.Inp'!$E78="","NULL",""""&amp;'US104.Inp'!$E78&amp;""""))</f>
        <v/>
      </c>
      <c r="I78" s="28" t="str">
        <f>IF(COUNTIF('US104.Inp'!$C78:$P78,"")=14,"",IF('US104.Inp'!$F78="","NULL",LOOKUP('US104.Inp'!$F78,Cfg!$D$2:$D$14,Cfg!$E$2:$E$14)))</f>
        <v/>
      </c>
      <c r="J78" s="28" t="str">
        <f>IF(COUNTIF('US104.Inp'!$C78:$P78,"")=14,"",IF('US104.Inp'!$G78="","NULL",""""&amp;'US104.Inp'!$G78&amp;""""))</f>
        <v/>
      </c>
      <c r="K78" s="28" t="str">
        <f>IF(COUNTIF('US104.Inp'!$C78:$P78,"")=14,"",IF('US104.Inp'!$H78="","NULL",LOOKUP('US104.Inp'!$H78,Cfg!$D$2:$D$14,Cfg!$E$2:$E$14)))</f>
        <v/>
      </c>
      <c r="L78" s="28" t="str">
        <f>IF(COUNTIF('US104.Inp'!$C78:$P78,"")=14,"",IF('US104.Inp'!$I78="","NULL",""""&amp;'US104.Inp'!$I78&amp;""""))</f>
        <v/>
      </c>
      <c r="M78" s="28" t="str">
        <f>IF(COUNTIF('US104.Inp'!$C78:$P78,"")=14,"",IF('US104.Inp'!$J78="","NULL",LOOKUP('US104.Inp'!$J78,Cfg!$D$2:$D$14,Cfg!$E$2:$E$14)))</f>
        <v/>
      </c>
      <c r="N78" s="28" t="str">
        <f>IF(COUNTIF('US104.Inp'!$C78:$P78,"")=14,"",IF('US104.Inp'!$K78="","NULL",""""&amp;'US104.Inp'!$K78&amp;""""))</f>
        <v/>
      </c>
      <c r="O78" s="28" t="str">
        <f>IF(COUNTIF('US104.Inp'!$C78:$P78,"")=14,"",IF('US104.Inp'!$L78="","NULL",LOOKUP('US104.Inp'!$L78,Cfg!$D$2:$D$14,Cfg!$E$2:$E$14)))</f>
        <v/>
      </c>
      <c r="P78" s="28" t="str">
        <f>IF(COUNTIF('US104.Inp'!$C78:$P78,"")=14,"",IF('US104.Inp'!$M78="","NULL",""""&amp;'US104.Inp'!$M78&amp;""""))</f>
        <v/>
      </c>
      <c r="Q78" s="28" t="str">
        <f>IF(COUNTIF('US104.Inp'!$C78:$P78,"")=14,"",IF('US104.Inp'!$N78="","NULL",LOOKUP('US104.Inp'!$N78,Cfg!$D$2:$D$14,Cfg!$E$2:$E$14)))</f>
        <v/>
      </c>
      <c r="R78" s="28" t="str">
        <f>IF(COUNTIF('US104.Inp'!$C78:$P78,"")=14,"",IF('US104.Inp'!$O78="","NULL",""""&amp;'US104.Inp'!$O78&amp;""""))</f>
        <v/>
      </c>
      <c r="S78" s="28" t="str">
        <f>IF(COUNTIF('US104.Inp'!$C78:$P78,"")=14,"",IF('US104.Inp'!$P78="","NULL",""""&amp;'US104.Inp'!$P78&amp;""""))</f>
        <v/>
      </c>
      <c r="T78" s="29" t="str">
        <f>IF(COUNTIF('US104.Inp'!$C78:$P78,"")=14,"","("&amp;_xlfn.TEXTJOIN(",",FALSE,$C78:$S78)&amp;"),")</f>
        <v/>
      </c>
    </row>
    <row r="79" spans="1:20" x14ac:dyDescent="0.3">
      <c r="A79" s="25" t="s">
        <v>124</v>
      </c>
      <c r="B79" s="24">
        <f t="shared" si="1"/>
        <v>78</v>
      </c>
      <c r="C79" s="28" t="str">
        <f>IF(COUNTIF('US104.Inp'!$C79:$P79,"")=14,"","NULL")</f>
        <v/>
      </c>
      <c r="D79" s="28" t="str">
        <f>IF(COUNTIF('US104.Inp'!$C79:$P79,"")=14,"","NULL")</f>
        <v/>
      </c>
      <c r="E79" s="28" t="str">
        <f>IF(COUNTIF('US104.Inp'!$C79:$P79,"")=14,"",$B79)</f>
        <v/>
      </c>
      <c r="F79" s="28" t="str">
        <f>IF(COUNTIF('US104.Inp'!$C79:$P79,"")=14,"",IF('US104.Inp'!$C79="","NULL",""""&amp;'US104.Inp'!$C79&amp;""""))</f>
        <v/>
      </c>
      <c r="G79" s="28" t="str">
        <f>IF(COUNTIF('US104.Inp'!$C79:$P79,"")=14,"",IF('US104.Inp'!$D79="","NULL",LOOKUP('US104.Inp'!$D79,Cfg!$D$2:$D$14,Cfg!$E$2:$E$14)))</f>
        <v/>
      </c>
      <c r="H79" s="28" t="str">
        <f>IF(COUNTIF('US104.Inp'!$C79:$P79,"")=14,"",IF('US104.Inp'!$E79="","NULL",""""&amp;'US104.Inp'!$E79&amp;""""))</f>
        <v/>
      </c>
      <c r="I79" s="28" t="str">
        <f>IF(COUNTIF('US104.Inp'!$C79:$P79,"")=14,"",IF('US104.Inp'!$F79="","NULL",LOOKUP('US104.Inp'!$F79,Cfg!$D$2:$D$14,Cfg!$E$2:$E$14)))</f>
        <v/>
      </c>
      <c r="J79" s="28" t="str">
        <f>IF(COUNTIF('US104.Inp'!$C79:$P79,"")=14,"",IF('US104.Inp'!$G79="","NULL",""""&amp;'US104.Inp'!$G79&amp;""""))</f>
        <v/>
      </c>
      <c r="K79" s="28" t="str">
        <f>IF(COUNTIF('US104.Inp'!$C79:$P79,"")=14,"",IF('US104.Inp'!$H79="","NULL",LOOKUP('US104.Inp'!$H79,Cfg!$D$2:$D$14,Cfg!$E$2:$E$14)))</f>
        <v/>
      </c>
      <c r="L79" s="28" t="str">
        <f>IF(COUNTIF('US104.Inp'!$C79:$P79,"")=14,"",IF('US104.Inp'!$I79="","NULL",""""&amp;'US104.Inp'!$I79&amp;""""))</f>
        <v/>
      </c>
      <c r="M79" s="28" t="str">
        <f>IF(COUNTIF('US104.Inp'!$C79:$P79,"")=14,"",IF('US104.Inp'!$J79="","NULL",LOOKUP('US104.Inp'!$J79,Cfg!$D$2:$D$14,Cfg!$E$2:$E$14)))</f>
        <v/>
      </c>
      <c r="N79" s="28" t="str">
        <f>IF(COUNTIF('US104.Inp'!$C79:$P79,"")=14,"",IF('US104.Inp'!$K79="","NULL",""""&amp;'US104.Inp'!$K79&amp;""""))</f>
        <v/>
      </c>
      <c r="O79" s="28" t="str">
        <f>IF(COUNTIF('US104.Inp'!$C79:$P79,"")=14,"",IF('US104.Inp'!$L79="","NULL",LOOKUP('US104.Inp'!$L79,Cfg!$D$2:$D$14,Cfg!$E$2:$E$14)))</f>
        <v/>
      </c>
      <c r="P79" s="28" t="str">
        <f>IF(COUNTIF('US104.Inp'!$C79:$P79,"")=14,"",IF('US104.Inp'!$M79="","NULL",""""&amp;'US104.Inp'!$M79&amp;""""))</f>
        <v/>
      </c>
      <c r="Q79" s="28" t="str">
        <f>IF(COUNTIF('US104.Inp'!$C79:$P79,"")=14,"",IF('US104.Inp'!$N79="","NULL",LOOKUP('US104.Inp'!$N79,Cfg!$D$2:$D$14,Cfg!$E$2:$E$14)))</f>
        <v/>
      </c>
      <c r="R79" s="28" t="str">
        <f>IF(COUNTIF('US104.Inp'!$C79:$P79,"")=14,"",IF('US104.Inp'!$O79="","NULL",""""&amp;'US104.Inp'!$O79&amp;""""))</f>
        <v/>
      </c>
      <c r="S79" s="28" t="str">
        <f>IF(COUNTIF('US104.Inp'!$C79:$P79,"")=14,"",IF('US104.Inp'!$P79="","NULL",""""&amp;'US104.Inp'!$P79&amp;""""))</f>
        <v/>
      </c>
      <c r="T79" s="29" t="str">
        <f>IF(COUNTIF('US104.Inp'!$C79:$P79,"")=14,"","("&amp;_xlfn.TEXTJOIN(",",FALSE,$C79:$S79)&amp;"),")</f>
        <v/>
      </c>
    </row>
    <row r="80" spans="1:20" x14ac:dyDescent="0.3">
      <c r="A80" s="25" t="s">
        <v>125</v>
      </c>
      <c r="B80" s="24">
        <f t="shared" si="1"/>
        <v>79</v>
      </c>
      <c r="C80" s="28" t="str">
        <f>IF(COUNTIF('US104.Inp'!$C80:$P80,"")=14,"","NULL")</f>
        <v/>
      </c>
      <c r="D80" s="28" t="str">
        <f>IF(COUNTIF('US104.Inp'!$C80:$P80,"")=14,"","NULL")</f>
        <v/>
      </c>
      <c r="E80" s="28" t="str">
        <f>IF(COUNTIF('US104.Inp'!$C80:$P80,"")=14,"",$B80)</f>
        <v/>
      </c>
      <c r="F80" s="28" t="str">
        <f>IF(COUNTIF('US104.Inp'!$C80:$P80,"")=14,"",IF('US104.Inp'!$C80="","NULL",""""&amp;'US104.Inp'!$C80&amp;""""))</f>
        <v/>
      </c>
      <c r="G80" s="28" t="str">
        <f>IF(COUNTIF('US104.Inp'!$C80:$P80,"")=14,"",IF('US104.Inp'!$D80="","NULL",LOOKUP('US104.Inp'!$D80,Cfg!$D$2:$D$14,Cfg!$E$2:$E$14)))</f>
        <v/>
      </c>
      <c r="H80" s="28" t="str">
        <f>IF(COUNTIF('US104.Inp'!$C80:$P80,"")=14,"",IF('US104.Inp'!$E80="","NULL",""""&amp;'US104.Inp'!$E80&amp;""""))</f>
        <v/>
      </c>
      <c r="I80" s="28" t="str">
        <f>IF(COUNTIF('US104.Inp'!$C80:$P80,"")=14,"",IF('US104.Inp'!$F80="","NULL",LOOKUP('US104.Inp'!$F80,Cfg!$D$2:$D$14,Cfg!$E$2:$E$14)))</f>
        <v/>
      </c>
      <c r="J80" s="28" t="str">
        <f>IF(COUNTIF('US104.Inp'!$C80:$P80,"")=14,"",IF('US104.Inp'!$G80="","NULL",""""&amp;'US104.Inp'!$G80&amp;""""))</f>
        <v/>
      </c>
      <c r="K80" s="28" t="str">
        <f>IF(COUNTIF('US104.Inp'!$C80:$P80,"")=14,"",IF('US104.Inp'!$H80="","NULL",LOOKUP('US104.Inp'!$H80,Cfg!$D$2:$D$14,Cfg!$E$2:$E$14)))</f>
        <v/>
      </c>
      <c r="L80" s="28" t="str">
        <f>IF(COUNTIF('US104.Inp'!$C80:$P80,"")=14,"",IF('US104.Inp'!$I80="","NULL",""""&amp;'US104.Inp'!$I80&amp;""""))</f>
        <v/>
      </c>
      <c r="M80" s="28" t="str">
        <f>IF(COUNTIF('US104.Inp'!$C80:$P80,"")=14,"",IF('US104.Inp'!$J80="","NULL",LOOKUP('US104.Inp'!$J80,Cfg!$D$2:$D$14,Cfg!$E$2:$E$14)))</f>
        <v/>
      </c>
      <c r="N80" s="28" t="str">
        <f>IF(COUNTIF('US104.Inp'!$C80:$P80,"")=14,"",IF('US104.Inp'!$K80="","NULL",""""&amp;'US104.Inp'!$K80&amp;""""))</f>
        <v/>
      </c>
      <c r="O80" s="28" t="str">
        <f>IF(COUNTIF('US104.Inp'!$C80:$P80,"")=14,"",IF('US104.Inp'!$L80="","NULL",LOOKUP('US104.Inp'!$L80,Cfg!$D$2:$D$14,Cfg!$E$2:$E$14)))</f>
        <v/>
      </c>
      <c r="P80" s="28" t="str">
        <f>IF(COUNTIF('US104.Inp'!$C80:$P80,"")=14,"",IF('US104.Inp'!$M80="","NULL",""""&amp;'US104.Inp'!$M80&amp;""""))</f>
        <v/>
      </c>
      <c r="Q80" s="28" t="str">
        <f>IF(COUNTIF('US104.Inp'!$C80:$P80,"")=14,"",IF('US104.Inp'!$N80="","NULL",LOOKUP('US104.Inp'!$N80,Cfg!$D$2:$D$14,Cfg!$E$2:$E$14)))</f>
        <v/>
      </c>
      <c r="R80" s="28" t="str">
        <f>IF(COUNTIF('US104.Inp'!$C80:$P80,"")=14,"",IF('US104.Inp'!$O80="","NULL",""""&amp;'US104.Inp'!$O80&amp;""""))</f>
        <v/>
      </c>
      <c r="S80" s="28" t="str">
        <f>IF(COUNTIF('US104.Inp'!$C80:$P80,"")=14,"",IF('US104.Inp'!$P80="","NULL",""""&amp;'US104.Inp'!$P80&amp;""""))</f>
        <v/>
      </c>
      <c r="T80" s="29" t="str">
        <f>IF(COUNTIF('US104.Inp'!$C80:$P80,"")=14,"","("&amp;_xlfn.TEXTJOIN(",",FALSE,$C80:$S80)&amp;"),")</f>
        <v/>
      </c>
    </row>
    <row r="81" spans="1:20" x14ac:dyDescent="0.3">
      <c r="A81" s="25" t="s">
        <v>126</v>
      </c>
      <c r="B81" s="24">
        <f t="shared" si="1"/>
        <v>80</v>
      </c>
      <c r="C81" s="28" t="str">
        <f>IF(COUNTIF('US104.Inp'!$C81:$P81,"")=14,"","NULL")</f>
        <v/>
      </c>
      <c r="D81" s="28" t="str">
        <f>IF(COUNTIF('US104.Inp'!$C81:$P81,"")=14,"","NULL")</f>
        <v/>
      </c>
      <c r="E81" s="28" t="str">
        <f>IF(COUNTIF('US104.Inp'!$C81:$P81,"")=14,"",$B81)</f>
        <v/>
      </c>
      <c r="F81" s="28" t="str">
        <f>IF(COUNTIF('US104.Inp'!$C81:$P81,"")=14,"",IF('US104.Inp'!$C81="","NULL",""""&amp;'US104.Inp'!$C81&amp;""""))</f>
        <v/>
      </c>
      <c r="G81" s="28" t="str">
        <f>IF(COUNTIF('US104.Inp'!$C81:$P81,"")=14,"",IF('US104.Inp'!$D81="","NULL",LOOKUP('US104.Inp'!$D81,Cfg!$D$2:$D$14,Cfg!$E$2:$E$14)))</f>
        <v/>
      </c>
      <c r="H81" s="28" t="str">
        <f>IF(COUNTIF('US104.Inp'!$C81:$P81,"")=14,"",IF('US104.Inp'!$E81="","NULL",""""&amp;'US104.Inp'!$E81&amp;""""))</f>
        <v/>
      </c>
      <c r="I81" s="28" t="str">
        <f>IF(COUNTIF('US104.Inp'!$C81:$P81,"")=14,"",IF('US104.Inp'!$F81="","NULL",LOOKUP('US104.Inp'!$F81,Cfg!$D$2:$D$14,Cfg!$E$2:$E$14)))</f>
        <v/>
      </c>
      <c r="J81" s="28" t="str">
        <f>IF(COUNTIF('US104.Inp'!$C81:$P81,"")=14,"",IF('US104.Inp'!$G81="","NULL",""""&amp;'US104.Inp'!$G81&amp;""""))</f>
        <v/>
      </c>
      <c r="K81" s="28" t="str">
        <f>IF(COUNTIF('US104.Inp'!$C81:$P81,"")=14,"",IF('US104.Inp'!$H81="","NULL",LOOKUP('US104.Inp'!$H81,Cfg!$D$2:$D$14,Cfg!$E$2:$E$14)))</f>
        <v/>
      </c>
      <c r="L81" s="28" t="str">
        <f>IF(COUNTIF('US104.Inp'!$C81:$P81,"")=14,"",IF('US104.Inp'!$I81="","NULL",""""&amp;'US104.Inp'!$I81&amp;""""))</f>
        <v/>
      </c>
      <c r="M81" s="28" t="str">
        <f>IF(COUNTIF('US104.Inp'!$C81:$P81,"")=14,"",IF('US104.Inp'!$J81="","NULL",LOOKUP('US104.Inp'!$J81,Cfg!$D$2:$D$14,Cfg!$E$2:$E$14)))</f>
        <v/>
      </c>
      <c r="N81" s="28" t="str">
        <f>IF(COUNTIF('US104.Inp'!$C81:$P81,"")=14,"",IF('US104.Inp'!$K81="","NULL",""""&amp;'US104.Inp'!$K81&amp;""""))</f>
        <v/>
      </c>
      <c r="O81" s="28" t="str">
        <f>IF(COUNTIF('US104.Inp'!$C81:$P81,"")=14,"",IF('US104.Inp'!$L81="","NULL",LOOKUP('US104.Inp'!$L81,Cfg!$D$2:$D$14,Cfg!$E$2:$E$14)))</f>
        <v/>
      </c>
      <c r="P81" s="28" t="str">
        <f>IF(COUNTIF('US104.Inp'!$C81:$P81,"")=14,"",IF('US104.Inp'!$M81="","NULL",""""&amp;'US104.Inp'!$M81&amp;""""))</f>
        <v/>
      </c>
      <c r="Q81" s="28" t="str">
        <f>IF(COUNTIF('US104.Inp'!$C81:$P81,"")=14,"",IF('US104.Inp'!$N81="","NULL",LOOKUP('US104.Inp'!$N81,Cfg!$D$2:$D$14,Cfg!$E$2:$E$14)))</f>
        <v/>
      </c>
      <c r="R81" s="28" t="str">
        <f>IF(COUNTIF('US104.Inp'!$C81:$P81,"")=14,"",IF('US104.Inp'!$O81="","NULL",""""&amp;'US104.Inp'!$O81&amp;""""))</f>
        <v/>
      </c>
      <c r="S81" s="28" t="str">
        <f>IF(COUNTIF('US104.Inp'!$C81:$P81,"")=14,"",IF('US104.Inp'!$P81="","NULL",""""&amp;'US104.Inp'!$P81&amp;""""))</f>
        <v/>
      </c>
      <c r="T81" s="29" t="str">
        <f>IF(COUNTIF('US104.Inp'!$C81:$P81,"")=14,"","("&amp;_xlfn.TEXTJOIN(",",FALSE,$C81:$S81)&amp;"),")</f>
        <v/>
      </c>
    </row>
    <row r="82" spans="1:20" x14ac:dyDescent="0.3">
      <c r="A82" s="25" t="s">
        <v>127</v>
      </c>
      <c r="B82" s="24">
        <f t="shared" si="1"/>
        <v>81</v>
      </c>
      <c r="C82" s="28" t="str">
        <f>IF(COUNTIF('US104.Inp'!$C82:$P82,"")=14,"","NULL")</f>
        <v/>
      </c>
      <c r="D82" s="28" t="str">
        <f>IF(COUNTIF('US104.Inp'!$C82:$P82,"")=14,"","NULL")</f>
        <v/>
      </c>
      <c r="E82" s="28" t="str">
        <f>IF(COUNTIF('US104.Inp'!$C82:$P82,"")=14,"",$B82)</f>
        <v/>
      </c>
      <c r="F82" s="28" t="str">
        <f>IF(COUNTIF('US104.Inp'!$C82:$P82,"")=14,"",IF('US104.Inp'!$C82="","NULL",""""&amp;'US104.Inp'!$C82&amp;""""))</f>
        <v/>
      </c>
      <c r="G82" s="28" t="str">
        <f>IF(COUNTIF('US104.Inp'!$C82:$P82,"")=14,"",IF('US104.Inp'!$D82="","NULL",LOOKUP('US104.Inp'!$D82,Cfg!$D$2:$D$14,Cfg!$E$2:$E$14)))</f>
        <v/>
      </c>
      <c r="H82" s="28" t="str">
        <f>IF(COUNTIF('US104.Inp'!$C82:$P82,"")=14,"",IF('US104.Inp'!$E82="","NULL",""""&amp;'US104.Inp'!$E82&amp;""""))</f>
        <v/>
      </c>
      <c r="I82" s="28" t="str">
        <f>IF(COUNTIF('US104.Inp'!$C82:$P82,"")=14,"",IF('US104.Inp'!$F82="","NULL",LOOKUP('US104.Inp'!$F82,Cfg!$D$2:$D$14,Cfg!$E$2:$E$14)))</f>
        <v/>
      </c>
      <c r="J82" s="28" t="str">
        <f>IF(COUNTIF('US104.Inp'!$C82:$P82,"")=14,"",IF('US104.Inp'!$G82="","NULL",""""&amp;'US104.Inp'!$G82&amp;""""))</f>
        <v/>
      </c>
      <c r="K82" s="28" t="str">
        <f>IF(COUNTIF('US104.Inp'!$C82:$P82,"")=14,"",IF('US104.Inp'!$H82="","NULL",LOOKUP('US104.Inp'!$H82,Cfg!$D$2:$D$14,Cfg!$E$2:$E$14)))</f>
        <v/>
      </c>
      <c r="L82" s="28" t="str">
        <f>IF(COUNTIF('US104.Inp'!$C82:$P82,"")=14,"",IF('US104.Inp'!$I82="","NULL",""""&amp;'US104.Inp'!$I82&amp;""""))</f>
        <v/>
      </c>
      <c r="M82" s="28" t="str">
        <f>IF(COUNTIF('US104.Inp'!$C82:$P82,"")=14,"",IF('US104.Inp'!$J82="","NULL",LOOKUP('US104.Inp'!$J82,Cfg!$D$2:$D$14,Cfg!$E$2:$E$14)))</f>
        <v/>
      </c>
      <c r="N82" s="28" t="str">
        <f>IF(COUNTIF('US104.Inp'!$C82:$P82,"")=14,"",IF('US104.Inp'!$K82="","NULL",""""&amp;'US104.Inp'!$K82&amp;""""))</f>
        <v/>
      </c>
      <c r="O82" s="28" t="str">
        <f>IF(COUNTIF('US104.Inp'!$C82:$P82,"")=14,"",IF('US104.Inp'!$L82="","NULL",LOOKUP('US104.Inp'!$L82,Cfg!$D$2:$D$14,Cfg!$E$2:$E$14)))</f>
        <v/>
      </c>
      <c r="P82" s="28" t="str">
        <f>IF(COUNTIF('US104.Inp'!$C82:$P82,"")=14,"",IF('US104.Inp'!$M82="","NULL",""""&amp;'US104.Inp'!$M82&amp;""""))</f>
        <v/>
      </c>
      <c r="Q82" s="28" t="str">
        <f>IF(COUNTIF('US104.Inp'!$C82:$P82,"")=14,"",IF('US104.Inp'!$N82="","NULL",LOOKUP('US104.Inp'!$N82,Cfg!$D$2:$D$14,Cfg!$E$2:$E$14)))</f>
        <v/>
      </c>
      <c r="R82" s="28" t="str">
        <f>IF(COUNTIF('US104.Inp'!$C82:$P82,"")=14,"",IF('US104.Inp'!$O82="","NULL",""""&amp;'US104.Inp'!$O82&amp;""""))</f>
        <v/>
      </c>
      <c r="S82" s="28" t="str">
        <f>IF(COUNTIF('US104.Inp'!$C82:$P82,"")=14,"",IF('US104.Inp'!$P82="","NULL",""""&amp;'US104.Inp'!$P82&amp;""""))</f>
        <v/>
      </c>
      <c r="T82" s="29" t="str">
        <f>IF(COUNTIF('US104.Inp'!$C82:$P82,"")=14,"","("&amp;_xlfn.TEXTJOIN(",",FALSE,$C82:$S82)&amp;"),")</f>
        <v/>
      </c>
    </row>
    <row r="83" spans="1:20" x14ac:dyDescent="0.3">
      <c r="A83" s="25" t="s">
        <v>128</v>
      </c>
      <c r="B83" s="24">
        <f t="shared" si="1"/>
        <v>82</v>
      </c>
      <c r="C83" s="28" t="str">
        <f>IF(COUNTIF('US104.Inp'!$C83:$P83,"")=14,"","NULL")</f>
        <v/>
      </c>
      <c r="D83" s="28" t="str">
        <f>IF(COUNTIF('US104.Inp'!$C83:$P83,"")=14,"","NULL")</f>
        <v/>
      </c>
      <c r="E83" s="28" t="str">
        <f>IF(COUNTIF('US104.Inp'!$C83:$P83,"")=14,"",$B83)</f>
        <v/>
      </c>
      <c r="F83" s="28" t="str">
        <f>IF(COUNTIF('US104.Inp'!$C83:$P83,"")=14,"",IF('US104.Inp'!$C83="","NULL",""""&amp;'US104.Inp'!$C83&amp;""""))</f>
        <v/>
      </c>
      <c r="G83" s="28" t="str">
        <f>IF(COUNTIF('US104.Inp'!$C83:$P83,"")=14,"",IF('US104.Inp'!$D83="","NULL",LOOKUP('US104.Inp'!$D83,Cfg!$D$2:$D$14,Cfg!$E$2:$E$14)))</f>
        <v/>
      </c>
      <c r="H83" s="28" t="str">
        <f>IF(COUNTIF('US104.Inp'!$C83:$P83,"")=14,"",IF('US104.Inp'!$E83="","NULL",""""&amp;'US104.Inp'!$E83&amp;""""))</f>
        <v/>
      </c>
      <c r="I83" s="28" t="str">
        <f>IF(COUNTIF('US104.Inp'!$C83:$P83,"")=14,"",IF('US104.Inp'!$F83="","NULL",LOOKUP('US104.Inp'!$F83,Cfg!$D$2:$D$14,Cfg!$E$2:$E$14)))</f>
        <v/>
      </c>
      <c r="J83" s="28" t="str">
        <f>IF(COUNTIF('US104.Inp'!$C83:$P83,"")=14,"",IF('US104.Inp'!$G83="","NULL",""""&amp;'US104.Inp'!$G83&amp;""""))</f>
        <v/>
      </c>
      <c r="K83" s="28" t="str">
        <f>IF(COUNTIF('US104.Inp'!$C83:$P83,"")=14,"",IF('US104.Inp'!$H83="","NULL",LOOKUP('US104.Inp'!$H83,Cfg!$D$2:$D$14,Cfg!$E$2:$E$14)))</f>
        <v/>
      </c>
      <c r="L83" s="28" t="str">
        <f>IF(COUNTIF('US104.Inp'!$C83:$P83,"")=14,"",IF('US104.Inp'!$I83="","NULL",""""&amp;'US104.Inp'!$I83&amp;""""))</f>
        <v/>
      </c>
      <c r="M83" s="28" t="str">
        <f>IF(COUNTIF('US104.Inp'!$C83:$P83,"")=14,"",IF('US104.Inp'!$J83="","NULL",LOOKUP('US104.Inp'!$J83,Cfg!$D$2:$D$14,Cfg!$E$2:$E$14)))</f>
        <v/>
      </c>
      <c r="N83" s="28" t="str">
        <f>IF(COUNTIF('US104.Inp'!$C83:$P83,"")=14,"",IF('US104.Inp'!$K83="","NULL",""""&amp;'US104.Inp'!$K83&amp;""""))</f>
        <v/>
      </c>
      <c r="O83" s="28" t="str">
        <f>IF(COUNTIF('US104.Inp'!$C83:$P83,"")=14,"",IF('US104.Inp'!$L83="","NULL",LOOKUP('US104.Inp'!$L83,Cfg!$D$2:$D$14,Cfg!$E$2:$E$14)))</f>
        <v/>
      </c>
      <c r="P83" s="28" t="str">
        <f>IF(COUNTIF('US104.Inp'!$C83:$P83,"")=14,"",IF('US104.Inp'!$M83="","NULL",""""&amp;'US104.Inp'!$M83&amp;""""))</f>
        <v/>
      </c>
      <c r="Q83" s="28" t="str">
        <f>IF(COUNTIF('US104.Inp'!$C83:$P83,"")=14,"",IF('US104.Inp'!$N83="","NULL",LOOKUP('US104.Inp'!$N83,Cfg!$D$2:$D$14,Cfg!$E$2:$E$14)))</f>
        <v/>
      </c>
      <c r="R83" s="28" t="str">
        <f>IF(COUNTIF('US104.Inp'!$C83:$P83,"")=14,"",IF('US104.Inp'!$O83="","NULL",""""&amp;'US104.Inp'!$O83&amp;""""))</f>
        <v/>
      </c>
      <c r="S83" s="28" t="str">
        <f>IF(COUNTIF('US104.Inp'!$C83:$P83,"")=14,"",IF('US104.Inp'!$P83="","NULL",""""&amp;'US104.Inp'!$P83&amp;""""))</f>
        <v/>
      </c>
      <c r="T83" s="29" t="str">
        <f>IF(COUNTIF('US104.Inp'!$C83:$P83,"")=14,"","("&amp;_xlfn.TEXTJOIN(",",FALSE,$C83:$S83)&amp;"),")</f>
        <v/>
      </c>
    </row>
    <row r="84" spans="1:20" x14ac:dyDescent="0.3">
      <c r="A84" s="25" t="s">
        <v>129</v>
      </c>
      <c r="B84" s="24">
        <f t="shared" si="1"/>
        <v>83</v>
      </c>
      <c r="C84" s="28" t="str">
        <f>IF(COUNTIF('US104.Inp'!$C84:$P84,"")=14,"","NULL")</f>
        <v/>
      </c>
      <c r="D84" s="28" t="str">
        <f>IF(COUNTIF('US104.Inp'!$C84:$P84,"")=14,"","NULL")</f>
        <v/>
      </c>
      <c r="E84" s="28" t="str">
        <f>IF(COUNTIF('US104.Inp'!$C84:$P84,"")=14,"",$B84)</f>
        <v/>
      </c>
      <c r="F84" s="28" t="str">
        <f>IF(COUNTIF('US104.Inp'!$C84:$P84,"")=14,"",IF('US104.Inp'!$C84="","NULL",""""&amp;'US104.Inp'!$C84&amp;""""))</f>
        <v/>
      </c>
      <c r="G84" s="28" t="str">
        <f>IF(COUNTIF('US104.Inp'!$C84:$P84,"")=14,"",IF('US104.Inp'!$D84="","NULL",LOOKUP('US104.Inp'!$D84,Cfg!$D$2:$D$14,Cfg!$E$2:$E$14)))</f>
        <v/>
      </c>
      <c r="H84" s="28" t="str">
        <f>IF(COUNTIF('US104.Inp'!$C84:$P84,"")=14,"",IF('US104.Inp'!$E84="","NULL",""""&amp;'US104.Inp'!$E84&amp;""""))</f>
        <v/>
      </c>
      <c r="I84" s="28" t="str">
        <f>IF(COUNTIF('US104.Inp'!$C84:$P84,"")=14,"",IF('US104.Inp'!$F84="","NULL",LOOKUP('US104.Inp'!$F84,Cfg!$D$2:$D$14,Cfg!$E$2:$E$14)))</f>
        <v/>
      </c>
      <c r="J84" s="28" t="str">
        <f>IF(COUNTIF('US104.Inp'!$C84:$P84,"")=14,"",IF('US104.Inp'!$G84="","NULL",""""&amp;'US104.Inp'!$G84&amp;""""))</f>
        <v/>
      </c>
      <c r="K84" s="28" t="str">
        <f>IF(COUNTIF('US104.Inp'!$C84:$P84,"")=14,"",IF('US104.Inp'!$H84="","NULL",LOOKUP('US104.Inp'!$H84,Cfg!$D$2:$D$14,Cfg!$E$2:$E$14)))</f>
        <v/>
      </c>
      <c r="L84" s="28" t="str">
        <f>IF(COUNTIF('US104.Inp'!$C84:$P84,"")=14,"",IF('US104.Inp'!$I84="","NULL",""""&amp;'US104.Inp'!$I84&amp;""""))</f>
        <v/>
      </c>
      <c r="M84" s="28" t="str">
        <f>IF(COUNTIF('US104.Inp'!$C84:$P84,"")=14,"",IF('US104.Inp'!$J84="","NULL",LOOKUP('US104.Inp'!$J84,Cfg!$D$2:$D$14,Cfg!$E$2:$E$14)))</f>
        <v/>
      </c>
      <c r="N84" s="28" t="str">
        <f>IF(COUNTIF('US104.Inp'!$C84:$P84,"")=14,"",IF('US104.Inp'!$K84="","NULL",""""&amp;'US104.Inp'!$K84&amp;""""))</f>
        <v/>
      </c>
      <c r="O84" s="28" t="str">
        <f>IF(COUNTIF('US104.Inp'!$C84:$P84,"")=14,"",IF('US104.Inp'!$L84="","NULL",LOOKUP('US104.Inp'!$L84,Cfg!$D$2:$D$14,Cfg!$E$2:$E$14)))</f>
        <v/>
      </c>
      <c r="P84" s="28" t="str">
        <f>IF(COUNTIF('US104.Inp'!$C84:$P84,"")=14,"",IF('US104.Inp'!$M84="","NULL",""""&amp;'US104.Inp'!$M84&amp;""""))</f>
        <v/>
      </c>
      <c r="Q84" s="28" t="str">
        <f>IF(COUNTIF('US104.Inp'!$C84:$P84,"")=14,"",IF('US104.Inp'!$N84="","NULL",LOOKUP('US104.Inp'!$N84,Cfg!$D$2:$D$14,Cfg!$E$2:$E$14)))</f>
        <v/>
      </c>
      <c r="R84" s="28" t="str">
        <f>IF(COUNTIF('US104.Inp'!$C84:$P84,"")=14,"",IF('US104.Inp'!$O84="","NULL",""""&amp;'US104.Inp'!$O84&amp;""""))</f>
        <v/>
      </c>
      <c r="S84" s="28" t="str">
        <f>IF(COUNTIF('US104.Inp'!$C84:$P84,"")=14,"",IF('US104.Inp'!$P84="","NULL",""""&amp;'US104.Inp'!$P84&amp;""""))</f>
        <v/>
      </c>
      <c r="T84" s="29" t="str">
        <f>IF(COUNTIF('US104.Inp'!$C84:$P84,"")=14,"","("&amp;_xlfn.TEXTJOIN(",",FALSE,$C84:$S84)&amp;"),")</f>
        <v/>
      </c>
    </row>
    <row r="85" spans="1:20" x14ac:dyDescent="0.3">
      <c r="A85" s="25" t="s">
        <v>130</v>
      </c>
      <c r="B85" s="24">
        <f t="shared" si="1"/>
        <v>84</v>
      </c>
      <c r="C85" s="28" t="str">
        <f>IF(COUNTIF('US104.Inp'!$C85:$P85,"")=14,"","NULL")</f>
        <v/>
      </c>
      <c r="D85" s="28" t="str">
        <f>IF(COUNTIF('US104.Inp'!$C85:$P85,"")=14,"","NULL")</f>
        <v/>
      </c>
      <c r="E85" s="28" t="str">
        <f>IF(COUNTIF('US104.Inp'!$C85:$P85,"")=14,"",$B85)</f>
        <v/>
      </c>
      <c r="F85" s="28" t="str">
        <f>IF(COUNTIF('US104.Inp'!$C85:$P85,"")=14,"",IF('US104.Inp'!$C85="","NULL",""""&amp;'US104.Inp'!$C85&amp;""""))</f>
        <v/>
      </c>
      <c r="G85" s="28" t="str">
        <f>IF(COUNTIF('US104.Inp'!$C85:$P85,"")=14,"",IF('US104.Inp'!$D85="","NULL",LOOKUP('US104.Inp'!$D85,Cfg!$D$2:$D$14,Cfg!$E$2:$E$14)))</f>
        <v/>
      </c>
      <c r="H85" s="28" t="str">
        <f>IF(COUNTIF('US104.Inp'!$C85:$P85,"")=14,"",IF('US104.Inp'!$E85="","NULL",""""&amp;'US104.Inp'!$E85&amp;""""))</f>
        <v/>
      </c>
      <c r="I85" s="28" t="str">
        <f>IF(COUNTIF('US104.Inp'!$C85:$P85,"")=14,"",IF('US104.Inp'!$F85="","NULL",LOOKUP('US104.Inp'!$F85,Cfg!$D$2:$D$14,Cfg!$E$2:$E$14)))</f>
        <v/>
      </c>
      <c r="J85" s="28" t="str">
        <f>IF(COUNTIF('US104.Inp'!$C85:$P85,"")=14,"",IF('US104.Inp'!$G85="","NULL",""""&amp;'US104.Inp'!$G85&amp;""""))</f>
        <v/>
      </c>
      <c r="K85" s="28" t="str">
        <f>IF(COUNTIF('US104.Inp'!$C85:$P85,"")=14,"",IF('US104.Inp'!$H85="","NULL",LOOKUP('US104.Inp'!$H85,Cfg!$D$2:$D$14,Cfg!$E$2:$E$14)))</f>
        <v/>
      </c>
      <c r="L85" s="28" t="str">
        <f>IF(COUNTIF('US104.Inp'!$C85:$P85,"")=14,"",IF('US104.Inp'!$I85="","NULL",""""&amp;'US104.Inp'!$I85&amp;""""))</f>
        <v/>
      </c>
      <c r="M85" s="28" t="str">
        <f>IF(COUNTIF('US104.Inp'!$C85:$P85,"")=14,"",IF('US104.Inp'!$J85="","NULL",LOOKUP('US104.Inp'!$J85,Cfg!$D$2:$D$14,Cfg!$E$2:$E$14)))</f>
        <v/>
      </c>
      <c r="N85" s="28" t="str">
        <f>IF(COUNTIF('US104.Inp'!$C85:$P85,"")=14,"",IF('US104.Inp'!$K85="","NULL",""""&amp;'US104.Inp'!$K85&amp;""""))</f>
        <v/>
      </c>
      <c r="O85" s="28" t="str">
        <f>IF(COUNTIF('US104.Inp'!$C85:$P85,"")=14,"",IF('US104.Inp'!$L85="","NULL",LOOKUP('US104.Inp'!$L85,Cfg!$D$2:$D$14,Cfg!$E$2:$E$14)))</f>
        <v/>
      </c>
      <c r="P85" s="28" t="str">
        <f>IF(COUNTIF('US104.Inp'!$C85:$P85,"")=14,"",IF('US104.Inp'!$M85="","NULL",""""&amp;'US104.Inp'!$M85&amp;""""))</f>
        <v/>
      </c>
      <c r="Q85" s="28" t="str">
        <f>IF(COUNTIF('US104.Inp'!$C85:$P85,"")=14,"",IF('US104.Inp'!$N85="","NULL",LOOKUP('US104.Inp'!$N85,Cfg!$D$2:$D$14,Cfg!$E$2:$E$14)))</f>
        <v/>
      </c>
      <c r="R85" s="28" t="str">
        <f>IF(COUNTIF('US104.Inp'!$C85:$P85,"")=14,"",IF('US104.Inp'!$O85="","NULL",""""&amp;'US104.Inp'!$O85&amp;""""))</f>
        <v/>
      </c>
      <c r="S85" s="28" t="str">
        <f>IF(COUNTIF('US104.Inp'!$C85:$P85,"")=14,"",IF('US104.Inp'!$P85="","NULL",""""&amp;'US104.Inp'!$P85&amp;""""))</f>
        <v/>
      </c>
      <c r="T85" s="29" t="str">
        <f>IF(COUNTIF('US104.Inp'!$C85:$P85,"")=14,"","("&amp;_xlfn.TEXTJOIN(",",FALSE,$C85:$S85)&amp;"),")</f>
        <v/>
      </c>
    </row>
    <row r="86" spans="1:20" x14ac:dyDescent="0.3">
      <c r="A86" s="25" t="s">
        <v>131</v>
      </c>
      <c r="B86" s="24">
        <f t="shared" si="1"/>
        <v>85</v>
      </c>
      <c r="C86" s="28" t="str">
        <f>IF(COUNTIF('US104.Inp'!$C86:$P86,"")=14,"","NULL")</f>
        <v/>
      </c>
      <c r="D86" s="28" t="str">
        <f>IF(COUNTIF('US104.Inp'!$C86:$P86,"")=14,"","NULL")</f>
        <v/>
      </c>
      <c r="E86" s="28" t="str">
        <f>IF(COUNTIF('US104.Inp'!$C86:$P86,"")=14,"",$B86)</f>
        <v/>
      </c>
      <c r="F86" s="28" t="str">
        <f>IF(COUNTIF('US104.Inp'!$C86:$P86,"")=14,"",IF('US104.Inp'!$C86="","NULL",""""&amp;'US104.Inp'!$C86&amp;""""))</f>
        <v/>
      </c>
      <c r="G86" s="28" t="str">
        <f>IF(COUNTIF('US104.Inp'!$C86:$P86,"")=14,"",IF('US104.Inp'!$D86="","NULL",LOOKUP('US104.Inp'!$D86,Cfg!$D$2:$D$14,Cfg!$E$2:$E$14)))</f>
        <v/>
      </c>
      <c r="H86" s="28" t="str">
        <f>IF(COUNTIF('US104.Inp'!$C86:$P86,"")=14,"",IF('US104.Inp'!$E86="","NULL",""""&amp;'US104.Inp'!$E86&amp;""""))</f>
        <v/>
      </c>
      <c r="I86" s="28" t="str">
        <f>IF(COUNTIF('US104.Inp'!$C86:$P86,"")=14,"",IF('US104.Inp'!$F86="","NULL",LOOKUP('US104.Inp'!$F86,Cfg!$D$2:$D$14,Cfg!$E$2:$E$14)))</f>
        <v/>
      </c>
      <c r="J86" s="28" t="str">
        <f>IF(COUNTIF('US104.Inp'!$C86:$P86,"")=14,"",IF('US104.Inp'!$G86="","NULL",""""&amp;'US104.Inp'!$G86&amp;""""))</f>
        <v/>
      </c>
      <c r="K86" s="28" t="str">
        <f>IF(COUNTIF('US104.Inp'!$C86:$P86,"")=14,"",IF('US104.Inp'!$H86="","NULL",LOOKUP('US104.Inp'!$H86,Cfg!$D$2:$D$14,Cfg!$E$2:$E$14)))</f>
        <v/>
      </c>
      <c r="L86" s="28" t="str">
        <f>IF(COUNTIF('US104.Inp'!$C86:$P86,"")=14,"",IF('US104.Inp'!$I86="","NULL",""""&amp;'US104.Inp'!$I86&amp;""""))</f>
        <v/>
      </c>
      <c r="M86" s="28" t="str">
        <f>IF(COUNTIF('US104.Inp'!$C86:$P86,"")=14,"",IF('US104.Inp'!$J86="","NULL",LOOKUP('US104.Inp'!$J86,Cfg!$D$2:$D$14,Cfg!$E$2:$E$14)))</f>
        <v/>
      </c>
      <c r="N86" s="28" t="str">
        <f>IF(COUNTIF('US104.Inp'!$C86:$P86,"")=14,"",IF('US104.Inp'!$K86="","NULL",""""&amp;'US104.Inp'!$K86&amp;""""))</f>
        <v/>
      </c>
      <c r="O86" s="28" t="str">
        <f>IF(COUNTIF('US104.Inp'!$C86:$P86,"")=14,"",IF('US104.Inp'!$L86="","NULL",LOOKUP('US104.Inp'!$L86,Cfg!$D$2:$D$14,Cfg!$E$2:$E$14)))</f>
        <v/>
      </c>
      <c r="P86" s="28" t="str">
        <f>IF(COUNTIF('US104.Inp'!$C86:$P86,"")=14,"",IF('US104.Inp'!$M86="","NULL",""""&amp;'US104.Inp'!$M86&amp;""""))</f>
        <v/>
      </c>
      <c r="Q86" s="28" t="str">
        <f>IF(COUNTIF('US104.Inp'!$C86:$P86,"")=14,"",IF('US104.Inp'!$N86="","NULL",LOOKUP('US104.Inp'!$N86,Cfg!$D$2:$D$14,Cfg!$E$2:$E$14)))</f>
        <v/>
      </c>
      <c r="R86" s="28" t="str">
        <f>IF(COUNTIF('US104.Inp'!$C86:$P86,"")=14,"",IF('US104.Inp'!$O86="","NULL",""""&amp;'US104.Inp'!$O86&amp;""""))</f>
        <v/>
      </c>
      <c r="S86" s="28" t="str">
        <f>IF(COUNTIF('US104.Inp'!$C86:$P86,"")=14,"",IF('US104.Inp'!$P86="","NULL",""""&amp;'US104.Inp'!$P86&amp;""""))</f>
        <v/>
      </c>
      <c r="T86" s="29" t="str">
        <f>IF(COUNTIF('US104.Inp'!$C86:$P86,"")=14,"","("&amp;_xlfn.TEXTJOIN(",",FALSE,$C86:$S86)&amp;"),")</f>
        <v/>
      </c>
    </row>
    <row r="87" spans="1:20" x14ac:dyDescent="0.3">
      <c r="A87" s="25" t="s">
        <v>132</v>
      </c>
      <c r="B87" s="24">
        <f t="shared" si="1"/>
        <v>86</v>
      </c>
      <c r="C87" s="28" t="str">
        <f>IF(COUNTIF('US104.Inp'!$C87:$P87,"")=14,"","NULL")</f>
        <v/>
      </c>
      <c r="D87" s="28" t="str">
        <f>IF(COUNTIF('US104.Inp'!$C87:$P87,"")=14,"","NULL")</f>
        <v/>
      </c>
      <c r="E87" s="28" t="str">
        <f>IF(COUNTIF('US104.Inp'!$C87:$P87,"")=14,"",$B87)</f>
        <v/>
      </c>
      <c r="F87" s="28" t="str">
        <f>IF(COUNTIF('US104.Inp'!$C87:$P87,"")=14,"",IF('US104.Inp'!$C87="","NULL",""""&amp;'US104.Inp'!$C87&amp;""""))</f>
        <v/>
      </c>
      <c r="G87" s="28" t="str">
        <f>IF(COUNTIF('US104.Inp'!$C87:$P87,"")=14,"",IF('US104.Inp'!$D87="","NULL",LOOKUP('US104.Inp'!$D87,Cfg!$D$2:$D$14,Cfg!$E$2:$E$14)))</f>
        <v/>
      </c>
      <c r="H87" s="28" t="str">
        <f>IF(COUNTIF('US104.Inp'!$C87:$P87,"")=14,"",IF('US104.Inp'!$E87="","NULL",""""&amp;'US104.Inp'!$E87&amp;""""))</f>
        <v/>
      </c>
      <c r="I87" s="28" t="str">
        <f>IF(COUNTIF('US104.Inp'!$C87:$P87,"")=14,"",IF('US104.Inp'!$F87="","NULL",LOOKUP('US104.Inp'!$F87,Cfg!$D$2:$D$14,Cfg!$E$2:$E$14)))</f>
        <v/>
      </c>
      <c r="J87" s="28" t="str">
        <f>IF(COUNTIF('US104.Inp'!$C87:$P87,"")=14,"",IF('US104.Inp'!$G87="","NULL",""""&amp;'US104.Inp'!$G87&amp;""""))</f>
        <v/>
      </c>
      <c r="K87" s="28" t="str">
        <f>IF(COUNTIF('US104.Inp'!$C87:$P87,"")=14,"",IF('US104.Inp'!$H87="","NULL",LOOKUP('US104.Inp'!$H87,Cfg!$D$2:$D$14,Cfg!$E$2:$E$14)))</f>
        <v/>
      </c>
      <c r="L87" s="28" t="str">
        <f>IF(COUNTIF('US104.Inp'!$C87:$P87,"")=14,"",IF('US104.Inp'!$I87="","NULL",""""&amp;'US104.Inp'!$I87&amp;""""))</f>
        <v/>
      </c>
      <c r="M87" s="28" t="str">
        <f>IF(COUNTIF('US104.Inp'!$C87:$P87,"")=14,"",IF('US104.Inp'!$J87="","NULL",LOOKUP('US104.Inp'!$J87,Cfg!$D$2:$D$14,Cfg!$E$2:$E$14)))</f>
        <v/>
      </c>
      <c r="N87" s="28" t="str">
        <f>IF(COUNTIF('US104.Inp'!$C87:$P87,"")=14,"",IF('US104.Inp'!$K87="","NULL",""""&amp;'US104.Inp'!$K87&amp;""""))</f>
        <v/>
      </c>
      <c r="O87" s="28" t="str">
        <f>IF(COUNTIF('US104.Inp'!$C87:$P87,"")=14,"",IF('US104.Inp'!$L87="","NULL",LOOKUP('US104.Inp'!$L87,Cfg!$D$2:$D$14,Cfg!$E$2:$E$14)))</f>
        <v/>
      </c>
      <c r="P87" s="28" t="str">
        <f>IF(COUNTIF('US104.Inp'!$C87:$P87,"")=14,"",IF('US104.Inp'!$M87="","NULL",""""&amp;'US104.Inp'!$M87&amp;""""))</f>
        <v/>
      </c>
      <c r="Q87" s="28" t="str">
        <f>IF(COUNTIF('US104.Inp'!$C87:$P87,"")=14,"",IF('US104.Inp'!$N87="","NULL",LOOKUP('US104.Inp'!$N87,Cfg!$D$2:$D$14,Cfg!$E$2:$E$14)))</f>
        <v/>
      </c>
      <c r="R87" s="28" t="str">
        <f>IF(COUNTIF('US104.Inp'!$C87:$P87,"")=14,"",IF('US104.Inp'!$O87="","NULL",""""&amp;'US104.Inp'!$O87&amp;""""))</f>
        <v/>
      </c>
      <c r="S87" s="28" t="str">
        <f>IF(COUNTIF('US104.Inp'!$C87:$P87,"")=14,"",IF('US104.Inp'!$P87="","NULL",""""&amp;'US104.Inp'!$P87&amp;""""))</f>
        <v/>
      </c>
      <c r="T87" s="29" t="str">
        <f>IF(COUNTIF('US104.Inp'!$C87:$P87,"")=14,"","("&amp;_xlfn.TEXTJOIN(",",FALSE,$C87:$S87)&amp;"),")</f>
        <v/>
      </c>
    </row>
    <row r="88" spans="1:20" x14ac:dyDescent="0.3">
      <c r="A88" s="25" t="s">
        <v>89</v>
      </c>
      <c r="B88" s="24">
        <f t="shared" si="1"/>
        <v>87</v>
      </c>
      <c r="C88" s="28" t="str">
        <f>IF(COUNTIF('US104.Inp'!$C88:$P88,"")=14,"","NULL")</f>
        <v/>
      </c>
      <c r="D88" s="28" t="str">
        <f>IF(COUNTIF('US104.Inp'!$C88:$P88,"")=14,"","NULL")</f>
        <v/>
      </c>
      <c r="E88" s="28" t="str">
        <f>IF(COUNTIF('US104.Inp'!$C88:$P88,"")=14,"",$B88)</f>
        <v/>
      </c>
      <c r="F88" s="28" t="str">
        <f>IF(COUNTIF('US104.Inp'!$C88:$P88,"")=14,"",IF('US104.Inp'!$C88="","NULL",""""&amp;'US104.Inp'!$C88&amp;""""))</f>
        <v/>
      </c>
      <c r="G88" s="28" t="str">
        <f>IF(COUNTIF('US104.Inp'!$C88:$P88,"")=14,"",IF('US104.Inp'!$D88="","NULL",LOOKUP('US104.Inp'!$D88,Cfg!$D$2:$D$14,Cfg!$E$2:$E$14)))</f>
        <v/>
      </c>
      <c r="H88" s="28" t="str">
        <f>IF(COUNTIF('US104.Inp'!$C88:$P88,"")=14,"",IF('US104.Inp'!$E88="","NULL",""""&amp;'US104.Inp'!$E88&amp;""""))</f>
        <v/>
      </c>
      <c r="I88" s="28" t="str">
        <f>IF(COUNTIF('US104.Inp'!$C88:$P88,"")=14,"",IF('US104.Inp'!$F88="","NULL",LOOKUP('US104.Inp'!$F88,Cfg!$D$2:$D$14,Cfg!$E$2:$E$14)))</f>
        <v/>
      </c>
      <c r="J88" s="28" t="str">
        <f>IF(COUNTIF('US104.Inp'!$C88:$P88,"")=14,"",IF('US104.Inp'!$G88="","NULL",""""&amp;'US104.Inp'!$G88&amp;""""))</f>
        <v/>
      </c>
      <c r="K88" s="28" t="str">
        <f>IF(COUNTIF('US104.Inp'!$C88:$P88,"")=14,"",IF('US104.Inp'!$H88="","NULL",LOOKUP('US104.Inp'!$H88,Cfg!$D$2:$D$14,Cfg!$E$2:$E$14)))</f>
        <v/>
      </c>
      <c r="L88" s="28" t="str">
        <f>IF(COUNTIF('US104.Inp'!$C88:$P88,"")=14,"",IF('US104.Inp'!$I88="","NULL",""""&amp;'US104.Inp'!$I88&amp;""""))</f>
        <v/>
      </c>
      <c r="M88" s="28" t="str">
        <f>IF(COUNTIF('US104.Inp'!$C88:$P88,"")=14,"",IF('US104.Inp'!$J88="","NULL",LOOKUP('US104.Inp'!$J88,Cfg!$D$2:$D$14,Cfg!$E$2:$E$14)))</f>
        <v/>
      </c>
      <c r="N88" s="28" t="str">
        <f>IF(COUNTIF('US104.Inp'!$C88:$P88,"")=14,"",IF('US104.Inp'!$K88="","NULL",""""&amp;'US104.Inp'!$K88&amp;""""))</f>
        <v/>
      </c>
      <c r="O88" s="28" t="str">
        <f>IF(COUNTIF('US104.Inp'!$C88:$P88,"")=14,"",IF('US104.Inp'!$L88="","NULL",LOOKUP('US104.Inp'!$L88,Cfg!$D$2:$D$14,Cfg!$E$2:$E$14)))</f>
        <v/>
      </c>
      <c r="P88" s="28" t="str">
        <f>IF(COUNTIF('US104.Inp'!$C88:$P88,"")=14,"",IF('US104.Inp'!$M88="","NULL",""""&amp;'US104.Inp'!$M88&amp;""""))</f>
        <v/>
      </c>
      <c r="Q88" s="28" t="str">
        <f>IF(COUNTIF('US104.Inp'!$C88:$P88,"")=14,"",IF('US104.Inp'!$N88="","NULL",LOOKUP('US104.Inp'!$N88,Cfg!$D$2:$D$14,Cfg!$E$2:$E$14)))</f>
        <v/>
      </c>
      <c r="R88" s="28" t="str">
        <f>IF(COUNTIF('US104.Inp'!$C88:$P88,"")=14,"",IF('US104.Inp'!$O88="","NULL",""""&amp;'US104.Inp'!$O88&amp;""""))</f>
        <v/>
      </c>
      <c r="S88" s="28" t="str">
        <f>IF(COUNTIF('US104.Inp'!$C88:$P88,"")=14,"",IF('US104.Inp'!$P88="","NULL",""""&amp;'US104.Inp'!$P88&amp;""""))</f>
        <v/>
      </c>
      <c r="T88" s="29" t="str">
        <f>IF(COUNTIF('US104.Inp'!$C88:$P88,"")=14,"","("&amp;_xlfn.TEXTJOIN(",",FALSE,$C88:$S88)&amp;"),")</f>
        <v/>
      </c>
    </row>
    <row r="89" spans="1:20" x14ac:dyDescent="0.3">
      <c r="A89" s="25" t="s">
        <v>133</v>
      </c>
      <c r="B89" s="24">
        <f t="shared" si="1"/>
        <v>88</v>
      </c>
      <c r="C89" s="28" t="str">
        <f>IF(COUNTIF('US104.Inp'!$C89:$P89,"")=14,"","NULL")</f>
        <v/>
      </c>
      <c r="D89" s="28" t="str">
        <f>IF(COUNTIF('US104.Inp'!$C89:$P89,"")=14,"","NULL")</f>
        <v/>
      </c>
      <c r="E89" s="28" t="str">
        <f>IF(COUNTIF('US104.Inp'!$C89:$P89,"")=14,"",$B89)</f>
        <v/>
      </c>
      <c r="F89" s="28" t="str">
        <f>IF(COUNTIF('US104.Inp'!$C89:$P89,"")=14,"",IF('US104.Inp'!$C89="","NULL",""""&amp;'US104.Inp'!$C89&amp;""""))</f>
        <v/>
      </c>
      <c r="G89" s="28" t="str">
        <f>IF(COUNTIF('US104.Inp'!$C89:$P89,"")=14,"",IF('US104.Inp'!$D89="","NULL",LOOKUP('US104.Inp'!$D89,Cfg!$D$2:$D$14,Cfg!$E$2:$E$14)))</f>
        <v/>
      </c>
      <c r="H89" s="28" t="str">
        <f>IF(COUNTIF('US104.Inp'!$C89:$P89,"")=14,"",IF('US104.Inp'!$E89="","NULL",""""&amp;'US104.Inp'!$E89&amp;""""))</f>
        <v/>
      </c>
      <c r="I89" s="28" t="str">
        <f>IF(COUNTIF('US104.Inp'!$C89:$P89,"")=14,"",IF('US104.Inp'!$F89="","NULL",LOOKUP('US104.Inp'!$F89,Cfg!$D$2:$D$14,Cfg!$E$2:$E$14)))</f>
        <v/>
      </c>
      <c r="J89" s="28" t="str">
        <f>IF(COUNTIF('US104.Inp'!$C89:$P89,"")=14,"",IF('US104.Inp'!$G89="","NULL",""""&amp;'US104.Inp'!$G89&amp;""""))</f>
        <v/>
      </c>
      <c r="K89" s="28" t="str">
        <f>IF(COUNTIF('US104.Inp'!$C89:$P89,"")=14,"",IF('US104.Inp'!$H89="","NULL",LOOKUP('US104.Inp'!$H89,Cfg!$D$2:$D$14,Cfg!$E$2:$E$14)))</f>
        <v/>
      </c>
      <c r="L89" s="28" t="str">
        <f>IF(COUNTIF('US104.Inp'!$C89:$P89,"")=14,"",IF('US104.Inp'!$I89="","NULL",""""&amp;'US104.Inp'!$I89&amp;""""))</f>
        <v/>
      </c>
      <c r="M89" s="28" t="str">
        <f>IF(COUNTIF('US104.Inp'!$C89:$P89,"")=14,"",IF('US104.Inp'!$J89="","NULL",LOOKUP('US104.Inp'!$J89,Cfg!$D$2:$D$14,Cfg!$E$2:$E$14)))</f>
        <v/>
      </c>
      <c r="N89" s="28" t="str">
        <f>IF(COUNTIF('US104.Inp'!$C89:$P89,"")=14,"",IF('US104.Inp'!$K89="","NULL",""""&amp;'US104.Inp'!$K89&amp;""""))</f>
        <v/>
      </c>
      <c r="O89" s="28" t="str">
        <f>IF(COUNTIF('US104.Inp'!$C89:$P89,"")=14,"",IF('US104.Inp'!$L89="","NULL",LOOKUP('US104.Inp'!$L89,Cfg!$D$2:$D$14,Cfg!$E$2:$E$14)))</f>
        <v/>
      </c>
      <c r="P89" s="28" t="str">
        <f>IF(COUNTIF('US104.Inp'!$C89:$P89,"")=14,"",IF('US104.Inp'!$M89="","NULL",""""&amp;'US104.Inp'!$M89&amp;""""))</f>
        <v/>
      </c>
      <c r="Q89" s="28" t="str">
        <f>IF(COUNTIF('US104.Inp'!$C89:$P89,"")=14,"",IF('US104.Inp'!$N89="","NULL",LOOKUP('US104.Inp'!$N89,Cfg!$D$2:$D$14,Cfg!$E$2:$E$14)))</f>
        <v/>
      </c>
      <c r="R89" s="28" t="str">
        <f>IF(COUNTIF('US104.Inp'!$C89:$P89,"")=14,"",IF('US104.Inp'!$O89="","NULL",""""&amp;'US104.Inp'!$O89&amp;""""))</f>
        <v/>
      </c>
      <c r="S89" s="28" t="str">
        <f>IF(COUNTIF('US104.Inp'!$C89:$P89,"")=14,"",IF('US104.Inp'!$P89="","NULL",""""&amp;'US104.Inp'!$P89&amp;""""))</f>
        <v/>
      </c>
      <c r="T89" s="29" t="str">
        <f>IF(COUNTIF('US104.Inp'!$C89:$P89,"")=14,"","("&amp;_xlfn.TEXTJOIN(",",FALSE,$C89:$S89)&amp;"),")</f>
        <v/>
      </c>
    </row>
    <row r="90" spans="1:20" x14ac:dyDescent="0.3">
      <c r="A90" s="25" t="s">
        <v>134</v>
      </c>
      <c r="B90" s="24">
        <f t="shared" si="1"/>
        <v>89</v>
      </c>
      <c r="C90" s="28" t="str">
        <f>IF(COUNTIF('US104.Inp'!$C90:$P90,"")=14,"","NULL")</f>
        <v/>
      </c>
      <c r="D90" s="28" t="str">
        <f>IF(COUNTIF('US104.Inp'!$C90:$P90,"")=14,"","NULL")</f>
        <v/>
      </c>
      <c r="E90" s="28" t="str">
        <f>IF(COUNTIF('US104.Inp'!$C90:$P90,"")=14,"",$B90)</f>
        <v/>
      </c>
      <c r="F90" s="28" t="str">
        <f>IF(COUNTIF('US104.Inp'!$C90:$P90,"")=14,"",IF('US104.Inp'!$C90="","NULL",""""&amp;'US104.Inp'!$C90&amp;""""))</f>
        <v/>
      </c>
      <c r="G90" s="28" t="str">
        <f>IF(COUNTIF('US104.Inp'!$C90:$P90,"")=14,"",IF('US104.Inp'!$D90="","NULL",LOOKUP('US104.Inp'!$D90,Cfg!$D$2:$D$14,Cfg!$E$2:$E$14)))</f>
        <v/>
      </c>
      <c r="H90" s="28" t="str">
        <f>IF(COUNTIF('US104.Inp'!$C90:$P90,"")=14,"",IF('US104.Inp'!$E90="","NULL",""""&amp;'US104.Inp'!$E90&amp;""""))</f>
        <v/>
      </c>
      <c r="I90" s="28" t="str">
        <f>IF(COUNTIF('US104.Inp'!$C90:$P90,"")=14,"",IF('US104.Inp'!$F90="","NULL",LOOKUP('US104.Inp'!$F90,Cfg!$D$2:$D$14,Cfg!$E$2:$E$14)))</f>
        <v/>
      </c>
      <c r="J90" s="28" t="str">
        <f>IF(COUNTIF('US104.Inp'!$C90:$P90,"")=14,"",IF('US104.Inp'!$G90="","NULL",""""&amp;'US104.Inp'!$G90&amp;""""))</f>
        <v/>
      </c>
      <c r="K90" s="28" t="str">
        <f>IF(COUNTIF('US104.Inp'!$C90:$P90,"")=14,"",IF('US104.Inp'!$H90="","NULL",LOOKUP('US104.Inp'!$H90,Cfg!$D$2:$D$14,Cfg!$E$2:$E$14)))</f>
        <v/>
      </c>
      <c r="L90" s="28" t="str">
        <f>IF(COUNTIF('US104.Inp'!$C90:$P90,"")=14,"",IF('US104.Inp'!$I90="","NULL",""""&amp;'US104.Inp'!$I90&amp;""""))</f>
        <v/>
      </c>
      <c r="M90" s="28" t="str">
        <f>IF(COUNTIF('US104.Inp'!$C90:$P90,"")=14,"",IF('US104.Inp'!$J90="","NULL",LOOKUP('US104.Inp'!$J90,Cfg!$D$2:$D$14,Cfg!$E$2:$E$14)))</f>
        <v/>
      </c>
      <c r="N90" s="28" t="str">
        <f>IF(COUNTIF('US104.Inp'!$C90:$P90,"")=14,"",IF('US104.Inp'!$K90="","NULL",""""&amp;'US104.Inp'!$K90&amp;""""))</f>
        <v/>
      </c>
      <c r="O90" s="28" t="str">
        <f>IF(COUNTIF('US104.Inp'!$C90:$P90,"")=14,"",IF('US104.Inp'!$L90="","NULL",LOOKUP('US104.Inp'!$L90,Cfg!$D$2:$D$14,Cfg!$E$2:$E$14)))</f>
        <v/>
      </c>
      <c r="P90" s="28" t="str">
        <f>IF(COUNTIF('US104.Inp'!$C90:$P90,"")=14,"",IF('US104.Inp'!$M90="","NULL",""""&amp;'US104.Inp'!$M90&amp;""""))</f>
        <v/>
      </c>
      <c r="Q90" s="28" t="str">
        <f>IF(COUNTIF('US104.Inp'!$C90:$P90,"")=14,"",IF('US104.Inp'!$N90="","NULL",LOOKUP('US104.Inp'!$N90,Cfg!$D$2:$D$14,Cfg!$E$2:$E$14)))</f>
        <v/>
      </c>
      <c r="R90" s="28" t="str">
        <f>IF(COUNTIF('US104.Inp'!$C90:$P90,"")=14,"",IF('US104.Inp'!$O90="","NULL",""""&amp;'US104.Inp'!$O90&amp;""""))</f>
        <v/>
      </c>
      <c r="S90" s="28" t="str">
        <f>IF(COUNTIF('US104.Inp'!$C90:$P90,"")=14,"",IF('US104.Inp'!$P90="","NULL",""""&amp;'US104.Inp'!$P90&amp;""""))</f>
        <v/>
      </c>
      <c r="T90" s="29" t="str">
        <f>IF(COUNTIF('US104.Inp'!$C90:$P90,"")=14,"","("&amp;_xlfn.TEXTJOIN(",",FALSE,$C90:$S90)&amp;"),")</f>
        <v/>
      </c>
    </row>
    <row r="91" spans="1:20" x14ac:dyDescent="0.3">
      <c r="A91" s="25" t="s">
        <v>135</v>
      </c>
      <c r="B91" s="24">
        <f t="shared" si="1"/>
        <v>90</v>
      </c>
      <c r="C91" s="28" t="str">
        <f>IF(COUNTIF('US104.Inp'!$C91:$P91,"")=14,"","NULL")</f>
        <v/>
      </c>
      <c r="D91" s="28" t="str">
        <f>IF(COUNTIF('US104.Inp'!$C91:$P91,"")=14,"","NULL")</f>
        <v/>
      </c>
      <c r="E91" s="28" t="str">
        <f>IF(COUNTIF('US104.Inp'!$C91:$P91,"")=14,"",$B91)</f>
        <v/>
      </c>
      <c r="F91" s="28" t="str">
        <f>IF(COUNTIF('US104.Inp'!$C91:$P91,"")=14,"",IF('US104.Inp'!$C91="","NULL",""""&amp;'US104.Inp'!$C91&amp;""""))</f>
        <v/>
      </c>
      <c r="G91" s="28" t="str">
        <f>IF(COUNTIF('US104.Inp'!$C91:$P91,"")=14,"",IF('US104.Inp'!$D91="","NULL",LOOKUP('US104.Inp'!$D91,Cfg!$D$2:$D$14,Cfg!$E$2:$E$14)))</f>
        <v/>
      </c>
      <c r="H91" s="28" t="str">
        <f>IF(COUNTIF('US104.Inp'!$C91:$P91,"")=14,"",IF('US104.Inp'!$E91="","NULL",""""&amp;'US104.Inp'!$E91&amp;""""))</f>
        <v/>
      </c>
      <c r="I91" s="28" t="str">
        <f>IF(COUNTIF('US104.Inp'!$C91:$P91,"")=14,"",IF('US104.Inp'!$F91="","NULL",LOOKUP('US104.Inp'!$F91,Cfg!$D$2:$D$14,Cfg!$E$2:$E$14)))</f>
        <v/>
      </c>
      <c r="J91" s="28" t="str">
        <f>IF(COUNTIF('US104.Inp'!$C91:$P91,"")=14,"",IF('US104.Inp'!$G91="","NULL",""""&amp;'US104.Inp'!$G91&amp;""""))</f>
        <v/>
      </c>
      <c r="K91" s="28" t="str">
        <f>IF(COUNTIF('US104.Inp'!$C91:$P91,"")=14,"",IF('US104.Inp'!$H91="","NULL",LOOKUP('US104.Inp'!$H91,Cfg!$D$2:$D$14,Cfg!$E$2:$E$14)))</f>
        <v/>
      </c>
      <c r="L91" s="28" t="str">
        <f>IF(COUNTIF('US104.Inp'!$C91:$P91,"")=14,"",IF('US104.Inp'!$I91="","NULL",""""&amp;'US104.Inp'!$I91&amp;""""))</f>
        <v/>
      </c>
      <c r="M91" s="28" t="str">
        <f>IF(COUNTIF('US104.Inp'!$C91:$P91,"")=14,"",IF('US104.Inp'!$J91="","NULL",LOOKUP('US104.Inp'!$J91,Cfg!$D$2:$D$14,Cfg!$E$2:$E$14)))</f>
        <v/>
      </c>
      <c r="N91" s="28" t="str">
        <f>IF(COUNTIF('US104.Inp'!$C91:$P91,"")=14,"",IF('US104.Inp'!$K91="","NULL",""""&amp;'US104.Inp'!$K91&amp;""""))</f>
        <v/>
      </c>
      <c r="O91" s="28" t="str">
        <f>IF(COUNTIF('US104.Inp'!$C91:$P91,"")=14,"",IF('US104.Inp'!$L91="","NULL",LOOKUP('US104.Inp'!$L91,Cfg!$D$2:$D$14,Cfg!$E$2:$E$14)))</f>
        <v/>
      </c>
      <c r="P91" s="28" t="str">
        <f>IF(COUNTIF('US104.Inp'!$C91:$P91,"")=14,"",IF('US104.Inp'!$M91="","NULL",""""&amp;'US104.Inp'!$M91&amp;""""))</f>
        <v/>
      </c>
      <c r="Q91" s="28" t="str">
        <f>IF(COUNTIF('US104.Inp'!$C91:$P91,"")=14,"",IF('US104.Inp'!$N91="","NULL",LOOKUP('US104.Inp'!$N91,Cfg!$D$2:$D$14,Cfg!$E$2:$E$14)))</f>
        <v/>
      </c>
      <c r="R91" s="28" t="str">
        <f>IF(COUNTIF('US104.Inp'!$C91:$P91,"")=14,"",IF('US104.Inp'!$O91="","NULL",""""&amp;'US104.Inp'!$O91&amp;""""))</f>
        <v/>
      </c>
      <c r="S91" s="28" t="str">
        <f>IF(COUNTIF('US104.Inp'!$C91:$P91,"")=14,"",IF('US104.Inp'!$P91="","NULL",""""&amp;'US104.Inp'!$P91&amp;""""))</f>
        <v/>
      </c>
      <c r="T91" s="29" t="str">
        <f>IF(COUNTIF('US104.Inp'!$C91:$P91,"")=14,"","("&amp;_xlfn.TEXTJOIN(",",FALSE,$C91:$S91)&amp;"),")</f>
        <v/>
      </c>
    </row>
    <row r="92" spans="1:20" x14ac:dyDescent="0.3">
      <c r="A92" s="25" t="s">
        <v>136</v>
      </c>
      <c r="B92" s="24">
        <f t="shared" si="1"/>
        <v>91</v>
      </c>
      <c r="C92" s="28" t="str">
        <f>IF(COUNTIF('US104.Inp'!$C92:$P92,"")=14,"","NULL")</f>
        <v/>
      </c>
      <c r="D92" s="28" t="str">
        <f>IF(COUNTIF('US104.Inp'!$C92:$P92,"")=14,"","NULL")</f>
        <v/>
      </c>
      <c r="E92" s="28" t="str">
        <f>IF(COUNTIF('US104.Inp'!$C92:$P92,"")=14,"",$B92)</f>
        <v/>
      </c>
      <c r="F92" s="28" t="str">
        <f>IF(COUNTIF('US104.Inp'!$C92:$P92,"")=14,"",IF('US104.Inp'!$C92="","NULL",""""&amp;'US104.Inp'!$C92&amp;""""))</f>
        <v/>
      </c>
      <c r="G92" s="28" t="str">
        <f>IF(COUNTIF('US104.Inp'!$C92:$P92,"")=14,"",IF('US104.Inp'!$D92="","NULL",LOOKUP('US104.Inp'!$D92,Cfg!$D$2:$D$14,Cfg!$E$2:$E$14)))</f>
        <v/>
      </c>
      <c r="H92" s="28" t="str">
        <f>IF(COUNTIF('US104.Inp'!$C92:$P92,"")=14,"",IF('US104.Inp'!$E92="","NULL",""""&amp;'US104.Inp'!$E92&amp;""""))</f>
        <v/>
      </c>
      <c r="I92" s="28" t="str">
        <f>IF(COUNTIF('US104.Inp'!$C92:$P92,"")=14,"",IF('US104.Inp'!$F92="","NULL",LOOKUP('US104.Inp'!$F92,Cfg!$D$2:$D$14,Cfg!$E$2:$E$14)))</f>
        <v/>
      </c>
      <c r="J92" s="28" t="str">
        <f>IF(COUNTIF('US104.Inp'!$C92:$P92,"")=14,"",IF('US104.Inp'!$G92="","NULL",""""&amp;'US104.Inp'!$G92&amp;""""))</f>
        <v/>
      </c>
      <c r="K92" s="28" t="str">
        <f>IF(COUNTIF('US104.Inp'!$C92:$P92,"")=14,"",IF('US104.Inp'!$H92="","NULL",LOOKUP('US104.Inp'!$H92,Cfg!$D$2:$D$14,Cfg!$E$2:$E$14)))</f>
        <v/>
      </c>
      <c r="L92" s="28" t="str">
        <f>IF(COUNTIF('US104.Inp'!$C92:$P92,"")=14,"",IF('US104.Inp'!$I92="","NULL",""""&amp;'US104.Inp'!$I92&amp;""""))</f>
        <v/>
      </c>
      <c r="M92" s="28" t="str">
        <f>IF(COUNTIF('US104.Inp'!$C92:$P92,"")=14,"",IF('US104.Inp'!$J92="","NULL",LOOKUP('US104.Inp'!$J92,Cfg!$D$2:$D$14,Cfg!$E$2:$E$14)))</f>
        <v/>
      </c>
      <c r="N92" s="28" t="str">
        <f>IF(COUNTIF('US104.Inp'!$C92:$P92,"")=14,"",IF('US104.Inp'!$K92="","NULL",""""&amp;'US104.Inp'!$K92&amp;""""))</f>
        <v/>
      </c>
      <c r="O92" s="28" t="str">
        <f>IF(COUNTIF('US104.Inp'!$C92:$P92,"")=14,"",IF('US104.Inp'!$L92="","NULL",LOOKUP('US104.Inp'!$L92,Cfg!$D$2:$D$14,Cfg!$E$2:$E$14)))</f>
        <v/>
      </c>
      <c r="P92" s="28" t="str">
        <f>IF(COUNTIF('US104.Inp'!$C92:$P92,"")=14,"",IF('US104.Inp'!$M92="","NULL",""""&amp;'US104.Inp'!$M92&amp;""""))</f>
        <v/>
      </c>
      <c r="Q92" s="28" t="str">
        <f>IF(COUNTIF('US104.Inp'!$C92:$P92,"")=14,"",IF('US104.Inp'!$N92="","NULL",LOOKUP('US104.Inp'!$N92,Cfg!$D$2:$D$14,Cfg!$E$2:$E$14)))</f>
        <v/>
      </c>
      <c r="R92" s="28" t="str">
        <f>IF(COUNTIF('US104.Inp'!$C92:$P92,"")=14,"",IF('US104.Inp'!$O92="","NULL",""""&amp;'US104.Inp'!$O92&amp;""""))</f>
        <v/>
      </c>
      <c r="S92" s="28" t="str">
        <f>IF(COUNTIF('US104.Inp'!$C92:$P92,"")=14,"",IF('US104.Inp'!$P92="","NULL",""""&amp;'US104.Inp'!$P92&amp;""""))</f>
        <v/>
      </c>
      <c r="T92" s="29" t="str">
        <f>IF(COUNTIF('US104.Inp'!$C92:$P92,"")=14,"","("&amp;_xlfn.TEXTJOIN(",",FALSE,$C92:$S92)&amp;"),")</f>
        <v/>
      </c>
    </row>
    <row r="93" spans="1:20" x14ac:dyDescent="0.3">
      <c r="A93" s="25" t="s">
        <v>137</v>
      </c>
      <c r="B93" s="24">
        <f t="shared" si="1"/>
        <v>92</v>
      </c>
      <c r="C93" s="28" t="str">
        <f>IF(COUNTIF('US104.Inp'!$C93:$P93,"")=14,"","NULL")</f>
        <v/>
      </c>
      <c r="D93" s="28" t="str">
        <f>IF(COUNTIF('US104.Inp'!$C93:$P93,"")=14,"","NULL")</f>
        <v/>
      </c>
      <c r="E93" s="28" t="str">
        <f>IF(COUNTIF('US104.Inp'!$C93:$P93,"")=14,"",$B93)</f>
        <v/>
      </c>
      <c r="F93" s="28" t="str">
        <f>IF(COUNTIF('US104.Inp'!$C93:$P93,"")=14,"",IF('US104.Inp'!$C93="","NULL",""""&amp;'US104.Inp'!$C93&amp;""""))</f>
        <v/>
      </c>
      <c r="G93" s="28" t="str">
        <f>IF(COUNTIF('US104.Inp'!$C93:$P93,"")=14,"",IF('US104.Inp'!$D93="","NULL",LOOKUP('US104.Inp'!$D93,Cfg!$D$2:$D$14,Cfg!$E$2:$E$14)))</f>
        <v/>
      </c>
      <c r="H93" s="28" t="str">
        <f>IF(COUNTIF('US104.Inp'!$C93:$P93,"")=14,"",IF('US104.Inp'!$E93="","NULL",""""&amp;'US104.Inp'!$E93&amp;""""))</f>
        <v/>
      </c>
      <c r="I93" s="28" t="str">
        <f>IF(COUNTIF('US104.Inp'!$C93:$P93,"")=14,"",IF('US104.Inp'!$F93="","NULL",LOOKUP('US104.Inp'!$F93,Cfg!$D$2:$D$14,Cfg!$E$2:$E$14)))</f>
        <v/>
      </c>
      <c r="J93" s="28" t="str">
        <f>IF(COUNTIF('US104.Inp'!$C93:$P93,"")=14,"",IF('US104.Inp'!$G93="","NULL",""""&amp;'US104.Inp'!$G93&amp;""""))</f>
        <v/>
      </c>
      <c r="K93" s="28" t="str">
        <f>IF(COUNTIF('US104.Inp'!$C93:$P93,"")=14,"",IF('US104.Inp'!$H93="","NULL",LOOKUP('US104.Inp'!$H93,Cfg!$D$2:$D$14,Cfg!$E$2:$E$14)))</f>
        <v/>
      </c>
      <c r="L93" s="28" t="str">
        <f>IF(COUNTIF('US104.Inp'!$C93:$P93,"")=14,"",IF('US104.Inp'!$I93="","NULL",""""&amp;'US104.Inp'!$I93&amp;""""))</f>
        <v/>
      </c>
      <c r="M93" s="28" t="str">
        <f>IF(COUNTIF('US104.Inp'!$C93:$P93,"")=14,"",IF('US104.Inp'!$J93="","NULL",LOOKUP('US104.Inp'!$J93,Cfg!$D$2:$D$14,Cfg!$E$2:$E$14)))</f>
        <v/>
      </c>
      <c r="N93" s="28" t="str">
        <f>IF(COUNTIF('US104.Inp'!$C93:$P93,"")=14,"",IF('US104.Inp'!$K93="","NULL",""""&amp;'US104.Inp'!$K93&amp;""""))</f>
        <v/>
      </c>
      <c r="O93" s="28" t="str">
        <f>IF(COUNTIF('US104.Inp'!$C93:$P93,"")=14,"",IF('US104.Inp'!$L93="","NULL",LOOKUP('US104.Inp'!$L93,Cfg!$D$2:$D$14,Cfg!$E$2:$E$14)))</f>
        <v/>
      </c>
      <c r="P93" s="28" t="str">
        <f>IF(COUNTIF('US104.Inp'!$C93:$P93,"")=14,"",IF('US104.Inp'!$M93="","NULL",""""&amp;'US104.Inp'!$M93&amp;""""))</f>
        <v/>
      </c>
      <c r="Q93" s="28" t="str">
        <f>IF(COUNTIF('US104.Inp'!$C93:$P93,"")=14,"",IF('US104.Inp'!$N93="","NULL",LOOKUP('US104.Inp'!$N93,Cfg!$D$2:$D$14,Cfg!$E$2:$E$14)))</f>
        <v/>
      </c>
      <c r="R93" s="28" t="str">
        <f>IF(COUNTIF('US104.Inp'!$C93:$P93,"")=14,"",IF('US104.Inp'!$O93="","NULL",""""&amp;'US104.Inp'!$O93&amp;""""))</f>
        <v/>
      </c>
      <c r="S93" s="28" t="str">
        <f>IF(COUNTIF('US104.Inp'!$C93:$P93,"")=14,"",IF('US104.Inp'!$P93="","NULL",""""&amp;'US104.Inp'!$P93&amp;""""))</f>
        <v/>
      </c>
      <c r="T93" s="29" t="str">
        <f>IF(COUNTIF('US104.Inp'!$C93:$P93,"")=14,"","("&amp;_xlfn.TEXTJOIN(",",FALSE,$C93:$S93)&amp;"),")</f>
        <v/>
      </c>
    </row>
    <row r="94" spans="1:20" x14ac:dyDescent="0.3">
      <c r="A94" s="25" t="s">
        <v>138</v>
      </c>
      <c r="B94" s="24">
        <f t="shared" si="1"/>
        <v>93</v>
      </c>
      <c r="C94" s="28" t="str">
        <f>IF(COUNTIF('US104.Inp'!$C94:$P94,"")=14,"","NULL")</f>
        <v/>
      </c>
      <c r="D94" s="28" t="str">
        <f>IF(COUNTIF('US104.Inp'!$C94:$P94,"")=14,"","NULL")</f>
        <v/>
      </c>
      <c r="E94" s="28" t="str">
        <f>IF(COUNTIF('US104.Inp'!$C94:$P94,"")=14,"",$B94)</f>
        <v/>
      </c>
      <c r="F94" s="28" t="str">
        <f>IF(COUNTIF('US104.Inp'!$C94:$P94,"")=14,"",IF('US104.Inp'!$C94="","NULL",""""&amp;'US104.Inp'!$C94&amp;""""))</f>
        <v/>
      </c>
      <c r="G94" s="28" t="str">
        <f>IF(COUNTIF('US104.Inp'!$C94:$P94,"")=14,"",IF('US104.Inp'!$D94="","NULL",LOOKUP('US104.Inp'!$D94,Cfg!$D$2:$D$14,Cfg!$E$2:$E$14)))</f>
        <v/>
      </c>
      <c r="H94" s="28" t="str">
        <f>IF(COUNTIF('US104.Inp'!$C94:$P94,"")=14,"",IF('US104.Inp'!$E94="","NULL",""""&amp;'US104.Inp'!$E94&amp;""""))</f>
        <v/>
      </c>
      <c r="I94" s="28" t="str">
        <f>IF(COUNTIF('US104.Inp'!$C94:$P94,"")=14,"",IF('US104.Inp'!$F94="","NULL",LOOKUP('US104.Inp'!$F94,Cfg!$D$2:$D$14,Cfg!$E$2:$E$14)))</f>
        <v/>
      </c>
      <c r="J94" s="28" t="str">
        <f>IF(COUNTIF('US104.Inp'!$C94:$P94,"")=14,"",IF('US104.Inp'!$G94="","NULL",""""&amp;'US104.Inp'!$G94&amp;""""))</f>
        <v/>
      </c>
      <c r="K94" s="28" t="str">
        <f>IF(COUNTIF('US104.Inp'!$C94:$P94,"")=14,"",IF('US104.Inp'!$H94="","NULL",LOOKUP('US104.Inp'!$H94,Cfg!$D$2:$D$14,Cfg!$E$2:$E$14)))</f>
        <v/>
      </c>
      <c r="L94" s="28" t="str">
        <f>IF(COUNTIF('US104.Inp'!$C94:$P94,"")=14,"",IF('US104.Inp'!$I94="","NULL",""""&amp;'US104.Inp'!$I94&amp;""""))</f>
        <v/>
      </c>
      <c r="M94" s="28" t="str">
        <f>IF(COUNTIF('US104.Inp'!$C94:$P94,"")=14,"",IF('US104.Inp'!$J94="","NULL",LOOKUP('US104.Inp'!$J94,Cfg!$D$2:$D$14,Cfg!$E$2:$E$14)))</f>
        <v/>
      </c>
      <c r="N94" s="28" t="str">
        <f>IF(COUNTIF('US104.Inp'!$C94:$P94,"")=14,"",IF('US104.Inp'!$K94="","NULL",""""&amp;'US104.Inp'!$K94&amp;""""))</f>
        <v/>
      </c>
      <c r="O94" s="28" t="str">
        <f>IF(COUNTIF('US104.Inp'!$C94:$P94,"")=14,"",IF('US104.Inp'!$L94="","NULL",LOOKUP('US104.Inp'!$L94,Cfg!$D$2:$D$14,Cfg!$E$2:$E$14)))</f>
        <v/>
      </c>
      <c r="P94" s="28" t="str">
        <f>IF(COUNTIF('US104.Inp'!$C94:$P94,"")=14,"",IF('US104.Inp'!$M94="","NULL",""""&amp;'US104.Inp'!$M94&amp;""""))</f>
        <v/>
      </c>
      <c r="Q94" s="28" t="str">
        <f>IF(COUNTIF('US104.Inp'!$C94:$P94,"")=14,"",IF('US104.Inp'!$N94="","NULL",LOOKUP('US104.Inp'!$N94,Cfg!$D$2:$D$14,Cfg!$E$2:$E$14)))</f>
        <v/>
      </c>
      <c r="R94" s="28" t="str">
        <f>IF(COUNTIF('US104.Inp'!$C94:$P94,"")=14,"",IF('US104.Inp'!$O94="","NULL",""""&amp;'US104.Inp'!$O94&amp;""""))</f>
        <v/>
      </c>
      <c r="S94" s="28" t="str">
        <f>IF(COUNTIF('US104.Inp'!$C94:$P94,"")=14,"",IF('US104.Inp'!$P94="","NULL",""""&amp;'US104.Inp'!$P94&amp;""""))</f>
        <v/>
      </c>
      <c r="T94" s="29" t="str">
        <f>IF(COUNTIF('US104.Inp'!$C94:$P94,"")=14,"","("&amp;_xlfn.TEXTJOIN(",",FALSE,$C94:$S94)&amp;"),")</f>
        <v/>
      </c>
    </row>
    <row r="95" spans="1:20" x14ac:dyDescent="0.3">
      <c r="A95" s="25" t="s">
        <v>139</v>
      </c>
      <c r="B95" s="24">
        <f t="shared" si="1"/>
        <v>94</v>
      </c>
      <c r="C95" s="28" t="str">
        <f>IF(COUNTIF('US104.Inp'!$C95:$P95,"")=14,"","NULL")</f>
        <v/>
      </c>
      <c r="D95" s="28" t="str">
        <f>IF(COUNTIF('US104.Inp'!$C95:$P95,"")=14,"","NULL")</f>
        <v/>
      </c>
      <c r="E95" s="28" t="str">
        <f>IF(COUNTIF('US104.Inp'!$C95:$P95,"")=14,"",$B95)</f>
        <v/>
      </c>
      <c r="F95" s="28" t="str">
        <f>IF(COUNTIF('US104.Inp'!$C95:$P95,"")=14,"",IF('US104.Inp'!$C95="","NULL",""""&amp;'US104.Inp'!$C95&amp;""""))</f>
        <v/>
      </c>
      <c r="G95" s="28" t="str">
        <f>IF(COUNTIF('US104.Inp'!$C95:$P95,"")=14,"",IF('US104.Inp'!$D95="","NULL",LOOKUP('US104.Inp'!$D95,Cfg!$D$2:$D$14,Cfg!$E$2:$E$14)))</f>
        <v/>
      </c>
      <c r="H95" s="28" t="str">
        <f>IF(COUNTIF('US104.Inp'!$C95:$P95,"")=14,"",IF('US104.Inp'!$E95="","NULL",""""&amp;'US104.Inp'!$E95&amp;""""))</f>
        <v/>
      </c>
      <c r="I95" s="28" t="str">
        <f>IF(COUNTIF('US104.Inp'!$C95:$P95,"")=14,"",IF('US104.Inp'!$F95="","NULL",LOOKUP('US104.Inp'!$F95,Cfg!$D$2:$D$14,Cfg!$E$2:$E$14)))</f>
        <v/>
      </c>
      <c r="J95" s="28" t="str">
        <f>IF(COUNTIF('US104.Inp'!$C95:$P95,"")=14,"",IF('US104.Inp'!$G95="","NULL",""""&amp;'US104.Inp'!$G95&amp;""""))</f>
        <v/>
      </c>
      <c r="K95" s="28" t="str">
        <f>IF(COUNTIF('US104.Inp'!$C95:$P95,"")=14,"",IF('US104.Inp'!$H95="","NULL",LOOKUP('US104.Inp'!$H95,Cfg!$D$2:$D$14,Cfg!$E$2:$E$14)))</f>
        <v/>
      </c>
      <c r="L95" s="28" t="str">
        <f>IF(COUNTIF('US104.Inp'!$C95:$P95,"")=14,"",IF('US104.Inp'!$I95="","NULL",""""&amp;'US104.Inp'!$I95&amp;""""))</f>
        <v/>
      </c>
      <c r="M95" s="28" t="str">
        <f>IF(COUNTIF('US104.Inp'!$C95:$P95,"")=14,"",IF('US104.Inp'!$J95="","NULL",LOOKUP('US104.Inp'!$J95,Cfg!$D$2:$D$14,Cfg!$E$2:$E$14)))</f>
        <v/>
      </c>
      <c r="N95" s="28" t="str">
        <f>IF(COUNTIF('US104.Inp'!$C95:$P95,"")=14,"",IF('US104.Inp'!$K95="","NULL",""""&amp;'US104.Inp'!$K95&amp;""""))</f>
        <v/>
      </c>
      <c r="O95" s="28" t="str">
        <f>IF(COUNTIF('US104.Inp'!$C95:$P95,"")=14,"",IF('US104.Inp'!$L95="","NULL",LOOKUP('US104.Inp'!$L95,Cfg!$D$2:$D$14,Cfg!$E$2:$E$14)))</f>
        <v/>
      </c>
      <c r="P95" s="28" t="str">
        <f>IF(COUNTIF('US104.Inp'!$C95:$P95,"")=14,"",IF('US104.Inp'!$M95="","NULL",""""&amp;'US104.Inp'!$M95&amp;""""))</f>
        <v/>
      </c>
      <c r="Q95" s="28" t="str">
        <f>IF(COUNTIF('US104.Inp'!$C95:$P95,"")=14,"",IF('US104.Inp'!$N95="","NULL",LOOKUP('US104.Inp'!$N95,Cfg!$D$2:$D$14,Cfg!$E$2:$E$14)))</f>
        <v/>
      </c>
      <c r="R95" s="28" t="str">
        <f>IF(COUNTIF('US104.Inp'!$C95:$P95,"")=14,"",IF('US104.Inp'!$O95="","NULL",""""&amp;'US104.Inp'!$O95&amp;""""))</f>
        <v/>
      </c>
      <c r="S95" s="28" t="str">
        <f>IF(COUNTIF('US104.Inp'!$C95:$P95,"")=14,"",IF('US104.Inp'!$P95="","NULL",""""&amp;'US104.Inp'!$P95&amp;""""))</f>
        <v/>
      </c>
      <c r="T95" s="29" t="str">
        <f>IF(COUNTIF('US104.Inp'!$C95:$P95,"")=14,"","("&amp;_xlfn.TEXTJOIN(",",FALSE,$C95:$S95)&amp;"),")</f>
        <v/>
      </c>
    </row>
    <row r="96" spans="1:20" x14ac:dyDescent="0.3">
      <c r="A96" s="25" t="s">
        <v>140</v>
      </c>
      <c r="B96" s="24">
        <f t="shared" si="1"/>
        <v>95</v>
      </c>
      <c r="C96" s="28" t="str">
        <f>IF(COUNTIF('US104.Inp'!$C96:$P96,"")=14,"","NULL")</f>
        <v/>
      </c>
      <c r="D96" s="28" t="str">
        <f>IF(COUNTIF('US104.Inp'!$C96:$P96,"")=14,"","NULL")</f>
        <v/>
      </c>
      <c r="E96" s="28" t="str">
        <f>IF(COUNTIF('US104.Inp'!$C96:$P96,"")=14,"",$B96)</f>
        <v/>
      </c>
      <c r="F96" s="28" t="str">
        <f>IF(COUNTIF('US104.Inp'!$C96:$P96,"")=14,"",IF('US104.Inp'!$C96="","NULL",""""&amp;'US104.Inp'!$C96&amp;""""))</f>
        <v/>
      </c>
      <c r="G96" s="28" t="str">
        <f>IF(COUNTIF('US104.Inp'!$C96:$P96,"")=14,"",IF('US104.Inp'!$D96="","NULL",LOOKUP('US104.Inp'!$D96,Cfg!$D$2:$D$14,Cfg!$E$2:$E$14)))</f>
        <v/>
      </c>
      <c r="H96" s="28" t="str">
        <f>IF(COUNTIF('US104.Inp'!$C96:$P96,"")=14,"",IF('US104.Inp'!$E96="","NULL",""""&amp;'US104.Inp'!$E96&amp;""""))</f>
        <v/>
      </c>
      <c r="I96" s="28" t="str">
        <f>IF(COUNTIF('US104.Inp'!$C96:$P96,"")=14,"",IF('US104.Inp'!$F96="","NULL",LOOKUP('US104.Inp'!$F96,Cfg!$D$2:$D$14,Cfg!$E$2:$E$14)))</f>
        <v/>
      </c>
      <c r="J96" s="28" t="str">
        <f>IF(COUNTIF('US104.Inp'!$C96:$P96,"")=14,"",IF('US104.Inp'!$G96="","NULL",""""&amp;'US104.Inp'!$G96&amp;""""))</f>
        <v/>
      </c>
      <c r="K96" s="28" t="str">
        <f>IF(COUNTIF('US104.Inp'!$C96:$P96,"")=14,"",IF('US104.Inp'!$H96="","NULL",LOOKUP('US104.Inp'!$H96,Cfg!$D$2:$D$14,Cfg!$E$2:$E$14)))</f>
        <v/>
      </c>
      <c r="L96" s="28" t="str">
        <f>IF(COUNTIF('US104.Inp'!$C96:$P96,"")=14,"",IF('US104.Inp'!$I96="","NULL",""""&amp;'US104.Inp'!$I96&amp;""""))</f>
        <v/>
      </c>
      <c r="M96" s="28" t="str">
        <f>IF(COUNTIF('US104.Inp'!$C96:$P96,"")=14,"",IF('US104.Inp'!$J96="","NULL",LOOKUP('US104.Inp'!$J96,Cfg!$D$2:$D$14,Cfg!$E$2:$E$14)))</f>
        <v/>
      </c>
      <c r="N96" s="28" t="str">
        <f>IF(COUNTIF('US104.Inp'!$C96:$P96,"")=14,"",IF('US104.Inp'!$K96="","NULL",""""&amp;'US104.Inp'!$K96&amp;""""))</f>
        <v/>
      </c>
      <c r="O96" s="28" t="str">
        <f>IF(COUNTIF('US104.Inp'!$C96:$P96,"")=14,"",IF('US104.Inp'!$L96="","NULL",LOOKUP('US104.Inp'!$L96,Cfg!$D$2:$D$14,Cfg!$E$2:$E$14)))</f>
        <v/>
      </c>
      <c r="P96" s="28" t="str">
        <f>IF(COUNTIF('US104.Inp'!$C96:$P96,"")=14,"",IF('US104.Inp'!$M96="","NULL",""""&amp;'US104.Inp'!$M96&amp;""""))</f>
        <v/>
      </c>
      <c r="Q96" s="28" t="str">
        <f>IF(COUNTIF('US104.Inp'!$C96:$P96,"")=14,"",IF('US104.Inp'!$N96="","NULL",LOOKUP('US104.Inp'!$N96,Cfg!$D$2:$D$14,Cfg!$E$2:$E$14)))</f>
        <v/>
      </c>
      <c r="R96" s="28" t="str">
        <f>IF(COUNTIF('US104.Inp'!$C96:$P96,"")=14,"",IF('US104.Inp'!$O96="","NULL",""""&amp;'US104.Inp'!$O96&amp;""""))</f>
        <v/>
      </c>
      <c r="S96" s="28" t="str">
        <f>IF(COUNTIF('US104.Inp'!$C96:$P96,"")=14,"",IF('US104.Inp'!$P96="","NULL",""""&amp;'US104.Inp'!$P96&amp;""""))</f>
        <v/>
      </c>
      <c r="T96" s="29" t="str">
        <f>IF(COUNTIF('US104.Inp'!$C96:$P96,"")=14,"","("&amp;_xlfn.TEXTJOIN(",",FALSE,$C96:$S96)&amp;"),")</f>
        <v/>
      </c>
    </row>
    <row r="97" spans="1:20" x14ac:dyDescent="0.3">
      <c r="A97" s="25" t="s">
        <v>141</v>
      </c>
      <c r="B97" s="24">
        <f t="shared" si="1"/>
        <v>96</v>
      </c>
      <c r="C97" s="28" t="str">
        <f>IF(COUNTIF('US104.Inp'!$C97:$P97,"")=14,"","NULL")</f>
        <v/>
      </c>
      <c r="D97" s="28" t="str">
        <f>IF(COUNTIF('US104.Inp'!$C97:$P97,"")=14,"","NULL")</f>
        <v/>
      </c>
      <c r="E97" s="28" t="str">
        <f>IF(COUNTIF('US104.Inp'!$C97:$P97,"")=14,"",$B97)</f>
        <v/>
      </c>
      <c r="F97" s="28" t="str">
        <f>IF(COUNTIF('US104.Inp'!$C97:$P97,"")=14,"",IF('US104.Inp'!$C97="","NULL",""""&amp;'US104.Inp'!$C97&amp;""""))</f>
        <v/>
      </c>
      <c r="G97" s="28" t="str">
        <f>IF(COUNTIF('US104.Inp'!$C97:$P97,"")=14,"",IF('US104.Inp'!$D97="","NULL",LOOKUP('US104.Inp'!$D97,Cfg!$D$2:$D$14,Cfg!$E$2:$E$14)))</f>
        <v/>
      </c>
      <c r="H97" s="28" t="str">
        <f>IF(COUNTIF('US104.Inp'!$C97:$P97,"")=14,"",IF('US104.Inp'!$E97="","NULL",""""&amp;'US104.Inp'!$E97&amp;""""))</f>
        <v/>
      </c>
      <c r="I97" s="28" t="str">
        <f>IF(COUNTIF('US104.Inp'!$C97:$P97,"")=14,"",IF('US104.Inp'!$F97="","NULL",LOOKUP('US104.Inp'!$F97,Cfg!$D$2:$D$14,Cfg!$E$2:$E$14)))</f>
        <v/>
      </c>
      <c r="J97" s="28" t="str">
        <f>IF(COUNTIF('US104.Inp'!$C97:$P97,"")=14,"",IF('US104.Inp'!$G97="","NULL",""""&amp;'US104.Inp'!$G97&amp;""""))</f>
        <v/>
      </c>
      <c r="K97" s="28" t="str">
        <f>IF(COUNTIF('US104.Inp'!$C97:$P97,"")=14,"",IF('US104.Inp'!$H97="","NULL",LOOKUP('US104.Inp'!$H97,Cfg!$D$2:$D$14,Cfg!$E$2:$E$14)))</f>
        <v/>
      </c>
      <c r="L97" s="28" t="str">
        <f>IF(COUNTIF('US104.Inp'!$C97:$P97,"")=14,"",IF('US104.Inp'!$I97="","NULL",""""&amp;'US104.Inp'!$I97&amp;""""))</f>
        <v/>
      </c>
      <c r="M97" s="28" t="str">
        <f>IF(COUNTIF('US104.Inp'!$C97:$P97,"")=14,"",IF('US104.Inp'!$J97="","NULL",LOOKUP('US104.Inp'!$J97,Cfg!$D$2:$D$14,Cfg!$E$2:$E$14)))</f>
        <v/>
      </c>
      <c r="N97" s="28" t="str">
        <f>IF(COUNTIF('US104.Inp'!$C97:$P97,"")=14,"",IF('US104.Inp'!$K97="","NULL",""""&amp;'US104.Inp'!$K97&amp;""""))</f>
        <v/>
      </c>
      <c r="O97" s="28" t="str">
        <f>IF(COUNTIF('US104.Inp'!$C97:$P97,"")=14,"",IF('US104.Inp'!$L97="","NULL",LOOKUP('US104.Inp'!$L97,Cfg!$D$2:$D$14,Cfg!$E$2:$E$14)))</f>
        <v/>
      </c>
      <c r="P97" s="28" t="str">
        <f>IF(COUNTIF('US104.Inp'!$C97:$P97,"")=14,"",IF('US104.Inp'!$M97="","NULL",""""&amp;'US104.Inp'!$M97&amp;""""))</f>
        <v/>
      </c>
      <c r="Q97" s="28" t="str">
        <f>IF(COUNTIF('US104.Inp'!$C97:$P97,"")=14,"",IF('US104.Inp'!$N97="","NULL",LOOKUP('US104.Inp'!$N97,Cfg!$D$2:$D$14,Cfg!$E$2:$E$14)))</f>
        <v/>
      </c>
      <c r="R97" s="28" t="str">
        <f>IF(COUNTIF('US104.Inp'!$C97:$P97,"")=14,"",IF('US104.Inp'!$O97="","NULL",""""&amp;'US104.Inp'!$O97&amp;""""))</f>
        <v/>
      </c>
      <c r="S97" s="28" t="str">
        <f>IF(COUNTIF('US104.Inp'!$C97:$P97,"")=14,"",IF('US104.Inp'!$P97="","NULL",""""&amp;'US104.Inp'!$P97&amp;""""))</f>
        <v/>
      </c>
      <c r="T97" s="29" t="str">
        <f>IF(COUNTIF('US104.Inp'!$C97:$P97,"")=14,"","("&amp;_xlfn.TEXTJOIN(",",FALSE,$C97:$S97)&amp;"),")</f>
        <v/>
      </c>
    </row>
    <row r="98" spans="1:20" x14ac:dyDescent="0.3">
      <c r="A98" s="25" t="s">
        <v>142</v>
      </c>
      <c r="B98" s="24">
        <f t="shared" si="1"/>
        <v>97</v>
      </c>
      <c r="C98" s="28" t="str">
        <f>IF(COUNTIF('US104.Inp'!$C98:$P98,"")=14,"","NULL")</f>
        <v/>
      </c>
      <c r="D98" s="28" t="str">
        <f>IF(COUNTIF('US104.Inp'!$C98:$P98,"")=14,"","NULL")</f>
        <v/>
      </c>
      <c r="E98" s="28" t="str">
        <f>IF(COUNTIF('US104.Inp'!$C98:$P98,"")=14,"",$B98)</f>
        <v/>
      </c>
      <c r="F98" s="28" t="str">
        <f>IF(COUNTIF('US104.Inp'!$C98:$P98,"")=14,"",IF('US104.Inp'!$C98="","NULL",""""&amp;'US104.Inp'!$C98&amp;""""))</f>
        <v/>
      </c>
      <c r="G98" s="28" t="str">
        <f>IF(COUNTIF('US104.Inp'!$C98:$P98,"")=14,"",IF('US104.Inp'!$D98="","NULL",LOOKUP('US104.Inp'!$D98,Cfg!$D$2:$D$14,Cfg!$E$2:$E$14)))</f>
        <v/>
      </c>
      <c r="H98" s="28" t="str">
        <f>IF(COUNTIF('US104.Inp'!$C98:$P98,"")=14,"",IF('US104.Inp'!$E98="","NULL",""""&amp;'US104.Inp'!$E98&amp;""""))</f>
        <v/>
      </c>
      <c r="I98" s="28" t="str">
        <f>IF(COUNTIF('US104.Inp'!$C98:$P98,"")=14,"",IF('US104.Inp'!$F98="","NULL",LOOKUP('US104.Inp'!$F98,Cfg!$D$2:$D$14,Cfg!$E$2:$E$14)))</f>
        <v/>
      </c>
      <c r="J98" s="28" t="str">
        <f>IF(COUNTIF('US104.Inp'!$C98:$P98,"")=14,"",IF('US104.Inp'!$G98="","NULL",""""&amp;'US104.Inp'!$G98&amp;""""))</f>
        <v/>
      </c>
      <c r="K98" s="28" t="str">
        <f>IF(COUNTIF('US104.Inp'!$C98:$P98,"")=14,"",IF('US104.Inp'!$H98="","NULL",LOOKUP('US104.Inp'!$H98,Cfg!$D$2:$D$14,Cfg!$E$2:$E$14)))</f>
        <v/>
      </c>
      <c r="L98" s="28" t="str">
        <f>IF(COUNTIF('US104.Inp'!$C98:$P98,"")=14,"",IF('US104.Inp'!$I98="","NULL",""""&amp;'US104.Inp'!$I98&amp;""""))</f>
        <v/>
      </c>
      <c r="M98" s="28" t="str">
        <f>IF(COUNTIF('US104.Inp'!$C98:$P98,"")=14,"",IF('US104.Inp'!$J98="","NULL",LOOKUP('US104.Inp'!$J98,Cfg!$D$2:$D$14,Cfg!$E$2:$E$14)))</f>
        <v/>
      </c>
      <c r="N98" s="28" t="str">
        <f>IF(COUNTIF('US104.Inp'!$C98:$P98,"")=14,"",IF('US104.Inp'!$K98="","NULL",""""&amp;'US104.Inp'!$K98&amp;""""))</f>
        <v/>
      </c>
      <c r="O98" s="28" t="str">
        <f>IF(COUNTIF('US104.Inp'!$C98:$P98,"")=14,"",IF('US104.Inp'!$L98="","NULL",LOOKUP('US104.Inp'!$L98,Cfg!$D$2:$D$14,Cfg!$E$2:$E$14)))</f>
        <v/>
      </c>
      <c r="P98" s="28" t="str">
        <f>IF(COUNTIF('US104.Inp'!$C98:$P98,"")=14,"",IF('US104.Inp'!$M98="","NULL",""""&amp;'US104.Inp'!$M98&amp;""""))</f>
        <v/>
      </c>
      <c r="Q98" s="28" t="str">
        <f>IF(COUNTIF('US104.Inp'!$C98:$P98,"")=14,"",IF('US104.Inp'!$N98="","NULL",LOOKUP('US104.Inp'!$N98,Cfg!$D$2:$D$14,Cfg!$E$2:$E$14)))</f>
        <v/>
      </c>
      <c r="R98" s="28" t="str">
        <f>IF(COUNTIF('US104.Inp'!$C98:$P98,"")=14,"",IF('US104.Inp'!$O98="","NULL",""""&amp;'US104.Inp'!$O98&amp;""""))</f>
        <v/>
      </c>
      <c r="S98" s="28" t="str">
        <f>IF(COUNTIF('US104.Inp'!$C98:$P98,"")=14,"",IF('US104.Inp'!$P98="","NULL",""""&amp;'US104.Inp'!$P98&amp;""""))</f>
        <v/>
      </c>
      <c r="T98" s="29" t="str">
        <f>IF(COUNTIF('US104.Inp'!$C98:$P98,"")=14,"","("&amp;_xlfn.TEXTJOIN(",",FALSE,$C98:$S98)&amp;"),")</f>
        <v/>
      </c>
    </row>
    <row r="99" spans="1:20" x14ac:dyDescent="0.3">
      <c r="A99" s="25" t="s">
        <v>143</v>
      </c>
      <c r="B99" s="24">
        <f t="shared" si="1"/>
        <v>98</v>
      </c>
      <c r="C99" s="28" t="str">
        <f>IF(COUNTIF('US104.Inp'!$C99:$P99,"")=14,"","NULL")</f>
        <v/>
      </c>
      <c r="D99" s="28" t="str">
        <f>IF(COUNTIF('US104.Inp'!$C99:$P99,"")=14,"","NULL")</f>
        <v/>
      </c>
      <c r="E99" s="28" t="str">
        <f>IF(COUNTIF('US104.Inp'!$C99:$P99,"")=14,"",$B99)</f>
        <v/>
      </c>
      <c r="F99" s="28" t="str">
        <f>IF(COUNTIF('US104.Inp'!$C99:$P99,"")=14,"",IF('US104.Inp'!$C99="","NULL",""""&amp;'US104.Inp'!$C99&amp;""""))</f>
        <v/>
      </c>
      <c r="G99" s="28" t="str">
        <f>IF(COUNTIF('US104.Inp'!$C99:$P99,"")=14,"",IF('US104.Inp'!$D99="","NULL",LOOKUP('US104.Inp'!$D99,Cfg!$D$2:$D$14,Cfg!$E$2:$E$14)))</f>
        <v/>
      </c>
      <c r="H99" s="28" t="str">
        <f>IF(COUNTIF('US104.Inp'!$C99:$P99,"")=14,"",IF('US104.Inp'!$E99="","NULL",""""&amp;'US104.Inp'!$E99&amp;""""))</f>
        <v/>
      </c>
      <c r="I99" s="28" t="str">
        <f>IF(COUNTIF('US104.Inp'!$C99:$P99,"")=14,"",IF('US104.Inp'!$F99="","NULL",LOOKUP('US104.Inp'!$F99,Cfg!$D$2:$D$14,Cfg!$E$2:$E$14)))</f>
        <v/>
      </c>
      <c r="J99" s="28" t="str">
        <f>IF(COUNTIF('US104.Inp'!$C99:$P99,"")=14,"",IF('US104.Inp'!$G99="","NULL",""""&amp;'US104.Inp'!$G99&amp;""""))</f>
        <v/>
      </c>
      <c r="K99" s="28" t="str">
        <f>IF(COUNTIF('US104.Inp'!$C99:$P99,"")=14,"",IF('US104.Inp'!$H99="","NULL",LOOKUP('US104.Inp'!$H99,Cfg!$D$2:$D$14,Cfg!$E$2:$E$14)))</f>
        <v/>
      </c>
      <c r="L99" s="28" t="str">
        <f>IF(COUNTIF('US104.Inp'!$C99:$P99,"")=14,"",IF('US104.Inp'!$I99="","NULL",""""&amp;'US104.Inp'!$I99&amp;""""))</f>
        <v/>
      </c>
      <c r="M99" s="28" t="str">
        <f>IF(COUNTIF('US104.Inp'!$C99:$P99,"")=14,"",IF('US104.Inp'!$J99="","NULL",LOOKUP('US104.Inp'!$J99,Cfg!$D$2:$D$14,Cfg!$E$2:$E$14)))</f>
        <v/>
      </c>
      <c r="N99" s="28" t="str">
        <f>IF(COUNTIF('US104.Inp'!$C99:$P99,"")=14,"",IF('US104.Inp'!$K99="","NULL",""""&amp;'US104.Inp'!$K99&amp;""""))</f>
        <v/>
      </c>
      <c r="O99" s="28" t="str">
        <f>IF(COUNTIF('US104.Inp'!$C99:$P99,"")=14,"",IF('US104.Inp'!$L99="","NULL",LOOKUP('US104.Inp'!$L99,Cfg!$D$2:$D$14,Cfg!$E$2:$E$14)))</f>
        <v/>
      </c>
      <c r="P99" s="28" t="str">
        <f>IF(COUNTIF('US104.Inp'!$C99:$P99,"")=14,"",IF('US104.Inp'!$M99="","NULL",""""&amp;'US104.Inp'!$M99&amp;""""))</f>
        <v/>
      </c>
      <c r="Q99" s="28" t="str">
        <f>IF(COUNTIF('US104.Inp'!$C99:$P99,"")=14,"",IF('US104.Inp'!$N99="","NULL",LOOKUP('US104.Inp'!$N99,Cfg!$D$2:$D$14,Cfg!$E$2:$E$14)))</f>
        <v/>
      </c>
      <c r="R99" s="28" t="str">
        <f>IF(COUNTIF('US104.Inp'!$C99:$P99,"")=14,"",IF('US104.Inp'!$O99="","NULL",""""&amp;'US104.Inp'!$O99&amp;""""))</f>
        <v/>
      </c>
      <c r="S99" s="28" t="str">
        <f>IF(COUNTIF('US104.Inp'!$C99:$P99,"")=14,"",IF('US104.Inp'!$P99="","NULL",""""&amp;'US104.Inp'!$P99&amp;""""))</f>
        <v/>
      </c>
      <c r="T99" s="29" t="str">
        <f>IF(COUNTIF('US104.Inp'!$C99:$P99,"")=14,"","("&amp;_xlfn.TEXTJOIN(",",FALSE,$C99:$S99)&amp;"),")</f>
        <v/>
      </c>
    </row>
    <row r="100" spans="1:20" x14ac:dyDescent="0.3">
      <c r="A100" s="25" t="s">
        <v>144</v>
      </c>
      <c r="B100" s="24">
        <f t="shared" si="1"/>
        <v>99</v>
      </c>
      <c r="C100" s="28" t="str">
        <f>IF(COUNTIF('US104.Inp'!$C100:$P100,"")=14,"","NULL")</f>
        <v/>
      </c>
      <c r="D100" s="28" t="str">
        <f>IF(COUNTIF('US104.Inp'!$C100:$P100,"")=14,"","NULL")</f>
        <v/>
      </c>
      <c r="E100" s="28" t="str">
        <f>IF(COUNTIF('US104.Inp'!$C100:$P100,"")=14,"",$B100)</f>
        <v/>
      </c>
      <c r="F100" s="28" t="str">
        <f>IF(COUNTIF('US104.Inp'!$C100:$P100,"")=14,"",IF('US104.Inp'!$C100="","NULL",""""&amp;'US104.Inp'!$C100&amp;""""))</f>
        <v/>
      </c>
      <c r="G100" s="28" t="str">
        <f>IF(COUNTIF('US104.Inp'!$C100:$P100,"")=14,"",IF('US104.Inp'!$D100="","NULL",LOOKUP('US104.Inp'!$D100,Cfg!$D$2:$D$14,Cfg!$E$2:$E$14)))</f>
        <v/>
      </c>
      <c r="H100" s="28" t="str">
        <f>IF(COUNTIF('US104.Inp'!$C100:$P100,"")=14,"",IF('US104.Inp'!$E100="","NULL",""""&amp;'US104.Inp'!$E100&amp;""""))</f>
        <v/>
      </c>
      <c r="I100" s="28" t="str">
        <f>IF(COUNTIF('US104.Inp'!$C100:$P100,"")=14,"",IF('US104.Inp'!$F100="","NULL",LOOKUP('US104.Inp'!$F100,Cfg!$D$2:$D$14,Cfg!$E$2:$E$14)))</f>
        <v/>
      </c>
      <c r="J100" s="28" t="str">
        <f>IF(COUNTIF('US104.Inp'!$C100:$P100,"")=14,"",IF('US104.Inp'!$G100="","NULL",""""&amp;'US104.Inp'!$G100&amp;""""))</f>
        <v/>
      </c>
      <c r="K100" s="28" t="str">
        <f>IF(COUNTIF('US104.Inp'!$C100:$P100,"")=14,"",IF('US104.Inp'!$H100="","NULL",LOOKUP('US104.Inp'!$H100,Cfg!$D$2:$D$14,Cfg!$E$2:$E$14)))</f>
        <v/>
      </c>
      <c r="L100" s="28" t="str">
        <f>IF(COUNTIF('US104.Inp'!$C100:$P100,"")=14,"",IF('US104.Inp'!$I100="","NULL",""""&amp;'US104.Inp'!$I100&amp;""""))</f>
        <v/>
      </c>
      <c r="M100" s="28" t="str">
        <f>IF(COUNTIF('US104.Inp'!$C100:$P100,"")=14,"",IF('US104.Inp'!$J100="","NULL",LOOKUP('US104.Inp'!$J100,Cfg!$D$2:$D$14,Cfg!$E$2:$E$14)))</f>
        <v/>
      </c>
      <c r="N100" s="28" t="str">
        <f>IF(COUNTIF('US104.Inp'!$C100:$P100,"")=14,"",IF('US104.Inp'!$K100="","NULL",""""&amp;'US104.Inp'!$K100&amp;""""))</f>
        <v/>
      </c>
      <c r="O100" s="28" t="str">
        <f>IF(COUNTIF('US104.Inp'!$C100:$P100,"")=14,"",IF('US104.Inp'!$L100="","NULL",LOOKUP('US104.Inp'!$L100,Cfg!$D$2:$D$14,Cfg!$E$2:$E$14)))</f>
        <v/>
      </c>
      <c r="P100" s="28" t="str">
        <f>IF(COUNTIF('US104.Inp'!$C100:$P100,"")=14,"",IF('US104.Inp'!$M100="","NULL",""""&amp;'US104.Inp'!$M100&amp;""""))</f>
        <v/>
      </c>
      <c r="Q100" s="28" t="str">
        <f>IF(COUNTIF('US104.Inp'!$C100:$P100,"")=14,"",IF('US104.Inp'!$N100="","NULL",LOOKUP('US104.Inp'!$N100,Cfg!$D$2:$D$14,Cfg!$E$2:$E$14)))</f>
        <v/>
      </c>
      <c r="R100" s="28" t="str">
        <f>IF(COUNTIF('US104.Inp'!$C100:$P100,"")=14,"",IF('US104.Inp'!$O100="","NULL",""""&amp;'US104.Inp'!$O100&amp;""""))</f>
        <v/>
      </c>
      <c r="S100" s="28" t="str">
        <f>IF(COUNTIF('US104.Inp'!$C100:$P100,"")=14,"",IF('US104.Inp'!$P100="","NULL",""""&amp;'US104.Inp'!$P100&amp;""""))</f>
        <v/>
      </c>
      <c r="T100" s="29" t="str">
        <f>IF(COUNTIF('US104.Inp'!$C100:$P100,"")=14,"","("&amp;_xlfn.TEXTJOIN(",",FALSE,$C100:$S100)&amp;"),")</f>
        <v/>
      </c>
    </row>
    <row r="101" spans="1:20" x14ac:dyDescent="0.3">
      <c r="A101" s="25" t="s">
        <v>145</v>
      </c>
      <c r="B101" s="24">
        <f t="shared" si="1"/>
        <v>100</v>
      </c>
      <c r="C101" s="28" t="str">
        <f>IF(COUNTIF('US104.Inp'!$C101:$P101,"")=14,"","NULL")</f>
        <v/>
      </c>
      <c r="D101" s="28" t="str">
        <f>IF(COUNTIF('US104.Inp'!$C101:$P101,"")=14,"","NULL")</f>
        <v/>
      </c>
      <c r="E101" s="28" t="str">
        <f>IF(COUNTIF('US104.Inp'!$C101:$P101,"")=14,"",$B101)</f>
        <v/>
      </c>
      <c r="F101" s="28" t="str">
        <f>IF(COUNTIF('US104.Inp'!$C101:$P101,"")=14,"",IF('US104.Inp'!$C101="","NULL",""""&amp;'US104.Inp'!$C101&amp;""""))</f>
        <v/>
      </c>
      <c r="G101" s="28" t="str">
        <f>IF(COUNTIF('US104.Inp'!$C101:$P101,"")=14,"",IF('US104.Inp'!$D101="","NULL",LOOKUP('US104.Inp'!$D101,Cfg!$D$2:$D$14,Cfg!$E$2:$E$14)))</f>
        <v/>
      </c>
      <c r="H101" s="28" t="str">
        <f>IF(COUNTIF('US104.Inp'!$C101:$P101,"")=14,"",IF('US104.Inp'!$E101="","NULL",""""&amp;'US104.Inp'!$E101&amp;""""))</f>
        <v/>
      </c>
      <c r="I101" s="28" t="str">
        <f>IF(COUNTIF('US104.Inp'!$C101:$P101,"")=14,"",IF('US104.Inp'!$F101="","NULL",LOOKUP('US104.Inp'!$F101,Cfg!$D$2:$D$14,Cfg!$E$2:$E$14)))</f>
        <v/>
      </c>
      <c r="J101" s="28" t="str">
        <f>IF(COUNTIF('US104.Inp'!$C101:$P101,"")=14,"",IF('US104.Inp'!$G101="","NULL",""""&amp;'US104.Inp'!$G101&amp;""""))</f>
        <v/>
      </c>
      <c r="K101" s="28" t="str">
        <f>IF(COUNTIF('US104.Inp'!$C101:$P101,"")=14,"",IF('US104.Inp'!$H101="","NULL",LOOKUP('US104.Inp'!$H101,Cfg!$D$2:$D$14,Cfg!$E$2:$E$14)))</f>
        <v/>
      </c>
      <c r="L101" s="28" t="str">
        <f>IF(COUNTIF('US104.Inp'!$C101:$P101,"")=14,"",IF('US104.Inp'!$I101="","NULL",""""&amp;'US104.Inp'!$I101&amp;""""))</f>
        <v/>
      </c>
      <c r="M101" s="28" t="str">
        <f>IF(COUNTIF('US104.Inp'!$C101:$P101,"")=14,"",IF('US104.Inp'!$J101="","NULL",LOOKUP('US104.Inp'!$J101,Cfg!$D$2:$D$14,Cfg!$E$2:$E$14)))</f>
        <v/>
      </c>
      <c r="N101" s="28" t="str">
        <f>IF(COUNTIF('US104.Inp'!$C101:$P101,"")=14,"",IF('US104.Inp'!$K101="","NULL",""""&amp;'US104.Inp'!$K101&amp;""""))</f>
        <v/>
      </c>
      <c r="O101" s="28" t="str">
        <f>IF(COUNTIF('US104.Inp'!$C101:$P101,"")=14,"",IF('US104.Inp'!$L101="","NULL",LOOKUP('US104.Inp'!$L101,Cfg!$D$2:$D$14,Cfg!$E$2:$E$14)))</f>
        <v/>
      </c>
      <c r="P101" s="28" t="str">
        <f>IF(COUNTIF('US104.Inp'!$C101:$P101,"")=14,"",IF('US104.Inp'!$M101="","NULL",""""&amp;'US104.Inp'!$M101&amp;""""))</f>
        <v/>
      </c>
      <c r="Q101" s="28" t="str">
        <f>IF(COUNTIF('US104.Inp'!$C101:$P101,"")=14,"",IF('US104.Inp'!$N101="","NULL",LOOKUP('US104.Inp'!$N101,Cfg!$D$2:$D$14,Cfg!$E$2:$E$14)))</f>
        <v/>
      </c>
      <c r="R101" s="28" t="str">
        <f>IF(COUNTIF('US104.Inp'!$C101:$P101,"")=14,"",IF('US104.Inp'!$O101="","NULL",""""&amp;'US104.Inp'!$O101&amp;""""))</f>
        <v/>
      </c>
      <c r="S101" s="28" t="str">
        <f>IF(COUNTIF('US104.Inp'!$C101:$P101,"")=14,"",IF('US104.Inp'!$P101="","NULL",""""&amp;'US104.Inp'!$P101&amp;""""))</f>
        <v/>
      </c>
      <c r="T101" s="29" t="str">
        <f>IF(COUNTIF('US104.Inp'!$C101:$P101,"")=14,"","("&amp;_xlfn.TEXTJOIN(",",FALSE,$C101:$S101)&amp;"),")</f>
        <v/>
      </c>
    </row>
    <row r="102" spans="1:20" x14ac:dyDescent="0.3">
      <c r="A102" s="25" t="s">
        <v>146</v>
      </c>
      <c r="B102" s="24">
        <f t="shared" si="1"/>
        <v>101</v>
      </c>
      <c r="C102" s="28" t="str">
        <f>IF(COUNTIF('US104.Inp'!$C102:$P102,"")=14,"","NULL")</f>
        <v/>
      </c>
      <c r="D102" s="28" t="str">
        <f>IF(COUNTIF('US104.Inp'!$C102:$P102,"")=14,"","NULL")</f>
        <v/>
      </c>
      <c r="E102" s="28" t="str">
        <f>IF(COUNTIF('US104.Inp'!$C102:$P102,"")=14,"",$B102)</f>
        <v/>
      </c>
      <c r="F102" s="28" t="str">
        <f>IF(COUNTIF('US104.Inp'!$C102:$P102,"")=14,"",IF('US104.Inp'!$C102="","NULL",""""&amp;'US104.Inp'!$C102&amp;""""))</f>
        <v/>
      </c>
      <c r="G102" s="28" t="str">
        <f>IF(COUNTIF('US104.Inp'!$C102:$P102,"")=14,"",IF('US104.Inp'!$D102="","NULL",LOOKUP('US104.Inp'!$D102,Cfg!$D$2:$D$14,Cfg!$E$2:$E$14)))</f>
        <v/>
      </c>
      <c r="H102" s="28" t="str">
        <f>IF(COUNTIF('US104.Inp'!$C102:$P102,"")=14,"",IF('US104.Inp'!$E102="","NULL",""""&amp;'US104.Inp'!$E102&amp;""""))</f>
        <v/>
      </c>
      <c r="I102" s="28" t="str">
        <f>IF(COUNTIF('US104.Inp'!$C102:$P102,"")=14,"",IF('US104.Inp'!$F102="","NULL",LOOKUP('US104.Inp'!$F102,Cfg!$D$2:$D$14,Cfg!$E$2:$E$14)))</f>
        <v/>
      </c>
      <c r="J102" s="28" t="str">
        <f>IF(COUNTIF('US104.Inp'!$C102:$P102,"")=14,"",IF('US104.Inp'!$G102="","NULL",""""&amp;'US104.Inp'!$G102&amp;""""))</f>
        <v/>
      </c>
      <c r="K102" s="28" t="str">
        <f>IF(COUNTIF('US104.Inp'!$C102:$P102,"")=14,"",IF('US104.Inp'!$H102="","NULL",LOOKUP('US104.Inp'!$H102,Cfg!$D$2:$D$14,Cfg!$E$2:$E$14)))</f>
        <v/>
      </c>
      <c r="L102" s="28" t="str">
        <f>IF(COUNTIF('US104.Inp'!$C102:$P102,"")=14,"",IF('US104.Inp'!$I102="","NULL",""""&amp;'US104.Inp'!$I102&amp;""""))</f>
        <v/>
      </c>
      <c r="M102" s="28" t="str">
        <f>IF(COUNTIF('US104.Inp'!$C102:$P102,"")=14,"",IF('US104.Inp'!$J102="","NULL",LOOKUP('US104.Inp'!$J102,Cfg!$D$2:$D$14,Cfg!$E$2:$E$14)))</f>
        <v/>
      </c>
      <c r="N102" s="28" t="str">
        <f>IF(COUNTIF('US104.Inp'!$C102:$P102,"")=14,"",IF('US104.Inp'!$K102="","NULL",""""&amp;'US104.Inp'!$K102&amp;""""))</f>
        <v/>
      </c>
      <c r="O102" s="28" t="str">
        <f>IF(COUNTIF('US104.Inp'!$C102:$P102,"")=14,"",IF('US104.Inp'!$L102="","NULL",LOOKUP('US104.Inp'!$L102,Cfg!$D$2:$D$14,Cfg!$E$2:$E$14)))</f>
        <v/>
      </c>
      <c r="P102" s="28" t="str">
        <f>IF(COUNTIF('US104.Inp'!$C102:$P102,"")=14,"",IF('US104.Inp'!$M102="","NULL",""""&amp;'US104.Inp'!$M102&amp;""""))</f>
        <v/>
      </c>
      <c r="Q102" s="28" t="str">
        <f>IF(COUNTIF('US104.Inp'!$C102:$P102,"")=14,"",IF('US104.Inp'!$N102="","NULL",LOOKUP('US104.Inp'!$N102,Cfg!$D$2:$D$14,Cfg!$E$2:$E$14)))</f>
        <v/>
      </c>
      <c r="R102" s="28" t="str">
        <f>IF(COUNTIF('US104.Inp'!$C102:$P102,"")=14,"",IF('US104.Inp'!$O102="","NULL",""""&amp;'US104.Inp'!$O102&amp;""""))</f>
        <v/>
      </c>
      <c r="S102" s="28" t="str">
        <f>IF(COUNTIF('US104.Inp'!$C102:$P102,"")=14,"",IF('US104.Inp'!$P102="","NULL",""""&amp;'US104.Inp'!$P102&amp;""""))</f>
        <v/>
      </c>
      <c r="T102" s="29" t="str">
        <f>IF(COUNTIF('US104.Inp'!$C102:$P102,"")=14,"","("&amp;_xlfn.TEXTJOIN(",",FALSE,$C102:$S102)&amp;"),")</f>
        <v/>
      </c>
    </row>
    <row r="103" spans="1:20" x14ac:dyDescent="0.3">
      <c r="A103" s="25" t="s">
        <v>147</v>
      </c>
      <c r="B103" s="24">
        <f t="shared" si="1"/>
        <v>102</v>
      </c>
      <c r="C103" s="28" t="str">
        <f>IF(COUNTIF('US104.Inp'!$C103:$P103,"")=14,"","NULL")</f>
        <v/>
      </c>
      <c r="D103" s="28" t="str">
        <f>IF(COUNTIF('US104.Inp'!$C103:$P103,"")=14,"","NULL")</f>
        <v/>
      </c>
      <c r="E103" s="28" t="str">
        <f>IF(COUNTIF('US104.Inp'!$C103:$P103,"")=14,"",$B103)</f>
        <v/>
      </c>
      <c r="F103" s="28" t="str">
        <f>IF(COUNTIF('US104.Inp'!$C103:$P103,"")=14,"",IF('US104.Inp'!$C103="","NULL",""""&amp;'US104.Inp'!$C103&amp;""""))</f>
        <v/>
      </c>
      <c r="G103" s="28" t="str">
        <f>IF(COUNTIF('US104.Inp'!$C103:$P103,"")=14,"",IF('US104.Inp'!$D103="","NULL",LOOKUP('US104.Inp'!$D103,Cfg!$D$2:$D$14,Cfg!$E$2:$E$14)))</f>
        <v/>
      </c>
      <c r="H103" s="28" t="str">
        <f>IF(COUNTIF('US104.Inp'!$C103:$P103,"")=14,"",IF('US104.Inp'!$E103="","NULL",""""&amp;'US104.Inp'!$E103&amp;""""))</f>
        <v/>
      </c>
      <c r="I103" s="28" t="str">
        <f>IF(COUNTIF('US104.Inp'!$C103:$P103,"")=14,"",IF('US104.Inp'!$F103="","NULL",LOOKUP('US104.Inp'!$F103,Cfg!$D$2:$D$14,Cfg!$E$2:$E$14)))</f>
        <v/>
      </c>
      <c r="J103" s="28" t="str">
        <f>IF(COUNTIF('US104.Inp'!$C103:$P103,"")=14,"",IF('US104.Inp'!$G103="","NULL",""""&amp;'US104.Inp'!$G103&amp;""""))</f>
        <v/>
      </c>
      <c r="K103" s="28" t="str">
        <f>IF(COUNTIF('US104.Inp'!$C103:$P103,"")=14,"",IF('US104.Inp'!$H103="","NULL",LOOKUP('US104.Inp'!$H103,Cfg!$D$2:$D$14,Cfg!$E$2:$E$14)))</f>
        <v/>
      </c>
      <c r="L103" s="28" t="str">
        <f>IF(COUNTIF('US104.Inp'!$C103:$P103,"")=14,"",IF('US104.Inp'!$I103="","NULL",""""&amp;'US104.Inp'!$I103&amp;""""))</f>
        <v/>
      </c>
      <c r="M103" s="28" t="str">
        <f>IF(COUNTIF('US104.Inp'!$C103:$P103,"")=14,"",IF('US104.Inp'!$J103="","NULL",LOOKUP('US104.Inp'!$J103,Cfg!$D$2:$D$14,Cfg!$E$2:$E$14)))</f>
        <v/>
      </c>
      <c r="N103" s="28" t="str">
        <f>IF(COUNTIF('US104.Inp'!$C103:$P103,"")=14,"",IF('US104.Inp'!$K103="","NULL",""""&amp;'US104.Inp'!$K103&amp;""""))</f>
        <v/>
      </c>
      <c r="O103" s="28" t="str">
        <f>IF(COUNTIF('US104.Inp'!$C103:$P103,"")=14,"",IF('US104.Inp'!$L103="","NULL",LOOKUP('US104.Inp'!$L103,Cfg!$D$2:$D$14,Cfg!$E$2:$E$14)))</f>
        <v/>
      </c>
      <c r="P103" s="28" t="str">
        <f>IF(COUNTIF('US104.Inp'!$C103:$P103,"")=14,"",IF('US104.Inp'!$M103="","NULL",""""&amp;'US104.Inp'!$M103&amp;""""))</f>
        <v/>
      </c>
      <c r="Q103" s="28" t="str">
        <f>IF(COUNTIF('US104.Inp'!$C103:$P103,"")=14,"",IF('US104.Inp'!$N103="","NULL",LOOKUP('US104.Inp'!$N103,Cfg!$D$2:$D$14,Cfg!$E$2:$E$14)))</f>
        <v/>
      </c>
      <c r="R103" s="28" t="str">
        <f>IF(COUNTIF('US104.Inp'!$C103:$P103,"")=14,"",IF('US104.Inp'!$O103="","NULL",""""&amp;'US104.Inp'!$O103&amp;""""))</f>
        <v/>
      </c>
      <c r="S103" s="28" t="str">
        <f>IF(COUNTIF('US104.Inp'!$C103:$P103,"")=14,"",IF('US104.Inp'!$P103="","NULL",""""&amp;'US104.Inp'!$P103&amp;""""))</f>
        <v/>
      </c>
      <c r="T103" s="29" t="str">
        <f>IF(COUNTIF('US104.Inp'!$C103:$P103,"")=14,"","("&amp;_xlfn.TEXTJOIN(",",FALSE,$C103:$S103)&amp;"),")</f>
        <v/>
      </c>
    </row>
    <row r="104" spans="1:20" x14ac:dyDescent="0.3">
      <c r="A104" s="25" t="s">
        <v>148</v>
      </c>
      <c r="B104" s="24">
        <f t="shared" si="1"/>
        <v>103</v>
      </c>
      <c r="C104" s="28" t="str">
        <f>IF(COUNTIF('US104.Inp'!$C104:$P104,"")=14,"","NULL")</f>
        <v/>
      </c>
      <c r="D104" s="28" t="str">
        <f>IF(COUNTIF('US104.Inp'!$C104:$P104,"")=14,"","NULL")</f>
        <v/>
      </c>
      <c r="E104" s="28" t="str">
        <f>IF(COUNTIF('US104.Inp'!$C104:$P104,"")=14,"",$B104)</f>
        <v/>
      </c>
      <c r="F104" s="28" t="str">
        <f>IF(COUNTIF('US104.Inp'!$C104:$P104,"")=14,"",IF('US104.Inp'!$C104="","NULL",""""&amp;'US104.Inp'!$C104&amp;""""))</f>
        <v/>
      </c>
      <c r="G104" s="28" t="str">
        <f>IF(COUNTIF('US104.Inp'!$C104:$P104,"")=14,"",IF('US104.Inp'!$D104="","NULL",LOOKUP('US104.Inp'!$D104,Cfg!$D$2:$D$14,Cfg!$E$2:$E$14)))</f>
        <v/>
      </c>
      <c r="H104" s="28" t="str">
        <f>IF(COUNTIF('US104.Inp'!$C104:$P104,"")=14,"",IF('US104.Inp'!$E104="","NULL",""""&amp;'US104.Inp'!$E104&amp;""""))</f>
        <v/>
      </c>
      <c r="I104" s="28" t="str">
        <f>IF(COUNTIF('US104.Inp'!$C104:$P104,"")=14,"",IF('US104.Inp'!$F104="","NULL",LOOKUP('US104.Inp'!$F104,Cfg!$D$2:$D$14,Cfg!$E$2:$E$14)))</f>
        <v/>
      </c>
      <c r="J104" s="28" t="str">
        <f>IF(COUNTIF('US104.Inp'!$C104:$P104,"")=14,"",IF('US104.Inp'!$G104="","NULL",""""&amp;'US104.Inp'!$G104&amp;""""))</f>
        <v/>
      </c>
      <c r="K104" s="28" t="str">
        <f>IF(COUNTIF('US104.Inp'!$C104:$P104,"")=14,"",IF('US104.Inp'!$H104="","NULL",LOOKUP('US104.Inp'!$H104,Cfg!$D$2:$D$14,Cfg!$E$2:$E$14)))</f>
        <v/>
      </c>
      <c r="L104" s="28" t="str">
        <f>IF(COUNTIF('US104.Inp'!$C104:$P104,"")=14,"",IF('US104.Inp'!$I104="","NULL",""""&amp;'US104.Inp'!$I104&amp;""""))</f>
        <v/>
      </c>
      <c r="M104" s="28" t="str">
        <f>IF(COUNTIF('US104.Inp'!$C104:$P104,"")=14,"",IF('US104.Inp'!$J104="","NULL",LOOKUP('US104.Inp'!$J104,Cfg!$D$2:$D$14,Cfg!$E$2:$E$14)))</f>
        <v/>
      </c>
      <c r="N104" s="28" t="str">
        <f>IF(COUNTIF('US104.Inp'!$C104:$P104,"")=14,"",IF('US104.Inp'!$K104="","NULL",""""&amp;'US104.Inp'!$K104&amp;""""))</f>
        <v/>
      </c>
      <c r="O104" s="28" t="str">
        <f>IF(COUNTIF('US104.Inp'!$C104:$P104,"")=14,"",IF('US104.Inp'!$L104="","NULL",LOOKUP('US104.Inp'!$L104,Cfg!$D$2:$D$14,Cfg!$E$2:$E$14)))</f>
        <v/>
      </c>
      <c r="P104" s="28" t="str">
        <f>IF(COUNTIF('US104.Inp'!$C104:$P104,"")=14,"",IF('US104.Inp'!$M104="","NULL",""""&amp;'US104.Inp'!$M104&amp;""""))</f>
        <v/>
      </c>
      <c r="Q104" s="28" t="str">
        <f>IF(COUNTIF('US104.Inp'!$C104:$P104,"")=14,"",IF('US104.Inp'!$N104="","NULL",LOOKUP('US104.Inp'!$N104,Cfg!$D$2:$D$14,Cfg!$E$2:$E$14)))</f>
        <v/>
      </c>
      <c r="R104" s="28" t="str">
        <f>IF(COUNTIF('US104.Inp'!$C104:$P104,"")=14,"",IF('US104.Inp'!$O104="","NULL",""""&amp;'US104.Inp'!$O104&amp;""""))</f>
        <v/>
      </c>
      <c r="S104" s="28" t="str">
        <f>IF(COUNTIF('US104.Inp'!$C104:$P104,"")=14,"",IF('US104.Inp'!$P104="","NULL",""""&amp;'US104.Inp'!$P104&amp;""""))</f>
        <v/>
      </c>
      <c r="T104" s="29" t="str">
        <f>IF(COUNTIF('US104.Inp'!$C104:$P104,"")=14,"","("&amp;_xlfn.TEXTJOIN(",",FALSE,$C104:$S104)&amp;"),")</f>
        <v/>
      </c>
    </row>
    <row r="105" spans="1:20" x14ac:dyDescent="0.3">
      <c r="A105" s="25" t="s">
        <v>149</v>
      </c>
      <c r="B105" s="24">
        <f t="shared" si="1"/>
        <v>104</v>
      </c>
      <c r="C105" s="28" t="str">
        <f>IF(COUNTIF('US104.Inp'!$C105:$P105,"")=14,"","NULL")</f>
        <v/>
      </c>
      <c r="D105" s="28" t="str">
        <f>IF(COUNTIF('US104.Inp'!$C105:$P105,"")=14,"","NULL")</f>
        <v/>
      </c>
      <c r="E105" s="28" t="str">
        <f>IF(COUNTIF('US104.Inp'!$C105:$P105,"")=14,"",$B105)</f>
        <v/>
      </c>
      <c r="F105" s="28" t="str">
        <f>IF(COUNTIF('US104.Inp'!$C105:$P105,"")=14,"",IF('US104.Inp'!$C105="","NULL",""""&amp;'US104.Inp'!$C105&amp;""""))</f>
        <v/>
      </c>
      <c r="G105" s="28" t="str">
        <f>IF(COUNTIF('US104.Inp'!$C105:$P105,"")=14,"",IF('US104.Inp'!$D105="","NULL",LOOKUP('US104.Inp'!$D105,Cfg!$D$2:$D$14,Cfg!$E$2:$E$14)))</f>
        <v/>
      </c>
      <c r="H105" s="28" t="str">
        <f>IF(COUNTIF('US104.Inp'!$C105:$P105,"")=14,"",IF('US104.Inp'!$E105="","NULL",""""&amp;'US104.Inp'!$E105&amp;""""))</f>
        <v/>
      </c>
      <c r="I105" s="28" t="str">
        <f>IF(COUNTIF('US104.Inp'!$C105:$P105,"")=14,"",IF('US104.Inp'!$F105="","NULL",LOOKUP('US104.Inp'!$F105,Cfg!$D$2:$D$14,Cfg!$E$2:$E$14)))</f>
        <v/>
      </c>
      <c r="J105" s="28" t="str">
        <f>IF(COUNTIF('US104.Inp'!$C105:$P105,"")=14,"",IF('US104.Inp'!$G105="","NULL",""""&amp;'US104.Inp'!$G105&amp;""""))</f>
        <v/>
      </c>
      <c r="K105" s="28" t="str">
        <f>IF(COUNTIF('US104.Inp'!$C105:$P105,"")=14,"",IF('US104.Inp'!$H105="","NULL",LOOKUP('US104.Inp'!$H105,Cfg!$D$2:$D$14,Cfg!$E$2:$E$14)))</f>
        <v/>
      </c>
      <c r="L105" s="28" t="str">
        <f>IF(COUNTIF('US104.Inp'!$C105:$P105,"")=14,"",IF('US104.Inp'!$I105="","NULL",""""&amp;'US104.Inp'!$I105&amp;""""))</f>
        <v/>
      </c>
      <c r="M105" s="28" t="str">
        <f>IF(COUNTIF('US104.Inp'!$C105:$P105,"")=14,"",IF('US104.Inp'!$J105="","NULL",LOOKUP('US104.Inp'!$J105,Cfg!$D$2:$D$14,Cfg!$E$2:$E$14)))</f>
        <v/>
      </c>
      <c r="N105" s="28" t="str">
        <f>IF(COUNTIF('US104.Inp'!$C105:$P105,"")=14,"",IF('US104.Inp'!$K105="","NULL",""""&amp;'US104.Inp'!$K105&amp;""""))</f>
        <v/>
      </c>
      <c r="O105" s="28" t="str">
        <f>IF(COUNTIF('US104.Inp'!$C105:$P105,"")=14,"",IF('US104.Inp'!$L105="","NULL",LOOKUP('US104.Inp'!$L105,Cfg!$D$2:$D$14,Cfg!$E$2:$E$14)))</f>
        <v/>
      </c>
      <c r="P105" s="28" t="str">
        <f>IF(COUNTIF('US104.Inp'!$C105:$P105,"")=14,"",IF('US104.Inp'!$M105="","NULL",""""&amp;'US104.Inp'!$M105&amp;""""))</f>
        <v/>
      </c>
      <c r="Q105" s="28" t="str">
        <f>IF(COUNTIF('US104.Inp'!$C105:$P105,"")=14,"",IF('US104.Inp'!$N105="","NULL",LOOKUP('US104.Inp'!$N105,Cfg!$D$2:$D$14,Cfg!$E$2:$E$14)))</f>
        <v/>
      </c>
      <c r="R105" s="28" t="str">
        <f>IF(COUNTIF('US104.Inp'!$C105:$P105,"")=14,"",IF('US104.Inp'!$O105="","NULL",""""&amp;'US104.Inp'!$O105&amp;""""))</f>
        <v/>
      </c>
      <c r="S105" s="28" t="str">
        <f>IF(COUNTIF('US104.Inp'!$C105:$P105,"")=14,"",IF('US104.Inp'!$P105="","NULL",""""&amp;'US104.Inp'!$P105&amp;""""))</f>
        <v/>
      </c>
      <c r="T105" s="29" t="str">
        <f>IF(COUNTIF('US104.Inp'!$C105:$P105,"")=14,"","("&amp;_xlfn.TEXTJOIN(",",FALSE,$C105:$S105)&amp;"),")</f>
        <v/>
      </c>
    </row>
    <row r="106" spans="1:20" x14ac:dyDescent="0.3">
      <c r="A106" s="25" t="s">
        <v>150</v>
      </c>
      <c r="B106" s="24">
        <f t="shared" si="1"/>
        <v>105</v>
      </c>
      <c r="C106" s="28" t="str">
        <f>IF(COUNTIF('US104.Inp'!$C106:$P106,"")=14,"","NULL")</f>
        <v/>
      </c>
      <c r="D106" s="28" t="str">
        <f>IF(COUNTIF('US104.Inp'!$C106:$P106,"")=14,"","NULL")</f>
        <v/>
      </c>
      <c r="E106" s="28" t="str">
        <f>IF(COUNTIF('US104.Inp'!$C106:$P106,"")=14,"",$B106)</f>
        <v/>
      </c>
      <c r="F106" s="28" t="str">
        <f>IF(COUNTIF('US104.Inp'!$C106:$P106,"")=14,"",IF('US104.Inp'!$C106="","NULL",""""&amp;'US104.Inp'!$C106&amp;""""))</f>
        <v/>
      </c>
      <c r="G106" s="28" t="str">
        <f>IF(COUNTIF('US104.Inp'!$C106:$P106,"")=14,"",IF('US104.Inp'!$D106="","NULL",LOOKUP('US104.Inp'!$D106,Cfg!$D$2:$D$14,Cfg!$E$2:$E$14)))</f>
        <v/>
      </c>
      <c r="H106" s="28" t="str">
        <f>IF(COUNTIF('US104.Inp'!$C106:$P106,"")=14,"",IF('US104.Inp'!$E106="","NULL",""""&amp;'US104.Inp'!$E106&amp;""""))</f>
        <v/>
      </c>
      <c r="I106" s="28" t="str">
        <f>IF(COUNTIF('US104.Inp'!$C106:$P106,"")=14,"",IF('US104.Inp'!$F106="","NULL",LOOKUP('US104.Inp'!$F106,Cfg!$D$2:$D$14,Cfg!$E$2:$E$14)))</f>
        <v/>
      </c>
      <c r="J106" s="28" t="str">
        <f>IF(COUNTIF('US104.Inp'!$C106:$P106,"")=14,"",IF('US104.Inp'!$G106="","NULL",""""&amp;'US104.Inp'!$G106&amp;""""))</f>
        <v/>
      </c>
      <c r="K106" s="28" t="str">
        <f>IF(COUNTIF('US104.Inp'!$C106:$P106,"")=14,"",IF('US104.Inp'!$H106="","NULL",LOOKUP('US104.Inp'!$H106,Cfg!$D$2:$D$14,Cfg!$E$2:$E$14)))</f>
        <v/>
      </c>
      <c r="L106" s="28" t="str">
        <f>IF(COUNTIF('US104.Inp'!$C106:$P106,"")=14,"",IF('US104.Inp'!$I106="","NULL",""""&amp;'US104.Inp'!$I106&amp;""""))</f>
        <v/>
      </c>
      <c r="M106" s="28" t="str">
        <f>IF(COUNTIF('US104.Inp'!$C106:$P106,"")=14,"",IF('US104.Inp'!$J106="","NULL",LOOKUP('US104.Inp'!$J106,Cfg!$D$2:$D$14,Cfg!$E$2:$E$14)))</f>
        <v/>
      </c>
      <c r="N106" s="28" t="str">
        <f>IF(COUNTIF('US104.Inp'!$C106:$P106,"")=14,"",IF('US104.Inp'!$K106="","NULL",""""&amp;'US104.Inp'!$K106&amp;""""))</f>
        <v/>
      </c>
      <c r="O106" s="28" t="str">
        <f>IF(COUNTIF('US104.Inp'!$C106:$P106,"")=14,"",IF('US104.Inp'!$L106="","NULL",LOOKUP('US104.Inp'!$L106,Cfg!$D$2:$D$14,Cfg!$E$2:$E$14)))</f>
        <v/>
      </c>
      <c r="P106" s="28" t="str">
        <f>IF(COUNTIF('US104.Inp'!$C106:$P106,"")=14,"",IF('US104.Inp'!$M106="","NULL",""""&amp;'US104.Inp'!$M106&amp;""""))</f>
        <v/>
      </c>
      <c r="Q106" s="28" t="str">
        <f>IF(COUNTIF('US104.Inp'!$C106:$P106,"")=14,"",IF('US104.Inp'!$N106="","NULL",LOOKUP('US104.Inp'!$N106,Cfg!$D$2:$D$14,Cfg!$E$2:$E$14)))</f>
        <v/>
      </c>
      <c r="R106" s="28" t="str">
        <f>IF(COUNTIF('US104.Inp'!$C106:$P106,"")=14,"",IF('US104.Inp'!$O106="","NULL",""""&amp;'US104.Inp'!$O106&amp;""""))</f>
        <v/>
      </c>
      <c r="S106" s="28" t="str">
        <f>IF(COUNTIF('US104.Inp'!$C106:$P106,"")=14,"",IF('US104.Inp'!$P106="","NULL",""""&amp;'US104.Inp'!$P106&amp;""""))</f>
        <v/>
      </c>
      <c r="T106" s="29" t="str">
        <f>IF(COUNTIF('US104.Inp'!$C106:$P106,"")=14,"","("&amp;_xlfn.TEXTJOIN(",",FALSE,$C106:$S106)&amp;"),")</f>
        <v/>
      </c>
    </row>
    <row r="107" spans="1:20" x14ac:dyDescent="0.3">
      <c r="A107" s="25" t="s">
        <v>151</v>
      </c>
      <c r="B107" s="24">
        <f t="shared" si="1"/>
        <v>106</v>
      </c>
      <c r="C107" s="28" t="str">
        <f>IF(COUNTIF('US104.Inp'!$C107:$P107,"")=14,"","NULL")</f>
        <v/>
      </c>
      <c r="D107" s="28" t="str">
        <f>IF(COUNTIF('US104.Inp'!$C107:$P107,"")=14,"","NULL")</f>
        <v/>
      </c>
      <c r="E107" s="28" t="str">
        <f>IF(COUNTIF('US104.Inp'!$C107:$P107,"")=14,"",$B107)</f>
        <v/>
      </c>
      <c r="F107" s="28" t="str">
        <f>IF(COUNTIF('US104.Inp'!$C107:$P107,"")=14,"",IF('US104.Inp'!$C107="","NULL",""""&amp;'US104.Inp'!$C107&amp;""""))</f>
        <v/>
      </c>
      <c r="G107" s="28" t="str">
        <f>IF(COUNTIF('US104.Inp'!$C107:$P107,"")=14,"",IF('US104.Inp'!$D107="","NULL",LOOKUP('US104.Inp'!$D107,Cfg!$D$2:$D$14,Cfg!$E$2:$E$14)))</f>
        <v/>
      </c>
      <c r="H107" s="28" t="str">
        <f>IF(COUNTIF('US104.Inp'!$C107:$P107,"")=14,"",IF('US104.Inp'!$E107="","NULL",""""&amp;'US104.Inp'!$E107&amp;""""))</f>
        <v/>
      </c>
      <c r="I107" s="28" t="str">
        <f>IF(COUNTIF('US104.Inp'!$C107:$P107,"")=14,"",IF('US104.Inp'!$F107="","NULL",LOOKUP('US104.Inp'!$F107,Cfg!$D$2:$D$14,Cfg!$E$2:$E$14)))</f>
        <v/>
      </c>
      <c r="J107" s="28" t="str">
        <f>IF(COUNTIF('US104.Inp'!$C107:$P107,"")=14,"",IF('US104.Inp'!$G107="","NULL",""""&amp;'US104.Inp'!$G107&amp;""""))</f>
        <v/>
      </c>
      <c r="K107" s="28" t="str">
        <f>IF(COUNTIF('US104.Inp'!$C107:$P107,"")=14,"",IF('US104.Inp'!$H107="","NULL",LOOKUP('US104.Inp'!$H107,Cfg!$D$2:$D$14,Cfg!$E$2:$E$14)))</f>
        <v/>
      </c>
      <c r="L107" s="28" t="str">
        <f>IF(COUNTIF('US104.Inp'!$C107:$P107,"")=14,"",IF('US104.Inp'!$I107="","NULL",""""&amp;'US104.Inp'!$I107&amp;""""))</f>
        <v/>
      </c>
      <c r="M107" s="28" t="str">
        <f>IF(COUNTIF('US104.Inp'!$C107:$P107,"")=14,"",IF('US104.Inp'!$J107="","NULL",LOOKUP('US104.Inp'!$J107,Cfg!$D$2:$D$14,Cfg!$E$2:$E$14)))</f>
        <v/>
      </c>
      <c r="N107" s="28" t="str">
        <f>IF(COUNTIF('US104.Inp'!$C107:$P107,"")=14,"",IF('US104.Inp'!$K107="","NULL",""""&amp;'US104.Inp'!$K107&amp;""""))</f>
        <v/>
      </c>
      <c r="O107" s="28" t="str">
        <f>IF(COUNTIF('US104.Inp'!$C107:$P107,"")=14,"",IF('US104.Inp'!$L107="","NULL",LOOKUP('US104.Inp'!$L107,Cfg!$D$2:$D$14,Cfg!$E$2:$E$14)))</f>
        <v/>
      </c>
      <c r="P107" s="28" t="str">
        <f>IF(COUNTIF('US104.Inp'!$C107:$P107,"")=14,"",IF('US104.Inp'!$M107="","NULL",""""&amp;'US104.Inp'!$M107&amp;""""))</f>
        <v/>
      </c>
      <c r="Q107" s="28" t="str">
        <f>IF(COUNTIF('US104.Inp'!$C107:$P107,"")=14,"",IF('US104.Inp'!$N107="","NULL",LOOKUP('US104.Inp'!$N107,Cfg!$D$2:$D$14,Cfg!$E$2:$E$14)))</f>
        <v/>
      </c>
      <c r="R107" s="28" t="str">
        <f>IF(COUNTIF('US104.Inp'!$C107:$P107,"")=14,"",IF('US104.Inp'!$O107="","NULL",""""&amp;'US104.Inp'!$O107&amp;""""))</f>
        <v/>
      </c>
      <c r="S107" s="28" t="str">
        <f>IF(COUNTIF('US104.Inp'!$C107:$P107,"")=14,"",IF('US104.Inp'!$P107="","NULL",""""&amp;'US104.Inp'!$P107&amp;""""))</f>
        <v/>
      </c>
      <c r="T107" s="29" t="str">
        <f>IF(COUNTIF('US104.Inp'!$C107:$P107,"")=14,"","("&amp;_xlfn.TEXTJOIN(",",FALSE,$C107:$S107)&amp;"),")</f>
        <v/>
      </c>
    </row>
  </sheetData>
  <sheetProtection algorithmName="SHA-512" hashValue="BFheypfAaWrZW5kA6+TNVZJjT9Y0sp7YLk5J81ueDgTicQYGzXTh6KyTUMXlJxrDrt5gzzHMe7MXKJ+1a7unpQ==" saltValue="N+0Usiipnf3i4svWtuK5Zw==" spinCount="100000" sheet="1" objects="1" scenarios="1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7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ColWidth="8.5546875" defaultRowHeight="14.4" x14ac:dyDescent="0.3"/>
  <sheetData>
    <row r="1" spans="1:16" x14ac:dyDescent="0.3">
      <c r="A1" s="23" t="s">
        <v>32</v>
      </c>
      <c r="B1" s="23" t="s">
        <v>33</v>
      </c>
      <c r="C1" s="18" t="s">
        <v>34</v>
      </c>
      <c r="D1" s="18" t="s">
        <v>35</v>
      </c>
      <c r="E1" s="18" t="s">
        <v>36</v>
      </c>
      <c r="F1" s="18" t="s">
        <v>37</v>
      </c>
      <c r="G1" s="18" t="s">
        <v>38</v>
      </c>
      <c r="H1" s="18" t="s">
        <v>39</v>
      </c>
      <c r="I1" s="18" t="s">
        <v>40</v>
      </c>
      <c r="J1" s="18" t="s">
        <v>41</v>
      </c>
      <c r="K1" s="18" t="s">
        <v>42</v>
      </c>
      <c r="L1" s="18" t="s">
        <v>43</v>
      </c>
      <c r="M1" s="18" t="s">
        <v>44</v>
      </c>
      <c r="N1" s="18" t="s">
        <v>45</v>
      </c>
      <c r="O1" s="18" t="s">
        <v>46</v>
      </c>
      <c r="P1" s="18" t="s">
        <v>47</v>
      </c>
    </row>
    <row r="2" spans="1:16" x14ac:dyDescent="0.3">
      <c r="A2" s="23" t="s">
        <v>155</v>
      </c>
      <c r="B2" s="23">
        <f t="shared" ref="B2:B33" si="0">ROW(B2)-1</f>
        <v>1</v>
      </c>
      <c r="C2" s="26"/>
      <c r="D2" s="27"/>
      <c r="E2" s="27"/>
      <c r="F2" s="27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x14ac:dyDescent="0.3">
      <c r="A3" s="23">
        <v>1</v>
      </c>
      <c r="B3" s="23">
        <f t="shared" si="0"/>
        <v>2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16" x14ac:dyDescent="0.3">
      <c r="A4" s="23">
        <v>2</v>
      </c>
      <c r="B4" s="23">
        <f t="shared" si="0"/>
        <v>3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x14ac:dyDescent="0.3">
      <c r="A5" s="23">
        <v>3</v>
      </c>
      <c r="B5" s="23">
        <f t="shared" si="0"/>
        <v>4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6" x14ac:dyDescent="0.3">
      <c r="A6" s="23">
        <v>4</v>
      </c>
      <c r="B6" s="23">
        <f t="shared" si="0"/>
        <v>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</row>
    <row r="7" spans="1:16" x14ac:dyDescent="0.3">
      <c r="A7" s="23">
        <v>5</v>
      </c>
      <c r="B7" s="23">
        <f t="shared" si="0"/>
        <v>6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</row>
    <row r="8" spans="1:16" x14ac:dyDescent="0.3">
      <c r="A8" s="23">
        <v>6</v>
      </c>
      <c r="B8" s="23">
        <f t="shared" si="0"/>
        <v>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16" x14ac:dyDescent="0.3">
      <c r="A9" s="23">
        <v>7</v>
      </c>
      <c r="B9" s="23">
        <f t="shared" si="0"/>
        <v>8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23">
        <v>8</v>
      </c>
      <c r="B10" s="23">
        <f t="shared" si="0"/>
        <v>9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23">
        <v>9</v>
      </c>
      <c r="B11" s="23">
        <f t="shared" si="0"/>
        <v>10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23">
        <v>0</v>
      </c>
      <c r="B12" s="23">
        <f t="shared" si="0"/>
        <v>11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23" t="s">
        <v>156</v>
      </c>
      <c r="B13" s="23">
        <f t="shared" si="0"/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x14ac:dyDescent="0.3">
      <c r="A14" s="23" t="s">
        <v>157</v>
      </c>
      <c r="B14" s="23">
        <f t="shared" si="0"/>
        <v>13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</row>
    <row r="15" spans="1:16" x14ac:dyDescent="0.3">
      <c r="A15" s="23" t="s">
        <v>158</v>
      </c>
      <c r="B15" s="23">
        <f t="shared" si="0"/>
        <v>14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</row>
    <row r="16" spans="1:16" x14ac:dyDescent="0.3">
      <c r="A16" s="23" t="s">
        <v>159</v>
      </c>
      <c r="B16" s="23">
        <f t="shared" si="0"/>
        <v>15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</row>
    <row r="17" spans="1:16" x14ac:dyDescent="0.3">
      <c r="A17" s="23" t="s">
        <v>63</v>
      </c>
      <c r="B17" s="23">
        <f t="shared" si="0"/>
        <v>16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</row>
    <row r="18" spans="1:16" x14ac:dyDescent="0.3">
      <c r="A18" s="23" t="s">
        <v>64</v>
      </c>
      <c r="B18" s="23">
        <f t="shared" si="0"/>
        <v>17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</row>
    <row r="19" spans="1:16" x14ac:dyDescent="0.3">
      <c r="A19" s="23" t="s">
        <v>65</v>
      </c>
      <c r="B19" s="23">
        <f t="shared" si="0"/>
        <v>18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 x14ac:dyDescent="0.3">
      <c r="A20" s="23" t="s">
        <v>66</v>
      </c>
      <c r="B20" s="23">
        <f t="shared" si="0"/>
        <v>19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 x14ac:dyDescent="0.3">
      <c r="A21" s="23" t="s">
        <v>67</v>
      </c>
      <c r="B21" s="23">
        <f t="shared" si="0"/>
        <v>20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 x14ac:dyDescent="0.3">
      <c r="A22" s="23" t="s">
        <v>91</v>
      </c>
      <c r="B22" s="23">
        <f t="shared" si="0"/>
        <v>21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x14ac:dyDescent="0.3">
      <c r="A23" s="23" t="s">
        <v>69</v>
      </c>
      <c r="B23" s="23">
        <f t="shared" si="0"/>
        <v>22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1:16" x14ac:dyDescent="0.3">
      <c r="A24" s="23" t="s">
        <v>70</v>
      </c>
      <c r="B24" s="23">
        <f t="shared" si="0"/>
        <v>23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</row>
    <row r="25" spans="1:16" x14ac:dyDescent="0.3">
      <c r="A25" s="23" t="s">
        <v>71</v>
      </c>
      <c r="B25" s="23">
        <f t="shared" si="0"/>
        <v>24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</row>
    <row r="26" spans="1:16" x14ac:dyDescent="0.3">
      <c r="A26" s="23" t="s">
        <v>72</v>
      </c>
      <c r="B26" s="23">
        <f t="shared" si="0"/>
        <v>25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6" x14ac:dyDescent="0.3">
      <c r="A27" s="23" t="s">
        <v>160</v>
      </c>
      <c r="B27" s="23">
        <f t="shared" si="0"/>
        <v>26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</row>
    <row r="28" spans="1:16" x14ac:dyDescent="0.3">
      <c r="A28" s="23" t="s">
        <v>132</v>
      </c>
      <c r="B28" s="23">
        <f t="shared" si="0"/>
        <v>27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29" spans="1:16" x14ac:dyDescent="0.3">
      <c r="A29" s="23" t="s">
        <v>88</v>
      </c>
      <c r="B29" s="23">
        <f t="shared" si="0"/>
        <v>28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</row>
    <row r="30" spans="1:16" x14ac:dyDescent="0.3">
      <c r="A30" s="23" t="s">
        <v>161</v>
      </c>
      <c r="B30" s="23">
        <f t="shared" si="0"/>
        <v>29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16" x14ac:dyDescent="0.3">
      <c r="A31" s="23" t="s">
        <v>77</v>
      </c>
      <c r="B31" s="23">
        <f t="shared" si="0"/>
        <v>30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</row>
    <row r="32" spans="1:16" x14ac:dyDescent="0.3">
      <c r="A32" s="23" t="s">
        <v>78</v>
      </c>
      <c r="B32" s="23">
        <f t="shared" si="0"/>
        <v>31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x14ac:dyDescent="0.3">
      <c r="A33" s="23" t="s">
        <v>79</v>
      </c>
      <c r="B33" s="23">
        <f t="shared" si="0"/>
        <v>32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x14ac:dyDescent="0.3">
      <c r="A34" s="23" t="s">
        <v>80</v>
      </c>
      <c r="B34" s="23">
        <f t="shared" ref="B34:B65" si="1">ROW(B34)-1</f>
        <v>33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x14ac:dyDescent="0.3">
      <c r="A35" s="23" t="s">
        <v>81</v>
      </c>
      <c r="B35" s="23">
        <f t="shared" si="1"/>
        <v>34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x14ac:dyDescent="0.3">
      <c r="A36" s="23" t="s">
        <v>82</v>
      </c>
      <c r="B36" s="23">
        <f t="shared" si="1"/>
        <v>35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x14ac:dyDescent="0.3">
      <c r="A37" s="23" t="s">
        <v>83</v>
      </c>
      <c r="B37" s="23">
        <f t="shared" si="1"/>
        <v>36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x14ac:dyDescent="0.3">
      <c r="A38" s="23" t="s">
        <v>84</v>
      </c>
      <c r="B38" s="23">
        <f t="shared" si="1"/>
        <v>37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1:16" x14ac:dyDescent="0.3">
      <c r="A39" s="23" t="s">
        <v>85</v>
      </c>
      <c r="B39" s="23">
        <f t="shared" si="1"/>
        <v>38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</row>
    <row r="40" spans="1:16" x14ac:dyDescent="0.3">
      <c r="A40" s="23" t="s">
        <v>162</v>
      </c>
      <c r="B40" s="23">
        <f t="shared" si="1"/>
        <v>39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spans="1:16" x14ac:dyDescent="0.3">
      <c r="A41" s="23" t="s">
        <v>163</v>
      </c>
      <c r="B41" s="23">
        <f t="shared" si="1"/>
        <v>40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</row>
    <row r="42" spans="1:16" x14ac:dyDescent="0.3">
      <c r="A42" s="23" t="s">
        <v>164</v>
      </c>
      <c r="B42" s="23">
        <f t="shared" si="1"/>
        <v>41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</row>
    <row r="43" spans="1:16" x14ac:dyDescent="0.3">
      <c r="A43" s="23" t="s">
        <v>165</v>
      </c>
      <c r="B43" s="23">
        <f t="shared" si="1"/>
        <v>42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</row>
    <row r="44" spans="1:16" x14ac:dyDescent="0.3">
      <c r="A44" s="23" t="s">
        <v>166</v>
      </c>
      <c r="B44" s="23">
        <f t="shared" si="1"/>
        <v>43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</row>
    <row r="45" spans="1:16" x14ac:dyDescent="0.3">
      <c r="A45" s="23" t="s">
        <v>167</v>
      </c>
      <c r="B45" s="23">
        <f t="shared" si="1"/>
        <v>44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16" x14ac:dyDescent="0.3">
      <c r="A46" s="23" t="s">
        <v>68</v>
      </c>
      <c r="B46" s="23">
        <f t="shared" si="1"/>
        <v>45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1:16" x14ac:dyDescent="0.3">
      <c r="A47" s="23" t="s">
        <v>92</v>
      </c>
      <c r="B47" s="23">
        <f t="shared" si="1"/>
        <v>46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1:16" x14ac:dyDescent="0.3">
      <c r="A48" s="23" t="s">
        <v>93</v>
      </c>
      <c r="B48" s="23">
        <f t="shared" si="1"/>
        <v>47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</row>
    <row r="49" spans="1:16" x14ac:dyDescent="0.3">
      <c r="A49" s="23" t="s">
        <v>94</v>
      </c>
      <c r="B49" s="23">
        <f t="shared" si="1"/>
        <v>48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x14ac:dyDescent="0.3">
      <c r="A50" s="23" t="s">
        <v>95</v>
      </c>
      <c r="B50" s="23">
        <f t="shared" si="1"/>
        <v>49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 x14ac:dyDescent="0.3">
      <c r="A51" s="23" t="s">
        <v>96</v>
      </c>
      <c r="B51" s="23">
        <f t="shared" si="1"/>
        <v>50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 x14ac:dyDescent="0.3">
      <c r="A52" s="23" t="s">
        <v>97</v>
      </c>
      <c r="B52" s="23">
        <f t="shared" si="1"/>
        <v>51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1:16" x14ac:dyDescent="0.3">
      <c r="A53" s="23" t="s">
        <v>168</v>
      </c>
      <c r="B53" s="23">
        <f t="shared" si="1"/>
        <v>52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</row>
    <row r="54" spans="1:16" x14ac:dyDescent="0.3">
      <c r="A54" s="23" t="s">
        <v>169</v>
      </c>
      <c r="B54" s="23">
        <f t="shared" si="1"/>
        <v>53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</row>
    <row r="55" spans="1:16" x14ac:dyDescent="0.3">
      <c r="A55" s="23" t="s">
        <v>131</v>
      </c>
      <c r="B55" s="23">
        <f t="shared" si="1"/>
        <v>54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x14ac:dyDescent="0.3">
      <c r="A56" s="23" t="s">
        <v>170</v>
      </c>
      <c r="B56" s="23">
        <f t="shared" si="1"/>
        <v>55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</row>
    <row r="57" spans="1:16" x14ac:dyDescent="0.3">
      <c r="A57" s="23" t="s">
        <v>171</v>
      </c>
      <c r="B57" s="23">
        <f t="shared" si="1"/>
        <v>56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</row>
    <row r="58" spans="1:16" x14ac:dyDescent="0.3">
      <c r="A58" s="23" t="s">
        <v>172</v>
      </c>
      <c r="B58" s="23">
        <f t="shared" si="1"/>
        <v>57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</row>
    <row r="59" spans="1:16" x14ac:dyDescent="0.3">
      <c r="A59" s="23" t="s">
        <v>173</v>
      </c>
      <c r="B59" s="23">
        <f t="shared" si="1"/>
        <v>58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</row>
    <row r="60" spans="1:16" x14ac:dyDescent="0.3">
      <c r="A60" s="23" t="s">
        <v>174</v>
      </c>
      <c r="B60" s="23">
        <f t="shared" si="1"/>
        <v>59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</row>
    <row r="61" spans="1:16" x14ac:dyDescent="0.3">
      <c r="A61" s="23" t="s">
        <v>175</v>
      </c>
      <c r="B61" s="23">
        <f t="shared" si="1"/>
        <v>60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3">
      <c r="A62" s="23" t="s">
        <v>176</v>
      </c>
      <c r="B62" s="23">
        <f t="shared" si="1"/>
        <v>61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</row>
    <row r="63" spans="1:16" x14ac:dyDescent="0.3">
      <c r="A63" s="23" t="s">
        <v>177</v>
      </c>
      <c r="B63" s="23">
        <f t="shared" si="1"/>
        <v>62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1:16" x14ac:dyDescent="0.3">
      <c r="A64" s="23" t="s">
        <v>178</v>
      </c>
      <c r="B64" s="23">
        <f t="shared" si="1"/>
        <v>63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 x14ac:dyDescent="0.3">
      <c r="A65" s="23" t="s">
        <v>179</v>
      </c>
      <c r="B65" s="23">
        <f t="shared" si="1"/>
        <v>64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x14ac:dyDescent="0.3">
      <c r="A66" s="23" t="s">
        <v>180</v>
      </c>
      <c r="B66" s="23">
        <f t="shared" ref="B66:B97" si="2">ROW(B66)-1</f>
        <v>65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</row>
    <row r="67" spans="1:16" x14ac:dyDescent="0.3">
      <c r="A67" s="23" t="s">
        <v>181</v>
      </c>
      <c r="B67" s="23">
        <f t="shared" si="2"/>
        <v>66</v>
      </c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</row>
    <row r="68" spans="1:16" x14ac:dyDescent="0.3">
      <c r="A68" s="23" t="s">
        <v>182</v>
      </c>
      <c r="B68" s="23">
        <f t="shared" si="2"/>
        <v>67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16" x14ac:dyDescent="0.3">
      <c r="A69" s="23" t="s">
        <v>183</v>
      </c>
      <c r="B69" s="23">
        <f t="shared" si="2"/>
        <v>68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</row>
    <row r="70" spans="1:16" x14ac:dyDescent="0.3">
      <c r="A70" s="23" t="s">
        <v>184</v>
      </c>
      <c r="B70" s="23">
        <f t="shared" si="2"/>
        <v>69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 spans="1:16" x14ac:dyDescent="0.3">
      <c r="A71" s="23" t="s">
        <v>185</v>
      </c>
      <c r="B71" s="23">
        <f t="shared" si="2"/>
        <v>70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</row>
    <row r="72" spans="1:16" x14ac:dyDescent="0.3">
      <c r="A72" s="23" t="s">
        <v>186</v>
      </c>
      <c r="B72" s="23">
        <f t="shared" si="2"/>
        <v>71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</row>
    <row r="73" spans="1:16" x14ac:dyDescent="0.3">
      <c r="A73" s="23" t="s">
        <v>179</v>
      </c>
      <c r="B73" s="23">
        <f t="shared" si="2"/>
        <v>72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</row>
    <row r="74" spans="1:16" x14ac:dyDescent="0.3">
      <c r="A74" s="23" t="s">
        <v>178</v>
      </c>
      <c r="B74" s="23">
        <f t="shared" si="2"/>
        <v>73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</row>
    <row r="75" spans="1:16" x14ac:dyDescent="0.3">
      <c r="A75" s="23" t="s">
        <v>180</v>
      </c>
      <c r="B75" s="23">
        <f t="shared" si="2"/>
        <v>74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</row>
    <row r="76" spans="1:16" x14ac:dyDescent="0.3">
      <c r="A76" s="23" t="s">
        <v>187</v>
      </c>
      <c r="B76" s="23">
        <f t="shared" si="2"/>
        <v>75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</row>
    <row r="77" spans="1:16" x14ac:dyDescent="0.3">
      <c r="A77" s="23" t="s">
        <v>181</v>
      </c>
      <c r="B77" s="23">
        <f t="shared" si="2"/>
        <v>76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</row>
    <row r="78" spans="1:16" x14ac:dyDescent="0.3">
      <c r="A78" s="23" t="s">
        <v>188</v>
      </c>
      <c r="B78" s="23">
        <f t="shared" si="2"/>
        <v>77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</row>
    <row r="79" spans="1:16" x14ac:dyDescent="0.3">
      <c r="A79" s="23" t="s">
        <v>182</v>
      </c>
      <c r="B79" s="23">
        <f t="shared" si="2"/>
        <v>78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</row>
    <row r="80" spans="1:16" x14ac:dyDescent="0.3">
      <c r="A80" s="23" t="s">
        <v>176</v>
      </c>
      <c r="B80" s="23">
        <f t="shared" si="2"/>
        <v>79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</row>
    <row r="81" spans="1:16" x14ac:dyDescent="0.3">
      <c r="A81" s="23" t="s">
        <v>189</v>
      </c>
      <c r="B81" s="23">
        <f t="shared" si="2"/>
        <v>80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</row>
    <row r="82" spans="1:16" x14ac:dyDescent="0.3">
      <c r="A82" s="23" t="s">
        <v>183</v>
      </c>
      <c r="B82" s="23">
        <f t="shared" si="2"/>
        <v>81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</row>
    <row r="83" spans="1:16" x14ac:dyDescent="0.3">
      <c r="A83" s="23" t="s">
        <v>185</v>
      </c>
      <c r="B83" s="23">
        <f t="shared" si="2"/>
        <v>82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</row>
    <row r="84" spans="1:16" x14ac:dyDescent="0.3">
      <c r="A84" s="23" t="s">
        <v>184</v>
      </c>
      <c r="B84" s="23">
        <f t="shared" si="2"/>
        <v>83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</row>
    <row r="85" spans="1:16" x14ac:dyDescent="0.3">
      <c r="A85" s="23" t="s">
        <v>177</v>
      </c>
      <c r="B85" s="23">
        <f t="shared" si="2"/>
        <v>84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16" x14ac:dyDescent="0.3">
      <c r="A86" s="23" t="s">
        <v>131</v>
      </c>
      <c r="B86" s="23">
        <f t="shared" si="2"/>
        <v>85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</row>
    <row r="87" spans="1:16" x14ac:dyDescent="0.3">
      <c r="A87" s="23" t="s">
        <v>132</v>
      </c>
      <c r="B87" s="23">
        <f t="shared" si="2"/>
        <v>86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</row>
    <row r="88" spans="1:16" x14ac:dyDescent="0.3">
      <c r="A88" s="23" t="s">
        <v>165</v>
      </c>
      <c r="B88" s="23">
        <f t="shared" si="2"/>
        <v>87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</row>
    <row r="89" spans="1:16" x14ac:dyDescent="0.3">
      <c r="A89" s="23" t="s">
        <v>133</v>
      </c>
      <c r="B89" s="23">
        <f t="shared" si="2"/>
        <v>88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</row>
    <row r="90" spans="1:16" x14ac:dyDescent="0.3">
      <c r="A90" s="23" t="s">
        <v>134</v>
      </c>
      <c r="B90" s="23">
        <f t="shared" si="2"/>
        <v>89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</row>
    <row r="91" spans="1:16" x14ac:dyDescent="0.3">
      <c r="A91" s="23" t="s">
        <v>135</v>
      </c>
      <c r="B91" s="23">
        <f t="shared" si="2"/>
        <v>90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</row>
    <row r="92" spans="1:16" x14ac:dyDescent="0.3">
      <c r="A92" s="23" t="s">
        <v>136</v>
      </c>
      <c r="B92" s="23">
        <f t="shared" si="2"/>
        <v>91</v>
      </c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</row>
    <row r="93" spans="1:16" x14ac:dyDescent="0.3">
      <c r="A93" s="23" t="s">
        <v>137</v>
      </c>
      <c r="B93" s="23">
        <f t="shared" si="2"/>
        <v>92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</row>
    <row r="94" spans="1:16" x14ac:dyDescent="0.3">
      <c r="A94" s="23" t="s">
        <v>138</v>
      </c>
      <c r="B94" s="23">
        <f t="shared" si="2"/>
        <v>93</v>
      </c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</row>
    <row r="95" spans="1:16" x14ac:dyDescent="0.3">
      <c r="A95" s="23" t="s">
        <v>139</v>
      </c>
      <c r="B95" s="23">
        <f t="shared" si="2"/>
        <v>94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</row>
    <row r="96" spans="1:16" x14ac:dyDescent="0.3">
      <c r="A96" s="23" t="s">
        <v>140</v>
      </c>
      <c r="B96" s="23">
        <f t="shared" si="2"/>
        <v>95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</row>
    <row r="97" spans="1:16" x14ac:dyDescent="0.3">
      <c r="A97" s="23" t="s">
        <v>141</v>
      </c>
      <c r="B97" s="23">
        <f t="shared" si="2"/>
        <v>96</v>
      </c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</row>
    <row r="98" spans="1:16" x14ac:dyDescent="0.3">
      <c r="A98" s="23" t="s">
        <v>142</v>
      </c>
      <c r="B98" s="23">
        <f t="shared" ref="B98:B107" si="3">ROW(B98)-1</f>
        <v>97</v>
      </c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</row>
    <row r="99" spans="1:16" x14ac:dyDescent="0.3">
      <c r="A99" s="23" t="s">
        <v>143</v>
      </c>
      <c r="B99" s="23">
        <f t="shared" si="3"/>
        <v>98</v>
      </c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</row>
    <row r="100" spans="1:16" x14ac:dyDescent="0.3">
      <c r="A100" s="23" t="s">
        <v>144</v>
      </c>
      <c r="B100" s="23">
        <f t="shared" si="3"/>
        <v>99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</row>
    <row r="101" spans="1:16" x14ac:dyDescent="0.3">
      <c r="A101" s="23" t="s">
        <v>145</v>
      </c>
      <c r="B101" s="23">
        <f t="shared" si="3"/>
        <v>100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</row>
    <row r="102" spans="1:16" x14ac:dyDescent="0.3">
      <c r="A102" s="23" t="s">
        <v>190</v>
      </c>
      <c r="B102" s="23">
        <f t="shared" si="3"/>
        <v>101</v>
      </c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16" x14ac:dyDescent="0.3">
      <c r="A103" s="23" t="s">
        <v>191</v>
      </c>
      <c r="B103" s="23">
        <f t="shared" si="3"/>
        <v>102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</row>
    <row r="104" spans="1:16" x14ac:dyDescent="0.3">
      <c r="A104" s="23" t="s">
        <v>148</v>
      </c>
      <c r="B104" s="23">
        <f t="shared" si="3"/>
        <v>103</v>
      </c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</row>
    <row r="105" spans="1:16" x14ac:dyDescent="0.3">
      <c r="A105" s="23" t="s">
        <v>149</v>
      </c>
      <c r="B105" s="23">
        <f t="shared" si="3"/>
        <v>104</v>
      </c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</row>
    <row r="106" spans="1:16" x14ac:dyDescent="0.3">
      <c r="A106" s="23" t="s">
        <v>150</v>
      </c>
      <c r="B106" s="23">
        <f t="shared" si="3"/>
        <v>105</v>
      </c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</row>
    <row r="107" spans="1:16" x14ac:dyDescent="0.3">
      <c r="A107" s="23" t="s">
        <v>192</v>
      </c>
      <c r="B107" s="23">
        <f t="shared" si="3"/>
        <v>106</v>
      </c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</row>
  </sheetData>
  <sheetProtection algorithmName="SHA-512" hashValue="He5NmnR7ackDACB9BFodRc2UhXhahMte5W+4ErGkKLLVwfXBTSP5gxwiNB9X5kfE39KcPXLeIs22Vfhno7pmIA==" saltValue="W73oaql6pWNYJsdW0bK5jQ==" spinCount="100000" sheet="1" objects="1" scenarios="1"/>
  <dataValidations count="2">
    <dataValidation type="list" allowBlank="1" showInputMessage="1" showErrorMessage="1" sqref="H2:H107 J2:J107 L2:L107 N2:N107 D3:D107 F3:F107" xr:uid="{00000000-0002-0000-0400-000000000000}">
      <formula1>Colors</formula1>
      <formula2>0</formula2>
    </dataValidation>
    <dataValidation type="list" showInputMessage="1" showErrorMessage="1" sqref="D2 F2" xr:uid="{00000000-0002-0000-0400-000001000000}">
      <formula1>Colors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2" sqref="T2:T107"/>
    </sheetView>
  </sheetViews>
  <sheetFormatPr defaultColWidth="8.5546875" defaultRowHeight="14.4" x14ac:dyDescent="0.3"/>
  <sheetData>
    <row r="1" spans="1:20" x14ac:dyDescent="0.3">
      <c r="A1" s="30" t="s">
        <v>32</v>
      </c>
      <c r="B1" s="24" t="s">
        <v>33</v>
      </c>
      <c r="C1" s="15" t="s">
        <v>152</v>
      </c>
      <c r="D1" s="15" t="s">
        <v>153</v>
      </c>
      <c r="E1" s="15" t="s">
        <v>154</v>
      </c>
      <c r="F1" s="15" t="s">
        <v>34</v>
      </c>
      <c r="G1" s="15" t="s">
        <v>35</v>
      </c>
      <c r="H1" s="15" t="s">
        <v>36</v>
      </c>
      <c r="I1" s="15" t="s">
        <v>37</v>
      </c>
      <c r="J1" s="15" t="s">
        <v>38</v>
      </c>
      <c r="K1" s="15" t="s">
        <v>39</v>
      </c>
      <c r="L1" s="15" t="s">
        <v>40</v>
      </c>
      <c r="M1" s="15" t="s">
        <v>41</v>
      </c>
      <c r="N1" s="15" t="s">
        <v>42</v>
      </c>
      <c r="O1" s="15" t="s">
        <v>43</v>
      </c>
      <c r="P1" s="15" t="s">
        <v>44</v>
      </c>
      <c r="Q1" s="15" t="s">
        <v>45</v>
      </c>
      <c r="R1" s="15" t="s">
        <v>46</v>
      </c>
      <c r="S1" s="15" t="s">
        <v>47</v>
      </c>
      <c r="T1" s="17" t="str">
        <f>"INSERT INTO bindings("&amp;_xlfn.TEXTJOIN(",",FALSE,$C1:$S1)&amp;") VALUES "</f>
        <v xml:space="preserve">INSERT INTO bindings(binding_id,record_id,key_number,normal_action,normal_group,shift_action,shift_group,ctrl_action,ctrl_group,alt_action,alt_group,altgr_action,altgr_group,extra_action,extra_group,image_file,image_uri) VALUES </v>
      </c>
    </row>
    <row r="2" spans="1:20" x14ac:dyDescent="0.3">
      <c r="A2" s="30" t="s">
        <v>155</v>
      </c>
      <c r="B2" s="24">
        <f t="shared" ref="B2:B65" si="0">ROW(B2)-1</f>
        <v>1</v>
      </c>
      <c r="C2" s="28" t="str">
        <f>IF(COUNTIF('DE105.Inp'!$C2:$P2,"")=14,"","NULL")</f>
        <v/>
      </c>
      <c r="D2" s="28" t="str">
        <f>IF(COUNTIF('DE105.Inp'!$C2:$P2,"")=14,"","NULL")</f>
        <v/>
      </c>
      <c r="E2" s="28" t="str">
        <f>IF(COUNTIF('DE105.Inp'!$C2:$P2,"")=14,"",$B2)</f>
        <v/>
      </c>
      <c r="F2" s="28" t="str">
        <f>IF(COUNTIF('DE105.Inp'!$C2:$P2,"")=14,"",IF('DE105.Inp'!$C2="","NULL",""""&amp;'DE105.Inp'!$C2&amp;""""))</f>
        <v/>
      </c>
      <c r="G2" s="28" t="str">
        <f>IF(COUNTIF('DE105.Inp'!$C2:$P2,"")=14,"",IF('DE105.Inp'!$D2="","NULL",LOOKUP('DE105.Inp'!$D2,Cfg!$D$2:$D$14,Cfg!$E$2:$E$14)))</f>
        <v/>
      </c>
      <c r="H2" s="28" t="str">
        <f>IF(COUNTIF('DE105.Inp'!$C2:$P2,"")=14,"",IF('DE105.Inp'!$E2="","NULL",""""&amp;'DE105.Inp'!$E2&amp;""""))</f>
        <v/>
      </c>
      <c r="I2" s="28" t="str">
        <f>IF(COUNTIF('DE105.Inp'!$C2:$P2,"")=14,"",IF('DE105.Inp'!$F2="","NULL",LOOKUP('DE105.Inp'!$F2,Cfg!$D$2:$D$14,Cfg!$E$2:$E$14)))</f>
        <v/>
      </c>
      <c r="J2" s="28" t="str">
        <f>IF(COUNTIF('DE105.Inp'!$C2:$P2,"")=14,"",IF('DE105.Inp'!$G2="","NULL",""""&amp;'DE105.Inp'!$G2&amp;""""))</f>
        <v/>
      </c>
      <c r="K2" s="28" t="str">
        <f>IF(COUNTIF('DE105.Inp'!$C2:$P2,"")=14,"",IF('DE105.Inp'!$H2="","NULL",LOOKUP('DE105.Inp'!$H2,Cfg!$D$2:$D$14,Cfg!$E$2:$E$14)))</f>
        <v/>
      </c>
      <c r="L2" s="28" t="str">
        <f>IF(COUNTIF('DE105.Inp'!$C2:$P2,"")=14,"",IF('DE105.Inp'!$I2="","NULL",""""&amp;'DE105.Inp'!$I2&amp;""""))</f>
        <v/>
      </c>
      <c r="M2" s="28" t="str">
        <f>IF(COUNTIF('DE105.Inp'!$C2:$P2,"")=14,"",IF('DE105.Inp'!$J2="","NULL",LOOKUP('DE105.Inp'!$J2,Cfg!$D$2:$D$14,Cfg!$E$2:$E$14)))</f>
        <v/>
      </c>
      <c r="N2" s="28" t="str">
        <f>IF(COUNTIF('DE105.Inp'!$C2:$P2,"")=14,"",IF('DE105.Inp'!$K2="","NULL",""""&amp;'DE105.Inp'!$K2&amp;""""))</f>
        <v/>
      </c>
      <c r="O2" s="28" t="str">
        <f>IF(COUNTIF('DE105.Inp'!$C2:$P2,"")=14,"",IF('DE105.Inp'!$L2="","NULL",LOOKUP('DE105.Inp'!$L2,Cfg!$D$2:$D$14,Cfg!$E$2:$E$14)))</f>
        <v/>
      </c>
      <c r="P2" s="28" t="str">
        <f>IF(COUNTIF('DE105.Inp'!$C2:$P2,"")=14,"",IF('DE105.Inp'!$M2="","NULL",""""&amp;'DE105.Inp'!$M2&amp;""""))</f>
        <v/>
      </c>
      <c r="Q2" s="28" t="str">
        <f>IF(COUNTIF('DE105.Inp'!$C2:$P2,"")=14,"",IF('DE105.Inp'!$N2="","NULL",LOOKUP('DE105.Inp'!$N2,Cfg!$D$2:$D$14,Cfg!$E$2:$E$14)))</f>
        <v/>
      </c>
      <c r="R2" s="28" t="str">
        <f>IF(COUNTIF('DE105.Inp'!$C2:$P2,"")=14,"",IF('DE105.Inp'!$O2="","NULL",""""&amp;'DE105.Inp'!$O2&amp;""""))</f>
        <v/>
      </c>
      <c r="S2" s="28" t="str">
        <f>IF(COUNTIF('DE105.Inp'!$C2:$P2,"")=14,"",IF('DE105.Inp'!$P2="","NULL",""""&amp;'DE105.Inp'!$P2&amp;""""))</f>
        <v/>
      </c>
      <c r="T2" s="29" t="str">
        <f>IF(COUNTIF('DE105.Inp'!$C2:$P2,"")=14,"","("&amp;_xlfn.TEXTJOIN(",",FALSE,$C2:$S2)&amp;"),")</f>
        <v/>
      </c>
    </row>
    <row r="3" spans="1:20" x14ac:dyDescent="0.3">
      <c r="A3" s="30">
        <v>1</v>
      </c>
      <c r="B3" s="24">
        <f t="shared" si="0"/>
        <v>2</v>
      </c>
      <c r="C3" s="28" t="str">
        <f>IF(COUNTIF('DE105.Inp'!$C3:$P3,"")=14,"","NULL")</f>
        <v/>
      </c>
      <c r="D3" s="28" t="str">
        <f>IF(COUNTIF('DE105.Inp'!$C3:$P3,"")=14,"","NULL")</f>
        <v/>
      </c>
      <c r="E3" s="28" t="str">
        <f>IF(COUNTIF('DE105.Inp'!$C3:$P3,"")=14,"",$B3)</f>
        <v/>
      </c>
      <c r="F3" s="28" t="str">
        <f>IF(COUNTIF('DE105.Inp'!$C3:$P3,"")=14,"",IF('DE105.Inp'!$C3="","NULL",""""&amp;'DE105.Inp'!$C3&amp;""""))</f>
        <v/>
      </c>
      <c r="G3" s="28" t="str">
        <f>IF(COUNTIF('DE105.Inp'!$C3:$P3,"")=14,"",IF('DE105.Inp'!$D3="","NULL",LOOKUP('DE105.Inp'!$D3,Cfg!$D$2:$D$14,Cfg!$E$2:$E$14)))</f>
        <v/>
      </c>
      <c r="H3" s="28" t="str">
        <f>IF(COUNTIF('DE105.Inp'!$C3:$P3,"")=14,"",IF('DE105.Inp'!$E3="","NULL",""""&amp;'DE105.Inp'!$E3&amp;""""))</f>
        <v/>
      </c>
      <c r="I3" s="28" t="str">
        <f>IF(COUNTIF('DE105.Inp'!$C3:$P3,"")=14,"",IF('DE105.Inp'!$F3="","NULL",LOOKUP('DE105.Inp'!$F3,Cfg!$D$2:$D$14,Cfg!$E$2:$E$14)))</f>
        <v/>
      </c>
      <c r="J3" s="28" t="str">
        <f>IF(COUNTIF('DE105.Inp'!$C3:$P3,"")=14,"",IF('DE105.Inp'!$G3="","NULL",""""&amp;'DE105.Inp'!$G3&amp;""""))</f>
        <v/>
      </c>
      <c r="K3" s="28" t="str">
        <f>IF(COUNTIF('DE105.Inp'!$C3:$P3,"")=14,"",IF('DE105.Inp'!$H3="","NULL",LOOKUP('DE105.Inp'!$H3,Cfg!$D$2:$D$14,Cfg!$E$2:$E$14)))</f>
        <v/>
      </c>
      <c r="L3" s="28" t="str">
        <f>IF(COUNTIF('DE105.Inp'!$C3:$P3,"")=14,"",IF('DE105.Inp'!$I3="","NULL",""""&amp;'DE105.Inp'!$I3&amp;""""))</f>
        <v/>
      </c>
      <c r="M3" s="28" t="str">
        <f>IF(COUNTIF('DE105.Inp'!$C3:$P3,"")=14,"",IF('DE105.Inp'!$J3="","NULL",LOOKUP('DE105.Inp'!$J3,Cfg!$D$2:$D$14,Cfg!$E$2:$E$14)))</f>
        <v/>
      </c>
      <c r="N3" s="28" t="str">
        <f>IF(COUNTIF('DE105.Inp'!$C3:$P3,"")=14,"",IF('DE105.Inp'!$K3="","NULL",""""&amp;'DE105.Inp'!$K3&amp;""""))</f>
        <v/>
      </c>
      <c r="O3" s="28" t="str">
        <f>IF(COUNTIF('DE105.Inp'!$C3:$P3,"")=14,"",IF('DE105.Inp'!$L3="","NULL",LOOKUP('DE105.Inp'!$L3,Cfg!$D$2:$D$14,Cfg!$E$2:$E$14)))</f>
        <v/>
      </c>
      <c r="P3" s="28" t="str">
        <f>IF(COUNTIF('DE105.Inp'!$C3:$P3,"")=14,"",IF('DE105.Inp'!$M3="","NULL",""""&amp;'DE105.Inp'!$M3&amp;""""))</f>
        <v/>
      </c>
      <c r="Q3" s="28" t="str">
        <f>IF(COUNTIF('DE105.Inp'!$C3:$P3,"")=14,"",IF('DE105.Inp'!$N3="","NULL",LOOKUP('DE105.Inp'!$N3,Cfg!$D$2:$D$14,Cfg!$E$2:$E$14)))</f>
        <v/>
      </c>
      <c r="R3" s="28" t="str">
        <f>IF(COUNTIF('DE105.Inp'!$C3:$P3,"")=14,"",IF('DE105.Inp'!$O3="","NULL",""""&amp;'DE105.Inp'!$O3&amp;""""))</f>
        <v/>
      </c>
      <c r="S3" s="28" t="str">
        <f>IF(COUNTIF('DE105.Inp'!$C3:$P3,"")=14,"",IF('DE105.Inp'!$P3="","NULL",""""&amp;'DE105.Inp'!$P3&amp;""""))</f>
        <v/>
      </c>
      <c r="T3" s="29" t="str">
        <f>IF(COUNTIF('DE105.Inp'!$C3:$P3,"")=14,"","("&amp;_xlfn.TEXTJOIN(",",FALSE,$C3:$S3)&amp;"),")</f>
        <v/>
      </c>
    </row>
    <row r="4" spans="1:20" x14ac:dyDescent="0.3">
      <c r="A4" s="30">
        <v>2</v>
      </c>
      <c r="B4" s="24">
        <f t="shared" si="0"/>
        <v>3</v>
      </c>
      <c r="C4" s="28" t="str">
        <f>IF(COUNTIF('DE105.Inp'!$C4:$P4,"")=14,"","NULL")</f>
        <v/>
      </c>
      <c r="D4" s="28" t="str">
        <f>IF(COUNTIF('DE105.Inp'!$C4:$P4,"")=14,"","NULL")</f>
        <v/>
      </c>
      <c r="E4" s="28" t="str">
        <f>IF(COUNTIF('DE105.Inp'!$C4:$P4,"")=14,"",$B4)</f>
        <v/>
      </c>
      <c r="F4" s="28" t="str">
        <f>IF(COUNTIF('DE105.Inp'!$C4:$P4,"")=14,"",IF('DE105.Inp'!$C4="","NULL",""""&amp;'DE105.Inp'!$C4&amp;""""))</f>
        <v/>
      </c>
      <c r="G4" s="28" t="str">
        <f>IF(COUNTIF('DE105.Inp'!$C4:$P4,"")=14,"",IF('DE105.Inp'!$D4="","NULL",LOOKUP('DE105.Inp'!$D4,Cfg!$D$2:$D$14,Cfg!$E$2:$E$14)))</f>
        <v/>
      </c>
      <c r="H4" s="28" t="str">
        <f>IF(COUNTIF('DE105.Inp'!$C4:$P4,"")=14,"",IF('DE105.Inp'!$E4="","NULL",""""&amp;'DE105.Inp'!$E4&amp;""""))</f>
        <v/>
      </c>
      <c r="I4" s="28" t="str">
        <f>IF(COUNTIF('DE105.Inp'!$C4:$P4,"")=14,"",IF('DE105.Inp'!$F4="","NULL",LOOKUP('DE105.Inp'!$F4,Cfg!$D$2:$D$14,Cfg!$E$2:$E$14)))</f>
        <v/>
      </c>
      <c r="J4" s="28" t="str">
        <f>IF(COUNTIF('DE105.Inp'!$C4:$P4,"")=14,"",IF('DE105.Inp'!$G4="","NULL",""""&amp;'DE105.Inp'!$G4&amp;""""))</f>
        <v/>
      </c>
      <c r="K4" s="28" t="str">
        <f>IF(COUNTIF('DE105.Inp'!$C4:$P4,"")=14,"",IF('DE105.Inp'!$H4="","NULL",LOOKUP('DE105.Inp'!$H4,Cfg!$D$2:$D$14,Cfg!$E$2:$E$14)))</f>
        <v/>
      </c>
      <c r="L4" s="28" t="str">
        <f>IF(COUNTIF('DE105.Inp'!$C4:$P4,"")=14,"",IF('DE105.Inp'!$I4="","NULL",""""&amp;'DE105.Inp'!$I4&amp;""""))</f>
        <v/>
      </c>
      <c r="M4" s="28" t="str">
        <f>IF(COUNTIF('DE105.Inp'!$C4:$P4,"")=14,"",IF('DE105.Inp'!$J4="","NULL",LOOKUP('DE105.Inp'!$J4,Cfg!$D$2:$D$14,Cfg!$E$2:$E$14)))</f>
        <v/>
      </c>
      <c r="N4" s="28" t="str">
        <f>IF(COUNTIF('DE105.Inp'!$C4:$P4,"")=14,"",IF('DE105.Inp'!$K4="","NULL",""""&amp;'DE105.Inp'!$K4&amp;""""))</f>
        <v/>
      </c>
      <c r="O4" s="28" t="str">
        <f>IF(COUNTIF('DE105.Inp'!$C4:$P4,"")=14,"",IF('DE105.Inp'!$L4="","NULL",LOOKUP('DE105.Inp'!$L4,Cfg!$D$2:$D$14,Cfg!$E$2:$E$14)))</f>
        <v/>
      </c>
      <c r="P4" s="28" t="str">
        <f>IF(COUNTIF('DE105.Inp'!$C4:$P4,"")=14,"",IF('DE105.Inp'!$M4="","NULL",""""&amp;'DE105.Inp'!$M4&amp;""""))</f>
        <v/>
      </c>
      <c r="Q4" s="28" t="str">
        <f>IF(COUNTIF('DE105.Inp'!$C4:$P4,"")=14,"",IF('DE105.Inp'!$N4="","NULL",LOOKUP('DE105.Inp'!$N4,Cfg!$D$2:$D$14,Cfg!$E$2:$E$14)))</f>
        <v/>
      </c>
      <c r="R4" s="28" t="str">
        <f>IF(COUNTIF('DE105.Inp'!$C4:$P4,"")=14,"",IF('DE105.Inp'!$O4="","NULL",""""&amp;'DE105.Inp'!$O4&amp;""""))</f>
        <v/>
      </c>
      <c r="S4" s="28" t="str">
        <f>IF(COUNTIF('DE105.Inp'!$C4:$P4,"")=14,"",IF('DE105.Inp'!$P4="","NULL",""""&amp;'DE105.Inp'!$P4&amp;""""))</f>
        <v/>
      </c>
      <c r="T4" s="29" t="str">
        <f>IF(COUNTIF('DE105.Inp'!$C4:$P4,"")=14,"","("&amp;_xlfn.TEXTJOIN(",",FALSE,$C4:$S4)&amp;"),")</f>
        <v/>
      </c>
    </row>
    <row r="5" spans="1:20" x14ac:dyDescent="0.3">
      <c r="A5" s="30">
        <v>3</v>
      </c>
      <c r="B5" s="24">
        <f t="shared" si="0"/>
        <v>4</v>
      </c>
      <c r="C5" s="28" t="str">
        <f>IF(COUNTIF('DE105.Inp'!$C5:$P5,"")=14,"","NULL")</f>
        <v/>
      </c>
      <c r="D5" s="28" t="str">
        <f>IF(COUNTIF('DE105.Inp'!$C5:$P5,"")=14,"","NULL")</f>
        <v/>
      </c>
      <c r="E5" s="28" t="str">
        <f>IF(COUNTIF('DE105.Inp'!$C5:$P5,"")=14,"",$B5)</f>
        <v/>
      </c>
      <c r="F5" s="28" t="str">
        <f>IF(COUNTIF('DE105.Inp'!$C5:$P5,"")=14,"",IF('DE105.Inp'!$C5="","NULL",""""&amp;'DE105.Inp'!$C5&amp;""""))</f>
        <v/>
      </c>
      <c r="G5" s="28" t="str">
        <f>IF(COUNTIF('DE105.Inp'!$C5:$P5,"")=14,"",IF('DE105.Inp'!$D5="","NULL",LOOKUP('DE105.Inp'!$D5,Cfg!$D$2:$D$14,Cfg!$E$2:$E$14)))</f>
        <v/>
      </c>
      <c r="H5" s="28" t="str">
        <f>IF(COUNTIF('DE105.Inp'!$C5:$P5,"")=14,"",IF('DE105.Inp'!$E5="","NULL",""""&amp;'DE105.Inp'!$E5&amp;""""))</f>
        <v/>
      </c>
      <c r="I5" s="28" t="str">
        <f>IF(COUNTIF('DE105.Inp'!$C5:$P5,"")=14,"",IF('DE105.Inp'!$F5="","NULL",LOOKUP('DE105.Inp'!$F5,Cfg!$D$2:$D$14,Cfg!$E$2:$E$14)))</f>
        <v/>
      </c>
      <c r="J5" s="28" t="str">
        <f>IF(COUNTIF('DE105.Inp'!$C5:$P5,"")=14,"",IF('DE105.Inp'!$G5="","NULL",""""&amp;'DE105.Inp'!$G5&amp;""""))</f>
        <v/>
      </c>
      <c r="K5" s="28" t="str">
        <f>IF(COUNTIF('DE105.Inp'!$C5:$P5,"")=14,"",IF('DE105.Inp'!$H5="","NULL",LOOKUP('DE105.Inp'!$H5,Cfg!$D$2:$D$14,Cfg!$E$2:$E$14)))</f>
        <v/>
      </c>
      <c r="L5" s="28" t="str">
        <f>IF(COUNTIF('DE105.Inp'!$C5:$P5,"")=14,"",IF('DE105.Inp'!$I5="","NULL",""""&amp;'DE105.Inp'!$I5&amp;""""))</f>
        <v/>
      </c>
      <c r="M5" s="28" t="str">
        <f>IF(COUNTIF('DE105.Inp'!$C5:$P5,"")=14,"",IF('DE105.Inp'!$J5="","NULL",LOOKUP('DE105.Inp'!$J5,Cfg!$D$2:$D$14,Cfg!$E$2:$E$14)))</f>
        <v/>
      </c>
      <c r="N5" s="28" t="str">
        <f>IF(COUNTIF('DE105.Inp'!$C5:$P5,"")=14,"",IF('DE105.Inp'!$K5="","NULL",""""&amp;'DE105.Inp'!$K5&amp;""""))</f>
        <v/>
      </c>
      <c r="O5" s="28" t="str">
        <f>IF(COUNTIF('DE105.Inp'!$C5:$P5,"")=14,"",IF('DE105.Inp'!$L5="","NULL",LOOKUP('DE105.Inp'!$L5,Cfg!$D$2:$D$14,Cfg!$E$2:$E$14)))</f>
        <v/>
      </c>
      <c r="P5" s="28" t="str">
        <f>IF(COUNTIF('DE105.Inp'!$C5:$P5,"")=14,"",IF('DE105.Inp'!$M5="","NULL",""""&amp;'DE105.Inp'!$M5&amp;""""))</f>
        <v/>
      </c>
      <c r="Q5" s="28" t="str">
        <f>IF(COUNTIF('DE105.Inp'!$C5:$P5,"")=14,"",IF('DE105.Inp'!$N5="","NULL",LOOKUP('DE105.Inp'!$N5,Cfg!$D$2:$D$14,Cfg!$E$2:$E$14)))</f>
        <v/>
      </c>
      <c r="R5" s="28" t="str">
        <f>IF(COUNTIF('DE105.Inp'!$C5:$P5,"")=14,"",IF('DE105.Inp'!$O5="","NULL",""""&amp;'DE105.Inp'!$O5&amp;""""))</f>
        <v/>
      </c>
      <c r="S5" s="28" t="str">
        <f>IF(COUNTIF('DE105.Inp'!$C5:$P5,"")=14,"",IF('DE105.Inp'!$P5="","NULL",""""&amp;'DE105.Inp'!$P5&amp;""""))</f>
        <v/>
      </c>
      <c r="T5" s="29" t="str">
        <f>IF(COUNTIF('DE105.Inp'!$C5:$P5,"")=14,"","("&amp;_xlfn.TEXTJOIN(",",FALSE,$C5:$S5)&amp;"),")</f>
        <v/>
      </c>
    </row>
    <row r="6" spans="1:20" x14ac:dyDescent="0.3">
      <c r="A6" s="30">
        <v>4</v>
      </c>
      <c r="B6" s="24">
        <f t="shared" si="0"/>
        <v>5</v>
      </c>
      <c r="C6" s="28" t="str">
        <f>IF(COUNTIF('DE105.Inp'!$C6:$P6,"")=14,"","NULL")</f>
        <v/>
      </c>
      <c r="D6" s="28" t="str">
        <f>IF(COUNTIF('DE105.Inp'!$C6:$P6,"")=14,"","NULL")</f>
        <v/>
      </c>
      <c r="E6" s="28" t="str">
        <f>IF(COUNTIF('DE105.Inp'!$C6:$P6,"")=14,"",$B6)</f>
        <v/>
      </c>
      <c r="F6" s="28" t="str">
        <f>IF(COUNTIF('DE105.Inp'!$C6:$P6,"")=14,"",IF('DE105.Inp'!$C6="","NULL",""""&amp;'DE105.Inp'!$C6&amp;""""))</f>
        <v/>
      </c>
      <c r="G6" s="28" t="str">
        <f>IF(COUNTIF('DE105.Inp'!$C6:$P6,"")=14,"",IF('DE105.Inp'!$D6="","NULL",LOOKUP('DE105.Inp'!$D6,Cfg!$D$2:$D$14,Cfg!$E$2:$E$14)))</f>
        <v/>
      </c>
      <c r="H6" s="28" t="str">
        <f>IF(COUNTIF('DE105.Inp'!$C6:$P6,"")=14,"",IF('DE105.Inp'!$E6="","NULL",""""&amp;'DE105.Inp'!$E6&amp;""""))</f>
        <v/>
      </c>
      <c r="I6" s="28" t="str">
        <f>IF(COUNTIF('DE105.Inp'!$C6:$P6,"")=14,"",IF('DE105.Inp'!$F6="","NULL",LOOKUP('DE105.Inp'!$F6,Cfg!$D$2:$D$14,Cfg!$E$2:$E$14)))</f>
        <v/>
      </c>
      <c r="J6" s="28" t="str">
        <f>IF(COUNTIF('DE105.Inp'!$C6:$P6,"")=14,"",IF('DE105.Inp'!$G6="","NULL",""""&amp;'DE105.Inp'!$G6&amp;""""))</f>
        <v/>
      </c>
      <c r="K6" s="28" t="str">
        <f>IF(COUNTIF('DE105.Inp'!$C6:$P6,"")=14,"",IF('DE105.Inp'!$H6="","NULL",LOOKUP('DE105.Inp'!$H6,Cfg!$D$2:$D$14,Cfg!$E$2:$E$14)))</f>
        <v/>
      </c>
      <c r="L6" s="28" t="str">
        <f>IF(COUNTIF('DE105.Inp'!$C6:$P6,"")=14,"",IF('DE105.Inp'!$I6="","NULL",""""&amp;'DE105.Inp'!$I6&amp;""""))</f>
        <v/>
      </c>
      <c r="M6" s="28" t="str">
        <f>IF(COUNTIF('DE105.Inp'!$C6:$P6,"")=14,"",IF('DE105.Inp'!$J6="","NULL",LOOKUP('DE105.Inp'!$J6,Cfg!$D$2:$D$14,Cfg!$E$2:$E$14)))</f>
        <v/>
      </c>
      <c r="N6" s="28" t="str">
        <f>IF(COUNTIF('DE105.Inp'!$C6:$P6,"")=14,"",IF('DE105.Inp'!$K6="","NULL",""""&amp;'DE105.Inp'!$K6&amp;""""))</f>
        <v/>
      </c>
      <c r="O6" s="28" t="str">
        <f>IF(COUNTIF('DE105.Inp'!$C6:$P6,"")=14,"",IF('DE105.Inp'!$L6="","NULL",LOOKUP('DE105.Inp'!$L6,Cfg!$D$2:$D$14,Cfg!$E$2:$E$14)))</f>
        <v/>
      </c>
      <c r="P6" s="28" t="str">
        <f>IF(COUNTIF('DE105.Inp'!$C6:$P6,"")=14,"",IF('DE105.Inp'!$M6="","NULL",""""&amp;'DE105.Inp'!$M6&amp;""""))</f>
        <v/>
      </c>
      <c r="Q6" s="28" t="str">
        <f>IF(COUNTIF('DE105.Inp'!$C6:$P6,"")=14,"",IF('DE105.Inp'!$N6="","NULL",LOOKUP('DE105.Inp'!$N6,Cfg!$D$2:$D$14,Cfg!$E$2:$E$14)))</f>
        <v/>
      </c>
      <c r="R6" s="28" t="str">
        <f>IF(COUNTIF('DE105.Inp'!$C6:$P6,"")=14,"",IF('DE105.Inp'!$O6="","NULL",""""&amp;'DE105.Inp'!$O6&amp;""""))</f>
        <v/>
      </c>
      <c r="S6" s="28" t="str">
        <f>IF(COUNTIF('DE105.Inp'!$C6:$P6,"")=14,"",IF('DE105.Inp'!$P6="","NULL",""""&amp;'DE105.Inp'!$P6&amp;""""))</f>
        <v/>
      </c>
      <c r="T6" s="29" t="str">
        <f>IF(COUNTIF('DE105.Inp'!$C6:$P6,"")=14,"","("&amp;_xlfn.TEXTJOIN(",",FALSE,$C6:$S6)&amp;"),")</f>
        <v/>
      </c>
    </row>
    <row r="7" spans="1:20" x14ac:dyDescent="0.3">
      <c r="A7" s="30">
        <v>5</v>
      </c>
      <c r="B7" s="24">
        <f t="shared" si="0"/>
        <v>6</v>
      </c>
      <c r="C7" s="28" t="str">
        <f>IF(COUNTIF('DE105.Inp'!$C7:$P7,"")=14,"","NULL")</f>
        <v/>
      </c>
      <c r="D7" s="28" t="str">
        <f>IF(COUNTIF('DE105.Inp'!$C7:$P7,"")=14,"","NULL")</f>
        <v/>
      </c>
      <c r="E7" s="28" t="str">
        <f>IF(COUNTIF('DE105.Inp'!$C7:$P7,"")=14,"",$B7)</f>
        <v/>
      </c>
      <c r="F7" s="28" t="str">
        <f>IF(COUNTIF('DE105.Inp'!$C7:$P7,"")=14,"",IF('DE105.Inp'!$C7="","NULL",""""&amp;'DE105.Inp'!$C7&amp;""""))</f>
        <v/>
      </c>
      <c r="G7" s="28" t="str">
        <f>IF(COUNTIF('DE105.Inp'!$C7:$P7,"")=14,"",IF('DE105.Inp'!$D7="","NULL",LOOKUP('DE105.Inp'!$D7,Cfg!$D$2:$D$14,Cfg!$E$2:$E$14)))</f>
        <v/>
      </c>
      <c r="H7" s="28" t="str">
        <f>IF(COUNTIF('DE105.Inp'!$C7:$P7,"")=14,"",IF('DE105.Inp'!$E7="","NULL",""""&amp;'DE105.Inp'!$E7&amp;""""))</f>
        <v/>
      </c>
      <c r="I7" s="28" t="str">
        <f>IF(COUNTIF('DE105.Inp'!$C7:$P7,"")=14,"",IF('DE105.Inp'!$F7="","NULL",LOOKUP('DE105.Inp'!$F7,Cfg!$D$2:$D$14,Cfg!$E$2:$E$14)))</f>
        <v/>
      </c>
      <c r="J7" s="28" t="str">
        <f>IF(COUNTIF('DE105.Inp'!$C7:$P7,"")=14,"",IF('DE105.Inp'!$G7="","NULL",""""&amp;'DE105.Inp'!$G7&amp;""""))</f>
        <v/>
      </c>
      <c r="K7" s="28" t="str">
        <f>IF(COUNTIF('DE105.Inp'!$C7:$P7,"")=14,"",IF('DE105.Inp'!$H7="","NULL",LOOKUP('DE105.Inp'!$H7,Cfg!$D$2:$D$14,Cfg!$E$2:$E$14)))</f>
        <v/>
      </c>
      <c r="L7" s="28" t="str">
        <f>IF(COUNTIF('DE105.Inp'!$C7:$P7,"")=14,"",IF('DE105.Inp'!$I7="","NULL",""""&amp;'DE105.Inp'!$I7&amp;""""))</f>
        <v/>
      </c>
      <c r="M7" s="28" t="str">
        <f>IF(COUNTIF('DE105.Inp'!$C7:$P7,"")=14,"",IF('DE105.Inp'!$J7="","NULL",LOOKUP('DE105.Inp'!$J7,Cfg!$D$2:$D$14,Cfg!$E$2:$E$14)))</f>
        <v/>
      </c>
      <c r="N7" s="28" t="str">
        <f>IF(COUNTIF('DE105.Inp'!$C7:$P7,"")=14,"",IF('DE105.Inp'!$K7="","NULL",""""&amp;'DE105.Inp'!$K7&amp;""""))</f>
        <v/>
      </c>
      <c r="O7" s="28" t="str">
        <f>IF(COUNTIF('DE105.Inp'!$C7:$P7,"")=14,"",IF('DE105.Inp'!$L7="","NULL",LOOKUP('DE105.Inp'!$L7,Cfg!$D$2:$D$14,Cfg!$E$2:$E$14)))</f>
        <v/>
      </c>
      <c r="P7" s="28" t="str">
        <f>IF(COUNTIF('DE105.Inp'!$C7:$P7,"")=14,"",IF('DE105.Inp'!$M7="","NULL",""""&amp;'DE105.Inp'!$M7&amp;""""))</f>
        <v/>
      </c>
      <c r="Q7" s="28" t="str">
        <f>IF(COUNTIF('DE105.Inp'!$C7:$P7,"")=14,"",IF('DE105.Inp'!$N7="","NULL",LOOKUP('DE105.Inp'!$N7,Cfg!$D$2:$D$14,Cfg!$E$2:$E$14)))</f>
        <v/>
      </c>
      <c r="R7" s="28" t="str">
        <f>IF(COUNTIF('DE105.Inp'!$C7:$P7,"")=14,"",IF('DE105.Inp'!$O7="","NULL",""""&amp;'DE105.Inp'!$O7&amp;""""))</f>
        <v/>
      </c>
      <c r="S7" s="28" t="str">
        <f>IF(COUNTIF('DE105.Inp'!$C7:$P7,"")=14,"",IF('DE105.Inp'!$P7="","NULL",""""&amp;'DE105.Inp'!$P7&amp;""""))</f>
        <v/>
      </c>
      <c r="T7" s="29" t="str">
        <f>IF(COUNTIF('DE105.Inp'!$C7:$P7,"")=14,"","("&amp;_xlfn.TEXTJOIN(",",FALSE,$C7:$S7)&amp;"),")</f>
        <v/>
      </c>
    </row>
    <row r="8" spans="1:20" x14ac:dyDescent="0.3">
      <c r="A8" s="30">
        <v>6</v>
      </c>
      <c r="B8" s="24">
        <f t="shared" si="0"/>
        <v>7</v>
      </c>
      <c r="C8" s="28" t="str">
        <f>IF(COUNTIF('DE105.Inp'!$C8:$P8,"")=14,"","NULL")</f>
        <v/>
      </c>
      <c r="D8" s="28" t="str">
        <f>IF(COUNTIF('DE105.Inp'!$C8:$P8,"")=14,"","NULL")</f>
        <v/>
      </c>
      <c r="E8" s="28" t="str">
        <f>IF(COUNTIF('DE105.Inp'!$C8:$P8,"")=14,"",$B8)</f>
        <v/>
      </c>
      <c r="F8" s="28" t="str">
        <f>IF(COUNTIF('DE105.Inp'!$C8:$P8,"")=14,"",IF('DE105.Inp'!$C8="","NULL",""""&amp;'DE105.Inp'!$C8&amp;""""))</f>
        <v/>
      </c>
      <c r="G8" s="28" t="str">
        <f>IF(COUNTIF('DE105.Inp'!$C8:$P8,"")=14,"",IF('DE105.Inp'!$D8="","NULL",LOOKUP('DE105.Inp'!$D8,Cfg!$D$2:$D$14,Cfg!$E$2:$E$14)))</f>
        <v/>
      </c>
      <c r="H8" s="28" t="str">
        <f>IF(COUNTIF('DE105.Inp'!$C8:$P8,"")=14,"",IF('DE105.Inp'!$E8="","NULL",""""&amp;'DE105.Inp'!$E8&amp;""""))</f>
        <v/>
      </c>
      <c r="I8" s="28" t="str">
        <f>IF(COUNTIF('DE105.Inp'!$C8:$P8,"")=14,"",IF('DE105.Inp'!$F8="","NULL",LOOKUP('DE105.Inp'!$F8,Cfg!$D$2:$D$14,Cfg!$E$2:$E$14)))</f>
        <v/>
      </c>
      <c r="J8" s="28" t="str">
        <f>IF(COUNTIF('DE105.Inp'!$C8:$P8,"")=14,"",IF('DE105.Inp'!$G8="","NULL",""""&amp;'DE105.Inp'!$G8&amp;""""))</f>
        <v/>
      </c>
      <c r="K8" s="28" t="str">
        <f>IF(COUNTIF('DE105.Inp'!$C8:$P8,"")=14,"",IF('DE105.Inp'!$H8="","NULL",LOOKUP('DE105.Inp'!$H8,Cfg!$D$2:$D$14,Cfg!$E$2:$E$14)))</f>
        <v/>
      </c>
      <c r="L8" s="28" t="str">
        <f>IF(COUNTIF('DE105.Inp'!$C8:$P8,"")=14,"",IF('DE105.Inp'!$I8="","NULL",""""&amp;'DE105.Inp'!$I8&amp;""""))</f>
        <v/>
      </c>
      <c r="M8" s="28" t="str">
        <f>IF(COUNTIF('DE105.Inp'!$C8:$P8,"")=14,"",IF('DE105.Inp'!$J8="","NULL",LOOKUP('DE105.Inp'!$J8,Cfg!$D$2:$D$14,Cfg!$E$2:$E$14)))</f>
        <v/>
      </c>
      <c r="N8" s="28" t="str">
        <f>IF(COUNTIF('DE105.Inp'!$C8:$P8,"")=14,"",IF('DE105.Inp'!$K8="","NULL",""""&amp;'DE105.Inp'!$K8&amp;""""))</f>
        <v/>
      </c>
      <c r="O8" s="28" t="str">
        <f>IF(COUNTIF('DE105.Inp'!$C8:$P8,"")=14,"",IF('DE105.Inp'!$L8="","NULL",LOOKUP('DE105.Inp'!$L8,Cfg!$D$2:$D$14,Cfg!$E$2:$E$14)))</f>
        <v/>
      </c>
      <c r="P8" s="28" t="str">
        <f>IF(COUNTIF('DE105.Inp'!$C8:$P8,"")=14,"",IF('DE105.Inp'!$M8="","NULL",""""&amp;'DE105.Inp'!$M8&amp;""""))</f>
        <v/>
      </c>
      <c r="Q8" s="28" t="str">
        <f>IF(COUNTIF('DE105.Inp'!$C8:$P8,"")=14,"",IF('DE105.Inp'!$N8="","NULL",LOOKUP('DE105.Inp'!$N8,Cfg!$D$2:$D$14,Cfg!$E$2:$E$14)))</f>
        <v/>
      </c>
      <c r="R8" s="28" t="str">
        <f>IF(COUNTIF('DE105.Inp'!$C8:$P8,"")=14,"",IF('DE105.Inp'!$O8="","NULL",""""&amp;'DE105.Inp'!$O8&amp;""""))</f>
        <v/>
      </c>
      <c r="S8" s="28" t="str">
        <f>IF(COUNTIF('DE105.Inp'!$C8:$P8,"")=14,"",IF('DE105.Inp'!$P8="","NULL",""""&amp;'DE105.Inp'!$P8&amp;""""))</f>
        <v/>
      </c>
      <c r="T8" s="29" t="str">
        <f>IF(COUNTIF('DE105.Inp'!$C8:$P8,"")=14,"","("&amp;_xlfn.TEXTJOIN(",",FALSE,$C8:$S8)&amp;"),")</f>
        <v/>
      </c>
    </row>
    <row r="9" spans="1:20" x14ac:dyDescent="0.3">
      <c r="A9" s="30">
        <v>7</v>
      </c>
      <c r="B9" s="24">
        <f t="shared" si="0"/>
        <v>8</v>
      </c>
      <c r="C9" s="28" t="str">
        <f>IF(COUNTIF('DE105.Inp'!$C9:$P9,"")=14,"","NULL")</f>
        <v/>
      </c>
      <c r="D9" s="28" t="str">
        <f>IF(COUNTIF('DE105.Inp'!$C9:$P9,"")=14,"","NULL")</f>
        <v/>
      </c>
      <c r="E9" s="28" t="str">
        <f>IF(COUNTIF('DE105.Inp'!$C9:$P9,"")=14,"",$B9)</f>
        <v/>
      </c>
      <c r="F9" s="28" t="str">
        <f>IF(COUNTIF('DE105.Inp'!$C9:$P9,"")=14,"",IF('DE105.Inp'!$C9="","NULL",""""&amp;'DE105.Inp'!$C9&amp;""""))</f>
        <v/>
      </c>
      <c r="G9" s="28" t="str">
        <f>IF(COUNTIF('DE105.Inp'!$C9:$P9,"")=14,"",IF('DE105.Inp'!$D9="","NULL",LOOKUP('DE105.Inp'!$D9,Cfg!$D$2:$D$14,Cfg!$E$2:$E$14)))</f>
        <v/>
      </c>
      <c r="H9" s="28" t="str">
        <f>IF(COUNTIF('DE105.Inp'!$C9:$P9,"")=14,"",IF('DE105.Inp'!$E9="","NULL",""""&amp;'DE105.Inp'!$E9&amp;""""))</f>
        <v/>
      </c>
      <c r="I9" s="28" t="str">
        <f>IF(COUNTIF('DE105.Inp'!$C9:$P9,"")=14,"",IF('DE105.Inp'!$F9="","NULL",LOOKUP('DE105.Inp'!$F9,Cfg!$D$2:$D$14,Cfg!$E$2:$E$14)))</f>
        <v/>
      </c>
      <c r="J9" s="28" t="str">
        <f>IF(COUNTIF('DE105.Inp'!$C9:$P9,"")=14,"",IF('DE105.Inp'!$G9="","NULL",""""&amp;'DE105.Inp'!$G9&amp;""""))</f>
        <v/>
      </c>
      <c r="K9" s="28" t="str">
        <f>IF(COUNTIF('DE105.Inp'!$C9:$P9,"")=14,"",IF('DE105.Inp'!$H9="","NULL",LOOKUP('DE105.Inp'!$H9,Cfg!$D$2:$D$14,Cfg!$E$2:$E$14)))</f>
        <v/>
      </c>
      <c r="L9" s="28" t="str">
        <f>IF(COUNTIF('DE105.Inp'!$C9:$P9,"")=14,"",IF('DE105.Inp'!$I9="","NULL",""""&amp;'DE105.Inp'!$I9&amp;""""))</f>
        <v/>
      </c>
      <c r="M9" s="28" t="str">
        <f>IF(COUNTIF('DE105.Inp'!$C9:$P9,"")=14,"",IF('DE105.Inp'!$J9="","NULL",LOOKUP('DE105.Inp'!$J9,Cfg!$D$2:$D$14,Cfg!$E$2:$E$14)))</f>
        <v/>
      </c>
      <c r="N9" s="28" t="str">
        <f>IF(COUNTIF('DE105.Inp'!$C9:$P9,"")=14,"",IF('DE105.Inp'!$K9="","NULL",""""&amp;'DE105.Inp'!$K9&amp;""""))</f>
        <v/>
      </c>
      <c r="O9" s="28" t="str">
        <f>IF(COUNTIF('DE105.Inp'!$C9:$P9,"")=14,"",IF('DE105.Inp'!$L9="","NULL",LOOKUP('DE105.Inp'!$L9,Cfg!$D$2:$D$14,Cfg!$E$2:$E$14)))</f>
        <v/>
      </c>
      <c r="P9" s="28" t="str">
        <f>IF(COUNTIF('DE105.Inp'!$C9:$P9,"")=14,"",IF('DE105.Inp'!$M9="","NULL",""""&amp;'DE105.Inp'!$M9&amp;""""))</f>
        <v/>
      </c>
      <c r="Q9" s="28" t="str">
        <f>IF(COUNTIF('DE105.Inp'!$C9:$P9,"")=14,"",IF('DE105.Inp'!$N9="","NULL",LOOKUP('DE105.Inp'!$N9,Cfg!$D$2:$D$14,Cfg!$E$2:$E$14)))</f>
        <v/>
      </c>
      <c r="R9" s="28" t="str">
        <f>IF(COUNTIF('DE105.Inp'!$C9:$P9,"")=14,"",IF('DE105.Inp'!$O9="","NULL",""""&amp;'DE105.Inp'!$O9&amp;""""))</f>
        <v/>
      </c>
      <c r="S9" s="28" t="str">
        <f>IF(COUNTIF('DE105.Inp'!$C9:$P9,"")=14,"",IF('DE105.Inp'!$P9="","NULL",""""&amp;'DE105.Inp'!$P9&amp;""""))</f>
        <v/>
      </c>
      <c r="T9" s="29" t="str">
        <f>IF(COUNTIF('DE105.Inp'!$C9:$P9,"")=14,"","("&amp;_xlfn.TEXTJOIN(",",FALSE,$C9:$S9)&amp;"),")</f>
        <v/>
      </c>
    </row>
    <row r="10" spans="1:20" x14ac:dyDescent="0.3">
      <c r="A10" s="30">
        <v>8</v>
      </c>
      <c r="B10" s="24">
        <f t="shared" si="0"/>
        <v>9</v>
      </c>
      <c r="C10" s="28" t="str">
        <f>IF(COUNTIF('DE105.Inp'!$C10:$P10,"")=14,"","NULL")</f>
        <v/>
      </c>
      <c r="D10" s="28" t="str">
        <f>IF(COUNTIF('DE105.Inp'!$C10:$P10,"")=14,"","NULL")</f>
        <v/>
      </c>
      <c r="E10" s="28" t="str">
        <f>IF(COUNTIF('DE105.Inp'!$C10:$P10,"")=14,"",$B10)</f>
        <v/>
      </c>
      <c r="F10" s="28" t="str">
        <f>IF(COUNTIF('DE105.Inp'!$C10:$P10,"")=14,"",IF('DE105.Inp'!$C10="","NULL",""""&amp;'DE105.Inp'!$C10&amp;""""))</f>
        <v/>
      </c>
      <c r="G10" s="28" t="str">
        <f>IF(COUNTIF('DE105.Inp'!$C10:$P10,"")=14,"",IF('DE105.Inp'!$D10="","NULL",LOOKUP('DE105.Inp'!$D10,Cfg!$D$2:$D$14,Cfg!$E$2:$E$14)))</f>
        <v/>
      </c>
      <c r="H10" s="28" t="str">
        <f>IF(COUNTIF('DE105.Inp'!$C10:$P10,"")=14,"",IF('DE105.Inp'!$E10="","NULL",""""&amp;'DE105.Inp'!$E10&amp;""""))</f>
        <v/>
      </c>
      <c r="I10" s="28" t="str">
        <f>IF(COUNTIF('DE105.Inp'!$C10:$P10,"")=14,"",IF('DE105.Inp'!$F10="","NULL",LOOKUP('DE105.Inp'!$F10,Cfg!$D$2:$D$14,Cfg!$E$2:$E$14)))</f>
        <v/>
      </c>
      <c r="J10" s="28" t="str">
        <f>IF(COUNTIF('DE105.Inp'!$C10:$P10,"")=14,"",IF('DE105.Inp'!$G10="","NULL",""""&amp;'DE105.Inp'!$G10&amp;""""))</f>
        <v/>
      </c>
      <c r="K10" s="28" t="str">
        <f>IF(COUNTIF('DE105.Inp'!$C10:$P10,"")=14,"",IF('DE105.Inp'!$H10="","NULL",LOOKUP('DE105.Inp'!$H10,Cfg!$D$2:$D$14,Cfg!$E$2:$E$14)))</f>
        <v/>
      </c>
      <c r="L10" s="28" t="str">
        <f>IF(COUNTIF('DE105.Inp'!$C10:$P10,"")=14,"",IF('DE105.Inp'!$I10="","NULL",""""&amp;'DE105.Inp'!$I10&amp;""""))</f>
        <v/>
      </c>
      <c r="M10" s="28" t="str">
        <f>IF(COUNTIF('DE105.Inp'!$C10:$P10,"")=14,"",IF('DE105.Inp'!$J10="","NULL",LOOKUP('DE105.Inp'!$J10,Cfg!$D$2:$D$14,Cfg!$E$2:$E$14)))</f>
        <v/>
      </c>
      <c r="N10" s="28" t="str">
        <f>IF(COUNTIF('DE105.Inp'!$C10:$P10,"")=14,"",IF('DE105.Inp'!$K10="","NULL",""""&amp;'DE105.Inp'!$K10&amp;""""))</f>
        <v/>
      </c>
      <c r="O10" s="28" t="str">
        <f>IF(COUNTIF('DE105.Inp'!$C10:$P10,"")=14,"",IF('DE105.Inp'!$L10="","NULL",LOOKUP('DE105.Inp'!$L10,Cfg!$D$2:$D$14,Cfg!$E$2:$E$14)))</f>
        <v/>
      </c>
      <c r="P10" s="28" t="str">
        <f>IF(COUNTIF('DE105.Inp'!$C10:$P10,"")=14,"",IF('DE105.Inp'!$M10="","NULL",""""&amp;'DE105.Inp'!$M10&amp;""""))</f>
        <v/>
      </c>
      <c r="Q10" s="28" t="str">
        <f>IF(COUNTIF('DE105.Inp'!$C10:$P10,"")=14,"",IF('DE105.Inp'!$N10="","NULL",LOOKUP('DE105.Inp'!$N10,Cfg!$D$2:$D$14,Cfg!$E$2:$E$14)))</f>
        <v/>
      </c>
      <c r="R10" s="28" t="str">
        <f>IF(COUNTIF('DE105.Inp'!$C10:$P10,"")=14,"",IF('DE105.Inp'!$O10="","NULL",""""&amp;'DE105.Inp'!$O10&amp;""""))</f>
        <v/>
      </c>
      <c r="S10" s="28" t="str">
        <f>IF(COUNTIF('DE105.Inp'!$C10:$P10,"")=14,"",IF('DE105.Inp'!$P10="","NULL",""""&amp;'DE105.Inp'!$P10&amp;""""))</f>
        <v/>
      </c>
      <c r="T10" s="29" t="str">
        <f>IF(COUNTIF('DE105.Inp'!$C10:$P10,"")=14,"","("&amp;_xlfn.TEXTJOIN(",",FALSE,$C10:$S10)&amp;"),")</f>
        <v/>
      </c>
    </row>
    <row r="11" spans="1:20" x14ac:dyDescent="0.3">
      <c r="A11" s="30">
        <v>9</v>
      </c>
      <c r="B11" s="24">
        <f t="shared" si="0"/>
        <v>10</v>
      </c>
      <c r="C11" s="28" t="str">
        <f>IF(COUNTIF('DE105.Inp'!$C11:$P11,"")=14,"","NULL")</f>
        <v/>
      </c>
      <c r="D11" s="28" t="str">
        <f>IF(COUNTIF('DE105.Inp'!$C11:$P11,"")=14,"","NULL")</f>
        <v/>
      </c>
      <c r="E11" s="28" t="str">
        <f>IF(COUNTIF('DE105.Inp'!$C11:$P11,"")=14,"",$B11)</f>
        <v/>
      </c>
      <c r="F11" s="28" t="str">
        <f>IF(COUNTIF('DE105.Inp'!$C11:$P11,"")=14,"",IF('DE105.Inp'!$C11="","NULL",""""&amp;'DE105.Inp'!$C11&amp;""""))</f>
        <v/>
      </c>
      <c r="G11" s="28" t="str">
        <f>IF(COUNTIF('DE105.Inp'!$C11:$P11,"")=14,"",IF('DE105.Inp'!$D11="","NULL",LOOKUP('DE105.Inp'!$D11,Cfg!$D$2:$D$14,Cfg!$E$2:$E$14)))</f>
        <v/>
      </c>
      <c r="H11" s="28" t="str">
        <f>IF(COUNTIF('DE105.Inp'!$C11:$P11,"")=14,"",IF('DE105.Inp'!$E11="","NULL",""""&amp;'DE105.Inp'!$E11&amp;""""))</f>
        <v/>
      </c>
      <c r="I11" s="28" t="str">
        <f>IF(COUNTIF('DE105.Inp'!$C11:$P11,"")=14,"",IF('DE105.Inp'!$F11="","NULL",LOOKUP('DE105.Inp'!$F11,Cfg!$D$2:$D$14,Cfg!$E$2:$E$14)))</f>
        <v/>
      </c>
      <c r="J11" s="28" t="str">
        <f>IF(COUNTIF('DE105.Inp'!$C11:$P11,"")=14,"",IF('DE105.Inp'!$G11="","NULL",""""&amp;'DE105.Inp'!$G11&amp;""""))</f>
        <v/>
      </c>
      <c r="K11" s="28" t="str">
        <f>IF(COUNTIF('DE105.Inp'!$C11:$P11,"")=14,"",IF('DE105.Inp'!$H11="","NULL",LOOKUP('DE105.Inp'!$H11,Cfg!$D$2:$D$14,Cfg!$E$2:$E$14)))</f>
        <v/>
      </c>
      <c r="L11" s="28" t="str">
        <f>IF(COUNTIF('DE105.Inp'!$C11:$P11,"")=14,"",IF('DE105.Inp'!$I11="","NULL",""""&amp;'DE105.Inp'!$I11&amp;""""))</f>
        <v/>
      </c>
      <c r="M11" s="28" t="str">
        <f>IF(COUNTIF('DE105.Inp'!$C11:$P11,"")=14,"",IF('DE105.Inp'!$J11="","NULL",LOOKUP('DE105.Inp'!$J11,Cfg!$D$2:$D$14,Cfg!$E$2:$E$14)))</f>
        <v/>
      </c>
      <c r="N11" s="28" t="str">
        <f>IF(COUNTIF('DE105.Inp'!$C11:$P11,"")=14,"",IF('DE105.Inp'!$K11="","NULL",""""&amp;'DE105.Inp'!$K11&amp;""""))</f>
        <v/>
      </c>
      <c r="O11" s="28" t="str">
        <f>IF(COUNTIF('DE105.Inp'!$C11:$P11,"")=14,"",IF('DE105.Inp'!$L11="","NULL",LOOKUP('DE105.Inp'!$L11,Cfg!$D$2:$D$14,Cfg!$E$2:$E$14)))</f>
        <v/>
      </c>
      <c r="P11" s="28" t="str">
        <f>IF(COUNTIF('DE105.Inp'!$C11:$P11,"")=14,"",IF('DE105.Inp'!$M11="","NULL",""""&amp;'DE105.Inp'!$M11&amp;""""))</f>
        <v/>
      </c>
      <c r="Q11" s="28" t="str">
        <f>IF(COUNTIF('DE105.Inp'!$C11:$P11,"")=14,"",IF('DE105.Inp'!$N11="","NULL",LOOKUP('DE105.Inp'!$N11,Cfg!$D$2:$D$14,Cfg!$E$2:$E$14)))</f>
        <v/>
      </c>
      <c r="R11" s="28" t="str">
        <f>IF(COUNTIF('DE105.Inp'!$C11:$P11,"")=14,"",IF('DE105.Inp'!$O11="","NULL",""""&amp;'DE105.Inp'!$O11&amp;""""))</f>
        <v/>
      </c>
      <c r="S11" s="28" t="str">
        <f>IF(COUNTIF('DE105.Inp'!$C11:$P11,"")=14,"",IF('DE105.Inp'!$P11="","NULL",""""&amp;'DE105.Inp'!$P11&amp;""""))</f>
        <v/>
      </c>
      <c r="T11" s="29" t="str">
        <f>IF(COUNTIF('DE105.Inp'!$C11:$P11,"")=14,"","("&amp;_xlfn.TEXTJOIN(",",FALSE,$C11:$S11)&amp;"),")</f>
        <v/>
      </c>
    </row>
    <row r="12" spans="1:20" x14ac:dyDescent="0.3">
      <c r="A12" s="30">
        <v>0</v>
      </c>
      <c r="B12" s="24">
        <f t="shared" si="0"/>
        <v>11</v>
      </c>
      <c r="C12" s="28" t="str">
        <f>IF(COUNTIF('DE105.Inp'!$C12:$P12,"")=14,"","NULL")</f>
        <v/>
      </c>
      <c r="D12" s="28" t="str">
        <f>IF(COUNTIF('DE105.Inp'!$C12:$P12,"")=14,"","NULL")</f>
        <v/>
      </c>
      <c r="E12" s="28" t="str">
        <f>IF(COUNTIF('DE105.Inp'!$C12:$P12,"")=14,"",$B12)</f>
        <v/>
      </c>
      <c r="F12" s="28" t="str">
        <f>IF(COUNTIF('DE105.Inp'!$C12:$P12,"")=14,"",IF('DE105.Inp'!$C12="","NULL",""""&amp;'DE105.Inp'!$C12&amp;""""))</f>
        <v/>
      </c>
      <c r="G12" s="28" t="str">
        <f>IF(COUNTIF('DE105.Inp'!$C12:$P12,"")=14,"",IF('DE105.Inp'!$D12="","NULL",LOOKUP('DE105.Inp'!$D12,Cfg!$D$2:$D$14,Cfg!$E$2:$E$14)))</f>
        <v/>
      </c>
      <c r="H12" s="28" t="str">
        <f>IF(COUNTIF('DE105.Inp'!$C12:$P12,"")=14,"",IF('DE105.Inp'!$E12="","NULL",""""&amp;'DE105.Inp'!$E12&amp;""""))</f>
        <v/>
      </c>
      <c r="I12" s="28" t="str">
        <f>IF(COUNTIF('DE105.Inp'!$C12:$P12,"")=14,"",IF('DE105.Inp'!$F12="","NULL",LOOKUP('DE105.Inp'!$F12,Cfg!$D$2:$D$14,Cfg!$E$2:$E$14)))</f>
        <v/>
      </c>
      <c r="J12" s="28" t="str">
        <f>IF(COUNTIF('DE105.Inp'!$C12:$P12,"")=14,"",IF('DE105.Inp'!$G12="","NULL",""""&amp;'DE105.Inp'!$G12&amp;""""))</f>
        <v/>
      </c>
      <c r="K12" s="28" t="str">
        <f>IF(COUNTIF('DE105.Inp'!$C12:$P12,"")=14,"",IF('DE105.Inp'!$H12="","NULL",LOOKUP('DE105.Inp'!$H12,Cfg!$D$2:$D$14,Cfg!$E$2:$E$14)))</f>
        <v/>
      </c>
      <c r="L12" s="28" t="str">
        <f>IF(COUNTIF('DE105.Inp'!$C12:$P12,"")=14,"",IF('DE105.Inp'!$I12="","NULL",""""&amp;'DE105.Inp'!$I12&amp;""""))</f>
        <v/>
      </c>
      <c r="M12" s="28" t="str">
        <f>IF(COUNTIF('DE105.Inp'!$C12:$P12,"")=14,"",IF('DE105.Inp'!$J12="","NULL",LOOKUP('DE105.Inp'!$J12,Cfg!$D$2:$D$14,Cfg!$E$2:$E$14)))</f>
        <v/>
      </c>
      <c r="N12" s="28" t="str">
        <f>IF(COUNTIF('DE105.Inp'!$C12:$P12,"")=14,"",IF('DE105.Inp'!$K12="","NULL",""""&amp;'DE105.Inp'!$K12&amp;""""))</f>
        <v/>
      </c>
      <c r="O12" s="28" t="str">
        <f>IF(COUNTIF('DE105.Inp'!$C12:$P12,"")=14,"",IF('DE105.Inp'!$L12="","NULL",LOOKUP('DE105.Inp'!$L12,Cfg!$D$2:$D$14,Cfg!$E$2:$E$14)))</f>
        <v/>
      </c>
      <c r="P12" s="28" t="str">
        <f>IF(COUNTIF('DE105.Inp'!$C12:$P12,"")=14,"",IF('DE105.Inp'!$M12="","NULL",""""&amp;'DE105.Inp'!$M12&amp;""""))</f>
        <v/>
      </c>
      <c r="Q12" s="28" t="str">
        <f>IF(COUNTIF('DE105.Inp'!$C12:$P12,"")=14,"",IF('DE105.Inp'!$N12="","NULL",LOOKUP('DE105.Inp'!$N12,Cfg!$D$2:$D$14,Cfg!$E$2:$E$14)))</f>
        <v/>
      </c>
      <c r="R12" s="28" t="str">
        <f>IF(COUNTIF('DE105.Inp'!$C12:$P12,"")=14,"",IF('DE105.Inp'!$O12="","NULL",""""&amp;'DE105.Inp'!$O12&amp;""""))</f>
        <v/>
      </c>
      <c r="S12" s="28" t="str">
        <f>IF(COUNTIF('DE105.Inp'!$C12:$P12,"")=14,"",IF('DE105.Inp'!$P12="","NULL",""""&amp;'DE105.Inp'!$P12&amp;""""))</f>
        <v/>
      </c>
      <c r="T12" s="29" t="str">
        <f>IF(COUNTIF('DE105.Inp'!$C12:$P12,"")=14,"","("&amp;_xlfn.TEXTJOIN(",",FALSE,$C12:$S12)&amp;"),")</f>
        <v/>
      </c>
    </row>
    <row r="13" spans="1:20" x14ac:dyDescent="0.3">
      <c r="A13" s="30" t="s">
        <v>156</v>
      </c>
      <c r="B13" s="24">
        <f t="shared" si="0"/>
        <v>12</v>
      </c>
      <c r="C13" s="28" t="str">
        <f>IF(COUNTIF('DE105.Inp'!$C13:$P13,"")=14,"","NULL")</f>
        <v/>
      </c>
      <c r="D13" s="28" t="str">
        <f>IF(COUNTIF('DE105.Inp'!$C13:$P13,"")=14,"","NULL")</f>
        <v/>
      </c>
      <c r="E13" s="28" t="str">
        <f>IF(COUNTIF('DE105.Inp'!$C13:$P13,"")=14,"",$B13)</f>
        <v/>
      </c>
      <c r="F13" s="28" t="str">
        <f>IF(COUNTIF('DE105.Inp'!$C13:$P13,"")=14,"",IF('DE105.Inp'!$C13="","NULL",""""&amp;'DE105.Inp'!$C13&amp;""""))</f>
        <v/>
      </c>
      <c r="G13" s="28" t="str">
        <f>IF(COUNTIF('DE105.Inp'!$C13:$P13,"")=14,"",IF('DE105.Inp'!$D13="","NULL",LOOKUP('DE105.Inp'!$D13,Cfg!$D$2:$D$14,Cfg!$E$2:$E$14)))</f>
        <v/>
      </c>
      <c r="H13" s="28" t="str">
        <f>IF(COUNTIF('DE105.Inp'!$C13:$P13,"")=14,"",IF('DE105.Inp'!$E13="","NULL",""""&amp;'DE105.Inp'!$E13&amp;""""))</f>
        <v/>
      </c>
      <c r="I13" s="28" t="str">
        <f>IF(COUNTIF('DE105.Inp'!$C13:$P13,"")=14,"",IF('DE105.Inp'!$F13="","NULL",LOOKUP('DE105.Inp'!$F13,Cfg!$D$2:$D$14,Cfg!$E$2:$E$14)))</f>
        <v/>
      </c>
      <c r="J13" s="28" t="str">
        <f>IF(COUNTIF('DE105.Inp'!$C13:$P13,"")=14,"",IF('DE105.Inp'!$G13="","NULL",""""&amp;'DE105.Inp'!$G13&amp;""""))</f>
        <v/>
      </c>
      <c r="K13" s="28" t="str">
        <f>IF(COUNTIF('DE105.Inp'!$C13:$P13,"")=14,"",IF('DE105.Inp'!$H13="","NULL",LOOKUP('DE105.Inp'!$H13,Cfg!$D$2:$D$14,Cfg!$E$2:$E$14)))</f>
        <v/>
      </c>
      <c r="L13" s="28" t="str">
        <f>IF(COUNTIF('DE105.Inp'!$C13:$P13,"")=14,"",IF('DE105.Inp'!$I13="","NULL",""""&amp;'DE105.Inp'!$I13&amp;""""))</f>
        <v/>
      </c>
      <c r="M13" s="28" t="str">
        <f>IF(COUNTIF('DE105.Inp'!$C13:$P13,"")=14,"",IF('DE105.Inp'!$J13="","NULL",LOOKUP('DE105.Inp'!$J13,Cfg!$D$2:$D$14,Cfg!$E$2:$E$14)))</f>
        <v/>
      </c>
      <c r="N13" s="28" t="str">
        <f>IF(COUNTIF('DE105.Inp'!$C13:$P13,"")=14,"",IF('DE105.Inp'!$K13="","NULL",""""&amp;'DE105.Inp'!$K13&amp;""""))</f>
        <v/>
      </c>
      <c r="O13" s="28" t="str">
        <f>IF(COUNTIF('DE105.Inp'!$C13:$P13,"")=14,"",IF('DE105.Inp'!$L13="","NULL",LOOKUP('DE105.Inp'!$L13,Cfg!$D$2:$D$14,Cfg!$E$2:$E$14)))</f>
        <v/>
      </c>
      <c r="P13" s="28" t="str">
        <f>IF(COUNTIF('DE105.Inp'!$C13:$P13,"")=14,"",IF('DE105.Inp'!$M13="","NULL",""""&amp;'DE105.Inp'!$M13&amp;""""))</f>
        <v/>
      </c>
      <c r="Q13" s="28" t="str">
        <f>IF(COUNTIF('DE105.Inp'!$C13:$P13,"")=14,"",IF('DE105.Inp'!$N13="","NULL",LOOKUP('DE105.Inp'!$N13,Cfg!$D$2:$D$14,Cfg!$E$2:$E$14)))</f>
        <v/>
      </c>
      <c r="R13" s="28" t="str">
        <f>IF(COUNTIF('DE105.Inp'!$C13:$P13,"")=14,"",IF('DE105.Inp'!$O13="","NULL",""""&amp;'DE105.Inp'!$O13&amp;""""))</f>
        <v/>
      </c>
      <c r="S13" s="28" t="str">
        <f>IF(COUNTIF('DE105.Inp'!$C13:$P13,"")=14,"",IF('DE105.Inp'!$P13="","NULL",""""&amp;'DE105.Inp'!$P13&amp;""""))</f>
        <v/>
      </c>
      <c r="T13" s="29" t="str">
        <f>IF(COUNTIF('DE105.Inp'!$C13:$P13,"")=14,"","("&amp;_xlfn.TEXTJOIN(",",FALSE,$C13:$S13)&amp;"),")</f>
        <v/>
      </c>
    </row>
    <row r="14" spans="1:20" x14ac:dyDescent="0.3">
      <c r="A14" s="30" t="s">
        <v>157</v>
      </c>
      <c r="B14" s="24">
        <f t="shared" si="0"/>
        <v>13</v>
      </c>
      <c r="C14" s="28" t="str">
        <f>IF(COUNTIF('DE105.Inp'!$C14:$P14,"")=14,"","NULL")</f>
        <v/>
      </c>
      <c r="D14" s="28" t="str">
        <f>IF(COUNTIF('DE105.Inp'!$C14:$P14,"")=14,"","NULL")</f>
        <v/>
      </c>
      <c r="E14" s="28" t="str">
        <f>IF(COUNTIF('DE105.Inp'!$C14:$P14,"")=14,"",$B14)</f>
        <v/>
      </c>
      <c r="F14" s="28" t="str">
        <f>IF(COUNTIF('DE105.Inp'!$C14:$P14,"")=14,"",IF('DE105.Inp'!$C14="","NULL",""""&amp;'DE105.Inp'!$C14&amp;""""))</f>
        <v/>
      </c>
      <c r="G14" s="28" t="str">
        <f>IF(COUNTIF('DE105.Inp'!$C14:$P14,"")=14,"",IF('DE105.Inp'!$D14="","NULL",LOOKUP('DE105.Inp'!$D14,Cfg!$D$2:$D$14,Cfg!$E$2:$E$14)))</f>
        <v/>
      </c>
      <c r="H14" s="28" t="str">
        <f>IF(COUNTIF('DE105.Inp'!$C14:$P14,"")=14,"",IF('DE105.Inp'!$E14="","NULL",""""&amp;'DE105.Inp'!$E14&amp;""""))</f>
        <v/>
      </c>
      <c r="I14" s="28" t="str">
        <f>IF(COUNTIF('DE105.Inp'!$C14:$P14,"")=14,"",IF('DE105.Inp'!$F14="","NULL",LOOKUP('DE105.Inp'!$F14,Cfg!$D$2:$D$14,Cfg!$E$2:$E$14)))</f>
        <v/>
      </c>
      <c r="J14" s="28" t="str">
        <f>IF(COUNTIF('DE105.Inp'!$C14:$P14,"")=14,"",IF('DE105.Inp'!$G14="","NULL",""""&amp;'DE105.Inp'!$G14&amp;""""))</f>
        <v/>
      </c>
      <c r="K14" s="28" t="str">
        <f>IF(COUNTIF('DE105.Inp'!$C14:$P14,"")=14,"",IF('DE105.Inp'!$H14="","NULL",LOOKUP('DE105.Inp'!$H14,Cfg!$D$2:$D$14,Cfg!$E$2:$E$14)))</f>
        <v/>
      </c>
      <c r="L14" s="28" t="str">
        <f>IF(COUNTIF('DE105.Inp'!$C14:$P14,"")=14,"",IF('DE105.Inp'!$I14="","NULL",""""&amp;'DE105.Inp'!$I14&amp;""""))</f>
        <v/>
      </c>
      <c r="M14" s="28" t="str">
        <f>IF(COUNTIF('DE105.Inp'!$C14:$P14,"")=14,"",IF('DE105.Inp'!$J14="","NULL",LOOKUP('DE105.Inp'!$J14,Cfg!$D$2:$D$14,Cfg!$E$2:$E$14)))</f>
        <v/>
      </c>
      <c r="N14" s="28" t="str">
        <f>IF(COUNTIF('DE105.Inp'!$C14:$P14,"")=14,"",IF('DE105.Inp'!$K14="","NULL",""""&amp;'DE105.Inp'!$K14&amp;""""))</f>
        <v/>
      </c>
      <c r="O14" s="28" t="str">
        <f>IF(COUNTIF('DE105.Inp'!$C14:$P14,"")=14,"",IF('DE105.Inp'!$L14="","NULL",LOOKUP('DE105.Inp'!$L14,Cfg!$D$2:$D$14,Cfg!$E$2:$E$14)))</f>
        <v/>
      </c>
      <c r="P14" s="28" t="str">
        <f>IF(COUNTIF('DE105.Inp'!$C14:$P14,"")=14,"",IF('DE105.Inp'!$M14="","NULL",""""&amp;'DE105.Inp'!$M14&amp;""""))</f>
        <v/>
      </c>
      <c r="Q14" s="28" t="str">
        <f>IF(COUNTIF('DE105.Inp'!$C14:$P14,"")=14,"",IF('DE105.Inp'!$N14="","NULL",LOOKUP('DE105.Inp'!$N14,Cfg!$D$2:$D$14,Cfg!$E$2:$E$14)))</f>
        <v/>
      </c>
      <c r="R14" s="28" t="str">
        <f>IF(COUNTIF('DE105.Inp'!$C14:$P14,"")=14,"",IF('DE105.Inp'!$O14="","NULL",""""&amp;'DE105.Inp'!$O14&amp;""""))</f>
        <v/>
      </c>
      <c r="S14" s="28" t="str">
        <f>IF(COUNTIF('DE105.Inp'!$C14:$P14,"")=14,"",IF('DE105.Inp'!$P14="","NULL",""""&amp;'DE105.Inp'!$P14&amp;""""))</f>
        <v/>
      </c>
      <c r="T14" s="29" t="str">
        <f>IF(COUNTIF('DE105.Inp'!$C14:$P14,"")=14,"","("&amp;_xlfn.TEXTJOIN(",",FALSE,$C14:$S14)&amp;"),")</f>
        <v/>
      </c>
    </row>
    <row r="15" spans="1:20" x14ac:dyDescent="0.3">
      <c r="A15" s="30" t="s">
        <v>158</v>
      </c>
      <c r="B15" s="24">
        <f t="shared" si="0"/>
        <v>14</v>
      </c>
      <c r="C15" s="28" t="str">
        <f>IF(COUNTIF('DE105.Inp'!$C15:$P15,"")=14,"","NULL")</f>
        <v/>
      </c>
      <c r="D15" s="28" t="str">
        <f>IF(COUNTIF('DE105.Inp'!$C15:$P15,"")=14,"","NULL")</f>
        <v/>
      </c>
      <c r="E15" s="28" t="str">
        <f>IF(COUNTIF('DE105.Inp'!$C15:$P15,"")=14,"",$B15)</f>
        <v/>
      </c>
      <c r="F15" s="28" t="str">
        <f>IF(COUNTIF('DE105.Inp'!$C15:$P15,"")=14,"",IF('DE105.Inp'!$C15="","NULL",""""&amp;'DE105.Inp'!$C15&amp;""""))</f>
        <v/>
      </c>
      <c r="G15" s="28" t="str">
        <f>IF(COUNTIF('DE105.Inp'!$C15:$P15,"")=14,"",IF('DE105.Inp'!$D15="","NULL",LOOKUP('DE105.Inp'!$D15,Cfg!$D$2:$D$14,Cfg!$E$2:$E$14)))</f>
        <v/>
      </c>
      <c r="H15" s="28" t="str">
        <f>IF(COUNTIF('DE105.Inp'!$C15:$P15,"")=14,"",IF('DE105.Inp'!$E15="","NULL",""""&amp;'DE105.Inp'!$E15&amp;""""))</f>
        <v/>
      </c>
      <c r="I15" s="28" t="str">
        <f>IF(COUNTIF('DE105.Inp'!$C15:$P15,"")=14,"",IF('DE105.Inp'!$F15="","NULL",LOOKUP('DE105.Inp'!$F15,Cfg!$D$2:$D$14,Cfg!$E$2:$E$14)))</f>
        <v/>
      </c>
      <c r="J15" s="28" t="str">
        <f>IF(COUNTIF('DE105.Inp'!$C15:$P15,"")=14,"",IF('DE105.Inp'!$G15="","NULL",""""&amp;'DE105.Inp'!$G15&amp;""""))</f>
        <v/>
      </c>
      <c r="K15" s="28" t="str">
        <f>IF(COUNTIF('DE105.Inp'!$C15:$P15,"")=14,"",IF('DE105.Inp'!$H15="","NULL",LOOKUP('DE105.Inp'!$H15,Cfg!$D$2:$D$14,Cfg!$E$2:$E$14)))</f>
        <v/>
      </c>
      <c r="L15" s="28" t="str">
        <f>IF(COUNTIF('DE105.Inp'!$C15:$P15,"")=14,"",IF('DE105.Inp'!$I15="","NULL",""""&amp;'DE105.Inp'!$I15&amp;""""))</f>
        <v/>
      </c>
      <c r="M15" s="28" t="str">
        <f>IF(COUNTIF('DE105.Inp'!$C15:$P15,"")=14,"",IF('DE105.Inp'!$J15="","NULL",LOOKUP('DE105.Inp'!$J15,Cfg!$D$2:$D$14,Cfg!$E$2:$E$14)))</f>
        <v/>
      </c>
      <c r="N15" s="28" t="str">
        <f>IF(COUNTIF('DE105.Inp'!$C15:$P15,"")=14,"",IF('DE105.Inp'!$K15="","NULL",""""&amp;'DE105.Inp'!$K15&amp;""""))</f>
        <v/>
      </c>
      <c r="O15" s="28" t="str">
        <f>IF(COUNTIF('DE105.Inp'!$C15:$P15,"")=14,"",IF('DE105.Inp'!$L15="","NULL",LOOKUP('DE105.Inp'!$L15,Cfg!$D$2:$D$14,Cfg!$E$2:$E$14)))</f>
        <v/>
      </c>
      <c r="P15" s="28" t="str">
        <f>IF(COUNTIF('DE105.Inp'!$C15:$P15,"")=14,"",IF('DE105.Inp'!$M15="","NULL",""""&amp;'DE105.Inp'!$M15&amp;""""))</f>
        <v/>
      </c>
      <c r="Q15" s="28" t="str">
        <f>IF(COUNTIF('DE105.Inp'!$C15:$P15,"")=14,"",IF('DE105.Inp'!$N15="","NULL",LOOKUP('DE105.Inp'!$N15,Cfg!$D$2:$D$14,Cfg!$E$2:$E$14)))</f>
        <v/>
      </c>
      <c r="R15" s="28" t="str">
        <f>IF(COUNTIF('DE105.Inp'!$C15:$P15,"")=14,"",IF('DE105.Inp'!$O15="","NULL",""""&amp;'DE105.Inp'!$O15&amp;""""))</f>
        <v/>
      </c>
      <c r="S15" s="28" t="str">
        <f>IF(COUNTIF('DE105.Inp'!$C15:$P15,"")=14,"",IF('DE105.Inp'!$P15="","NULL",""""&amp;'DE105.Inp'!$P15&amp;""""))</f>
        <v/>
      </c>
      <c r="T15" s="29" t="str">
        <f>IF(COUNTIF('DE105.Inp'!$C15:$P15,"")=14,"","("&amp;_xlfn.TEXTJOIN(",",FALSE,$C15:$S15)&amp;"),")</f>
        <v/>
      </c>
    </row>
    <row r="16" spans="1:20" x14ac:dyDescent="0.3">
      <c r="A16" s="30" t="s">
        <v>159</v>
      </c>
      <c r="B16" s="24">
        <f t="shared" si="0"/>
        <v>15</v>
      </c>
      <c r="C16" s="28" t="str">
        <f>IF(COUNTIF('DE105.Inp'!$C16:$P16,"")=14,"","NULL")</f>
        <v/>
      </c>
      <c r="D16" s="28" t="str">
        <f>IF(COUNTIF('DE105.Inp'!$C16:$P16,"")=14,"","NULL")</f>
        <v/>
      </c>
      <c r="E16" s="28" t="str">
        <f>IF(COUNTIF('DE105.Inp'!$C16:$P16,"")=14,"",$B16)</f>
        <v/>
      </c>
      <c r="F16" s="28" t="str">
        <f>IF(COUNTIF('DE105.Inp'!$C16:$P16,"")=14,"",IF('DE105.Inp'!$C16="","NULL",""""&amp;'DE105.Inp'!$C16&amp;""""))</f>
        <v/>
      </c>
      <c r="G16" s="28" t="str">
        <f>IF(COUNTIF('DE105.Inp'!$C16:$P16,"")=14,"",IF('DE105.Inp'!$D16="","NULL",LOOKUP('DE105.Inp'!$D16,Cfg!$D$2:$D$14,Cfg!$E$2:$E$14)))</f>
        <v/>
      </c>
      <c r="H16" s="28" t="str">
        <f>IF(COUNTIF('DE105.Inp'!$C16:$P16,"")=14,"",IF('DE105.Inp'!$E16="","NULL",""""&amp;'DE105.Inp'!$E16&amp;""""))</f>
        <v/>
      </c>
      <c r="I16" s="28" t="str">
        <f>IF(COUNTIF('DE105.Inp'!$C16:$P16,"")=14,"",IF('DE105.Inp'!$F16="","NULL",LOOKUP('DE105.Inp'!$F16,Cfg!$D$2:$D$14,Cfg!$E$2:$E$14)))</f>
        <v/>
      </c>
      <c r="J16" s="28" t="str">
        <f>IF(COUNTIF('DE105.Inp'!$C16:$P16,"")=14,"",IF('DE105.Inp'!$G16="","NULL",""""&amp;'DE105.Inp'!$G16&amp;""""))</f>
        <v/>
      </c>
      <c r="K16" s="28" t="str">
        <f>IF(COUNTIF('DE105.Inp'!$C16:$P16,"")=14,"",IF('DE105.Inp'!$H16="","NULL",LOOKUP('DE105.Inp'!$H16,Cfg!$D$2:$D$14,Cfg!$E$2:$E$14)))</f>
        <v/>
      </c>
      <c r="L16" s="28" t="str">
        <f>IF(COUNTIF('DE105.Inp'!$C16:$P16,"")=14,"",IF('DE105.Inp'!$I16="","NULL",""""&amp;'DE105.Inp'!$I16&amp;""""))</f>
        <v/>
      </c>
      <c r="M16" s="28" t="str">
        <f>IF(COUNTIF('DE105.Inp'!$C16:$P16,"")=14,"",IF('DE105.Inp'!$J16="","NULL",LOOKUP('DE105.Inp'!$J16,Cfg!$D$2:$D$14,Cfg!$E$2:$E$14)))</f>
        <v/>
      </c>
      <c r="N16" s="28" t="str">
        <f>IF(COUNTIF('DE105.Inp'!$C16:$P16,"")=14,"",IF('DE105.Inp'!$K16="","NULL",""""&amp;'DE105.Inp'!$K16&amp;""""))</f>
        <v/>
      </c>
      <c r="O16" s="28" t="str">
        <f>IF(COUNTIF('DE105.Inp'!$C16:$P16,"")=14,"",IF('DE105.Inp'!$L16="","NULL",LOOKUP('DE105.Inp'!$L16,Cfg!$D$2:$D$14,Cfg!$E$2:$E$14)))</f>
        <v/>
      </c>
      <c r="P16" s="28" t="str">
        <f>IF(COUNTIF('DE105.Inp'!$C16:$P16,"")=14,"",IF('DE105.Inp'!$M16="","NULL",""""&amp;'DE105.Inp'!$M16&amp;""""))</f>
        <v/>
      </c>
      <c r="Q16" s="28" t="str">
        <f>IF(COUNTIF('DE105.Inp'!$C16:$P16,"")=14,"",IF('DE105.Inp'!$N16="","NULL",LOOKUP('DE105.Inp'!$N16,Cfg!$D$2:$D$14,Cfg!$E$2:$E$14)))</f>
        <v/>
      </c>
      <c r="R16" s="28" t="str">
        <f>IF(COUNTIF('DE105.Inp'!$C16:$P16,"")=14,"",IF('DE105.Inp'!$O16="","NULL",""""&amp;'DE105.Inp'!$O16&amp;""""))</f>
        <v/>
      </c>
      <c r="S16" s="28" t="str">
        <f>IF(COUNTIF('DE105.Inp'!$C16:$P16,"")=14,"",IF('DE105.Inp'!$P16="","NULL",""""&amp;'DE105.Inp'!$P16&amp;""""))</f>
        <v/>
      </c>
      <c r="T16" s="29" t="str">
        <f>IF(COUNTIF('DE105.Inp'!$C16:$P16,"")=14,"","("&amp;_xlfn.TEXTJOIN(",",FALSE,$C16:$S16)&amp;"),")</f>
        <v/>
      </c>
    </row>
    <row r="17" spans="1:20" x14ac:dyDescent="0.3">
      <c r="A17" s="30" t="s">
        <v>63</v>
      </c>
      <c r="B17" s="24">
        <f t="shared" si="0"/>
        <v>16</v>
      </c>
      <c r="C17" s="28" t="str">
        <f>IF(COUNTIF('DE105.Inp'!$C17:$P17,"")=14,"","NULL")</f>
        <v/>
      </c>
      <c r="D17" s="28" t="str">
        <f>IF(COUNTIF('DE105.Inp'!$C17:$P17,"")=14,"","NULL")</f>
        <v/>
      </c>
      <c r="E17" s="28" t="str">
        <f>IF(COUNTIF('DE105.Inp'!$C17:$P17,"")=14,"",$B17)</f>
        <v/>
      </c>
      <c r="F17" s="28" t="str">
        <f>IF(COUNTIF('DE105.Inp'!$C17:$P17,"")=14,"",IF('DE105.Inp'!$C17="","NULL",""""&amp;'DE105.Inp'!$C17&amp;""""))</f>
        <v/>
      </c>
      <c r="G17" s="28" t="str">
        <f>IF(COUNTIF('DE105.Inp'!$C17:$P17,"")=14,"",IF('DE105.Inp'!$D17="","NULL",LOOKUP('DE105.Inp'!$D17,Cfg!$D$2:$D$14,Cfg!$E$2:$E$14)))</f>
        <v/>
      </c>
      <c r="H17" s="28" t="str">
        <f>IF(COUNTIF('DE105.Inp'!$C17:$P17,"")=14,"",IF('DE105.Inp'!$E17="","NULL",""""&amp;'DE105.Inp'!$E17&amp;""""))</f>
        <v/>
      </c>
      <c r="I17" s="28" t="str">
        <f>IF(COUNTIF('DE105.Inp'!$C17:$P17,"")=14,"",IF('DE105.Inp'!$F17="","NULL",LOOKUP('DE105.Inp'!$F17,Cfg!$D$2:$D$14,Cfg!$E$2:$E$14)))</f>
        <v/>
      </c>
      <c r="J17" s="28" t="str">
        <f>IF(COUNTIF('DE105.Inp'!$C17:$P17,"")=14,"",IF('DE105.Inp'!$G17="","NULL",""""&amp;'DE105.Inp'!$G17&amp;""""))</f>
        <v/>
      </c>
      <c r="K17" s="28" t="str">
        <f>IF(COUNTIF('DE105.Inp'!$C17:$P17,"")=14,"",IF('DE105.Inp'!$H17="","NULL",LOOKUP('DE105.Inp'!$H17,Cfg!$D$2:$D$14,Cfg!$E$2:$E$14)))</f>
        <v/>
      </c>
      <c r="L17" s="28" t="str">
        <f>IF(COUNTIF('DE105.Inp'!$C17:$P17,"")=14,"",IF('DE105.Inp'!$I17="","NULL",""""&amp;'DE105.Inp'!$I17&amp;""""))</f>
        <v/>
      </c>
      <c r="M17" s="28" t="str">
        <f>IF(COUNTIF('DE105.Inp'!$C17:$P17,"")=14,"",IF('DE105.Inp'!$J17="","NULL",LOOKUP('DE105.Inp'!$J17,Cfg!$D$2:$D$14,Cfg!$E$2:$E$14)))</f>
        <v/>
      </c>
      <c r="N17" s="28" t="str">
        <f>IF(COUNTIF('DE105.Inp'!$C17:$P17,"")=14,"",IF('DE105.Inp'!$K17="","NULL",""""&amp;'DE105.Inp'!$K17&amp;""""))</f>
        <v/>
      </c>
      <c r="O17" s="28" t="str">
        <f>IF(COUNTIF('DE105.Inp'!$C17:$P17,"")=14,"",IF('DE105.Inp'!$L17="","NULL",LOOKUP('DE105.Inp'!$L17,Cfg!$D$2:$D$14,Cfg!$E$2:$E$14)))</f>
        <v/>
      </c>
      <c r="P17" s="28" t="str">
        <f>IF(COUNTIF('DE105.Inp'!$C17:$P17,"")=14,"",IF('DE105.Inp'!$M17="","NULL",""""&amp;'DE105.Inp'!$M17&amp;""""))</f>
        <v/>
      </c>
      <c r="Q17" s="28" t="str">
        <f>IF(COUNTIF('DE105.Inp'!$C17:$P17,"")=14,"",IF('DE105.Inp'!$N17="","NULL",LOOKUP('DE105.Inp'!$N17,Cfg!$D$2:$D$14,Cfg!$E$2:$E$14)))</f>
        <v/>
      </c>
      <c r="R17" s="28" t="str">
        <f>IF(COUNTIF('DE105.Inp'!$C17:$P17,"")=14,"",IF('DE105.Inp'!$O17="","NULL",""""&amp;'DE105.Inp'!$O17&amp;""""))</f>
        <v/>
      </c>
      <c r="S17" s="28" t="str">
        <f>IF(COUNTIF('DE105.Inp'!$C17:$P17,"")=14,"",IF('DE105.Inp'!$P17="","NULL",""""&amp;'DE105.Inp'!$P17&amp;""""))</f>
        <v/>
      </c>
      <c r="T17" s="29" t="str">
        <f>IF(COUNTIF('DE105.Inp'!$C17:$P17,"")=14,"","("&amp;_xlfn.TEXTJOIN(",",FALSE,$C17:$S17)&amp;"),")</f>
        <v/>
      </c>
    </row>
    <row r="18" spans="1:20" x14ac:dyDescent="0.3">
      <c r="A18" s="30" t="s">
        <v>64</v>
      </c>
      <c r="B18" s="24">
        <f t="shared" si="0"/>
        <v>17</v>
      </c>
      <c r="C18" s="28" t="str">
        <f>IF(COUNTIF('DE105.Inp'!$C18:$P18,"")=14,"","NULL")</f>
        <v/>
      </c>
      <c r="D18" s="28" t="str">
        <f>IF(COUNTIF('DE105.Inp'!$C18:$P18,"")=14,"","NULL")</f>
        <v/>
      </c>
      <c r="E18" s="28" t="str">
        <f>IF(COUNTIF('DE105.Inp'!$C18:$P18,"")=14,"",$B18)</f>
        <v/>
      </c>
      <c r="F18" s="28" t="str">
        <f>IF(COUNTIF('DE105.Inp'!$C18:$P18,"")=14,"",IF('DE105.Inp'!$C18="","NULL",""""&amp;'DE105.Inp'!$C18&amp;""""))</f>
        <v/>
      </c>
      <c r="G18" s="28" t="str">
        <f>IF(COUNTIF('DE105.Inp'!$C18:$P18,"")=14,"",IF('DE105.Inp'!$D18="","NULL",LOOKUP('DE105.Inp'!$D18,Cfg!$D$2:$D$14,Cfg!$E$2:$E$14)))</f>
        <v/>
      </c>
      <c r="H18" s="28" t="str">
        <f>IF(COUNTIF('DE105.Inp'!$C18:$P18,"")=14,"",IF('DE105.Inp'!$E18="","NULL",""""&amp;'DE105.Inp'!$E18&amp;""""))</f>
        <v/>
      </c>
      <c r="I18" s="28" t="str">
        <f>IF(COUNTIF('DE105.Inp'!$C18:$P18,"")=14,"",IF('DE105.Inp'!$F18="","NULL",LOOKUP('DE105.Inp'!$F18,Cfg!$D$2:$D$14,Cfg!$E$2:$E$14)))</f>
        <v/>
      </c>
      <c r="J18" s="28" t="str">
        <f>IF(COUNTIF('DE105.Inp'!$C18:$P18,"")=14,"",IF('DE105.Inp'!$G18="","NULL",""""&amp;'DE105.Inp'!$G18&amp;""""))</f>
        <v/>
      </c>
      <c r="K18" s="28" t="str">
        <f>IF(COUNTIF('DE105.Inp'!$C18:$P18,"")=14,"",IF('DE105.Inp'!$H18="","NULL",LOOKUP('DE105.Inp'!$H18,Cfg!$D$2:$D$14,Cfg!$E$2:$E$14)))</f>
        <v/>
      </c>
      <c r="L18" s="28" t="str">
        <f>IF(COUNTIF('DE105.Inp'!$C18:$P18,"")=14,"",IF('DE105.Inp'!$I18="","NULL",""""&amp;'DE105.Inp'!$I18&amp;""""))</f>
        <v/>
      </c>
      <c r="M18" s="28" t="str">
        <f>IF(COUNTIF('DE105.Inp'!$C18:$P18,"")=14,"",IF('DE105.Inp'!$J18="","NULL",LOOKUP('DE105.Inp'!$J18,Cfg!$D$2:$D$14,Cfg!$E$2:$E$14)))</f>
        <v/>
      </c>
      <c r="N18" s="28" t="str">
        <f>IF(COUNTIF('DE105.Inp'!$C18:$P18,"")=14,"",IF('DE105.Inp'!$K18="","NULL",""""&amp;'DE105.Inp'!$K18&amp;""""))</f>
        <v/>
      </c>
      <c r="O18" s="28" t="str">
        <f>IF(COUNTIF('DE105.Inp'!$C18:$P18,"")=14,"",IF('DE105.Inp'!$L18="","NULL",LOOKUP('DE105.Inp'!$L18,Cfg!$D$2:$D$14,Cfg!$E$2:$E$14)))</f>
        <v/>
      </c>
      <c r="P18" s="28" t="str">
        <f>IF(COUNTIF('DE105.Inp'!$C18:$P18,"")=14,"",IF('DE105.Inp'!$M18="","NULL",""""&amp;'DE105.Inp'!$M18&amp;""""))</f>
        <v/>
      </c>
      <c r="Q18" s="28" t="str">
        <f>IF(COUNTIF('DE105.Inp'!$C18:$P18,"")=14,"",IF('DE105.Inp'!$N18="","NULL",LOOKUP('DE105.Inp'!$N18,Cfg!$D$2:$D$14,Cfg!$E$2:$E$14)))</f>
        <v/>
      </c>
      <c r="R18" s="28" t="str">
        <f>IF(COUNTIF('DE105.Inp'!$C18:$P18,"")=14,"",IF('DE105.Inp'!$O18="","NULL",""""&amp;'DE105.Inp'!$O18&amp;""""))</f>
        <v/>
      </c>
      <c r="S18" s="28" t="str">
        <f>IF(COUNTIF('DE105.Inp'!$C18:$P18,"")=14,"",IF('DE105.Inp'!$P18="","NULL",""""&amp;'DE105.Inp'!$P18&amp;""""))</f>
        <v/>
      </c>
      <c r="T18" s="29" t="str">
        <f>IF(COUNTIF('DE105.Inp'!$C18:$P18,"")=14,"","("&amp;_xlfn.TEXTJOIN(",",FALSE,$C18:$S18)&amp;"),")</f>
        <v/>
      </c>
    </row>
    <row r="19" spans="1:20" x14ac:dyDescent="0.3">
      <c r="A19" s="30" t="s">
        <v>65</v>
      </c>
      <c r="B19" s="24">
        <f t="shared" si="0"/>
        <v>18</v>
      </c>
      <c r="C19" s="28" t="str">
        <f>IF(COUNTIF('DE105.Inp'!$C19:$P19,"")=14,"","NULL")</f>
        <v/>
      </c>
      <c r="D19" s="28" t="str">
        <f>IF(COUNTIF('DE105.Inp'!$C19:$P19,"")=14,"","NULL")</f>
        <v/>
      </c>
      <c r="E19" s="28" t="str">
        <f>IF(COUNTIF('DE105.Inp'!$C19:$P19,"")=14,"",$B19)</f>
        <v/>
      </c>
      <c r="F19" s="28" t="str">
        <f>IF(COUNTIF('DE105.Inp'!$C19:$P19,"")=14,"",IF('DE105.Inp'!$C19="","NULL",""""&amp;'DE105.Inp'!$C19&amp;""""))</f>
        <v/>
      </c>
      <c r="G19" s="28" t="str">
        <f>IF(COUNTIF('DE105.Inp'!$C19:$P19,"")=14,"",IF('DE105.Inp'!$D19="","NULL",LOOKUP('DE105.Inp'!$D19,Cfg!$D$2:$D$14,Cfg!$E$2:$E$14)))</f>
        <v/>
      </c>
      <c r="H19" s="28" t="str">
        <f>IF(COUNTIF('DE105.Inp'!$C19:$P19,"")=14,"",IF('DE105.Inp'!$E19="","NULL",""""&amp;'DE105.Inp'!$E19&amp;""""))</f>
        <v/>
      </c>
      <c r="I19" s="28" t="str">
        <f>IF(COUNTIF('DE105.Inp'!$C19:$P19,"")=14,"",IF('DE105.Inp'!$F19="","NULL",LOOKUP('DE105.Inp'!$F19,Cfg!$D$2:$D$14,Cfg!$E$2:$E$14)))</f>
        <v/>
      </c>
      <c r="J19" s="28" t="str">
        <f>IF(COUNTIF('DE105.Inp'!$C19:$P19,"")=14,"",IF('DE105.Inp'!$G19="","NULL",""""&amp;'DE105.Inp'!$G19&amp;""""))</f>
        <v/>
      </c>
      <c r="K19" s="28" t="str">
        <f>IF(COUNTIF('DE105.Inp'!$C19:$P19,"")=14,"",IF('DE105.Inp'!$H19="","NULL",LOOKUP('DE105.Inp'!$H19,Cfg!$D$2:$D$14,Cfg!$E$2:$E$14)))</f>
        <v/>
      </c>
      <c r="L19" s="28" t="str">
        <f>IF(COUNTIF('DE105.Inp'!$C19:$P19,"")=14,"",IF('DE105.Inp'!$I19="","NULL",""""&amp;'DE105.Inp'!$I19&amp;""""))</f>
        <v/>
      </c>
      <c r="M19" s="28" t="str">
        <f>IF(COUNTIF('DE105.Inp'!$C19:$P19,"")=14,"",IF('DE105.Inp'!$J19="","NULL",LOOKUP('DE105.Inp'!$J19,Cfg!$D$2:$D$14,Cfg!$E$2:$E$14)))</f>
        <v/>
      </c>
      <c r="N19" s="28" t="str">
        <f>IF(COUNTIF('DE105.Inp'!$C19:$P19,"")=14,"",IF('DE105.Inp'!$K19="","NULL",""""&amp;'DE105.Inp'!$K19&amp;""""))</f>
        <v/>
      </c>
      <c r="O19" s="28" t="str">
        <f>IF(COUNTIF('DE105.Inp'!$C19:$P19,"")=14,"",IF('DE105.Inp'!$L19="","NULL",LOOKUP('DE105.Inp'!$L19,Cfg!$D$2:$D$14,Cfg!$E$2:$E$14)))</f>
        <v/>
      </c>
      <c r="P19" s="28" t="str">
        <f>IF(COUNTIF('DE105.Inp'!$C19:$P19,"")=14,"",IF('DE105.Inp'!$M19="","NULL",""""&amp;'DE105.Inp'!$M19&amp;""""))</f>
        <v/>
      </c>
      <c r="Q19" s="28" t="str">
        <f>IF(COUNTIF('DE105.Inp'!$C19:$P19,"")=14,"",IF('DE105.Inp'!$N19="","NULL",LOOKUP('DE105.Inp'!$N19,Cfg!$D$2:$D$14,Cfg!$E$2:$E$14)))</f>
        <v/>
      </c>
      <c r="R19" s="28" t="str">
        <f>IF(COUNTIF('DE105.Inp'!$C19:$P19,"")=14,"",IF('DE105.Inp'!$O19="","NULL",""""&amp;'DE105.Inp'!$O19&amp;""""))</f>
        <v/>
      </c>
      <c r="S19" s="28" t="str">
        <f>IF(COUNTIF('DE105.Inp'!$C19:$P19,"")=14,"",IF('DE105.Inp'!$P19="","NULL",""""&amp;'DE105.Inp'!$P19&amp;""""))</f>
        <v/>
      </c>
      <c r="T19" s="29" t="str">
        <f>IF(COUNTIF('DE105.Inp'!$C19:$P19,"")=14,"","("&amp;_xlfn.TEXTJOIN(",",FALSE,$C19:$S19)&amp;"),")</f>
        <v/>
      </c>
    </row>
    <row r="20" spans="1:20" x14ac:dyDescent="0.3">
      <c r="A20" s="30" t="s">
        <v>66</v>
      </c>
      <c r="B20" s="24">
        <f t="shared" si="0"/>
        <v>19</v>
      </c>
      <c r="C20" s="28" t="str">
        <f>IF(COUNTIF('DE105.Inp'!$C20:$P20,"")=14,"","NULL")</f>
        <v/>
      </c>
      <c r="D20" s="28" t="str">
        <f>IF(COUNTIF('DE105.Inp'!$C20:$P20,"")=14,"","NULL")</f>
        <v/>
      </c>
      <c r="E20" s="28" t="str">
        <f>IF(COUNTIF('DE105.Inp'!$C20:$P20,"")=14,"",$B20)</f>
        <v/>
      </c>
      <c r="F20" s="28" t="str">
        <f>IF(COUNTIF('DE105.Inp'!$C20:$P20,"")=14,"",IF('DE105.Inp'!$C20="","NULL",""""&amp;'DE105.Inp'!$C20&amp;""""))</f>
        <v/>
      </c>
      <c r="G20" s="28" t="str">
        <f>IF(COUNTIF('DE105.Inp'!$C20:$P20,"")=14,"",IF('DE105.Inp'!$D20="","NULL",LOOKUP('DE105.Inp'!$D20,Cfg!$D$2:$D$14,Cfg!$E$2:$E$14)))</f>
        <v/>
      </c>
      <c r="H20" s="28" t="str">
        <f>IF(COUNTIF('DE105.Inp'!$C20:$P20,"")=14,"",IF('DE105.Inp'!$E20="","NULL",""""&amp;'DE105.Inp'!$E20&amp;""""))</f>
        <v/>
      </c>
      <c r="I20" s="28" t="str">
        <f>IF(COUNTIF('DE105.Inp'!$C20:$P20,"")=14,"",IF('DE105.Inp'!$F20="","NULL",LOOKUP('DE105.Inp'!$F20,Cfg!$D$2:$D$14,Cfg!$E$2:$E$14)))</f>
        <v/>
      </c>
      <c r="J20" s="28" t="str">
        <f>IF(COUNTIF('DE105.Inp'!$C20:$P20,"")=14,"",IF('DE105.Inp'!$G20="","NULL",""""&amp;'DE105.Inp'!$G20&amp;""""))</f>
        <v/>
      </c>
      <c r="K20" s="28" t="str">
        <f>IF(COUNTIF('DE105.Inp'!$C20:$P20,"")=14,"",IF('DE105.Inp'!$H20="","NULL",LOOKUP('DE105.Inp'!$H20,Cfg!$D$2:$D$14,Cfg!$E$2:$E$14)))</f>
        <v/>
      </c>
      <c r="L20" s="28" t="str">
        <f>IF(COUNTIF('DE105.Inp'!$C20:$P20,"")=14,"",IF('DE105.Inp'!$I20="","NULL",""""&amp;'DE105.Inp'!$I20&amp;""""))</f>
        <v/>
      </c>
      <c r="M20" s="28" t="str">
        <f>IF(COUNTIF('DE105.Inp'!$C20:$P20,"")=14,"",IF('DE105.Inp'!$J20="","NULL",LOOKUP('DE105.Inp'!$J20,Cfg!$D$2:$D$14,Cfg!$E$2:$E$14)))</f>
        <v/>
      </c>
      <c r="N20" s="28" t="str">
        <f>IF(COUNTIF('DE105.Inp'!$C20:$P20,"")=14,"",IF('DE105.Inp'!$K20="","NULL",""""&amp;'DE105.Inp'!$K20&amp;""""))</f>
        <v/>
      </c>
      <c r="O20" s="28" t="str">
        <f>IF(COUNTIF('DE105.Inp'!$C20:$P20,"")=14,"",IF('DE105.Inp'!$L20="","NULL",LOOKUP('DE105.Inp'!$L20,Cfg!$D$2:$D$14,Cfg!$E$2:$E$14)))</f>
        <v/>
      </c>
      <c r="P20" s="28" t="str">
        <f>IF(COUNTIF('DE105.Inp'!$C20:$P20,"")=14,"",IF('DE105.Inp'!$M20="","NULL",""""&amp;'DE105.Inp'!$M20&amp;""""))</f>
        <v/>
      </c>
      <c r="Q20" s="28" t="str">
        <f>IF(COUNTIF('DE105.Inp'!$C20:$P20,"")=14,"",IF('DE105.Inp'!$N20="","NULL",LOOKUP('DE105.Inp'!$N20,Cfg!$D$2:$D$14,Cfg!$E$2:$E$14)))</f>
        <v/>
      </c>
      <c r="R20" s="28" t="str">
        <f>IF(COUNTIF('DE105.Inp'!$C20:$P20,"")=14,"",IF('DE105.Inp'!$O20="","NULL",""""&amp;'DE105.Inp'!$O20&amp;""""))</f>
        <v/>
      </c>
      <c r="S20" s="28" t="str">
        <f>IF(COUNTIF('DE105.Inp'!$C20:$P20,"")=14,"",IF('DE105.Inp'!$P20="","NULL",""""&amp;'DE105.Inp'!$P20&amp;""""))</f>
        <v/>
      </c>
      <c r="T20" s="29" t="str">
        <f>IF(COUNTIF('DE105.Inp'!$C20:$P20,"")=14,"","("&amp;_xlfn.TEXTJOIN(",",FALSE,$C20:$S20)&amp;"),")</f>
        <v/>
      </c>
    </row>
    <row r="21" spans="1:20" x14ac:dyDescent="0.3">
      <c r="A21" s="30" t="s">
        <v>67</v>
      </c>
      <c r="B21" s="24">
        <f t="shared" si="0"/>
        <v>20</v>
      </c>
      <c r="C21" s="28" t="str">
        <f>IF(COUNTIF('DE105.Inp'!$C21:$P21,"")=14,"","NULL")</f>
        <v/>
      </c>
      <c r="D21" s="28" t="str">
        <f>IF(COUNTIF('DE105.Inp'!$C21:$P21,"")=14,"","NULL")</f>
        <v/>
      </c>
      <c r="E21" s="28" t="str">
        <f>IF(COUNTIF('DE105.Inp'!$C21:$P21,"")=14,"",$B21)</f>
        <v/>
      </c>
      <c r="F21" s="28" t="str">
        <f>IF(COUNTIF('DE105.Inp'!$C21:$P21,"")=14,"",IF('DE105.Inp'!$C21="","NULL",""""&amp;'DE105.Inp'!$C21&amp;""""))</f>
        <v/>
      </c>
      <c r="G21" s="28" t="str">
        <f>IF(COUNTIF('DE105.Inp'!$C21:$P21,"")=14,"",IF('DE105.Inp'!$D21="","NULL",LOOKUP('DE105.Inp'!$D21,Cfg!$D$2:$D$14,Cfg!$E$2:$E$14)))</f>
        <v/>
      </c>
      <c r="H21" s="28" t="str">
        <f>IF(COUNTIF('DE105.Inp'!$C21:$P21,"")=14,"",IF('DE105.Inp'!$E21="","NULL",""""&amp;'DE105.Inp'!$E21&amp;""""))</f>
        <v/>
      </c>
      <c r="I21" s="28" t="str">
        <f>IF(COUNTIF('DE105.Inp'!$C21:$P21,"")=14,"",IF('DE105.Inp'!$F21="","NULL",LOOKUP('DE105.Inp'!$F21,Cfg!$D$2:$D$14,Cfg!$E$2:$E$14)))</f>
        <v/>
      </c>
      <c r="J21" s="28" t="str">
        <f>IF(COUNTIF('DE105.Inp'!$C21:$P21,"")=14,"",IF('DE105.Inp'!$G21="","NULL",""""&amp;'DE105.Inp'!$G21&amp;""""))</f>
        <v/>
      </c>
      <c r="K21" s="28" t="str">
        <f>IF(COUNTIF('DE105.Inp'!$C21:$P21,"")=14,"",IF('DE105.Inp'!$H21="","NULL",LOOKUP('DE105.Inp'!$H21,Cfg!$D$2:$D$14,Cfg!$E$2:$E$14)))</f>
        <v/>
      </c>
      <c r="L21" s="28" t="str">
        <f>IF(COUNTIF('DE105.Inp'!$C21:$P21,"")=14,"",IF('DE105.Inp'!$I21="","NULL",""""&amp;'DE105.Inp'!$I21&amp;""""))</f>
        <v/>
      </c>
      <c r="M21" s="28" t="str">
        <f>IF(COUNTIF('DE105.Inp'!$C21:$P21,"")=14,"",IF('DE105.Inp'!$J21="","NULL",LOOKUP('DE105.Inp'!$J21,Cfg!$D$2:$D$14,Cfg!$E$2:$E$14)))</f>
        <v/>
      </c>
      <c r="N21" s="28" t="str">
        <f>IF(COUNTIF('DE105.Inp'!$C21:$P21,"")=14,"",IF('DE105.Inp'!$K21="","NULL",""""&amp;'DE105.Inp'!$K21&amp;""""))</f>
        <v/>
      </c>
      <c r="O21" s="28" t="str">
        <f>IF(COUNTIF('DE105.Inp'!$C21:$P21,"")=14,"",IF('DE105.Inp'!$L21="","NULL",LOOKUP('DE105.Inp'!$L21,Cfg!$D$2:$D$14,Cfg!$E$2:$E$14)))</f>
        <v/>
      </c>
      <c r="P21" s="28" t="str">
        <f>IF(COUNTIF('DE105.Inp'!$C21:$P21,"")=14,"",IF('DE105.Inp'!$M21="","NULL",""""&amp;'DE105.Inp'!$M21&amp;""""))</f>
        <v/>
      </c>
      <c r="Q21" s="28" t="str">
        <f>IF(COUNTIF('DE105.Inp'!$C21:$P21,"")=14,"",IF('DE105.Inp'!$N21="","NULL",LOOKUP('DE105.Inp'!$N21,Cfg!$D$2:$D$14,Cfg!$E$2:$E$14)))</f>
        <v/>
      </c>
      <c r="R21" s="28" t="str">
        <f>IF(COUNTIF('DE105.Inp'!$C21:$P21,"")=14,"",IF('DE105.Inp'!$O21="","NULL",""""&amp;'DE105.Inp'!$O21&amp;""""))</f>
        <v/>
      </c>
      <c r="S21" s="28" t="str">
        <f>IF(COUNTIF('DE105.Inp'!$C21:$P21,"")=14,"",IF('DE105.Inp'!$P21="","NULL",""""&amp;'DE105.Inp'!$P21&amp;""""))</f>
        <v/>
      </c>
      <c r="T21" s="29" t="str">
        <f>IF(COUNTIF('DE105.Inp'!$C21:$P21,"")=14,"","("&amp;_xlfn.TEXTJOIN(",",FALSE,$C21:$S21)&amp;"),")</f>
        <v/>
      </c>
    </row>
    <row r="22" spans="1:20" x14ac:dyDescent="0.3">
      <c r="A22" s="30" t="s">
        <v>91</v>
      </c>
      <c r="B22" s="24">
        <f t="shared" si="0"/>
        <v>21</v>
      </c>
      <c r="C22" s="28" t="str">
        <f>IF(COUNTIF('DE105.Inp'!$C22:$P22,"")=14,"","NULL")</f>
        <v/>
      </c>
      <c r="D22" s="28" t="str">
        <f>IF(COUNTIF('DE105.Inp'!$C22:$P22,"")=14,"","NULL")</f>
        <v/>
      </c>
      <c r="E22" s="28" t="str">
        <f>IF(COUNTIF('DE105.Inp'!$C22:$P22,"")=14,"",$B22)</f>
        <v/>
      </c>
      <c r="F22" s="28" t="str">
        <f>IF(COUNTIF('DE105.Inp'!$C22:$P22,"")=14,"",IF('DE105.Inp'!$C22="","NULL",""""&amp;'DE105.Inp'!$C22&amp;""""))</f>
        <v/>
      </c>
      <c r="G22" s="28" t="str">
        <f>IF(COUNTIF('DE105.Inp'!$C22:$P22,"")=14,"",IF('DE105.Inp'!$D22="","NULL",LOOKUP('DE105.Inp'!$D22,Cfg!$D$2:$D$14,Cfg!$E$2:$E$14)))</f>
        <v/>
      </c>
      <c r="H22" s="28" t="str">
        <f>IF(COUNTIF('DE105.Inp'!$C22:$P22,"")=14,"",IF('DE105.Inp'!$E22="","NULL",""""&amp;'DE105.Inp'!$E22&amp;""""))</f>
        <v/>
      </c>
      <c r="I22" s="28" t="str">
        <f>IF(COUNTIF('DE105.Inp'!$C22:$P22,"")=14,"",IF('DE105.Inp'!$F22="","NULL",LOOKUP('DE105.Inp'!$F22,Cfg!$D$2:$D$14,Cfg!$E$2:$E$14)))</f>
        <v/>
      </c>
      <c r="J22" s="28" t="str">
        <f>IF(COUNTIF('DE105.Inp'!$C22:$P22,"")=14,"",IF('DE105.Inp'!$G22="","NULL",""""&amp;'DE105.Inp'!$G22&amp;""""))</f>
        <v/>
      </c>
      <c r="K22" s="28" t="str">
        <f>IF(COUNTIF('DE105.Inp'!$C22:$P22,"")=14,"",IF('DE105.Inp'!$H22="","NULL",LOOKUP('DE105.Inp'!$H22,Cfg!$D$2:$D$14,Cfg!$E$2:$E$14)))</f>
        <v/>
      </c>
      <c r="L22" s="28" t="str">
        <f>IF(COUNTIF('DE105.Inp'!$C22:$P22,"")=14,"",IF('DE105.Inp'!$I22="","NULL",""""&amp;'DE105.Inp'!$I22&amp;""""))</f>
        <v/>
      </c>
      <c r="M22" s="28" t="str">
        <f>IF(COUNTIF('DE105.Inp'!$C22:$P22,"")=14,"",IF('DE105.Inp'!$J22="","NULL",LOOKUP('DE105.Inp'!$J22,Cfg!$D$2:$D$14,Cfg!$E$2:$E$14)))</f>
        <v/>
      </c>
      <c r="N22" s="28" t="str">
        <f>IF(COUNTIF('DE105.Inp'!$C22:$P22,"")=14,"",IF('DE105.Inp'!$K22="","NULL",""""&amp;'DE105.Inp'!$K22&amp;""""))</f>
        <v/>
      </c>
      <c r="O22" s="28" t="str">
        <f>IF(COUNTIF('DE105.Inp'!$C22:$P22,"")=14,"",IF('DE105.Inp'!$L22="","NULL",LOOKUP('DE105.Inp'!$L22,Cfg!$D$2:$D$14,Cfg!$E$2:$E$14)))</f>
        <v/>
      </c>
      <c r="P22" s="28" t="str">
        <f>IF(COUNTIF('DE105.Inp'!$C22:$P22,"")=14,"",IF('DE105.Inp'!$M22="","NULL",""""&amp;'DE105.Inp'!$M22&amp;""""))</f>
        <v/>
      </c>
      <c r="Q22" s="28" t="str">
        <f>IF(COUNTIF('DE105.Inp'!$C22:$P22,"")=14,"",IF('DE105.Inp'!$N22="","NULL",LOOKUP('DE105.Inp'!$N22,Cfg!$D$2:$D$14,Cfg!$E$2:$E$14)))</f>
        <v/>
      </c>
      <c r="R22" s="28" t="str">
        <f>IF(COUNTIF('DE105.Inp'!$C22:$P22,"")=14,"",IF('DE105.Inp'!$O22="","NULL",""""&amp;'DE105.Inp'!$O22&amp;""""))</f>
        <v/>
      </c>
      <c r="S22" s="28" t="str">
        <f>IF(COUNTIF('DE105.Inp'!$C22:$P22,"")=14,"",IF('DE105.Inp'!$P22="","NULL",""""&amp;'DE105.Inp'!$P22&amp;""""))</f>
        <v/>
      </c>
      <c r="T22" s="29" t="str">
        <f>IF(COUNTIF('DE105.Inp'!$C22:$P22,"")=14,"","("&amp;_xlfn.TEXTJOIN(",",FALSE,$C22:$S22)&amp;"),")</f>
        <v/>
      </c>
    </row>
    <row r="23" spans="1:20" x14ac:dyDescent="0.3">
      <c r="A23" s="30" t="s">
        <v>69</v>
      </c>
      <c r="B23" s="24">
        <f t="shared" si="0"/>
        <v>22</v>
      </c>
      <c r="C23" s="28" t="str">
        <f>IF(COUNTIF('DE105.Inp'!$C23:$P23,"")=14,"","NULL")</f>
        <v/>
      </c>
      <c r="D23" s="28" t="str">
        <f>IF(COUNTIF('DE105.Inp'!$C23:$P23,"")=14,"","NULL")</f>
        <v/>
      </c>
      <c r="E23" s="28" t="str">
        <f>IF(COUNTIF('DE105.Inp'!$C23:$P23,"")=14,"",$B23)</f>
        <v/>
      </c>
      <c r="F23" s="28" t="str">
        <f>IF(COUNTIF('DE105.Inp'!$C23:$P23,"")=14,"",IF('DE105.Inp'!$C23="","NULL",""""&amp;'DE105.Inp'!$C23&amp;""""))</f>
        <v/>
      </c>
      <c r="G23" s="28" t="str">
        <f>IF(COUNTIF('DE105.Inp'!$C23:$P23,"")=14,"",IF('DE105.Inp'!$D23="","NULL",LOOKUP('DE105.Inp'!$D23,Cfg!$D$2:$D$14,Cfg!$E$2:$E$14)))</f>
        <v/>
      </c>
      <c r="H23" s="28" t="str">
        <f>IF(COUNTIF('DE105.Inp'!$C23:$P23,"")=14,"",IF('DE105.Inp'!$E23="","NULL",""""&amp;'DE105.Inp'!$E23&amp;""""))</f>
        <v/>
      </c>
      <c r="I23" s="28" t="str">
        <f>IF(COUNTIF('DE105.Inp'!$C23:$P23,"")=14,"",IF('DE105.Inp'!$F23="","NULL",LOOKUP('DE105.Inp'!$F23,Cfg!$D$2:$D$14,Cfg!$E$2:$E$14)))</f>
        <v/>
      </c>
      <c r="J23" s="28" t="str">
        <f>IF(COUNTIF('DE105.Inp'!$C23:$P23,"")=14,"",IF('DE105.Inp'!$G23="","NULL",""""&amp;'DE105.Inp'!$G23&amp;""""))</f>
        <v/>
      </c>
      <c r="K23" s="28" t="str">
        <f>IF(COUNTIF('DE105.Inp'!$C23:$P23,"")=14,"",IF('DE105.Inp'!$H23="","NULL",LOOKUP('DE105.Inp'!$H23,Cfg!$D$2:$D$14,Cfg!$E$2:$E$14)))</f>
        <v/>
      </c>
      <c r="L23" s="28" t="str">
        <f>IF(COUNTIF('DE105.Inp'!$C23:$P23,"")=14,"",IF('DE105.Inp'!$I23="","NULL",""""&amp;'DE105.Inp'!$I23&amp;""""))</f>
        <v/>
      </c>
      <c r="M23" s="28" t="str">
        <f>IF(COUNTIF('DE105.Inp'!$C23:$P23,"")=14,"",IF('DE105.Inp'!$J23="","NULL",LOOKUP('DE105.Inp'!$J23,Cfg!$D$2:$D$14,Cfg!$E$2:$E$14)))</f>
        <v/>
      </c>
      <c r="N23" s="28" t="str">
        <f>IF(COUNTIF('DE105.Inp'!$C23:$P23,"")=14,"",IF('DE105.Inp'!$K23="","NULL",""""&amp;'DE105.Inp'!$K23&amp;""""))</f>
        <v/>
      </c>
      <c r="O23" s="28" t="str">
        <f>IF(COUNTIF('DE105.Inp'!$C23:$P23,"")=14,"",IF('DE105.Inp'!$L23="","NULL",LOOKUP('DE105.Inp'!$L23,Cfg!$D$2:$D$14,Cfg!$E$2:$E$14)))</f>
        <v/>
      </c>
      <c r="P23" s="28" t="str">
        <f>IF(COUNTIF('DE105.Inp'!$C23:$P23,"")=14,"",IF('DE105.Inp'!$M23="","NULL",""""&amp;'DE105.Inp'!$M23&amp;""""))</f>
        <v/>
      </c>
      <c r="Q23" s="28" t="str">
        <f>IF(COUNTIF('DE105.Inp'!$C23:$P23,"")=14,"",IF('DE105.Inp'!$N23="","NULL",LOOKUP('DE105.Inp'!$N23,Cfg!$D$2:$D$14,Cfg!$E$2:$E$14)))</f>
        <v/>
      </c>
      <c r="R23" s="28" t="str">
        <f>IF(COUNTIF('DE105.Inp'!$C23:$P23,"")=14,"",IF('DE105.Inp'!$O23="","NULL",""""&amp;'DE105.Inp'!$O23&amp;""""))</f>
        <v/>
      </c>
      <c r="S23" s="28" t="str">
        <f>IF(COUNTIF('DE105.Inp'!$C23:$P23,"")=14,"",IF('DE105.Inp'!$P23="","NULL",""""&amp;'DE105.Inp'!$P23&amp;""""))</f>
        <v/>
      </c>
      <c r="T23" s="29" t="str">
        <f>IF(COUNTIF('DE105.Inp'!$C23:$P23,"")=14,"","("&amp;_xlfn.TEXTJOIN(",",FALSE,$C23:$S23)&amp;"),")</f>
        <v/>
      </c>
    </row>
    <row r="24" spans="1:20" x14ac:dyDescent="0.3">
      <c r="A24" s="30" t="s">
        <v>70</v>
      </c>
      <c r="B24" s="24">
        <f t="shared" si="0"/>
        <v>23</v>
      </c>
      <c r="C24" s="28" t="str">
        <f>IF(COUNTIF('DE105.Inp'!$C24:$P24,"")=14,"","NULL")</f>
        <v/>
      </c>
      <c r="D24" s="28" t="str">
        <f>IF(COUNTIF('DE105.Inp'!$C24:$P24,"")=14,"","NULL")</f>
        <v/>
      </c>
      <c r="E24" s="28" t="str">
        <f>IF(COUNTIF('DE105.Inp'!$C24:$P24,"")=14,"",$B24)</f>
        <v/>
      </c>
      <c r="F24" s="28" t="str">
        <f>IF(COUNTIF('DE105.Inp'!$C24:$P24,"")=14,"",IF('DE105.Inp'!$C24="","NULL",""""&amp;'DE105.Inp'!$C24&amp;""""))</f>
        <v/>
      </c>
      <c r="G24" s="28" t="str">
        <f>IF(COUNTIF('DE105.Inp'!$C24:$P24,"")=14,"",IF('DE105.Inp'!$D24="","NULL",LOOKUP('DE105.Inp'!$D24,Cfg!$D$2:$D$14,Cfg!$E$2:$E$14)))</f>
        <v/>
      </c>
      <c r="H24" s="28" t="str">
        <f>IF(COUNTIF('DE105.Inp'!$C24:$P24,"")=14,"",IF('DE105.Inp'!$E24="","NULL",""""&amp;'DE105.Inp'!$E24&amp;""""))</f>
        <v/>
      </c>
      <c r="I24" s="28" t="str">
        <f>IF(COUNTIF('DE105.Inp'!$C24:$P24,"")=14,"",IF('DE105.Inp'!$F24="","NULL",LOOKUP('DE105.Inp'!$F24,Cfg!$D$2:$D$14,Cfg!$E$2:$E$14)))</f>
        <v/>
      </c>
      <c r="J24" s="28" t="str">
        <f>IF(COUNTIF('DE105.Inp'!$C24:$P24,"")=14,"",IF('DE105.Inp'!$G24="","NULL",""""&amp;'DE105.Inp'!$G24&amp;""""))</f>
        <v/>
      </c>
      <c r="K24" s="28" t="str">
        <f>IF(COUNTIF('DE105.Inp'!$C24:$P24,"")=14,"",IF('DE105.Inp'!$H24="","NULL",LOOKUP('DE105.Inp'!$H24,Cfg!$D$2:$D$14,Cfg!$E$2:$E$14)))</f>
        <v/>
      </c>
      <c r="L24" s="28" t="str">
        <f>IF(COUNTIF('DE105.Inp'!$C24:$P24,"")=14,"",IF('DE105.Inp'!$I24="","NULL",""""&amp;'DE105.Inp'!$I24&amp;""""))</f>
        <v/>
      </c>
      <c r="M24" s="28" t="str">
        <f>IF(COUNTIF('DE105.Inp'!$C24:$P24,"")=14,"",IF('DE105.Inp'!$J24="","NULL",LOOKUP('DE105.Inp'!$J24,Cfg!$D$2:$D$14,Cfg!$E$2:$E$14)))</f>
        <v/>
      </c>
      <c r="N24" s="28" t="str">
        <f>IF(COUNTIF('DE105.Inp'!$C24:$P24,"")=14,"",IF('DE105.Inp'!$K24="","NULL",""""&amp;'DE105.Inp'!$K24&amp;""""))</f>
        <v/>
      </c>
      <c r="O24" s="28" t="str">
        <f>IF(COUNTIF('DE105.Inp'!$C24:$P24,"")=14,"",IF('DE105.Inp'!$L24="","NULL",LOOKUP('DE105.Inp'!$L24,Cfg!$D$2:$D$14,Cfg!$E$2:$E$14)))</f>
        <v/>
      </c>
      <c r="P24" s="28" t="str">
        <f>IF(COUNTIF('DE105.Inp'!$C24:$P24,"")=14,"",IF('DE105.Inp'!$M24="","NULL",""""&amp;'DE105.Inp'!$M24&amp;""""))</f>
        <v/>
      </c>
      <c r="Q24" s="28" t="str">
        <f>IF(COUNTIF('DE105.Inp'!$C24:$P24,"")=14,"",IF('DE105.Inp'!$N24="","NULL",LOOKUP('DE105.Inp'!$N24,Cfg!$D$2:$D$14,Cfg!$E$2:$E$14)))</f>
        <v/>
      </c>
      <c r="R24" s="28" t="str">
        <f>IF(COUNTIF('DE105.Inp'!$C24:$P24,"")=14,"",IF('DE105.Inp'!$O24="","NULL",""""&amp;'DE105.Inp'!$O24&amp;""""))</f>
        <v/>
      </c>
      <c r="S24" s="28" t="str">
        <f>IF(COUNTIF('DE105.Inp'!$C24:$P24,"")=14,"",IF('DE105.Inp'!$P24="","NULL",""""&amp;'DE105.Inp'!$P24&amp;""""))</f>
        <v/>
      </c>
      <c r="T24" s="29" t="str">
        <f>IF(COUNTIF('DE105.Inp'!$C24:$P24,"")=14,"","("&amp;_xlfn.TEXTJOIN(",",FALSE,$C24:$S24)&amp;"),")</f>
        <v/>
      </c>
    </row>
    <row r="25" spans="1:20" x14ac:dyDescent="0.3">
      <c r="A25" s="30" t="s">
        <v>71</v>
      </c>
      <c r="B25" s="24">
        <f t="shared" si="0"/>
        <v>24</v>
      </c>
      <c r="C25" s="28" t="str">
        <f>IF(COUNTIF('DE105.Inp'!$C25:$P25,"")=14,"","NULL")</f>
        <v/>
      </c>
      <c r="D25" s="28" t="str">
        <f>IF(COUNTIF('DE105.Inp'!$C25:$P25,"")=14,"","NULL")</f>
        <v/>
      </c>
      <c r="E25" s="28" t="str">
        <f>IF(COUNTIF('DE105.Inp'!$C25:$P25,"")=14,"",$B25)</f>
        <v/>
      </c>
      <c r="F25" s="28" t="str">
        <f>IF(COUNTIF('DE105.Inp'!$C25:$P25,"")=14,"",IF('DE105.Inp'!$C25="","NULL",""""&amp;'DE105.Inp'!$C25&amp;""""))</f>
        <v/>
      </c>
      <c r="G25" s="28" t="str">
        <f>IF(COUNTIF('DE105.Inp'!$C25:$P25,"")=14,"",IF('DE105.Inp'!$D25="","NULL",LOOKUP('DE105.Inp'!$D25,Cfg!$D$2:$D$14,Cfg!$E$2:$E$14)))</f>
        <v/>
      </c>
      <c r="H25" s="28" t="str">
        <f>IF(COUNTIF('DE105.Inp'!$C25:$P25,"")=14,"",IF('DE105.Inp'!$E25="","NULL",""""&amp;'DE105.Inp'!$E25&amp;""""))</f>
        <v/>
      </c>
      <c r="I25" s="28" t="str">
        <f>IF(COUNTIF('DE105.Inp'!$C25:$P25,"")=14,"",IF('DE105.Inp'!$F25="","NULL",LOOKUP('DE105.Inp'!$F25,Cfg!$D$2:$D$14,Cfg!$E$2:$E$14)))</f>
        <v/>
      </c>
      <c r="J25" s="28" t="str">
        <f>IF(COUNTIF('DE105.Inp'!$C25:$P25,"")=14,"",IF('DE105.Inp'!$G25="","NULL",""""&amp;'DE105.Inp'!$G25&amp;""""))</f>
        <v/>
      </c>
      <c r="K25" s="28" t="str">
        <f>IF(COUNTIF('DE105.Inp'!$C25:$P25,"")=14,"",IF('DE105.Inp'!$H25="","NULL",LOOKUP('DE105.Inp'!$H25,Cfg!$D$2:$D$14,Cfg!$E$2:$E$14)))</f>
        <v/>
      </c>
      <c r="L25" s="28" t="str">
        <f>IF(COUNTIF('DE105.Inp'!$C25:$P25,"")=14,"",IF('DE105.Inp'!$I25="","NULL",""""&amp;'DE105.Inp'!$I25&amp;""""))</f>
        <v/>
      </c>
      <c r="M25" s="28" t="str">
        <f>IF(COUNTIF('DE105.Inp'!$C25:$P25,"")=14,"",IF('DE105.Inp'!$J25="","NULL",LOOKUP('DE105.Inp'!$J25,Cfg!$D$2:$D$14,Cfg!$E$2:$E$14)))</f>
        <v/>
      </c>
      <c r="N25" s="28" t="str">
        <f>IF(COUNTIF('DE105.Inp'!$C25:$P25,"")=14,"",IF('DE105.Inp'!$K25="","NULL",""""&amp;'DE105.Inp'!$K25&amp;""""))</f>
        <v/>
      </c>
      <c r="O25" s="28" t="str">
        <f>IF(COUNTIF('DE105.Inp'!$C25:$P25,"")=14,"",IF('DE105.Inp'!$L25="","NULL",LOOKUP('DE105.Inp'!$L25,Cfg!$D$2:$D$14,Cfg!$E$2:$E$14)))</f>
        <v/>
      </c>
      <c r="P25" s="28" t="str">
        <f>IF(COUNTIF('DE105.Inp'!$C25:$P25,"")=14,"",IF('DE105.Inp'!$M25="","NULL",""""&amp;'DE105.Inp'!$M25&amp;""""))</f>
        <v/>
      </c>
      <c r="Q25" s="28" t="str">
        <f>IF(COUNTIF('DE105.Inp'!$C25:$P25,"")=14,"",IF('DE105.Inp'!$N25="","NULL",LOOKUP('DE105.Inp'!$N25,Cfg!$D$2:$D$14,Cfg!$E$2:$E$14)))</f>
        <v/>
      </c>
      <c r="R25" s="28" t="str">
        <f>IF(COUNTIF('DE105.Inp'!$C25:$P25,"")=14,"",IF('DE105.Inp'!$O25="","NULL",""""&amp;'DE105.Inp'!$O25&amp;""""))</f>
        <v/>
      </c>
      <c r="S25" s="28" t="str">
        <f>IF(COUNTIF('DE105.Inp'!$C25:$P25,"")=14,"",IF('DE105.Inp'!$P25="","NULL",""""&amp;'DE105.Inp'!$P25&amp;""""))</f>
        <v/>
      </c>
      <c r="T25" s="29" t="str">
        <f>IF(COUNTIF('DE105.Inp'!$C25:$P25,"")=14,"","("&amp;_xlfn.TEXTJOIN(",",FALSE,$C25:$S25)&amp;"),")</f>
        <v/>
      </c>
    </row>
    <row r="26" spans="1:20" x14ac:dyDescent="0.3">
      <c r="A26" s="30" t="s">
        <v>72</v>
      </c>
      <c r="B26" s="24">
        <f t="shared" si="0"/>
        <v>25</v>
      </c>
      <c r="C26" s="28" t="str">
        <f>IF(COUNTIF('DE105.Inp'!$C26:$P26,"")=14,"","NULL")</f>
        <v/>
      </c>
      <c r="D26" s="28" t="str">
        <f>IF(COUNTIF('DE105.Inp'!$C26:$P26,"")=14,"","NULL")</f>
        <v/>
      </c>
      <c r="E26" s="28" t="str">
        <f>IF(COUNTIF('DE105.Inp'!$C26:$P26,"")=14,"",$B26)</f>
        <v/>
      </c>
      <c r="F26" s="28" t="str">
        <f>IF(COUNTIF('DE105.Inp'!$C26:$P26,"")=14,"",IF('DE105.Inp'!$C26="","NULL",""""&amp;'DE105.Inp'!$C26&amp;""""))</f>
        <v/>
      </c>
      <c r="G26" s="28" t="str">
        <f>IF(COUNTIF('DE105.Inp'!$C26:$P26,"")=14,"",IF('DE105.Inp'!$D26="","NULL",LOOKUP('DE105.Inp'!$D26,Cfg!$D$2:$D$14,Cfg!$E$2:$E$14)))</f>
        <v/>
      </c>
      <c r="H26" s="28" t="str">
        <f>IF(COUNTIF('DE105.Inp'!$C26:$P26,"")=14,"",IF('DE105.Inp'!$E26="","NULL",""""&amp;'DE105.Inp'!$E26&amp;""""))</f>
        <v/>
      </c>
      <c r="I26" s="28" t="str">
        <f>IF(COUNTIF('DE105.Inp'!$C26:$P26,"")=14,"",IF('DE105.Inp'!$F26="","NULL",LOOKUP('DE105.Inp'!$F26,Cfg!$D$2:$D$14,Cfg!$E$2:$E$14)))</f>
        <v/>
      </c>
      <c r="J26" s="28" t="str">
        <f>IF(COUNTIF('DE105.Inp'!$C26:$P26,"")=14,"",IF('DE105.Inp'!$G26="","NULL",""""&amp;'DE105.Inp'!$G26&amp;""""))</f>
        <v/>
      </c>
      <c r="K26" s="28" t="str">
        <f>IF(COUNTIF('DE105.Inp'!$C26:$P26,"")=14,"",IF('DE105.Inp'!$H26="","NULL",LOOKUP('DE105.Inp'!$H26,Cfg!$D$2:$D$14,Cfg!$E$2:$E$14)))</f>
        <v/>
      </c>
      <c r="L26" s="28" t="str">
        <f>IF(COUNTIF('DE105.Inp'!$C26:$P26,"")=14,"",IF('DE105.Inp'!$I26="","NULL",""""&amp;'DE105.Inp'!$I26&amp;""""))</f>
        <v/>
      </c>
      <c r="M26" s="28" t="str">
        <f>IF(COUNTIF('DE105.Inp'!$C26:$P26,"")=14,"",IF('DE105.Inp'!$J26="","NULL",LOOKUP('DE105.Inp'!$J26,Cfg!$D$2:$D$14,Cfg!$E$2:$E$14)))</f>
        <v/>
      </c>
      <c r="N26" s="28" t="str">
        <f>IF(COUNTIF('DE105.Inp'!$C26:$P26,"")=14,"",IF('DE105.Inp'!$K26="","NULL",""""&amp;'DE105.Inp'!$K26&amp;""""))</f>
        <v/>
      </c>
      <c r="O26" s="28" t="str">
        <f>IF(COUNTIF('DE105.Inp'!$C26:$P26,"")=14,"",IF('DE105.Inp'!$L26="","NULL",LOOKUP('DE105.Inp'!$L26,Cfg!$D$2:$D$14,Cfg!$E$2:$E$14)))</f>
        <v/>
      </c>
      <c r="P26" s="28" t="str">
        <f>IF(COUNTIF('DE105.Inp'!$C26:$P26,"")=14,"",IF('DE105.Inp'!$M26="","NULL",""""&amp;'DE105.Inp'!$M26&amp;""""))</f>
        <v/>
      </c>
      <c r="Q26" s="28" t="str">
        <f>IF(COUNTIF('DE105.Inp'!$C26:$P26,"")=14,"",IF('DE105.Inp'!$N26="","NULL",LOOKUP('DE105.Inp'!$N26,Cfg!$D$2:$D$14,Cfg!$E$2:$E$14)))</f>
        <v/>
      </c>
      <c r="R26" s="28" t="str">
        <f>IF(COUNTIF('DE105.Inp'!$C26:$P26,"")=14,"",IF('DE105.Inp'!$O26="","NULL",""""&amp;'DE105.Inp'!$O26&amp;""""))</f>
        <v/>
      </c>
      <c r="S26" s="28" t="str">
        <f>IF(COUNTIF('DE105.Inp'!$C26:$P26,"")=14,"",IF('DE105.Inp'!$P26="","NULL",""""&amp;'DE105.Inp'!$P26&amp;""""))</f>
        <v/>
      </c>
      <c r="T26" s="29" t="str">
        <f>IF(COUNTIF('DE105.Inp'!$C26:$P26,"")=14,"","("&amp;_xlfn.TEXTJOIN(",",FALSE,$C26:$S26)&amp;"),")</f>
        <v/>
      </c>
    </row>
    <row r="27" spans="1:20" x14ac:dyDescent="0.3">
      <c r="A27" s="30" t="s">
        <v>160</v>
      </c>
      <c r="B27" s="24">
        <f t="shared" si="0"/>
        <v>26</v>
      </c>
      <c r="C27" s="28" t="str">
        <f>IF(COUNTIF('DE105.Inp'!$C27:$P27,"")=14,"","NULL")</f>
        <v/>
      </c>
      <c r="D27" s="28" t="str">
        <f>IF(COUNTIF('DE105.Inp'!$C27:$P27,"")=14,"","NULL")</f>
        <v/>
      </c>
      <c r="E27" s="28" t="str">
        <f>IF(COUNTIF('DE105.Inp'!$C27:$P27,"")=14,"",$B27)</f>
        <v/>
      </c>
      <c r="F27" s="28" t="str">
        <f>IF(COUNTIF('DE105.Inp'!$C27:$P27,"")=14,"",IF('DE105.Inp'!$C27="","NULL",""""&amp;'DE105.Inp'!$C27&amp;""""))</f>
        <v/>
      </c>
      <c r="G27" s="28" t="str">
        <f>IF(COUNTIF('DE105.Inp'!$C27:$P27,"")=14,"",IF('DE105.Inp'!$D27="","NULL",LOOKUP('DE105.Inp'!$D27,Cfg!$D$2:$D$14,Cfg!$E$2:$E$14)))</f>
        <v/>
      </c>
      <c r="H27" s="28" t="str">
        <f>IF(COUNTIF('DE105.Inp'!$C27:$P27,"")=14,"",IF('DE105.Inp'!$E27="","NULL",""""&amp;'DE105.Inp'!$E27&amp;""""))</f>
        <v/>
      </c>
      <c r="I27" s="28" t="str">
        <f>IF(COUNTIF('DE105.Inp'!$C27:$P27,"")=14,"",IF('DE105.Inp'!$F27="","NULL",LOOKUP('DE105.Inp'!$F27,Cfg!$D$2:$D$14,Cfg!$E$2:$E$14)))</f>
        <v/>
      </c>
      <c r="J27" s="28" t="str">
        <f>IF(COUNTIF('DE105.Inp'!$C27:$P27,"")=14,"",IF('DE105.Inp'!$G27="","NULL",""""&amp;'DE105.Inp'!$G27&amp;""""))</f>
        <v/>
      </c>
      <c r="K27" s="28" t="str">
        <f>IF(COUNTIF('DE105.Inp'!$C27:$P27,"")=14,"",IF('DE105.Inp'!$H27="","NULL",LOOKUP('DE105.Inp'!$H27,Cfg!$D$2:$D$14,Cfg!$E$2:$E$14)))</f>
        <v/>
      </c>
      <c r="L27" s="28" t="str">
        <f>IF(COUNTIF('DE105.Inp'!$C27:$P27,"")=14,"",IF('DE105.Inp'!$I27="","NULL",""""&amp;'DE105.Inp'!$I27&amp;""""))</f>
        <v/>
      </c>
      <c r="M27" s="28" t="str">
        <f>IF(COUNTIF('DE105.Inp'!$C27:$P27,"")=14,"",IF('DE105.Inp'!$J27="","NULL",LOOKUP('DE105.Inp'!$J27,Cfg!$D$2:$D$14,Cfg!$E$2:$E$14)))</f>
        <v/>
      </c>
      <c r="N27" s="28" t="str">
        <f>IF(COUNTIF('DE105.Inp'!$C27:$P27,"")=14,"",IF('DE105.Inp'!$K27="","NULL",""""&amp;'DE105.Inp'!$K27&amp;""""))</f>
        <v/>
      </c>
      <c r="O27" s="28" t="str">
        <f>IF(COUNTIF('DE105.Inp'!$C27:$P27,"")=14,"",IF('DE105.Inp'!$L27="","NULL",LOOKUP('DE105.Inp'!$L27,Cfg!$D$2:$D$14,Cfg!$E$2:$E$14)))</f>
        <v/>
      </c>
      <c r="P27" s="28" t="str">
        <f>IF(COUNTIF('DE105.Inp'!$C27:$P27,"")=14,"",IF('DE105.Inp'!$M27="","NULL",""""&amp;'DE105.Inp'!$M27&amp;""""))</f>
        <v/>
      </c>
      <c r="Q27" s="28" t="str">
        <f>IF(COUNTIF('DE105.Inp'!$C27:$P27,"")=14,"",IF('DE105.Inp'!$N27="","NULL",LOOKUP('DE105.Inp'!$N27,Cfg!$D$2:$D$14,Cfg!$E$2:$E$14)))</f>
        <v/>
      </c>
      <c r="R27" s="28" t="str">
        <f>IF(COUNTIF('DE105.Inp'!$C27:$P27,"")=14,"",IF('DE105.Inp'!$O27="","NULL",""""&amp;'DE105.Inp'!$O27&amp;""""))</f>
        <v/>
      </c>
      <c r="S27" s="28" t="str">
        <f>IF(COUNTIF('DE105.Inp'!$C27:$P27,"")=14,"",IF('DE105.Inp'!$P27="","NULL",""""&amp;'DE105.Inp'!$P27&amp;""""))</f>
        <v/>
      </c>
      <c r="T27" s="29" t="str">
        <f>IF(COUNTIF('DE105.Inp'!$C27:$P27,"")=14,"","("&amp;_xlfn.TEXTJOIN(",",FALSE,$C27:$S27)&amp;"),")</f>
        <v/>
      </c>
    </row>
    <row r="28" spans="1:20" x14ac:dyDescent="0.3">
      <c r="A28" s="30" t="s">
        <v>132</v>
      </c>
      <c r="B28" s="24">
        <f t="shared" si="0"/>
        <v>27</v>
      </c>
      <c r="C28" s="28" t="str">
        <f>IF(COUNTIF('DE105.Inp'!$C28:$P28,"")=14,"","NULL")</f>
        <v/>
      </c>
      <c r="D28" s="28" t="str">
        <f>IF(COUNTIF('DE105.Inp'!$C28:$P28,"")=14,"","NULL")</f>
        <v/>
      </c>
      <c r="E28" s="28" t="str">
        <f>IF(COUNTIF('DE105.Inp'!$C28:$P28,"")=14,"",$B28)</f>
        <v/>
      </c>
      <c r="F28" s="28" t="str">
        <f>IF(COUNTIF('DE105.Inp'!$C28:$P28,"")=14,"",IF('DE105.Inp'!$C28="","NULL",""""&amp;'DE105.Inp'!$C28&amp;""""))</f>
        <v/>
      </c>
      <c r="G28" s="28" t="str">
        <f>IF(COUNTIF('DE105.Inp'!$C28:$P28,"")=14,"",IF('DE105.Inp'!$D28="","NULL",LOOKUP('DE105.Inp'!$D28,Cfg!$D$2:$D$14,Cfg!$E$2:$E$14)))</f>
        <v/>
      </c>
      <c r="H28" s="28" t="str">
        <f>IF(COUNTIF('DE105.Inp'!$C28:$P28,"")=14,"",IF('DE105.Inp'!$E28="","NULL",""""&amp;'DE105.Inp'!$E28&amp;""""))</f>
        <v/>
      </c>
      <c r="I28" s="28" t="str">
        <f>IF(COUNTIF('DE105.Inp'!$C28:$P28,"")=14,"",IF('DE105.Inp'!$F28="","NULL",LOOKUP('DE105.Inp'!$F28,Cfg!$D$2:$D$14,Cfg!$E$2:$E$14)))</f>
        <v/>
      </c>
      <c r="J28" s="28" t="str">
        <f>IF(COUNTIF('DE105.Inp'!$C28:$P28,"")=14,"",IF('DE105.Inp'!$G28="","NULL",""""&amp;'DE105.Inp'!$G28&amp;""""))</f>
        <v/>
      </c>
      <c r="K28" s="28" t="str">
        <f>IF(COUNTIF('DE105.Inp'!$C28:$P28,"")=14,"",IF('DE105.Inp'!$H28="","NULL",LOOKUP('DE105.Inp'!$H28,Cfg!$D$2:$D$14,Cfg!$E$2:$E$14)))</f>
        <v/>
      </c>
      <c r="L28" s="28" t="str">
        <f>IF(COUNTIF('DE105.Inp'!$C28:$P28,"")=14,"",IF('DE105.Inp'!$I28="","NULL",""""&amp;'DE105.Inp'!$I28&amp;""""))</f>
        <v/>
      </c>
      <c r="M28" s="28" t="str">
        <f>IF(COUNTIF('DE105.Inp'!$C28:$P28,"")=14,"",IF('DE105.Inp'!$J28="","NULL",LOOKUP('DE105.Inp'!$J28,Cfg!$D$2:$D$14,Cfg!$E$2:$E$14)))</f>
        <v/>
      </c>
      <c r="N28" s="28" t="str">
        <f>IF(COUNTIF('DE105.Inp'!$C28:$P28,"")=14,"",IF('DE105.Inp'!$K28="","NULL",""""&amp;'DE105.Inp'!$K28&amp;""""))</f>
        <v/>
      </c>
      <c r="O28" s="28" t="str">
        <f>IF(COUNTIF('DE105.Inp'!$C28:$P28,"")=14,"",IF('DE105.Inp'!$L28="","NULL",LOOKUP('DE105.Inp'!$L28,Cfg!$D$2:$D$14,Cfg!$E$2:$E$14)))</f>
        <v/>
      </c>
      <c r="P28" s="28" t="str">
        <f>IF(COUNTIF('DE105.Inp'!$C28:$P28,"")=14,"",IF('DE105.Inp'!$M28="","NULL",""""&amp;'DE105.Inp'!$M28&amp;""""))</f>
        <v/>
      </c>
      <c r="Q28" s="28" t="str">
        <f>IF(COUNTIF('DE105.Inp'!$C28:$P28,"")=14,"",IF('DE105.Inp'!$N28="","NULL",LOOKUP('DE105.Inp'!$N28,Cfg!$D$2:$D$14,Cfg!$E$2:$E$14)))</f>
        <v/>
      </c>
      <c r="R28" s="28" t="str">
        <f>IF(COUNTIF('DE105.Inp'!$C28:$P28,"")=14,"",IF('DE105.Inp'!$O28="","NULL",""""&amp;'DE105.Inp'!$O28&amp;""""))</f>
        <v/>
      </c>
      <c r="S28" s="28" t="str">
        <f>IF(COUNTIF('DE105.Inp'!$C28:$P28,"")=14,"",IF('DE105.Inp'!$P28="","NULL",""""&amp;'DE105.Inp'!$P28&amp;""""))</f>
        <v/>
      </c>
      <c r="T28" s="29" t="str">
        <f>IF(COUNTIF('DE105.Inp'!$C28:$P28,"")=14,"","("&amp;_xlfn.TEXTJOIN(",",FALSE,$C28:$S28)&amp;"),")</f>
        <v/>
      </c>
    </row>
    <row r="29" spans="1:20" x14ac:dyDescent="0.3">
      <c r="A29" s="30"/>
      <c r="B29" s="24">
        <f t="shared" si="0"/>
        <v>28</v>
      </c>
      <c r="C29" s="28" t="str">
        <f>IF(COUNTIF('DE105.Inp'!$C29:$P29,"")=14,"","NULL")</f>
        <v/>
      </c>
      <c r="D29" s="28" t="str">
        <f>IF(COUNTIF('DE105.Inp'!$C29:$P29,"")=14,"","NULL")</f>
        <v/>
      </c>
      <c r="E29" s="28" t="str">
        <f>IF(COUNTIF('DE105.Inp'!$C29:$P29,"")=14,"",$B29)</f>
        <v/>
      </c>
      <c r="F29" s="28" t="str">
        <f>IF(COUNTIF('DE105.Inp'!$C29:$P29,"")=14,"",IF('DE105.Inp'!$C29="","NULL",""""&amp;'DE105.Inp'!$C29&amp;""""))</f>
        <v/>
      </c>
      <c r="G29" s="28" t="str">
        <f>IF(COUNTIF('DE105.Inp'!$C29:$P29,"")=14,"",IF('DE105.Inp'!$D29="","NULL",LOOKUP('DE105.Inp'!$D29,Cfg!$D$2:$D$14,Cfg!$E$2:$E$14)))</f>
        <v/>
      </c>
      <c r="H29" s="28" t="str">
        <f>IF(COUNTIF('DE105.Inp'!$C29:$P29,"")=14,"",IF('DE105.Inp'!$E29="","NULL",""""&amp;'DE105.Inp'!$E29&amp;""""))</f>
        <v/>
      </c>
      <c r="I29" s="28" t="str">
        <f>IF(COUNTIF('DE105.Inp'!$C29:$P29,"")=14,"",IF('DE105.Inp'!$F29="","NULL",LOOKUP('DE105.Inp'!$F29,Cfg!$D$2:$D$14,Cfg!$E$2:$E$14)))</f>
        <v/>
      </c>
      <c r="J29" s="28" t="str">
        <f>IF(COUNTIF('DE105.Inp'!$C29:$P29,"")=14,"",IF('DE105.Inp'!$G29="","NULL",""""&amp;'DE105.Inp'!$G29&amp;""""))</f>
        <v/>
      </c>
      <c r="K29" s="28" t="str">
        <f>IF(COUNTIF('DE105.Inp'!$C29:$P29,"")=14,"",IF('DE105.Inp'!$H29="","NULL",LOOKUP('DE105.Inp'!$H29,Cfg!$D$2:$D$14,Cfg!$E$2:$E$14)))</f>
        <v/>
      </c>
      <c r="L29" s="28" t="str">
        <f>IF(COUNTIF('DE105.Inp'!$C29:$P29,"")=14,"",IF('DE105.Inp'!$I29="","NULL",""""&amp;'DE105.Inp'!$I29&amp;""""))</f>
        <v/>
      </c>
      <c r="M29" s="28" t="str">
        <f>IF(COUNTIF('DE105.Inp'!$C29:$P29,"")=14,"",IF('DE105.Inp'!$J29="","NULL",LOOKUP('DE105.Inp'!$J29,Cfg!$D$2:$D$14,Cfg!$E$2:$E$14)))</f>
        <v/>
      </c>
      <c r="N29" s="28" t="str">
        <f>IF(COUNTIF('DE105.Inp'!$C29:$P29,"")=14,"",IF('DE105.Inp'!$K29="","NULL",""""&amp;'DE105.Inp'!$K29&amp;""""))</f>
        <v/>
      </c>
      <c r="O29" s="28" t="str">
        <f>IF(COUNTIF('DE105.Inp'!$C29:$P29,"")=14,"",IF('DE105.Inp'!$L29="","NULL",LOOKUP('DE105.Inp'!$L29,Cfg!$D$2:$D$14,Cfg!$E$2:$E$14)))</f>
        <v/>
      </c>
      <c r="P29" s="28" t="str">
        <f>IF(COUNTIF('DE105.Inp'!$C29:$P29,"")=14,"",IF('DE105.Inp'!$M29="","NULL",""""&amp;'DE105.Inp'!$M29&amp;""""))</f>
        <v/>
      </c>
      <c r="Q29" s="28" t="str">
        <f>IF(COUNTIF('DE105.Inp'!$C29:$P29,"")=14,"",IF('DE105.Inp'!$N29="","NULL",LOOKUP('DE105.Inp'!$N29,Cfg!$D$2:$D$14,Cfg!$E$2:$E$14)))</f>
        <v/>
      </c>
      <c r="R29" s="28" t="str">
        <f>IF(COUNTIF('DE105.Inp'!$C29:$P29,"")=14,"",IF('DE105.Inp'!$O29="","NULL",""""&amp;'DE105.Inp'!$O29&amp;""""))</f>
        <v/>
      </c>
      <c r="S29" s="28" t="str">
        <f>IF(COUNTIF('DE105.Inp'!$C29:$P29,"")=14,"",IF('DE105.Inp'!$P29="","NULL",""""&amp;'DE105.Inp'!$P29&amp;""""))</f>
        <v/>
      </c>
      <c r="T29" s="29" t="str">
        <f>IF(COUNTIF('DE105.Inp'!$C29:$P29,"")=14,"","("&amp;_xlfn.TEXTJOIN(",",FALSE,$C29:$S29)&amp;"),")</f>
        <v/>
      </c>
    </row>
    <row r="30" spans="1:20" x14ac:dyDescent="0.3">
      <c r="A30" s="30" t="s">
        <v>161</v>
      </c>
      <c r="B30" s="24">
        <f t="shared" si="0"/>
        <v>29</v>
      </c>
      <c r="C30" s="28" t="str">
        <f>IF(COUNTIF('DE105.Inp'!$C30:$P30,"")=14,"","NULL")</f>
        <v/>
      </c>
      <c r="D30" s="28" t="str">
        <f>IF(COUNTIF('DE105.Inp'!$C30:$P30,"")=14,"","NULL")</f>
        <v/>
      </c>
      <c r="E30" s="28" t="str">
        <f>IF(COUNTIF('DE105.Inp'!$C30:$P30,"")=14,"",$B30)</f>
        <v/>
      </c>
      <c r="F30" s="28" t="str">
        <f>IF(COUNTIF('DE105.Inp'!$C30:$P30,"")=14,"",IF('DE105.Inp'!$C30="","NULL",""""&amp;'DE105.Inp'!$C30&amp;""""))</f>
        <v/>
      </c>
      <c r="G30" s="28" t="str">
        <f>IF(COUNTIF('DE105.Inp'!$C30:$P30,"")=14,"",IF('DE105.Inp'!$D30="","NULL",LOOKUP('DE105.Inp'!$D30,Cfg!$D$2:$D$14,Cfg!$E$2:$E$14)))</f>
        <v/>
      </c>
      <c r="H30" s="28" t="str">
        <f>IF(COUNTIF('DE105.Inp'!$C30:$P30,"")=14,"",IF('DE105.Inp'!$E30="","NULL",""""&amp;'DE105.Inp'!$E30&amp;""""))</f>
        <v/>
      </c>
      <c r="I30" s="28" t="str">
        <f>IF(COUNTIF('DE105.Inp'!$C30:$P30,"")=14,"",IF('DE105.Inp'!$F30="","NULL",LOOKUP('DE105.Inp'!$F30,Cfg!$D$2:$D$14,Cfg!$E$2:$E$14)))</f>
        <v/>
      </c>
      <c r="J30" s="28" t="str">
        <f>IF(COUNTIF('DE105.Inp'!$C30:$P30,"")=14,"",IF('DE105.Inp'!$G30="","NULL",""""&amp;'DE105.Inp'!$G30&amp;""""))</f>
        <v/>
      </c>
      <c r="K30" s="28" t="str">
        <f>IF(COUNTIF('DE105.Inp'!$C30:$P30,"")=14,"",IF('DE105.Inp'!$H30="","NULL",LOOKUP('DE105.Inp'!$H30,Cfg!$D$2:$D$14,Cfg!$E$2:$E$14)))</f>
        <v/>
      </c>
      <c r="L30" s="28" t="str">
        <f>IF(COUNTIF('DE105.Inp'!$C30:$P30,"")=14,"",IF('DE105.Inp'!$I30="","NULL",""""&amp;'DE105.Inp'!$I30&amp;""""))</f>
        <v/>
      </c>
      <c r="M30" s="28" t="str">
        <f>IF(COUNTIF('DE105.Inp'!$C30:$P30,"")=14,"",IF('DE105.Inp'!$J30="","NULL",LOOKUP('DE105.Inp'!$J30,Cfg!$D$2:$D$14,Cfg!$E$2:$E$14)))</f>
        <v/>
      </c>
      <c r="N30" s="28" t="str">
        <f>IF(COUNTIF('DE105.Inp'!$C30:$P30,"")=14,"",IF('DE105.Inp'!$K30="","NULL",""""&amp;'DE105.Inp'!$K30&amp;""""))</f>
        <v/>
      </c>
      <c r="O30" s="28" t="str">
        <f>IF(COUNTIF('DE105.Inp'!$C30:$P30,"")=14,"",IF('DE105.Inp'!$L30="","NULL",LOOKUP('DE105.Inp'!$L30,Cfg!$D$2:$D$14,Cfg!$E$2:$E$14)))</f>
        <v/>
      </c>
      <c r="P30" s="28" t="str">
        <f>IF(COUNTIF('DE105.Inp'!$C30:$P30,"")=14,"",IF('DE105.Inp'!$M30="","NULL",""""&amp;'DE105.Inp'!$M30&amp;""""))</f>
        <v/>
      </c>
      <c r="Q30" s="28" t="str">
        <f>IF(COUNTIF('DE105.Inp'!$C30:$P30,"")=14,"",IF('DE105.Inp'!$N30="","NULL",LOOKUP('DE105.Inp'!$N30,Cfg!$D$2:$D$14,Cfg!$E$2:$E$14)))</f>
        <v/>
      </c>
      <c r="R30" s="28" t="str">
        <f>IF(COUNTIF('DE105.Inp'!$C30:$P30,"")=14,"",IF('DE105.Inp'!$O30="","NULL",""""&amp;'DE105.Inp'!$O30&amp;""""))</f>
        <v/>
      </c>
      <c r="S30" s="28" t="str">
        <f>IF(COUNTIF('DE105.Inp'!$C30:$P30,"")=14,"",IF('DE105.Inp'!$P30="","NULL",""""&amp;'DE105.Inp'!$P30&amp;""""))</f>
        <v/>
      </c>
      <c r="T30" s="29" t="str">
        <f>IF(COUNTIF('DE105.Inp'!$C30:$P30,"")=14,"","("&amp;_xlfn.TEXTJOIN(",",FALSE,$C30:$S30)&amp;"),")</f>
        <v/>
      </c>
    </row>
    <row r="31" spans="1:20" x14ac:dyDescent="0.3">
      <c r="A31" s="30" t="s">
        <v>77</v>
      </c>
      <c r="B31" s="24">
        <f t="shared" si="0"/>
        <v>30</v>
      </c>
      <c r="C31" s="28" t="str">
        <f>IF(COUNTIF('DE105.Inp'!$C31:$P31,"")=14,"","NULL")</f>
        <v/>
      </c>
      <c r="D31" s="28" t="str">
        <f>IF(COUNTIF('DE105.Inp'!$C31:$P31,"")=14,"","NULL")</f>
        <v/>
      </c>
      <c r="E31" s="28" t="str">
        <f>IF(COUNTIF('DE105.Inp'!$C31:$P31,"")=14,"",$B31)</f>
        <v/>
      </c>
      <c r="F31" s="28" t="str">
        <f>IF(COUNTIF('DE105.Inp'!$C31:$P31,"")=14,"",IF('DE105.Inp'!$C31="","NULL",""""&amp;'DE105.Inp'!$C31&amp;""""))</f>
        <v/>
      </c>
      <c r="G31" s="28" t="str">
        <f>IF(COUNTIF('DE105.Inp'!$C31:$P31,"")=14,"",IF('DE105.Inp'!$D31="","NULL",LOOKUP('DE105.Inp'!$D31,Cfg!$D$2:$D$14,Cfg!$E$2:$E$14)))</f>
        <v/>
      </c>
      <c r="H31" s="28" t="str">
        <f>IF(COUNTIF('DE105.Inp'!$C31:$P31,"")=14,"",IF('DE105.Inp'!$E31="","NULL",""""&amp;'DE105.Inp'!$E31&amp;""""))</f>
        <v/>
      </c>
      <c r="I31" s="28" t="str">
        <f>IF(COUNTIF('DE105.Inp'!$C31:$P31,"")=14,"",IF('DE105.Inp'!$F31="","NULL",LOOKUP('DE105.Inp'!$F31,Cfg!$D$2:$D$14,Cfg!$E$2:$E$14)))</f>
        <v/>
      </c>
      <c r="J31" s="28" t="str">
        <f>IF(COUNTIF('DE105.Inp'!$C31:$P31,"")=14,"",IF('DE105.Inp'!$G31="","NULL",""""&amp;'DE105.Inp'!$G31&amp;""""))</f>
        <v/>
      </c>
      <c r="K31" s="28" t="str">
        <f>IF(COUNTIF('DE105.Inp'!$C31:$P31,"")=14,"",IF('DE105.Inp'!$H31="","NULL",LOOKUP('DE105.Inp'!$H31,Cfg!$D$2:$D$14,Cfg!$E$2:$E$14)))</f>
        <v/>
      </c>
      <c r="L31" s="28" t="str">
        <f>IF(COUNTIF('DE105.Inp'!$C31:$P31,"")=14,"",IF('DE105.Inp'!$I31="","NULL",""""&amp;'DE105.Inp'!$I31&amp;""""))</f>
        <v/>
      </c>
      <c r="M31" s="28" t="str">
        <f>IF(COUNTIF('DE105.Inp'!$C31:$P31,"")=14,"",IF('DE105.Inp'!$J31="","NULL",LOOKUP('DE105.Inp'!$J31,Cfg!$D$2:$D$14,Cfg!$E$2:$E$14)))</f>
        <v/>
      </c>
      <c r="N31" s="28" t="str">
        <f>IF(COUNTIF('DE105.Inp'!$C31:$P31,"")=14,"",IF('DE105.Inp'!$K31="","NULL",""""&amp;'DE105.Inp'!$K31&amp;""""))</f>
        <v/>
      </c>
      <c r="O31" s="28" t="str">
        <f>IF(COUNTIF('DE105.Inp'!$C31:$P31,"")=14,"",IF('DE105.Inp'!$L31="","NULL",LOOKUP('DE105.Inp'!$L31,Cfg!$D$2:$D$14,Cfg!$E$2:$E$14)))</f>
        <v/>
      </c>
      <c r="P31" s="28" t="str">
        <f>IF(COUNTIF('DE105.Inp'!$C31:$P31,"")=14,"",IF('DE105.Inp'!$M31="","NULL",""""&amp;'DE105.Inp'!$M31&amp;""""))</f>
        <v/>
      </c>
      <c r="Q31" s="28" t="str">
        <f>IF(COUNTIF('DE105.Inp'!$C31:$P31,"")=14,"",IF('DE105.Inp'!$N31="","NULL",LOOKUP('DE105.Inp'!$N31,Cfg!$D$2:$D$14,Cfg!$E$2:$E$14)))</f>
        <v/>
      </c>
      <c r="R31" s="28" t="str">
        <f>IF(COUNTIF('DE105.Inp'!$C31:$P31,"")=14,"",IF('DE105.Inp'!$O31="","NULL",""""&amp;'DE105.Inp'!$O31&amp;""""))</f>
        <v/>
      </c>
      <c r="S31" s="28" t="str">
        <f>IF(COUNTIF('DE105.Inp'!$C31:$P31,"")=14,"",IF('DE105.Inp'!$P31="","NULL",""""&amp;'DE105.Inp'!$P31&amp;""""))</f>
        <v/>
      </c>
      <c r="T31" s="29" t="str">
        <f>IF(COUNTIF('DE105.Inp'!$C31:$P31,"")=14,"","("&amp;_xlfn.TEXTJOIN(",",FALSE,$C31:$S31)&amp;"),")</f>
        <v/>
      </c>
    </row>
    <row r="32" spans="1:20" x14ac:dyDescent="0.3">
      <c r="A32" s="30" t="s">
        <v>78</v>
      </c>
      <c r="B32" s="24">
        <f t="shared" si="0"/>
        <v>31</v>
      </c>
      <c r="C32" s="28" t="str">
        <f>IF(COUNTIF('DE105.Inp'!$C32:$P32,"")=14,"","NULL")</f>
        <v/>
      </c>
      <c r="D32" s="28" t="str">
        <f>IF(COUNTIF('DE105.Inp'!$C32:$P32,"")=14,"","NULL")</f>
        <v/>
      </c>
      <c r="E32" s="28" t="str">
        <f>IF(COUNTIF('DE105.Inp'!$C32:$P32,"")=14,"",$B32)</f>
        <v/>
      </c>
      <c r="F32" s="28" t="str">
        <f>IF(COUNTIF('DE105.Inp'!$C32:$P32,"")=14,"",IF('DE105.Inp'!$C32="","NULL",""""&amp;'DE105.Inp'!$C32&amp;""""))</f>
        <v/>
      </c>
      <c r="G32" s="28" t="str">
        <f>IF(COUNTIF('DE105.Inp'!$C32:$P32,"")=14,"",IF('DE105.Inp'!$D32="","NULL",LOOKUP('DE105.Inp'!$D32,Cfg!$D$2:$D$14,Cfg!$E$2:$E$14)))</f>
        <v/>
      </c>
      <c r="H32" s="28" t="str">
        <f>IF(COUNTIF('DE105.Inp'!$C32:$P32,"")=14,"",IF('DE105.Inp'!$E32="","NULL",""""&amp;'DE105.Inp'!$E32&amp;""""))</f>
        <v/>
      </c>
      <c r="I32" s="28" t="str">
        <f>IF(COUNTIF('DE105.Inp'!$C32:$P32,"")=14,"",IF('DE105.Inp'!$F32="","NULL",LOOKUP('DE105.Inp'!$F32,Cfg!$D$2:$D$14,Cfg!$E$2:$E$14)))</f>
        <v/>
      </c>
      <c r="J32" s="28" t="str">
        <f>IF(COUNTIF('DE105.Inp'!$C32:$P32,"")=14,"",IF('DE105.Inp'!$G32="","NULL",""""&amp;'DE105.Inp'!$G32&amp;""""))</f>
        <v/>
      </c>
      <c r="K32" s="28" t="str">
        <f>IF(COUNTIF('DE105.Inp'!$C32:$P32,"")=14,"",IF('DE105.Inp'!$H32="","NULL",LOOKUP('DE105.Inp'!$H32,Cfg!$D$2:$D$14,Cfg!$E$2:$E$14)))</f>
        <v/>
      </c>
      <c r="L32" s="28" t="str">
        <f>IF(COUNTIF('DE105.Inp'!$C32:$P32,"")=14,"",IF('DE105.Inp'!$I32="","NULL",""""&amp;'DE105.Inp'!$I32&amp;""""))</f>
        <v/>
      </c>
      <c r="M32" s="28" t="str">
        <f>IF(COUNTIF('DE105.Inp'!$C32:$P32,"")=14,"",IF('DE105.Inp'!$J32="","NULL",LOOKUP('DE105.Inp'!$J32,Cfg!$D$2:$D$14,Cfg!$E$2:$E$14)))</f>
        <v/>
      </c>
      <c r="N32" s="28" t="str">
        <f>IF(COUNTIF('DE105.Inp'!$C32:$P32,"")=14,"",IF('DE105.Inp'!$K32="","NULL",""""&amp;'DE105.Inp'!$K32&amp;""""))</f>
        <v/>
      </c>
      <c r="O32" s="28" t="str">
        <f>IF(COUNTIF('DE105.Inp'!$C32:$P32,"")=14,"",IF('DE105.Inp'!$L32="","NULL",LOOKUP('DE105.Inp'!$L32,Cfg!$D$2:$D$14,Cfg!$E$2:$E$14)))</f>
        <v/>
      </c>
      <c r="P32" s="28" t="str">
        <f>IF(COUNTIF('DE105.Inp'!$C32:$P32,"")=14,"",IF('DE105.Inp'!$M32="","NULL",""""&amp;'DE105.Inp'!$M32&amp;""""))</f>
        <v/>
      </c>
      <c r="Q32" s="28" t="str">
        <f>IF(COUNTIF('DE105.Inp'!$C32:$P32,"")=14,"",IF('DE105.Inp'!$N32="","NULL",LOOKUP('DE105.Inp'!$N32,Cfg!$D$2:$D$14,Cfg!$E$2:$E$14)))</f>
        <v/>
      </c>
      <c r="R32" s="28" t="str">
        <f>IF(COUNTIF('DE105.Inp'!$C32:$P32,"")=14,"",IF('DE105.Inp'!$O32="","NULL",""""&amp;'DE105.Inp'!$O32&amp;""""))</f>
        <v/>
      </c>
      <c r="S32" s="28" t="str">
        <f>IF(COUNTIF('DE105.Inp'!$C32:$P32,"")=14,"",IF('DE105.Inp'!$P32="","NULL",""""&amp;'DE105.Inp'!$P32&amp;""""))</f>
        <v/>
      </c>
      <c r="T32" s="29" t="str">
        <f>IF(COUNTIF('DE105.Inp'!$C32:$P32,"")=14,"","("&amp;_xlfn.TEXTJOIN(",",FALSE,$C32:$S32)&amp;"),")</f>
        <v/>
      </c>
    </row>
    <row r="33" spans="1:20" x14ac:dyDescent="0.3">
      <c r="A33" s="30" t="s">
        <v>79</v>
      </c>
      <c r="B33" s="24">
        <f t="shared" si="0"/>
        <v>32</v>
      </c>
      <c r="C33" s="28" t="str">
        <f>IF(COUNTIF('DE105.Inp'!$C33:$P33,"")=14,"","NULL")</f>
        <v/>
      </c>
      <c r="D33" s="28" t="str">
        <f>IF(COUNTIF('DE105.Inp'!$C33:$P33,"")=14,"","NULL")</f>
        <v/>
      </c>
      <c r="E33" s="28" t="str">
        <f>IF(COUNTIF('DE105.Inp'!$C33:$P33,"")=14,"",$B33)</f>
        <v/>
      </c>
      <c r="F33" s="28" t="str">
        <f>IF(COUNTIF('DE105.Inp'!$C33:$P33,"")=14,"",IF('DE105.Inp'!$C33="","NULL",""""&amp;'DE105.Inp'!$C33&amp;""""))</f>
        <v/>
      </c>
      <c r="G33" s="28" t="str">
        <f>IF(COUNTIF('DE105.Inp'!$C33:$P33,"")=14,"",IF('DE105.Inp'!$D33="","NULL",LOOKUP('DE105.Inp'!$D33,Cfg!$D$2:$D$14,Cfg!$E$2:$E$14)))</f>
        <v/>
      </c>
      <c r="H33" s="28" t="str">
        <f>IF(COUNTIF('DE105.Inp'!$C33:$P33,"")=14,"",IF('DE105.Inp'!$E33="","NULL",""""&amp;'DE105.Inp'!$E33&amp;""""))</f>
        <v/>
      </c>
      <c r="I33" s="28" t="str">
        <f>IF(COUNTIF('DE105.Inp'!$C33:$P33,"")=14,"",IF('DE105.Inp'!$F33="","NULL",LOOKUP('DE105.Inp'!$F33,Cfg!$D$2:$D$14,Cfg!$E$2:$E$14)))</f>
        <v/>
      </c>
      <c r="J33" s="28" t="str">
        <f>IF(COUNTIF('DE105.Inp'!$C33:$P33,"")=14,"",IF('DE105.Inp'!$G33="","NULL",""""&amp;'DE105.Inp'!$G33&amp;""""))</f>
        <v/>
      </c>
      <c r="K33" s="28" t="str">
        <f>IF(COUNTIF('DE105.Inp'!$C33:$P33,"")=14,"",IF('DE105.Inp'!$H33="","NULL",LOOKUP('DE105.Inp'!$H33,Cfg!$D$2:$D$14,Cfg!$E$2:$E$14)))</f>
        <v/>
      </c>
      <c r="L33" s="28" t="str">
        <f>IF(COUNTIF('DE105.Inp'!$C33:$P33,"")=14,"",IF('DE105.Inp'!$I33="","NULL",""""&amp;'DE105.Inp'!$I33&amp;""""))</f>
        <v/>
      </c>
      <c r="M33" s="28" t="str">
        <f>IF(COUNTIF('DE105.Inp'!$C33:$P33,"")=14,"",IF('DE105.Inp'!$J33="","NULL",LOOKUP('DE105.Inp'!$J33,Cfg!$D$2:$D$14,Cfg!$E$2:$E$14)))</f>
        <v/>
      </c>
      <c r="N33" s="28" t="str">
        <f>IF(COUNTIF('DE105.Inp'!$C33:$P33,"")=14,"",IF('DE105.Inp'!$K33="","NULL",""""&amp;'DE105.Inp'!$K33&amp;""""))</f>
        <v/>
      </c>
      <c r="O33" s="28" t="str">
        <f>IF(COUNTIF('DE105.Inp'!$C33:$P33,"")=14,"",IF('DE105.Inp'!$L33="","NULL",LOOKUP('DE105.Inp'!$L33,Cfg!$D$2:$D$14,Cfg!$E$2:$E$14)))</f>
        <v/>
      </c>
      <c r="P33" s="28" t="str">
        <f>IF(COUNTIF('DE105.Inp'!$C33:$P33,"")=14,"",IF('DE105.Inp'!$M33="","NULL",""""&amp;'DE105.Inp'!$M33&amp;""""))</f>
        <v/>
      </c>
      <c r="Q33" s="28" t="str">
        <f>IF(COUNTIF('DE105.Inp'!$C33:$P33,"")=14,"",IF('DE105.Inp'!$N33="","NULL",LOOKUP('DE105.Inp'!$N33,Cfg!$D$2:$D$14,Cfg!$E$2:$E$14)))</f>
        <v/>
      </c>
      <c r="R33" s="28" t="str">
        <f>IF(COUNTIF('DE105.Inp'!$C33:$P33,"")=14,"",IF('DE105.Inp'!$O33="","NULL",""""&amp;'DE105.Inp'!$O33&amp;""""))</f>
        <v/>
      </c>
      <c r="S33" s="28" t="str">
        <f>IF(COUNTIF('DE105.Inp'!$C33:$P33,"")=14,"",IF('DE105.Inp'!$P33="","NULL",""""&amp;'DE105.Inp'!$P33&amp;""""))</f>
        <v/>
      </c>
      <c r="T33" s="29" t="str">
        <f>IF(COUNTIF('DE105.Inp'!$C33:$P33,"")=14,"","("&amp;_xlfn.TEXTJOIN(",",FALSE,$C33:$S33)&amp;"),")</f>
        <v/>
      </c>
    </row>
    <row r="34" spans="1:20" x14ac:dyDescent="0.3">
      <c r="A34" s="30" t="s">
        <v>80</v>
      </c>
      <c r="B34" s="24">
        <f t="shared" si="0"/>
        <v>33</v>
      </c>
      <c r="C34" s="28" t="str">
        <f>IF(COUNTIF('DE105.Inp'!$C34:$P34,"")=14,"","NULL")</f>
        <v/>
      </c>
      <c r="D34" s="28" t="str">
        <f>IF(COUNTIF('DE105.Inp'!$C34:$P34,"")=14,"","NULL")</f>
        <v/>
      </c>
      <c r="E34" s="28" t="str">
        <f>IF(COUNTIF('DE105.Inp'!$C34:$P34,"")=14,"",$B34)</f>
        <v/>
      </c>
      <c r="F34" s="28" t="str">
        <f>IF(COUNTIF('DE105.Inp'!$C34:$P34,"")=14,"",IF('DE105.Inp'!$C34="","NULL",""""&amp;'DE105.Inp'!$C34&amp;""""))</f>
        <v/>
      </c>
      <c r="G34" s="28" t="str">
        <f>IF(COUNTIF('DE105.Inp'!$C34:$P34,"")=14,"",IF('DE105.Inp'!$D34="","NULL",LOOKUP('DE105.Inp'!$D34,Cfg!$D$2:$D$14,Cfg!$E$2:$E$14)))</f>
        <v/>
      </c>
      <c r="H34" s="28" t="str">
        <f>IF(COUNTIF('DE105.Inp'!$C34:$P34,"")=14,"",IF('DE105.Inp'!$E34="","NULL",""""&amp;'DE105.Inp'!$E34&amp;""""))</f>
        <v/>
      </c>
      <c r="I34" s="28" t="str">
        <f>IF(COUNTIF('DE105.Inp'!$C34:$P34,"")=14,"",IF('DE105.Inp'!$F34="","NULL",LOOKUP('DE105.Inp'!$F34,Cfg!$D$2:$D$14,Cfg!$E$2:$E$14)))</f>
        <v/>
      </c>
      <c r="J34" s="28" t="str">
        <f>IF(COUNTIF('DE105.Inp'!$C34:$P34,"")=14,"",IF('DE105.Inp'!$G34="","NULL",""""&amp;'DE105.Inp'!$G34&amp;""""))</f>
        <v/>
      </c>
      <c r="K34" s="28" t="str">
        <f>IF(COUNTIF('DE105.Inp'!$C34:$P34,"")=14,"",IF('DE105.Inp'!$H34="","NULL",LOOKUP('DE105.Inp'!$H34,Cfg!$D$2:$D$14,Cfg!$E$2:$E$14)))</f>
        <v/>
      </c>
      <c r="L34" s="28" t="str">
        <f>IF(COUNTIF('DE105.Inp'!$C34:$P34,"")=14,"",IF('DE105.Inp'!$I34="","NULL",""""&amp;'DE105.Inp'!$I34&amp;""""))</f>
        <v/>
      </c>
      <c r="M34" s="28" t="str">
        <f>IF(COUNTIF('DE105.Inp'!$C34:$P34,"")=14,"",IF('DE105.Inp'!$J34="","NULL",LOOKUP('DE105.Inp'!$J34,Cfg!$D$2:$D$14,Cfg!$E$2:$E$14)))</f>
        <v/>
      </c>
      <c r="N34" s="28" t="str">
        <f>IF(COUNTIF('DE105.Inp'!$C34:$P34,"")=14,"",IF('DE105.Inp'!$K34="","NULL",""""&amp;'DE105.Inp'!$K34&amp;""""))</f>
        <v/>
      </c>
      <c r="O34" s="28" t="str">
        <f>IF(COUNTIF('DE105.Inp'!$C34:$P34,"")=14,"",IF('DE105.Inp'!$L34="","NULL",LOOKUP('DE105.Inp'!$L34,Cfg!$D$2:$D$14,Cfg!$E$2:$E$14)))</f>
        <v/>
      </c>
      <c r="P34" s="28" t="str">
        <f>IF(COUNTIF('DE105.Inp'!$C34:$P34,"")=14,"",IF('DE105.Inp'!$M34="","NULL",""""&amp;'DE105.Inp'!$M34&amp;""""))</f>
        <v/>
      </c>
      <c r="Q34" s="28" t="str">
        <f>IF(COUNTIF('DE105.Inp'!$C34:$P34,"")=14,"",IF('DE105.Inp'!$N34="","NULL",LOOKUP('DE105.Inp'!$N34,Cfg!$D$2:$D$14,Cfg!$E$2:$E$14)))</f>
        <v/>
      </c>
      <c r="R34" s="28" t="str">
        <f>IF(COUNTIF('DE105.Inp'!$C34:$P34,"")=14,"",IF('DE105.Inp'!$O34="","NULL",""""&amp;'DE105.Inp'!$O34&amp;""""))</f>
        <v/>
      </c>
      <c r="S34" s="28" t="str">
        <f>IF(COUNTIF('DE105.Inp'!$C34:$P34,"")=14,"",IF('DE105.Inp'!$P34="","NULL",""""&amp;'DE105.Inp'!$P34&amp;""""))</f>
        <v/>
      </c>
      <c r="T34" s="29" t="str">
        <f>IF(COUNTIF('DE105.Inp'!$C34:$P34,"")=14,"","("&amp;_xlfn.TEXTJOIN(",",FALSE,$C34:$S34)&amp;"),")</f>
        <v/>
      </c>
    </row>
    <row r="35" spans="1:20" x14ac:dyDescent="0.3">
      <c r="A35" s="30" t="s">
        <v>81</v>
      </c>
      <c r="B35" s="24">
        <f t="shared" si="0"/>
        <v>34</v>
      </c>
      <c r="C35" s="28" t="str">
        <f>IF(COUNTIF('DE105.Inp'!$C35:$P35,"")=14,"","NULL")</f>
        <v/>
      </c>
      <c r="D35" s="28" t="str">
        <f>IF(COUNTIF('DE105.Inp'!$C35:$P35,"")=14,"","NULL")</f>
        <v/>
      </c>
      <c r="E35" s="28" t="str">
        <f>IF(COUNTIF('DE105.Inp'!$C35:$P35,"")=14,"",$B35)</f>
        <v/>
      </c>
      <c r="F35" s="28" t="str">
        <f>IF(COUNTIF('DE105.Inp'!$C35:$P35,"")=14,"",IF('DE105.Inp'!$C35="","NULL",""""&amp;'DE105.Inp'!$C35&amp;""""))</f>
        <v/>
      </c>
      <c r="G35" s="28" t="str">
        <f>IF(COUNTIF('DE105.Inp'!$C35:$P35,"")=14,"",IF('DE105.Inp'!$D35="","NULL",LOOKUP('DE105.Inp'!$D35,Cfg!$D$2:$D$14,Cfg!$E$2:$E$14)))</f>
        <v/>
      </c>
      <c r="H35" s="28" t="str">
        <f>IF(COUNTIF('DE105.Inp'!$C35:$P35,"")=14,"",IF('DE105.Inp'!$E35="","NULL",""""&amp;'DE105.Inp'!$E35&amp;""""))</f>
        <v/>
      </c>
      <c r="I35" s="28" t="str">
        <f>IF(COUNTIF('DE105.Inp'!$C35:$P35,"")=14,"",IF('DE105.Inp'!$F35="","NULL",LOOKUP('DE105.Inp'!$F35,Cfg!$D$2:$D$14,Cfg!$E$2:$E$14)))</f>
        <v/>
      </c>
      <c r="J35" s="28" t="str">
        <f>IF(COUNTIF('DE105.Inp'!$C35:$P35,"")=14,"",IF('DE105.Inp'!$G35="","NULL",""""&amp;'DE105.Inp'!$G35&amp;""""))</f>
        <v/>
      </c>
      <c r="K35" s="28" t="str">
        <f>IF(COUNTIF('DE105.Inp'!$C35:$P35,"")=14,"",IF('DE105.Inp'!$H35="","NULL",LOOKUP('DE105.Inp'!$H35,Cfg!$D$2:$D$14,Cfg!$E$2:$E$14)))</f>
        <v/>
      </c>
      <c r="L35" s="28" t="str">
        <f>IF(COUNTIF('DE105.Inp'!$C35:$P35,"")=14,"",IF('DE105.Inp'!$I35="","NULL",""""&amp;'DE105.Inp'!$I35&amp;""""))</f>
        <v/>
      </c>
      <c r="M35" s="28" t="str">
        <f>IF(COUNTIF('DE105.Inp'!$C35:$P35,"")=14,"",IF('DE105.Inp'!$J35="","NULL",LOOKUP('DE105.Inp'!$J35,Cfg!$D$2:$D$14,Cfg!$E$2:$E$14)))</f>
        <v/>
      </c>
      <c r="N35" s="28" t="str">
        <f>IF(COUNTIF('DE105.Inp'!$C35:$P35,"")=14,"",IF('DE105.Inp'!$K35="","NULL",""""&amp;'DE105.Inp'!$K35&amp;""""))</f>
        <v/>
      </c>
      <c r="O35" s="28" t="str">
        <f>IF(COUNTIF('DE105.Inp'!$C35:$P35,"")=14,"",IF('DE105.Inp'!$L35="","NULL",LOOKUP('DE105.Inp'!$L35,Cfg!$D$2:$D$14,Cfg!$E$2:$E$14)))</f>
        <v/>
      </c>
      <c r="P35" s="28" t="str">
        <f>IF(COUNTIF('DE105.Inp'!$C35:$P35,"")=14,"",IF('DE105.Inp'!$M35="","NULL",""""&amp;'DE105.Inp'!$M35&amp;""""))</f>
        <v/>
      </c>
      <c r="Q35" s="28" t="str">
        <f>IF(COUNTIF('DE105.Inp'!$C35:$P35,"")=14,"",IF('DE105.Inp'!$N35="","NULL",LOOKUP('DE105.Inp'!$N35,Cfg!$D$2:$D$14,Cfg!$E$2:$E$14)))</f>
        <v/>
      </c>
      <c r="R35" s="28" t="str">
        <f>IF(COUNTIF('DE105.Inp'!$C35:$P35,"")=14,"",IF('DE105.Inp'!$O35="","NULL",""""&amp;'DE105.Inp'!$O35&amp;""""))</f>
        <v/>
      </c>
      <c r="S35" s="28" t="str">
        <f>IF(COUNTIF('DE105.Inp'!$C35:$P35,"")=14,"",IF('DE105.Inp'!$P35="","NULL",""""&amp;'DE105.Inp'!$P35&amp;""""))</f>
        <v/>
      </c>
      <c r="T35" s="29" t="str">
        <f>IF(COUNTIF('DE105.Inp'!$C35:$P35,"")=14,"","("&amp;_xlfn.TEXTJOIN(",",FALSE,$C35:$S35)&amp;"),")</f>
        <v/>
      </c>
    </row>
    <row r="36" spans="1:20" x14ac:dyDescent="0.3">
      <c r="A36" s="30" t="s">
        <v>82</v>
      </c>
      <c r="B36" s="24">
        <f t="shared" si="0"/>
        <v>35</v>
      </c>
      <c r="C36" s="28" t="str">
        <f>IF(COUNTIF('DE105.Inp'!$C36:$P36,"")=14,"","NULL")</f>
        <v/>
      </c>
      <c r="D36" s="28" t="str">
        <f>IF(COUNTIF('DE105.Inp'!$C36:$P36,"")=14,"","NULL")</f>
        <v/>
      </c>
      <c r="E36" s="28" t="str">
        <f>IF(COUNTIF('DE105.Inp'!$C36:$P36,"")=14,"",$B36)</f>
        <v/>
      </c>
      <c r="F36" s="28" t="str">
        <f>IF(COUNTIF('DE105.Inp'!$C36:$P36,"")=14,"",IF('DE105.Inp'!$C36="","NULL",""""&amp;'DE105.Inp'!$C36&amp;""""))</f>
        <v/>
      </c>
      <c r="G36" s="28" t="str">
        <f>IF(COUNTIF('DE105.Inp'!$C36:$P36,"")=14,"",IF('DE105.Inp'!$D36="","NULL",LOOKUP('DE105.Inp'!$D36,Cfg!$D$2:$D$14,Cfg!$E$2:$E$14)))</f>
        <v/>
      </c>
      <c r="H36" s="28" t="str">
        <f>IF(COUNTIF('DE105.Inp'!$C36:$P36,"")=14,"",IF('DE105.Inp'!$E36="","NULL",""""&amp;'DE105.Inp'!$E36&amp;""""))</f>
        <v/>
      </c>
      <c r="I36" s="28" t="str">
        <f>IF(COUNTIF('DE105.Inp'!$C36:$P36,"")=14,"",IF('DE105.Inp'!$F36="","NULL",LOOKUP('DE105.Inp'!$F36,Cfg!$D$2:$D$14,Cfg!$E$2:$E$14)))</f>
        <v/>
      </c>
      <c r="J36" s="28" t="str">
        <f>IF(COUNTIF('DE105.Inp'!$C36:$P36,"")=14,"",IF('DE105.Inp'!$G36="","NULL",""""&amp;'DE105.Inp'!$G36&amp;""""))</f>
        <v/>
      </c>
      <c r="K36" s="28" t="str">
        <f>IF(COUNTIF('DE105.Inp'!$C36:$P36,"")=14,"",IF('DE105.Inp'!$H36="","NULL",LOOKUP('DE105.Inp'!$H36,Cfg!$D$2:$D$14,Cfg!$E$2:$E$14)))</f>
        <v/>
      </c>
      <c r="L36" s="28" t="str">
        <f>IF(COUNTIF('DE105.Inp'!$C36:$P36,"")=14,"",IF('DE105.Inp'!$I36="","NULL",""""&amp;'DE105.Inp'!$I36&amp;""""))</f>
        <v/>
      </c>
      <c r="M36" s="28" t="str">
        <f>IF(COUNTIF('DE105.Inp'!$C36:$P36,"")=14,"",IF('DE105.Inp'!$J36="","NULL",LOOKUP('DE105.Inp'!$J36,Cfg!$D$2:$D$14,Cfg!$E$2:$E$14)))</f>
        <v/>
      </c>
      <c r="N36" s="28" t="str">
        <f>IF(COUNTIF('DE105.Inp'!$C36:$P36,"")=14,"",IF('DE105.Inp'!$K36="","NULL",""""&amp;'DE105.Inp'!$K36&amp;""""))</f>
        <v/>
      </c>
      <c r="O36" s="28" t="str">
        <f>IF(COUNTIF('DE105.Inp'!$C36:$P36,"")=14,"",IF('DE105.Inp'!$L36="","NULL",LOOKUP('DE105.Inp'!$L36,Cfg!$D$2:$D$14,Cfg!$E$2:$E$14)))</f>
        <v/>
      </c>
      <c r="P36" s="28" t="str">
        <f>IF(COUNTIF('DE105.Inp'!$C36:$P36,"")=14,"",IF('DE105.Inp'!$M36="","NULL",""""&amp;'DE105.Inp'!$M36&amp;""""))</f>
        <v/>
      </c>
      <c r="Q36" s="28" t="str">
        <f>IF(COUNTIF('DE105.Inp'!$C36:$P36,"")=14,"",IF('DE105.Inp'!$N36="","NULL",LOOKUP('DE105.Inp'!$N36,Cfg!$D$2:$D$14,Cfg!$E$2:$E$14)))</f>
        <v/>
      </c>
      <c r="R36" s="28" t="str">
        <f>IF(COUNTIF('DE105.Inp'!$C36:$P36,"")=14,"",IF('DE105.Inp'!$O36="","NULL",""""&amp;'DE105.Inp'!$O36&amp;""""))</f>
        <v/>
      </c>
      <c r="S36" s="28" t="str">
        <f>IF(COUNTIF('DE105.Inp'!$C36:$P36,"")=14,"",IF('DE105.Inp'!$P36="","NULL",""""&amp;'DE105.Inp'!$P36&amp;""""))</f>
        <v/>
      </c>
      <c r="T36" s="29" t="str">
        <f>IF(COUNTIF('DE105.Inp'!$C36:$P36,"")=14,"","("&amp;_xlfn.TEXTJOIN(",",FALSE,$C36:$S36)&amp;"),")</f>
        <v/>
      </c>
    </row>
    <row r="37" spans="1:20" x14ac:dyDescent="0.3">
      <c r="A37" s="30" t="s">
        <v>83</v>
      </c>
      <c r="B37" s="24">
        <f t="shared" si="0"/>
        <v>36</v>
      </c>
      <c r="C37" s="28" t="str">
        <f>IF(COUNTIF('DE105.Inp'!$C37:$P37,"")=14,"","NULL")</f>
        <v/>
      </c>
      <c r="D37" s="28" t="str">
        <f>IF(COUNTIF('DE105.Inp'!$C37:$P37,"")=14,"","NULL")</f>
        <v/>
      </c>
      <c r="E37" s="28" t="str">
        <f>IF(COUNTIF('DE105.Inp'!$C37:$P37,"")=14,"",$B37)</f>
        <v/>
      </c>
      <c r="F37" s="28" t="str">
        <f>IF(COUNTIF('DE105.Inp'!$C37:$P37,"")=14,"",IF('DE105.Inp'!$C37="","NULL",""""&amp;'DE105.Inp'!$C37&amp;""""))</f>
        <v/>
      </c>
      <c r="G37" s="28" t="str">
        <f>IF(COUNTIF('DE105.Inp'!$C37:$P37,"")=14,"",IF('DE105.Inp'!$D37="","NULL",LOOKUP('DE105.Inp'!$D37,Cfg!$D$2:$D$14,Cfg!$E$2:$E$14)))</f>
        <v/>
      </c>
      <c r="H37" s="28" t="str">
        <f>IF(COUNTIF('DE105.Inp'!$C37:$P37,"")=14,"",IF('DE105.Inp'!$E37="","NULL",""""&amp;'DE105.Inp'!$E37&amp;""""))</f>
        <v/>
      </c>
      <c r="I37" s="28" t="str">
        <f>IF(COUNTIF('DE105.Inp'!$C37:$P37,"")=14,"",IF('DE105.Inp'!$F37="","NULL",LOOKUP('DE105.Inp'!$F37,Cfg!$D$2:$D$14,Cfg!$E$2:$E$14)))</f>
        <v/>
      </c>
      <c r="J37" s="28" t="str">
        <f>IF(COUNTIF('DE105.Inp'!$C37:$P37,"")=14,"",IF('DE105.Inp'!$G37="","NULL",""""&amp;'DE105.Inp'!$G37&amp;""""))</f>
        <v/>
      </c>
      <c r="K37" s="28" t="str">
        <f>IF(COUNTIF('DE105.Inp'!$C37:$P37,"")=14,"",IF('DE105.Inp'!$H37="","NULL",LOOKUP('DE105.Inp'!$H37,Cfg!$D$2:$D$14,Cfg!$E$2:$E$14)))</f>
        <v/>
      </c>
      <c r="L37" s="28" t="str">
        <f>IF(COUNTIF('DE105.Inp'!$C37:$P37,"")=14,"",IF('DE105.Inp'!$I37="","NULL",""""&amp;'DE105.Inp'!$I37&amp;""""))</f>
        <v/>
      </c>
      <c r="M37" s="28" t="str">
        <f>IF(COUNTIF('DE105.Inp'!$C37:$P37,"")=14,"",IF('DE105.Inp'!$J37="","NULL",LOOKUP('DE105.Inp'!$J37,Cfg!$D$2:$D$14,Cfg!$E$2:$E$14)))</f>
        <v/>
      </c>
      <c r="N37" s="28" t="str">
        <f>IF(COUNTIF('DE105.Inp'!$C37:$P37,"")=14,"",IF('DE105.Inp'!$K37="","NULL",""""&amp;'DE105.Inp'!$K37&amp;""""))</f>
        <v/>
      </c>
      <c r="O37" s="28" t="str">
        <f>IF(COUNTIF('DE105.Inp'!$C37:$P37,"")=14,"",IF('DE105.Inp'!$L37="","NULL",LOOKUP('DE105.Inp'!$L37,Cfg!$D$2:$D$14,Cfg!$E$2:$E$14)))</f>
        <v/>
      </c>
      <c r="P37" s="28" t="str">
        <f>IF(COUNTIF('DE105.Inp'!$C37:$P37,"")=14,"",IF('DE105.Inp'!$M37="","NULL",""""&amp;'DE105.Inp'!$M37&amp;""""))</f>
        <v/>
      </c>
      <c r="Q37" s="28" t="str">
        <f>IF(COUNTIF('DE105.Inp'!$C37:$P37,"")=14,"",IF('DE105.Inp'!$N37="","NULL",LOOKUP('DE105.Inp'!$N37,Cfg!$D$2:$D$14,Cfg!$E$2:$E$14)))</f>
        <v/>
      </c>
      <c r="R37" s="28" t="str">
        <f>IF(COUNTIF('DE105.Inp'!$C37:$P37,"")=14,"",IF('DE105.Inp'!$O37="","NULL",""""&amp;'DE105.Inp'!$O37&amp;""""))</f>
        <v/>
      </c>
      <c r="S37" s="28" t="str">
        <f>IF(COUNTIF('DE105.Inp'!$C37:$P37,"")=14,"",IF('DE105.Inp'!$P37="","NULL",""""&amp;'DE105.Inp'!$P37&amp;""""))</f>
        <v/>
      </c>
      <c r="T37" s="29" t="str">
        <f>IF(COUNTIF('DE105.Inp'!$C37:$P37,"")=14,"","("&amp;_xlfn.TEXTJOIN(",",FALSE,$C37:$S37)&amp;"),")</f>
        <v/>
      </c>
    </row>
    <row r="38" spans="1:20" x14ac:dyDescent="0.3">
      <c r="A38" s="30" t="s">
        <v>84</v>
      </c>
      <c r="B38" s="24">
        <f t="shared" si="0"/>
        <v>37</v>
      </c>
      <c r="C38" s="28" t="str">
        <f>IF(COUNTIF('DE105.Inp'!$C38:$P38,"")=14,"","NULL")</f>
        <v/>
      </c>
      <c r="D38" s="28" t="str">
        <f>IF(COUNTIF('DE105.Inp'!$C38:$P38,"")=14,"","NULL")</f>
        <v/>
      </c>
      <c r="E38" s="28" t="str">
        <f>IF(COUNTIF('DE105.Inp'!$C38:$P38,"")=14,"",$B38)</f>
        <v/>
      </c>
      <c r="F38" s="28" t="str">
        <f>IF(COUNTIF('DE105.Inp'!$C38:$P38,"")=14,"",IF('DE105.Inp'!$C38="","NULL",""""&amp;'DE105.Inp'!$C38&amp;""""))</f>
        <v/>
      </c>
      <c r="G38" s="28" t="str">
        <f>IF(COUNTIF('DE105.Inp'!$C38:$P38,"")=14,"",IF('DE105.Inp'!$D38="","NULL",LOOKUP('DE105.Inp'!$D38,Cfg!$D$2:$D$14,Cfg!$E$2:$E$14)))</f>
        <v/>
      </c>
      <c r="H38" s="28" t="str">
        <f>IF(COUNTIF('DE105.Inp'!$C38:$P38,"")=14,"",IF('DE105.Inp'!$E38="","NULL",""""&amp;'DE105.Inp'!$E38&amp;""""))</f>
        <v/>
      </c>
      <c r="I38" s="28" t="str">
        <f>IF(COUNTIF('DE105.Inp'!$C38:$P38,"")=14,"",IF('DE105.Inp'!$F38="","NULL",LOOKUP('DE105.Inp'!$F38,Cfg!$D$2:$D$14,Cfg!$E$2:$E$14)))</f>
        <v/>
      </c>
      <c r="J38" s="28" t="str">
        <f>IF(COUNTIF('DE105.Inp'!$C38:$P38,"")=14,"",IF('DE105.Inp'!$G38="","NULL",""""&amp;'DE105.Inp'!$G38&amp;""""))</f>
        <v/>
      </c>
      <c r="K38" s="28" t="str">
        <f>IF(COUNTIF('DE105.Inp'!$C38:$P38,"")=14,"",IF('DE105.Inp'!$H38="","NULL",LOOKUP('DE105.Inp'!$H38,Cfg!$D$2:$D$14,Cfg!$E$2:$E$14)))</f>
        <v/>
      </c>
      <c r="L38" s="28" t="str">
        <f>IF(COUNTIF('DE105.Inp'!$C38:$P38,"")=14,"",IF('DE105.Inp'!$I38="","NULL",""""&amp;'DE105.Inp'!$I38&amp;""""))</f>
        <v/>
      </c>
      <c r="M38" s="28" t="str">
        <f>IF(COUNTIF('DE105.Inp'!$C38:$P38,"")=14,"",IF('DE105.Inp'!$J38="","NULL",LOOKUP('DE105.Inp'!$J38,Cfg!$D$2:$D$14,Cfg!$E$2:$E$14)))</f>
        <v/>
      </c>
      <c r="N38" s="28" t="str">
        <f>IF(COUNTIF('DE105.Inp'!$C38:$P38,"")=14,"",IF('DE105.Inp'!$K38="","NULL",""""&amp;'DE105.Inp'!$K38&amp;""""))</f>
        <v/>
      </c>
      <c r="O38" s="28" t="str">
        <f>IF(COUNTIF('DE105.Inp'!$C38:$P38,"")=14,"",IF('DE105.Inp'!$L38="","NULL",LOOKUP('DE105.Inp'!$L38,Cfg!$D$2:$D$14,Cfg!$E$2:$E$14)))</f>
        <v/>
      </c>
      <c r="P38" s="28" t="str">
        <f>IF(COUNTIF('DE105.Inp'!$C38:$P38,"")=14,"",IF('DE105.Inp'!$M38="","NULL",""""&amp;'DE105.Inp'!$M38&amp;""""))</f>
        <v/>
      </c>
      <c r="Q38" s="28" t="str">
        <f>IF(COUNTIF('DE105.Inp'!$C38:$P38,"")=14,"",IF('DE105.Inp'!$N38="","NULL",LOOKUP('DE105.Inp'!$N38,Cfg!$D$2:$D$14,Cfg!$E$2:$E$14)))</f>
        <v/>
      </c>
      <c r="R38" s="28" t="str">
        <f>IF(COUNTIF('DE105.Inp'!$C38:$P38,"")=14,"",IF('DE105.Inp'!$O38="","NULL",""""&amp;'DE105.Inp'!$O38&amp;""""))</f>
        <v/>
      </c>
      <c r="S38" s="28" t="str">
        <f>IF(COUNTIF('DE105.Inp'!$C38:$P38,"")=14,"",IF('DE105.Inp'!$P38="","NULL",""""&amp;'DE105.Inp'!$P38&amp;""""))</f>
        <v/>
      </c>
      <c r="T38" s="29" t="str">
        <f>IF(COUNTIF('DE105.Inp'!$C38:$P38,"")=14,"","("&amp;_xlfn.TEXTJOIN(",",FALSE,$C38:$S38)&amp;"),")</f>
        <v/>
      </c>
    </row>
    <row r="39" spans="1:20" x14ac:dyDescent="0.3">
      <c r="A39" s="30" t="s">
        <v>85</v>
      </c>
      <c r="B39" s="24">
        <f t="shared" si="0"/>
        <v>38</v>
      </c>
      <c r="C39" s="28" t="str">
        <f>IF(COUNTIF('DE105.Inp'!$C39:$P39,"")=14,"","NULL")</f>
        <v/>
      </c>
      <c r="D39" s="28" t="str">
        <f>IF(COUNTIF('DE105.Inp'!$C39:$P39,"")=14,"","NULL")</f>
        <v/>
      </c>
      <c r="E39" s="28" t="str">
        <f>IF(COUNTIF('DE105.Inp'!$C39:$P39,"")=14,"",$B39)</f>
        <v/>
      </c>
      <c r="F39" s="28" t="str">
        <f>IF(COUNTIF('DE105.Inp'!$C39:$P39,"")=14,"",IF('DE105.Inp'!$C39="","NULL",""""&amp;'DE105.Inp'!$C39&amp;""""))</f>
        <v/>
      </c>
      <c r="G39" s="28" t="str">
        <f>IF(COUNTIF('DE105.Inp'!$C39:$P39,"")=14,"",IF('DE105.Inp'!$D39="","NULL",LOOKUP('DE105.Inp'!$D39,Cfg!$D$2:$D$14,Cfg!$E$2:$E$14)))</f>
        <v/>
      </c>
      <c r="H39" s="28" t="str">
        <f>IF(COUNTIF('DE105.Inp'!$C39:$P39,"")=14,"",IF('DE105.Inp'!$E39="","NULL",""""&amp;'DE105.Inp'!$E39&amp;""""))</f>
        <v/>
      </c>
      <c r="I39" s="28" t="str">
        <f>IF(COUNTIF('DE105.Inp'!$C39:$P39,"")=14,"",IF('DE105.Inp'!$F39="","NULL",LOOKUP('DE105.Inp'!$F39,Cfg!$D$2:$D$14,Cfg!$E$2:$E$14)))</f>
        <v/>
      </c>
      <c r="J39" s="28" t="str">
        <f>IF(COUNTIF('DE105.Inp'!$C39:$P39,"")=14,"",IF('DE105.Inp'!$G39="","NULL",""""&amp;'DE105.Inp'!$G39&amp;""""))</f>
        <v/>
      </c>
      <c r="K39" s="28" t="str">
        <f>IF(COUNTIF('DE105.Inp'!$C39:$P39,"")=14,"",IF('DE105.Inp'!$H39="","NULL",LOOKUP('DE105.Inp'!$H39,Cfg!$D$2:$D$14,Cfg!$E$2:$E$14)))</f>
        <v/>
      </c>
      <c r="L39" s="28" t="str">
        <f>IF(COUNTIF('DE105.Inp'!$C39:$P39,"")=14,"",IF('DE105.Inp'!$I39="","NULL",""""&amp;'DE105.Inp'!$I39&amp;""""))</f>
        <v/>
      </c>
      <c r="M39" s="28" t="str">
        <f>IF(COUNTIF('DE105.Inp'!$C39:$P39,"")=14,"",IF('DE105.Inp'!$J39="","NULL",LOOKUP('DE105.Inp'!$J39,Cfg!$D$2:$D$14,Cfg!$E$2:$E$14)))</f>
        <v/>
      </c>
      <c r="N39" s="28" t="str">
        <f>IF(COUNTIF('DE105.Inp'!$C39:$P39,"")=14,"",IF('DE105.Inp'!$K39="","NULL",""""&amp;'DE105.Inp'!$K39&amp;""""))</f>
        <v/>
      </c>
      <c r="O39" s="28" t="str">
        <f>IF(COUNTIF('DE105.Inp'!$C39:$P39,"")=14,"",IF('DE105.Inp'!$L39="","NULL",LOOKUP('DE105.Inp'!$L39,Cfg!$D$2:$D$14,Cfg!$E$2:$E$14)))</f>
        <v/>
      </c>
      <c r="P39" s="28" t="str">
        <f>IF(COUNTIF('DE105.Inp'!$C39:$P39,"")=14,"",IF('DE105.Inp'!$M39="","NULL",""""&amp;'DE105.Inp'!$M39&amp;""""))</f>
        <v/>
      </c>
      <c r="Q39" s="28" t="str">
        <f>IF(COUNTIF('DE105.Inp'!$C39:$P39,"")=14,"",IF('DE105.Inp'!$N39="","NULL",LOOKUP('DE105.Inp'!$N39,Cfg!$D$2:$D$14,Cfg!$E$2:$E$14)))</f>
        <v/>
      </c>
      <c r="R39" s="28" t="str">
        <f>IF(COUNTIF('DE105.Inp'!$C39:$P39,"")=14,"",IF('DE105.Inp'!$O39="","NULL",""""&amp;'DE105.Inp'!$O39&amp;""""))</f>
        <v/>
      </c>
      <c r="S39" s="28" t="str">
        <f>IF(COUNTIF('DE105.Inp'!$C39:$P39,"")=14,"",IF('DE105.Inp'!$P39="","NULL",""""&amp;'DE105.Inp'!$P39&amp;""""))</f>
        <v/>
      </c>
      <c r="T39" s="29" t="str">
        <f>IF(COUNTIF('DE105.Inp'!$C39:$P39,"")=14,"","("&amp;_xlfn.TEXTJOIN(",",FALSE,$C39:$S39)&amp;"),")</f>
        <v/>
      </c>
    </row>
    <row r="40" spans="1:20" x14ac:dyDescent="0.3">
      <c r="A40" s="30" t="s">
        <v>162</v>
      </c>
      <c r="B40" s="24">
        <f t="shared" si="0"/>
        <v>39</v>
      </c>
      <c r="C40" s="28" t="str">
        <f>IF(COUNTIF('DE105.Inp'!$C40:$P40,"")=14,"","NULL")</f>
        <v/>
      </c>
      <c r="D40" s="28" t="str">
        <f>IF(COUNTIF('DE105.Inp'!$C40:$P40,"")=14,"","NULL")</f>
        <v/>
      </c>
      <c r="E40" s="28" t="str">
        <f>IF(COUNTIF('DE105.Inp'!$C40:$P40,"")=14,"",$B40)</f>
        <v/>
      </c>
      <c r="F40" s="28" t="str">
        <f>IF(COUNTIF('DE105.Inp'!$C40:$P40,"")=14,"",IF('DE105.Inp'!$C40="","NULL",""""&amp;'DE105.Inp'!$C40&amp;""""))</f>
        <v/>
      </c>
      <c r="G40" s="28" t="str">
        <f>IF(COUNTIF('DE105.Inp'!$C40:$P40,"")=14,"",IF('DE105.Inp'!$D40="","NULL",LOOKUP('DE105.Inp'!$D40,Cfg!$D$2:$D$14,Cfg!$E$2:$E$14)))</f>
        <v/>
      </c>
      <c r="H40" s="28" t="str">
        <f>IF(COUNTIF('DE105.Inp'!$C40:$P40,"")=14,"",IF('DE105.Inp'!$E40="","NULL",""""&amp;'DE105.Inp'!$E40&amp;""""))</f>
        <v/>
      </c>
      <c r="I40" s="28" t="str">
        <f>IF(COUNTIF('DE105.Inp'!$C40:$P40,"")=14,"",IF('DE105.Inp'!$F40="","NULL",LOOKUP('DE105.Inp'!$F40,Cfg!$D$2:$D$14,Cfg!$E$2:$E$14)))</f>
        <v/>
      </c>
      <c r="J40" s="28" t="str">
        <f>IF(COUNTIF('DE105.Inp'!$C40:$P40,"")=14,"",IF('DE105.Inp'!$G40="","NULL",""""&amp;'DE105.Inp'!$G40&amp;""""))</f>
        <v/>
      </c>
      <c r="K40" s="28" t="str">
        <f>IF(COUNTIF('DE105.Inp'!$C40:$P40,"")=14,"",IF('DE105.Inp'!$H40="","NULL",LOOKUP('DE105.Inp'!$H40,Cfg!$D$2:$D$14,Cfg!$E$2:$E$14)))</f>
        <v/>
      </c>
      <c r="L40" s="28" t="str">
        <f>IF(COUNTIF('DE105.Inp'!$C40:$P40,"")=14,"",IF('DE105.Inp'!$I40="","NULL",""""&amp;'DE105.Inp'!$I40&amp;""""))</f>
        <v/>
      </c>
      <c r="M40" s="28" t="str">
        <f>IF(COUNTIF('DE105.Inp'!$C40:$P40,"")=14,"",IF('DE105.Inp'!$J40="","NULL",LOOKUP('DE105.Inp'!$J40,Cfg!$D$2:$D$14,Cfg!$E$2:$E$14)))</f>
        <v/>
      </c>
      <c r="N40" s="28" t="str">
        <f>IF(COUNTIF('DE105.Inp'!$C40:$P40,"")=14,"",IF('DE105.Inp'!$K40="","NULL",""""&amp;'DE105.Inp'!$K40&amp;""""))</f>
        <v/>
      </c>
      <c r="O40" s="28" t="str">
        <f>IF(COUNTIF('DE105.Inp'!$C40:$P40,"")=14,"",IF('DE105.Inp'!$L40="","NULL",LOOKUP('DE105.Inp'!$L40,Cfg!$D$2:$D$14,Cfg!$E$2:$E$14)))</f>
        <v/>
      </c>
      <c r="P40" s="28" t="str">
        <f>IF(COUNTIF('DE105.Inp'!$C40:$P40,"")=14,"",IF('DE105.Inp'!$M40="","NULL",""""&amp;'DE105.Inp'!$M40&amp;""""))</f>
        <v/>
      </c>
      <c r="Q40" s="28" t="str">
        <f>IF(COUNTIF('DE105.Inp'!$C40:$P40,"")=14,"",IF('DE105.Inp'!$N40="","NULL",LOOKUP('DE105.Inp'!$N40,Cfg!$D$2:$D$14,Cfg!$E$2:$E$14)))</f>
        <v/>
      </c>
      <c r="R40" s="28" t="str">
        <f>IF(COUNTIF('DE105.Inp'!$C40:$P40,"")=14,"",IF('DE105.Inp'!$O40="","NULL",""""&amp;'DE105.Inp'!$O40&amp;""""))</f>
        <v/>
      </c>
      <c r="S40" s="28" t="str">
        <f>IF(COUNTIF('DE105.Inp'!$C40:$P40,"")=14,"",IF('DE105.Inp'!$P40="","NULL",""""&amp;'DE105.Inp'!$P40&amp;""""))</f>
        <v/>
      </c>
      <c r="T40" s="29" t="str">
        <f>IF(COUNTIF('DE105.Inp'!$C40:$P40,"")=14,"","("&amp;_xlfn.TEXTJOIN(",",FALSE,$C40:$S40)&amp;"),")</f>
        <v/>
      </c>
    </row>
    <row r="41" spans="1:20" x14ac:dyDescent="0.3">
      <c r="A41" s="30" t="s">
        <v>163</v>
      </c>
      <c r="B41" s="24">
        <f t="shared" si="0"/>
        <v>40</v>
      </c>
      <c r="C41" s="28" t="str">
        <f>IF(COUNTIF('DE105.Inp'!$C41:$P41,"")=14,"","NULL")</f>
        <v/>
      </c>
      <c r="D41" s="28" t="str">
        <f>IF(COUNTIF('DE105.Inp'!$C41:$P41,"")=14,"","NULL")</f>
        <v/>
      </c>
      <c r="E41" s="28" t="str">
        <f>IF(COUNTIF('DE105.Inp'!$C41:$P41,"")=14,"",$B41)</f>
        <v/>
      </c>
      <c r="F41" s="28" t="str">
        <f>IF(COUNTIF('DE105.Inp'!$C41:$P41,"")=14,"",IF('DE105.Inp'!$C41="","NULL",""""&amp;'DE105.Inp'!$C41&amp;""""))</f>
        <v/>
      </c>
      <c r="G41" s="28" t="str">
        <f>IF(COUNTIF('DE105.Inp'!$C41:$P41,"")=14,"",IF('DE105.Inp'!$D41="","NULL",LOOKUP('DE105.Inp'!$D41,Cfg!$D$2:$D$14,Cfg!$E$2:$E$14)))</f>
        <v/>
      </c>
      <c r="H41" s="28" t="str">
        <f>IF(COUNTIF('DE105.Inp'!$C41:$P41,"")=14,"",IF('DE105.Inp'!$E41="","NULL",""""&amp;'DE105.Inp'!$E41&amp;""""))</f>
        <v/>
      </c>
      <c r="I41" s="28" t="str">
        <f>IF(COUNTIF('DE105.Inp'!$C41:$P41,"")=14,"",IF('DE105.Inp'!$F41="","NULL",LOOKUP('DE105.Inp'!$F41,Cfg!$D$2:$D$14,Cfg!$E$2:$E$14)))</f>
        <v/>
      </c>
      <c r="J41" s="28" t="str">
        <f>IF(COUNTIF('DE105.Inp'!$C41:$P41,"")=14,"",IF('DE105.Inp'!$G41="","NULL",""""&amp;'DE105.Inp'!$G41&amp;""""))</f>
        <v/>
      </c>
      <c r="K41" s="28" t="str">
        <f>IF(COUNTIF('DE105.Inp'!$C41:$P41,"")=14,"",IF('DE105.Inp'!$H41="","NULL",LOOKUP('DE105.Inp'!$H41,Cfg!$D$2:$D$14,Cfg!$E$2:$E$14)))</f>
        <v/>
      </c>
      <c r="L41" s="28" t="str">
        <f>IF(COUNTIF('DE105.Inp'!$C41:$P41,"")=14,"",IF('DE105.Inp'!$I41="","NULL",""""&amp;'DE105.Inp'!$I41&amp;""""))</f>
        <v/>
      </c>
      <c r="M41" s="28" t="str">
        <f>IF(COUNTIF('DE105.Inp'!$C41:$P41,"")=14,"",IF('DE105.Inp'!$J41="","NULL",LOOKUP('DE105.Inp'!$J41,Cfg!$D$2:$D$14,Cfg!$E$2:$E$14)))</f>
        <v/>
      </c>
      <c r="N41" s="28" t="str">
        <f>IF(COUNTIF('DE105.Inp'!$C41:$P41,"")=14,"",IF('DE105.Inp'!$K41="","NULL",""""&amp;'DE105.Inp'!$K41&amp;""""))</f>
        <v/>
      </c>
      <c r="O41" s="28" t="str">
        <f>IF(COUNTIF('DE105.Inp'!$C41:$P41,"")=14,"",IF('DE105.Inp'!$L41="","NULL",LOOKUP('DE105.Inp'!$L41,Cfg!$D$2:$D$14,Cfg!$E$2:$E$14)))</f>
        <v/>
      </c>
      <c r="P41" s="28" t="str">
        <f>IF(COUNTIF('DE105.Inp'!$C41:$P41,"")=14,"",IF('DE105.Inp'!$M41="","NULL",""""&amp;'DE105.Inp'!$M41&amp;""""))</f>
        <v/>
      </c>
      <c r="Q41" s="28" t="str">
        <f>IF(COUNTIF('DE105.Inp'!$C41:$P41,"")=14,"",IF('DE105.Inp'!$N41="","NULL",LOOKUP('DE105.Inp'!$N41,Cfg!$D$2:$D$14,Cfg!$E$2:$E$14)))</f>
        <v/>
      </c>
      <c r="R41" s="28" t="str">
        <f>IF(COUNTIF('DE105.Inp'!$C41:$P41,"")=14,"",IF('DE105.Inp'!$O41="","NULL",""""&amp;'DE105.Inp'!$O41&amp;""""))</f>
        <v/>
      </c>
      <c r="S41" s="28" t="str">
        <f>IF(COUNTIF('DE105.Inp'!$C41:$P41,"")=14,"",IF('DE105.Inp'!$P41="","NULL",""""&amp;'DE105.Inp'!$P41&amp;""""))</f>
        <v/>
      </c>
      <c r="T41" s="29" t="str">
        <f>IF(COUNTIF('DE105.Inp'!$C41:$P41,"")=14,"","("&amp;_xlfn.TEXTJOIN(",",FALSE,$C41:$S41)&amp;"),")</f>
        <v/>
      </c>
    </row>
    <row r="42" spans="1:20" x14ac:dyDescent="0.3">
      <c r="A42" s="30" t="s">
        <v>164</v>
      </c>
      <c r="B42" s="24">
        <f t="shared" si="0"/>
        <v>41</v>
      </c>
      <c r="C42" s="28" t="str">
        <f>IF(COUNTIF('DE105.Inp'!$C42:$P42,"")=14,"","NULL")</f>
        <v/>
      </c>
      <c r="D42" s="28" t="str">
        <f>IF(COUNTIF('DE105.Inp'!$C42:$P42,"")=14,"","NULL")</f>
        <v/>
      </c>
      <c r="E42" s="28" t="str">
        <f>IF(COUNTIF('DE105.Inp'!$C42:$P42,"")=14,"",$B42)</f>
        <v/>
      </c>
      <c r="F42" s="28" t="str">
        <f>IF(COUNTIF('DE105.Inp'!$C42:$P42,"")=14,"",IF('DE105.Inp'!$C42="","NULL",""""&amp;'DE105.Inp'!$C42&amp;""""))</f>
        <v/>
      </c>
      <c r="G42" s="28" t="str">
        <f>IF(COUNTIF('DE105.Inp'!$C42:$P42,"")=14,"",IF('DE105.Inp'!$D42="","NULL",LOOKUP('DE105.Inp'!$D42,Cfg!$D$2:$D$14,Cfg!$E$2:$E$14)))</f>
        <v/>
      </c>
      <c r="H42" s="28" t="str">
        <f>IF(COUNTIF('DE105.Inp'!$C42:$P42,"")=14,"",IF('DE105.Inp'!$E42="","NULL",""""&amp;'DE105.Inp'!$E42&amp;""""))</f>
        <v/>
      </c>
      <c r="I42" s="28" t="str">
        <f>IF(COUNTIF('DE105.Inp'!$C42:$P42,"")=14,"",IF('DE105.Inp'!$F42="","NULL",LOOKUP('DE105.Inp'!$F42,Cfg!$D$2:$D$14,Cfg!$E$2:$E$14)))</f>
        <v/>
      </c>
      <c r="J42" s="28" t="str">
        <f>IF(COUNTIF('DE105.Inp'!$C42:$P42,"")=14,"",IF('DE105.Inp'!$G42="","NULL",""""&amp;'DE105.Inp'!$G42&amp;""""))</f>
        <v/>
      </c>
      <c r="K42" s="28" t="str">
        <f>IF(COUNTIF('DE105.Inp'!$C42:$P42,"")=14,"",IF('DE105.Inp'!$H42="","NULL",LOOKUP('DE105.Inp'!$H42,Cfg!$D$2:$D$14,Cfg!$E$2:$E$14)))</f>
        <v/>
      </c>
      <c r="L42" s="28" t="str">
        <f>IF(COUNTIF('DE105.Inp'!$C42:$P42,"")=14,"",IF('DE105.Inp'!$I42="","NULL",""""&amp;'DE105.Inp'!$I42&amp;""""))</f>
        <v/>
      </c>
      <c r="M42" s="28" t="str">
        <f>IF(COUNTIF('DE105.Inp'!$C42:$P42,"")=14,"",IF('DE105.Inp'!$J42="","NULL",LOOKUP('DE105.Inp'!$J42,Cfg!$D$2:$D$14,Cfg!$E$2:$E$14)))</f>
        <v/>
      </c>
      <c r="N42" s="28" t="str">
        <f>IF(COUNTIF('DE105.Inp'!$C42:$P42,"")=14,"",IF('DE105.Inp'!$K42="","NULL",""""&amp;'DE105.Inp'!$K42&amp;""""))</f>
        <v/>
      </c>
      <c r="O42" s="28" t="str">
        <f>IF(COUNTIF('DE105.Inp'!$C42:$P42,"")=14,"",IF('DE105.Inp'!$L42="","NULL",LOOKUP('DE105.Inp'!$L42,Cfg!$D$2:$D$14,Cfg!$E$2:$E$14)))</f>
        <v/>
      </c>
      <c r="P42" s="28" t="str">
        <f>IF(COUNTIF('DE105.Inp'!$C42:$P42,"")=14,"",IF('DE105.Inp'!$M42="","NULL",""""&amp;'DE105.Inp'!$M42&amp;""""))</f>
        <v/>
      </c>
      <c r="Q42" s="28" t="str">
        <f>IF(COUNTIF('DE105.Inp'!$C42:$P42,"")=14,"",IF('DE105.Inp'!$N42="","NULL",LOOKUP('DE105.Inp'!$N42,Cfg!$D$2:$D$14,Cfg!$E$2:$E$14)))</f>
        <v/>
      </c>
      <c r="R42" s="28" t="str">
        <f>IF(COUNTIF('DE105.Inp'!$C42:$P42,"")=14,"",IF('DE105.Inp'!$O42="","NULL",""""&amp;'DE105.Inp'!$O42&amp;""""))</f>
        <v/>
      </c>
      <c r="S42" s="28" t="str">
        <f>IF(COUNTIF('DE105.Inp'!$C42:$P42,"")=14,"",IF('DE105.Inp'!$P42="","NULL",""""&amp;'DE105.Inp'!$P42&amp;""""))</f>
        <v/>
      </c>
      <c r="T42" s="29" t="str">
        <f>IF(COUNTIF('DE105.Inp'!$C42:$P42,"")=14,"","("&amp;_xlfn.TEXTJOIN(",",FALSE,$C42:$S42)&amp;"),")</f>
        <v/>
      </c>
    </row>
    <row r="43" spans="1:20" x14ac:dyDescent="0.3">
      <c r="A43" s="30" t="s">
        <v>165</v>
      </c>
      <c r="B43" s="24">
        <f t="shared" si="0"/>
        <v>42</v>
      </c>
      <c r="C43" s="28" t="str">
        <f>IF(COUNTIF('DE105.Inp'!$C43:$P43,"")=14,"","NULL")</f>
        <v/>
      </c>
      <c r="D43" s="28" t="str">
        <f>IF(COUNTIF('DE105.Inp'!$C43:$P43,"")=14,"","NULL")</f>
        <v/>
      </c>
      <c r="E43" s="28" t="str">
        <f>IF(COUNTIF('DE105.Inp'!$C43:$P43,"")=14,"",$B43)</f>
        <v/>
      </c>
      <c r="F43" s="28" t="str">
        <f>IF(COUNTIF('DE105.Inp'!$C43:$P43,"")=14,"",IF('DE105.Inp'!$C43="","NULL",""""&amp;'DE105.Inp'!$C43&amp;""""))</f>
        <v/>
      </c>
      <c r="G43" s="28" t="str">
        <f>IF(COUNTIF('DE105.Inp'!$C43:$P43,"")=14,"",IF('DE105.Inp'!$D43="","NULL",LOOKUP('DE105.Inp'!$D43,Cfg!$D$2:$D$14,Cfg!$E$2:$E$14)))</f>
        <v/>
      </c>
      <c r="H43" s="28" t="str">
        <f>IF(COUNTIF('DE105.Inp'!$C43:$P43,"")=14,"",IF('DE105.Inp'!$E43="","NULL",""""&amp;'DE105.Inp'!$E43&amp;""""))</f>
        <v/>
      </c>
      <c r="I43" s="28" t="str">
        <f>IF(COUNTIF('DE105.Inp'!$C43:$P43,"")=14,"",IF('DE105.Inp'!$F43="","NULL",LOOKUP('DE105.Inp'!$F43,Cfg!$D$2:$D$14,Cfg!$E$2:$E$14)))</f>
        <v/>
      </c>
      <c r="J43" s="28" t="str">
        <f>IF(COUNTIF('DE105.Inp'!$C43:$P43,"")=14,"",IF('DE105.Inp'!$G43="","NULL",""""&amp;'DE105.Inp'!$G43&amp;""""))</f>
        <v/>
      </c>
      <c r="K43" s="28" t="str">
        <f>IF(COUNTIF('DE105.Inp'!$C43:$P43,"")=14,"",IF('DE105.Inp'!$H43="","NULL",LOOKUP('DE105.Inp'!$H43,Cfg!$D$2:$D$14,Cfg!$E$2:$E$14)))</f>
        <v/>
      </c>
      <c r="L43" s="28" t="str">
        <f>IF(COUNTIF('DE105.Inp'!$C43:$P43,"")=14,"",IF('DE105.Inp'!$I43="","NULL",""""&amp;'DE105.Inp'!$I43&amp;""""))</f>
        <v/>
      </c>
      <c r="M43" s="28" t="str">
        <f>IF(COUNTIF('DE105.Inp'!$C43:$P43,"")=14,"",IF('DE105.Inp'!$J43="","NULL",LOOKUP('DE105.Inp'!$J43,Cfg!$D$2:$D$14,Cfg!$E$2:$E$14)))</f>
        <v/>
      </c>
      <c r="N43" s="28" t="str">
        <f>IF(COUNTIF('DE105.Inp'!$C43:$P43,"")=14,"",IF('DE105.Inp'!$K43="","NULL",""""&amp;'DE105.Inp'!$K43&amp;""""))</f>
        <v/>
      </c>
      <c r="O43" s="28" t="str">
        <f>IF(COUNTIF('DE105.Inp'!$C43:$P43,"")=14,"",IF('DE105.Inp'!$L43="","NULL",LOOKUP('DE105.Inp'!$L43,Cfg!$D$2:$D$14,Cfg!$E$2:$E$14)))</f>
        <v/>
      </c>
      <c r="P43" s="28" t="str">
        <f>IF(COUNTIF('DE105.Inp'!$C43:$P43,"")=14,"",IF('DE105.Inp'!$M43="","NULL",""""&amp;'DE105.Inp'!$M43&amp;""""))</f>
        <v/>
      </c>
      <c r="Q43" s="28" t="str">
        <f>IF(COUNTIF('DE105.Inp'!$C43:$P43,"")=14,"",IF('DE105.Inp'!$N43="","NULL",LOOKUP('DE105.Inp'!$N43,Cfg!$D$2:$D$14,Cfg!$E$2:$E$14)))</f>
        <v/>
      </c>
      <c r="R43" s="28" t="str">
        <f>IF(COUNTIF('DE105.Inp'!$C43:$P43,"")=14,"",IF('DE105.Inp'!$O43="","NULL",""""&amp;'DE105.Inp'!$O43&amp;""""))</f>
        <v/>
      </c>
      <c r="S43" s="28" t="str">
        <f>IF(COUNTIF('DE105.Inp'!$C43:$P43,"")=14,"",IF('DE105.Inp'!$P43="","NULL",""""&amp;'DE105.Inp'!$P43&amp;""""))</f>
        <v/>
      </c>
      <c r="T43" s="29" t="str">
        <f>IF(COUNTIF('DE105.Inp'!$C43:$P43,"")=14,"","("&amp;_xlfn.TEXTJOIN(",",FALSE,$C43:$S43)&amp;"),")</f>
        <v/>
      </c>
    </row>
    <row r="44" spans="1:20" x14ac:dyDescent="0.3">
      <c r="A44" s="30" t="s">
        <v>166</v>
      </c>
      <c r="B44" s="24">
        <f t="shared" si="0"/>
        <v>43</v>
      </c>
      <c r="C44" s="28" t="str">
        <f>IF(COUNTIF('DE105.Inp'!$C44:$P44,"")=14,"","NULL")</f>
        <v/>
      </c>
      <c r="D44" s="28" t="str">
        <f>IF(COUNTIF('DE105.Inp'!$C44:$P44,"")=14,"","NULL")</f>
        <v/>
      </c>
      <c r="E44" s="28" t="str">
        <f>IF(COUNTIF('DE105.Inp'!$C44:$P44,"")=14,"",$B44)</f>
        <v/>
      </c>
      <c r="F44" s="28" t="str">
        <f>IF(COUNTIF('DE105.Inp'!$C44:$P44,"")=14,"",IF('DE105.Inp'!$C44="","NULL",""""&amp;'DE105.Inp'!$C44&amp;""""))</f>
        <v/>
      </c>
      <c r="G44" s="28" t="str">
        <f>IF(COUNTIF('DE105.Inp'!$C44:$P44,"")=14,"",IF('DE105.Inp'!$D44="","NULL",LOOKUP('DE105.Inp'!$D44,Cfg!$D$2:$D$14,Cfg!$E$2:$E$14)))</f>
        <v/>
      </c>
      <c r="H44" s="28" t="str">
        <f>IF(COUNTIF('DE105.Inp'!$C44:$P44,"")=14,"",IF('DE105.Inp'!$E44="","NULL",""""&amp;'DE105.Inp'!$E44&amp;""""))</f>
        <v/>
      </c>
      <c r="I44" s="28" t="str">
        <f>IF(COUNTIF('DE105.Inp'!$C44:$P44,"")=14,"",IF('DE105.Inp'!$F44="","NULL",LOOKUP('DE105.Inp'!$F44,Cfg!$D$2:$D$14,Cfg!$E$2:$E$14)))</f>
        <v/>
      </c>
      <c r="J44" s="28" t="str">
        <f>IF(COUNTIF('DE105.Inp'!$C44:$P44,"")=14,"",IF('DE105.Inp'!$G44="","NULL",""""&amp;'DE105.Inp'!$G44&amp;""""))</f>
        <v/>
      </c>
      <c r="K44" s="28" t="str">
        <f>IF(COUNTIF('DE105.Inp'!$C44:$P44,"")=14,"",IF('DE105.Inp'!$H44="","NULL",LOOKUP('DE105.Inp'!$H44,Cfg!$D$2:$D$14,Cfg!$E$2:$E$14)))</f>
        <v/>
      </c>
      <c r="L44" s="28" t="str">
        <f>IF(COUNTIF('DE105.Inp'!$C44:$P44,"")=14,"",IF('DE105.Inp'!$I44="","NULL",""""&amp;'DE105.Inp'!$I44&amp;""""))</f>
        <v/>
      </c>
      <c r="M44" s="28" t="str">
        <f>IF(COUNTIF('DE105.Inp'!$C44:$P44,"")=14,"",IF('DE105.Inp'!$J44="","NULL",LOOKUP('DE105.Inp'!$J44,Cfg!$D$2:$D$14,Cfg!$E$2:$E$14)))</f>
        <v/>
      </c>
      <c r="N44" s="28" t="str">
        <f>IF(COUNTIF('DE105.Inp'!$C44:$P44,"")=14,"",IF('DE105.Inp'!$K44="","NULL",""""&amp;'DE105.Inp'!$K44&amp;""""))</f>
        <v/>
      </c>
      <c r="O44" s="28" t="str">
        <f>IF(COUNTIF('DE105.Inp'!$C44:$P44,"")=14,"",IF('DE105.Inp'!$L44="","NULL",LOOKUP('DE105.Inp'!$L44,Cfg!$D$2:$D$14,Cfg!$E$2:$E$14)))</f>
        <v/>
      </c>
      <c r="P44" s="28" t="str">
        <f>IF(COUNTIF('DE105.Inp'!$C44:$P44,"")=14,"",IF('DE105.Inp'!$M44="","NULL",""""&amp;'DE105.Inp'!$M44&amp;""""))</f>
        <v/>
      </c>
      <c r="Q44" s="28" t="str">
        <f>IF(COUNTIF('DE105.Inp'!$C44:$P44,"")=14,"",IF('DE105.Inp'!$N44="","NULL",LOOKUP('DE105.Inp'!$N44,Cfg!$D$2:$D$14,Cfg!$E$2:$E$14)))</f>
        <v/>
      </c>
      <c r="R44" s="28" t="str">
        <f>IF(COUNTIF('DE105.Inp'!$C44:$P44,"")=14,"",IF('DE105.Inp'!$O44="","NULL",""""&amp;'DE105.Inp'!$O44&amp;""""))</f>
        <v/>
      </c>
      <c r="S44" s="28" t="str">
        <f>IF(COUNTIF('DE105.Inp'!$C44:$P44,"")=14,"",IF('DE105.Inp'!$P44="","NULL",""""&amp;'DE105.Inp'!$P44&amp;""""))</f>
        <v/>
      </c>
      <c r="T44" s="29" t="str">
        <f>IF(COUNTIF('DE105.Inp'!$C44:$P44,"")=14,"","("&amp;_xlfn.TEXTJOIN(",",FALSE,$C44:$S44)&amp;"),")</f>
        <v/>
      </c>
    </row>
    <row r="45" spans="1:20" x14ac:dyDescent="0.3">
      <c r="A45" s="30" t="s">
        <v>167</v>
      </c>
      <c r="B45" s="24">
        <f t="shared" si="0"/>
        <v>44</v>
      </c>
      <c r="C45" s="28" t="str">
        <f>IF(COUNTIF('DE105.Inp'!$C45:$P45,"")=14,"","NULL")</f>
        <v/>
      </c>
      <c r="D45" s="28" t="str">
        <f>IF(COUNTIF('DE105.Inp'!$C45:$P45,"")=14,"","NULL")</f>
        <v/>
      </c>
      <c r="E45" s="28" t="str">
        <f>IF(COUNTIF('DE105.Inp'!$C45:$P45,"")=14,"",$B45)</f>
        <v/>
      </c>
      <c r="F45" s="28" t="str">
        <f>IF(COUNTIF('DE105.Inp'!$C45:$P45,"")=14,"",IF('DE105.Inp'!$C45="","NULL",""""&amp;'DE105.Inp'!$C45&amp;""""))</f>
        <v/>
      </c>
      <c r="G45" s="28" t="str">
        <f>IF(COUNTIF('DE105.Inp'!$C45:$P45,"")=14,"",IF('DE105.Inp'!$D45="","NULL",LOOKUP('DE105.Inp'!$D45,Cfg!$D$2:$D$14,Cfg!$E$2:$E$14)))</f>
        <v/>
      </c>
      <c r="H45" s="28" t="str">
        <f>IF(COUNTIF('DE105.Inp'!$C45:$P45,"")=14,"",IF('DE105.Inp'!$E45="","NULL",""""&amp;'DE105.Inp'!$E45&amp;""""))</f>
        <v/>
      </c>
      <c r="I45" s="28" t="str">
        <f>IF(COUNTIF('DE105.Inp'!$C45:$P45,"")=14,"",IF('DE105.Inp'!$F45="","NULL",LOOKUP('DE105.Inp'!$F45,Cfg!$D$2:$D$14,Cfg!$E$2:$E$14)))</f>
        <v/>
      </c>
      <c r="J45" s="28" t="str">
        <f>IF(COUNTIF('DE105.Inp'!$C45:$P45,"")=14,"",IF('DE105.Inp'!$G45="","NULL",""""&amp;'DE105.Inp'!$G45&amp;""""))</f>
        <v/>
      </c>
      <c r="K45" s="28" t="str">
        <f>IF(COUNTIF('DE105.Inp'!$C45:$P45,"")=14,"",IF('DE105.Inp'!$H45="","NULL",LOOKUP('DE105.Inp'!$H45,Cfg!$D$2:$D$14,Cfg!$E$2:$E$14)))</f>
        <v/>
      </c>
      <c r="L45" s="28" t="str">
        <f>IF(COUNTIF('DE105.Inp'!$C45:$P45,"")=14,"",IF('DE105.Inp'!$I45="","NULL",""""&amp;'DE105.Inp'!$I45&amp;""""))</f>
        <v/>
      </c>
      <c r="M45" s="28" t="str">
        <f>IF(COUNTIF('DE105.Inp'!$C45:$P45,"")=14,"",IF('DE105.Inp'!$J45="","NULL",LOOKUP('DE105.Inp'!$J45,Cfg!$D$2:$D$14,Cfg!$E$2:$E$14)))</f>
        <v/>
      </c>
      <c r="N45" s="28" t="str">
        <f>IF(COUNTIF('DE105.Inp'!$C45:$P45,"")=14,"",IF('DE105.Inp'!$K45="","NULL",""""&amp;'DE105.Inp'!$K45&amp;""""))</f>
        <v/>
      </c>
      <c r="O45" s="28" t="str">
        <f>IF(COUNTIF('DE105.Inp'!$C45:$P45,"")=14,"",IF('DE105.Inp'!$L45="","NULL",LOOKUP('DE105.Inp'!$L45,Cfg!$D$2:$D$14,Cfg!$E$2:$E$14)))</f>
        <v/>
      </c>
      <c r="P45" s="28" t="str">
        <f>IF(COUNTIF('DE105.Inp'!$C45:$P45,"")=14,"",IF('DE105.Inp'!$M45="","NULL",""""&amp;'DE105.Inp'!$M45&amp;""""))</f>
        <v/>
      </c>
      <c r="Q45" s="28" t="str">
        <f>IF(COUNTIF('DE105.Inp'!$C45:$P45,"")=14,"",IF('DE105.Inp'!$N45="","NULL",LOOKUP('DE105.Inp'!$N45,Cfg!$D$2:$D$14,Cfg!$E$2:$E$14)))</f>
        <v/>
      </c>
      <c r="R45" s="28" t="str">
        <f>IF(COUNTIF('DE105.Inp'!$C45:$P45,"")=14,"",IF('DE105.Inp'!$O45="","NULL",""""&amp;'DE105.Inp'!$O45&amp;""""))</f>
        <v/>
      </c>
      <c r="S45" s="28" t="str">
        <f>IF(COUNTIF('DE105.Inp'!$C45:$P45,"")=14,"",IF('DE105.Inp'!$P45="","NULL",""""&amp;'DE105.Inp'!$P45&amp;""""))</f>
        <v/>
      </c>
      <c r="T45" s="29" t="str">
        <f>IF(COUNTIF('DE105.Inp'!$C45:$P45,"")=14,"","("&amp;_xlfn.TEXTJOIN(",",FALSE,$C45:$S45)&amp;"),")</f>
        <v/>
      </c>
    </row>
    <row r="46" spans="1:20" x14ac:dyDescent="0.3">
      <c r="A46" s="30" t="s">
        <v>68</v>
      </c>
      <c r="B46" s="24">
        <f t="shared" si="0"/>
        <v>45</v>
      </c>
      <c r="C46" s="28" t="str">
        <f>IF(COUNTIF('DE105.Inp'!$C46:$P46,"")=14,"","NULL")</f>
        <v/>
      </c>
      <c r="D46" s="28" t="str">
        <f>IF(COUNTIF('DE105.Inp'!$C46:$P46,"")=14,"","NULL")</f>
        <v/>
      </c>
      <c r="E46" s="28" t="str">
        <f>IF(COUNTIF('DE105.Inp'!$C46:$P46,"")=14,"",$B46)</f>
        <v/>
      </c>
      <c r="F46" s="28" t="str">
        <f>IF(COUNTIF('DE105.Inp'!$C46:$P46,"")=14,"",IF('DE105.Inp'!$C46="","NULL",""""&amp;'DE105.Inp'!$C46&amp;""""))</f>
        <v/>
      </c>
      <c r="G46" s="28" t="str">
        <f>IF(COUNTIF('DE105.Inp'!$C46:$P46,"")=14,"",IF('DE105.Inp'!$D46="","NULL",LOOKUP('DE105.Inp'!$D46,Cfg!$D$2:$D$14,Cfg!$E$2:$E$14)))</f>
        <v/>
      </c>
      <c r="H46" s="28" t="str">
        <f>IF(COUNTIF('DE105.Inp'!$C46:$P46,"")=14,"",IF('DE105.Inp'!$E46="","NULL",""""&amp;'DE105.Inp'!$E46&amp;""""))</f>
        <v/>
      </c>
      <c r="I46" s="28" t="str">
        <f>IF(COUNTIF('DE105.Inp'!$C46:$P46,"")=14,"",IF('DE105.Inp'!$F46="","NULL",LOOKUP('DE105.Inp'!$F46,Cfg!$D$2:$D$14,Cfg!$E$2:$E$14)))</f>
        <v/>
      </c>
      <c r="J46" s="28" t="str">
        <f>IF(COUNTIF('DE105.Inp'!$C46:$P46,"")=14,"",IF('DE105.Inp'!$G46="","NULL",""""&amp;'DE105.Inp'!$G46&amp;""""))</f>
        <v/>
      </c>
      <c r="K46" s="28" t="str">
        <f>IF(COUNTIF('DE105.Inp'!$C46:$P46,"")=14,"",IF('DE105.Inp'!$H46="","NULL",LOOKUP('DE105.Inp'!$H46,Cfg!$D$2:$D$14,Cfg!$E$2:$E$14)))</f>
        <v/>
      </c>
      <c r="L46" s="28" t="str">
        <f>IF(COUNTIF('DE105.Inp'!$C46:$P46,"")=14,"",IF('DE105.Inp'!$I46="","NULL",""""&amp;'DE105.Inp'!$I46&amp;""""))</f>
        <v/>
      </c>
      <c r="M46" s="28" t="str">
        <f>IF(COUNTIF('DE105.Inp'!$C46:$P46,"")=14,"",IF('DE105.Inp'!$J46="","NULL",LOOKUP('DE105.Inp'!$J46,Cfg!$D$2:$D$14,Cfg!$E$2:$E$14)))</f>
        <v/>
      </c>
      <c r="N46" s="28" t="str">
        <f>IF(COUNTIF('DE105.Inp'!$C46:$P46,"")=14,"",IF('DE105.Inp'!$K46="","NULL",""""&amp;'DE105.Inp'!$K46&amp;""""))</f>
        <v/>
      </c>
      <c r="O46" s="28" t="str">
        <f>IF(COUNTIF('DE105.Inp'!$C46:$P46,"")=14,"",IF('DE105.Inp'!$L46="","NULL",LOOKUP('DE105.Inp'!$L46,Cfg!$D$2:$D$14,Cfg!$E$2:$E$14)))</f>
        <v/>
      </c>
      <c r="P46" s="28" t="str">
        <f>IF(COUNTIF('DE105.Inp'!$C46:$P46,"")=14,"",IF('DE105.Inp'!$M46="","NULL",""""&amp;'DE105.Inp'!$M46&amp;""""))</f>
        <v/>
      </c>
      <c r="Q46" s="28" t="str">
        <f>IF(COUNTIF('DE105.Inp'!$C46:$P46,"")=14,"",IF('DE105.Inp'!$N46="","NULL",LOOKUP('DE105.Inp'!$N46,Cfg!$D$2:$D$14,Cfg!$E$2:$E$14)))</f>
        <v/>
      </c>
      <c r="R46" s="28" t="str">
        <f>IF(COUNTIF('DE105.Inp'!$C46:$P46,"")=14,"",IF('DE105.Inp'!$O46="","NULL",""""&amp;'DE105.Inp'!$O46&amp;""""))</f>
        <v/>
      </c>
      <c r="S46" s="28" t="str">
        <f>IF(COUNTIF('DE105.Inp'!$C46:$P46,"")=14,"",IF('DE105.Inp'!$P46="","NULL",""""&amp;'DE105.Inp'!$P46&amp;""""))</f>
        <v/>
      </c>
      <c r="T46" s="29" t="str">
        <f>IF(COUNTIF('DE105.Inp'!$C46:$P46,"")=14,"","("&amp;_xlfn.TEXTJOIN(",",FALSE,$C46:$S46)&amp;"),")</f>
        <v/>
      </c>
    </row>
    <row r="47" spans="1:20" x14ac:dyDescent="0.3">
      <c r="A47" s="30" t="s">
        <v>92</v>
      </c>
      <c r="B47" s="24">
        <f t="shared" si="0"/>
        <v>46</v>
      </c>
      <c r="C47" s="28" t="str">
        <f>IF(COUNTIF('DE105.Inp'!$C47:$P47,"")=14,"","NULL")</f>
        <v/>
      </c>
      <c r="D47" s="28" t="str">
        <f>IF(COUNTIF('DE105.Inp'!$C47:$P47,"")=14,"","NULL")</f>
        <v/>
      </c>
      <c r="E47" s="28" t="str">
        <f>IF(COUNTIF('DE105.Inp'!$C47:$P47,"")=14,"",$B47)</f>
        <v/>
      </c>
      <c r="F47" s="28" t="str">
        <f>IF(COUNTIF('DE105.Inp'!$C47:$P47,"")=14,"",IF('DE105.Inp'!$C47="","NULL",""""&amp;'DE105.Inp'!$C47&amp;""""))</f>
        <v/>
      </c>
      <c r="G47" s="28" t="str">
        <f>IF(COUNTIF('DE105.Inp'!$C47:$P47,"")=14,"",IF('DE105.Inp'!$D47="","NULL",LOOKUP('DE105.Inp'!$D47,Cfg!$D$2:$D$14,Cfg!$E$2:$E$14)))</f>
        <v/>
      </c>
      <c r="H47" s="28" t="str">
        <f>IF(COUNTIF('DE105.Inp'!$C47:$P47,"")=14,"",IF('DE105.Inp'!$E47="","NULL",""""&amp;'DE105.Inp'!$E47&amp;""""))</f>
        <v/>
      </c>
      <c r="I47" s="28" t="str">
        <f>IF(COUNTIF('DE105.Inp'!$C47:$P47,"")=14,"",IF('DE105.Inp'!$F47="","NULL",LOOKUP('DE105.Inp'!$F47,Cfg!$D$2:$D$14,Cfg!$E$2:$E$14)))</f>
        <v/>
      </c>
      <c r="J47" s="28" t="str">
        <f>IF(COUNTIF('DE105.Inp'!$C47:$P47,"")=14,"",IF('DE105.Inp'!$G47="","NULL",""""&amp;'DE105.Inp'!$G47&amp;""""))</f>
        <v/>
      </c>
      <c r="K47" s="28" t="str">
        <f>IF(COUNTIF('DE105.Inp'!$C47:$P47,"")=14,"",IF('DE105.Inp'!$H47="","NULL",LOOKUP('DE105.Inp'!$H47,Cfg!$D$2:$D$14,Cfg!$E$2:$E$14)))</f>
        <v/>
      </c>
      <c r="L47" s="28" t="str">
        <f>IF(COUNTIF('DE105.Inp'!$C47:$P47,"")=14,"",IF('DE105.Inp'!$I47="","NULL",""""&amp;'DE105.Inp'!$I47&amp;""""))</f>
        <v/>
      </c>
      <c r="M47" s="28" t="str">
        <f>IF(COUNTIF('DE105.Inp'!$C47:$P47,"")=14,"",IF('DE105.Inp'!$J47="","NULL",LOOKUP('DE105.Inp'!$J47,Cfg!$D$2:$D$14,Cfg!$E$2:$E$14)))</f>
        <v/>
      </c>
      <c r="N47" s="28" t="str">
        <f>IF(COUNTIF('DE105.Inp'!$C47:$P47,"")=14,"",IF('DE105.Inp'!$K47="","NULL",""""&amp;'DE105.Inp'!$K47&amp;""""))</f>
        <v/>
      </c>
      <c r="O47" s="28" t="str">
        <f>IF(COUNTIF('DE105.Inp'!$C47:$P47,"")=14,"",IF('DE105.Inp'!$L47="","NULL",LOOKUP('DE105.Inp'!$L47,Cfg!$D$2:$D$14,Cfg!$E$2:$E$14)))</f>
        <v/>
      </c>
      <c r="P47" s="28" t="str">
        <f>IF(COUNTIF('DE105.Inp'!$C47:$P47,"")=14,"",IF('DE105.Inp'!$M47="","NULL",""""&amp;'DE105.Inp'!$M47&amp;""""))</f>
        <v/>
      </c>
      <c r="Q47" s="28" t="str">
        <f>IF(COUNTIF('DE105.Inp'!$C47:$P47,"")=14,"",IF('DE105.Inp'!$N47="","NULL",LOOKUP('DE105.Inp'!$N47,Cfg!$D$2:$D$14,Cfg!$E$2:$E$14)))</f>
        <v/>
      </c>
      <c r="R47" s="28" t="str">
        <f>IF(COUNTIF('DE105.Inp'!$C47:$P47,"")=14,"",IF('DE105.Inp'!$O47="","NULL",""""&amp;'DE105.Inp'!$O47&amp;""""))</f>
        <v/>
      </c>
      <c r="S47" s="28" t="str">
        <f>IF(COUNTIF('DE105.Inp'!$C47:$P47,"")=14,"",IF('DE105.Inp'!$P47="","NULL",""""&amp;'DE105.Inp'!$P47&amp;""""))</f>
        <v/>
      </c>
      <c r="T47" s="29" t="str">
        <f>IF(COUNTIF('DE105.Inp'!$C47:$P47,"")=14,"","("&amp;_xlfn.TEXTJOIN(",",FALSE,$C47:$S47)&amp;"),")</f>
        <v/>
      </c>
    </row>
    <row r="48" spans="1:20" x14ac:dyDescent="0.3">
      <c r="A48" s="30" t="s">
        <v>93</v>
      </c>
      <c r="B48" s="24">
        <f t="shared" si="0"/>
        <v>47</v>
      </c>
      <c r="C48" s="28" t="str">
        <f>IF(COUNTIF('DE105.Inp'!$C48:$P48,"")=14,"","NULL")</f>
        <v/>
      </c>
      <c r="D48" s="28" t="str">
        <f>IF(COUNTIF('DE105.Inp'!$C48:$P48,"")=14,"","NULL")</f>
        <v/>
      </c>
      <c r="E48" s="28" t="str">
        <f>IF(COUNTIF('DE105.Inp'!$C48:$P48,"")=14,"",$B48)</f>
        <v/>
      </c>
      <c r="F48" s="28" t="str">
        <f>IF(COUNTIF('DE105.Inp'!$C48:$P48,"")=14,"",IF('DE105.Inp'!$C48="","NULL",""""&amp;'DE105.Inp'!$C48&amp;""""))</f>
        <v/>
      </c>
      <c r="G48" s="28" t="str">
        <f>IF(COUNTIF('DE105.Inp'!$C48:$P48,"")=14,"",IF('DE105.Inp'!$D48="","NULL",LOOKUP('DE105.Inp'!$D48,Cfg!$D$2:$D$14,Cfg!$E$2:$E$14)))</f>
        <v/>
      </c>
      <c r="H48" s="28" t="str">
        <f>IF(COUNTIF('DE105.Inp'!$C48:$P48,"")=14,"",IF('DE105.Inp'!$E48="","NULL",""""&amp;'DE105.Inp'!$E48&amp;""""))</f>
        <v/>
      </c>
      <c r="I48" s="28" t="str">
        <f>IF(COUNTIF('DE105.Inp'!$C48:$P48,"")=14,"",IF('DE105.Inp'!$F48="","NULL",LOOKUP('DE105.Inp'!$F48,Cfg!$D$2:$D$14,Cfg!$E$2:$E$14)))</f>
        <v/>
      </c>
      <c r="J48" s="28" t="str">
        <f>IF(COUNTIF('DE105.Inp'!$C48:$P48,"")=14,"",IF('DE105.Inp'!$G48="","NULL",""""&amp;'DE105.Inp'!$G48&amp;""""))</f>
        <v/>
      </c>
      <c r="K48" s="28" t="str">
        <f>IF(COUNTIF('DE105.Inp'!$C48:$P48,"")=14,"",IF('DE105.Inp'!$H48="","NULL",LOOKUP('DE105.Inp'!$H48,Cfg!$D$2:$D$14,Cfg!$E$2:$E$14)))</f>
        <v/>
      </c>
      <c r="L48" s="28" t="str">
        <f>IF(COUNTIF('DE105.Inp'!$C48:$P48,"")=14,"",IF('DE105.Inp'!$I48="","NULL",""""&amp;'DE105.Inp'!$I48&amp;""""))</f>
        <v/>
      </c>
      <c r="M48" s="28" t="str">
        <f>IF(COUNTIF('DE105.Inp'!$C48:$P48,"")=14,"",IF('DE105.Inp'!$J48="","NULL",LOOKUP('DE105.Inp'!$J48,Cfg!$D$2:$D$14,Cfg!$E$2:$E$14)))</f>
        <v/>
      </c>
      <c r="N48" s="28" t="str">
        <f>IF(COUNTIF('DE105.Inp'!$C48:$P48,"")=14,"",IF('DE105.Inp'!$K48="","NULL",""""&amp;'DE105.Inp'!$K48&amp;""""))</f>
        <v/>
      </c>
      <c r="O48" s="28" t="str">
        <f>IF(COUNTIF('DE105.Inp'!$C48:$P48,"")=14,"",IF('DE105.Inp'!$L48="","NULL",LOOKUP('DE105.Inp'!$L48,Cfg!$D$2:$D$14,Cfg!$E$2:$E$14)))</f>
        <v/>
      </c>
      <c r="P48" s="28" t="str">
        <f>IF(COUNTIF('DE105.Inp'!$C48:$P48,"")=14,"",IF('DE105.Inp'!$M48="","NULL",""""&amp;'DE105.Inp'!$M48&amp;""""))</f>
        <v/>
      </c>
      <c r="Q48" s="28" t="str">
        <f>IF(COUNTIF('DE105.Inp'!$C48:$P48,"")=14,"",IF('DE105.Inp'!$N48="","NULL",LOOKUP('DE105.Inp'!$N48,Cfg!$D$2:$D$14,Cfg!$E$2:$E$14)))</f>
        <v/>
      </c>
      <c r="R48" s="28" t="str">
        <f>IF(COUNTIF('DE105.Inp'!$C48:$P48,"")=14,"",IF('DE105.Inp'!$O48="","NULL",""""&amp;'DE105.Inp'!$O48&amp;""""))</f>
        <v/>
      </c>
      <c r="S48" s="28" t="str">
        <f>IF(COUNTIF('DE105.Inp'!$C48:$P48,"")=14,"",IF('DE105.Inp'!$P48="","NULL",""""&amp;'DE105.Inp'!$P48&amp;""""))</f>
        <v/>
      </c>
      <c r="T48" s="29" t="str">
        <f>IF(COUNTIF('DE105.Inp'!$C48:$P48,"")=14,"","("&amp;_xlfn.TEXTJOIN(",",FALSE,$C48:$S48)&amp;"),")</f>
        <v/>
      </c>
    </row>
    <row r="49" spans="1:20" x14ac:dyDescent="0.3">
      <c r="A49" s="30" t="s">
        <v>94</v>
      </c>
      <c r="B49" s="24">
        <f t="shared" si="0"/>
        <v>48</v>
      </c>
      <c r="C49" s="28" t="str">
        <f>IF(COUNTIF('DE105.Inp'!$C49:$P49,"")=14,"","NULL")</f>
        <v/>
      </c>
      <c r="D49" s="28" t="str">
        <f>IF(COUNTIF('DE105.Inp'!$C49:$P49,"")=14,"","NULL")</f>
        <v/>
      </c>
      <c r="E49" s="28" t="str">
        <f>IF(COUNTIF('DE105.Inp'!$C49:$P49,"")=14,"",$B49)</f>
        <v/>
      </c>
      <c r="F49" s="28" t="str">
        <f>IF(COUNTIF('DE105.Inp'!$C49:$P49,"")=14,"",IF('DE105.Inp'!$C49="","NULL",""""&amp;'DE105.Inp'!$C49&amp;""""))</f>
        <v/>
      </c>
      <c r="G49" s="28" t="str">
        <f>IF(COUNTIF('DE105.Inp'!$C49:$P49,"")=14,"",IF('DE105.Inp'!$D49="","NULL",LOOKUP('DE105.Inp'!$D49,Cfg!$D$2:$D$14,Cfg!$E$2:$E$14)))</f>
        <v/>
      </c>
      <c r="H49" s="28" t="str">
        <f>IF(COUNTIF('DE105.Inp'!$C49:$P49,"")=14,"",IF('DE105.Inp'!$E49="","NULL",""""&amp;'DE105.Inp'!$E49&amp;""""))</f>
        <v/>
      </c>
      <c r="I49" s="28" t="str">
        <f>IF(COUNTIF('DE105.Inp'!$C49:$P49,"")=14,"",IF('DE105.Inp'!$F49="","NULL",LOOKUP('DE105.Inp'!$F49,Cfg!$D$2:$D$14,Cfg!$E$2:$E$14)))</f>
        <v/>
      </c>
      <c r="J49" s="28" t="str">
        <f>IF(COUNTIF('DE105.Inp'!$C49:$P49,"")=14,"",IF('DE105.Inp'!$G49="","NULL",""""&amp;'DE105.Inp'!$G49&amp;""""))</f>
        <v/>
      </c>
      <c r="K49" s="28" t="str">
        <f>IF(COUNTIF('DE105.Inp'!$C49:$P49,"")=14,"",IF('DE105.Inp'!$H49="","NULL",LOOKUP('DE105.Inp'!$H49,Cfg!$D$2:$D$14,Cfg!$E$2:$E$14)))</f>
        <v/>
      </c>
      <c r="L49" s="28" t="str">
        <f>IF(COUNTIF('DE105.Inp'!$C49:$P49,"")=14,"",IF('DE105.Inp'!$I49="","NULL",""""&amp;'DE105.Inp'!$I49&amp;""""))</f>
        <v/>
      </c>
      <c r="M49" s="28" t="str">
        <f>IF(COUNTIF('DE105.Inp'!$C49:$P49,"")=14,"",IF('DE105.Inp'!$J49="","NULL",LOOKUP('DE105.Inp'!$J49,Cfg!$D$2:$D$14,Cfg!$E$2:$E$14)))</f>
        <v/>
      </c>
      <c r="N49" s="28" t="str">
        <f>IF(COUNTIF('DE105.Inp'!$C49:$P49,"")=14,"",IF('DE105.Inp'!$K49="","NULL",""""&amp;'DE105.Inp'!$K49&amp;""""))</f>
        <v/>
      </c>
      <c r="O49" s="28" t="str">
        <f>IF(COUNTIF('DE105.Inp'!$C49:$P49,"")=14,"",IF('DE105.Inp'!$L49="","NULL",LOOKUP('DE105.Inp'!$L49,Cfg!$D$2:$D$14,Cfg!$E$2:$E$14)))</f>
        <v/>
      </c>
      <c r="P49" s="28" t="str">
        <f>IF(COUNTIF('DE105.Inp'!$C49:$P49,"")=14,"",IF('DE105.Inp'!$M49="","NULL",""""&amp;'DE105.Inp'!$M49&amp;""""))</f>
        <v/>
      </c>
      <c r="Q49" s="28" t="str">
        <f>IF(COUNTIF('DE105.Inp'!$C49:$P49,"")=14,"",IF('DE105.Inp'!$N49="","NULL",LOOKUP('DE105.Inp'!$N49,Cfg!$D$2:$D$14,Cfg!$E$2:$E$14)))</f>
        <v/>
      </c>
      <c r="R49" s="28" t="str">
        <f>IF(COUNTIF('DE105.Inp'!$C49:$P49,"")=14,"",IF('DE105.Inp'!$O49="","NULL",""""&amp;'DE105.Inp'!$O49&amp;""""))</f>
        <v/>
      </c>
      <c r="S49" s="28" t="str">
        <f>IF(COUNTIF('DE105.Inp'!$C49:$P49,"")=14,"",IF('DE105.Inp'!$P49="","NULL",""""&amp;'DE105.Inp'!$P49&amp;""""))</f>
        <v/>
      </c>
      <c r="T49" s="29" t="str">
        <f>IF(COUNTIF('DE105.Inp'!$C49:$P49,"")=14,"","("&amp;_xlfn.TEXTJOIN(",",FALSE,$C49:$S49)&amp;"),")</f>
        <v/>
      </c>
    </row>
    <row r="50" spans="1:20" x14ac:dyDescent="0.3">
      <c r="A50" s="30" t="s">
        <v>95</v>
      </c>
      <c r="B50" s="24">
        <f t="shared" si="0"/>
        <v>49</v>
      </c>
      <c r="C50" s="28" t="str">
        <f>IF(COUNTIF('DE105.Inp'!$C50:$P50,"")=14,"","NULL")</f>
        <v/>
      </c>
      <c r="D50" s="28" t="str">
        <f>IF(COUNTIF('DE105.Inp'!$C50:$P50,"")=14,"","NULL")</f>
        <v/>
      </c>
      <c r="E50" s="28" t="str">
        <f>IF(COUNTIF('DE105.Inp'!$C50:$P50,"")=14,"",$B50)</f>
        <v/>
      </c>
      <c r="F50" s="28" t="str">
        <f>IF(COUNTIF('DE105.Inp'!$C50:$P50,"")=14,"",IF('DE105.Inp'!$C50="","NULL",""""&amp;'DE105.Inp'!$C50&amp;""""))</f>
        <v/>
      </c>
      <c r="G50" s="28" t="str">
        <f>IF(COUNTIF('DE105.Inp'!$C50:$P50,"")=14,"",IF('DE105.Inp'!$D50="","NULL",LOOKUP('DE105.Inp'!$D50,Cfg!$D$2:$D$14,Cfg!$E$2:$E$14)))</f>
        <v/>
      </c>
      <c r="H50" s="28" t="str">
        <f>IF(COUNTIF('DE105.Inp'!$C50:$P50,"")=14,"",IF('DE105.Inp'!$E50="","NULL",""""&amp;'DE105.Inp'!$E50&amp;""""))</f>
        <v/>
      </c>
      <c r="I50" s="28" t="str">
        <f>IF(COUNTIF('DE105.Inp'!$C50:$P50,"")=14,"",IF('DE105.Inp'!$F50="","NULL",LOOKUP('DE105.Inp'!$F50,Cfg!$D$2:$D$14,Cfg!$E$2:$E$14)))</f>
        <v/>
      </c>
      <c r="J50" s="28" t="str">
        <f>IF(COUNTIF('DE105.Inp'!$C50:$P50,"")=14,"",IF('DE105.Inp'!$G50="","NULL",""""&amp;'DE105.Inp'!$G50&amp;""""))</f>
        <v/>
      </c>
      <c r="K50" s="28" t="str">
        <f>IF(COUNTIF('DE105.Inp'!$C50:$P50,"")=14,"",IF('DE105.Inp'!$H50="","NULL",LOOKUP('DE105.Inp'!$H50,Cfg!$D$2:$D$14,Cfg!$E$2:$E$14)))</f>
        <v/>
      </c>
      <c r="L50" s="28" t="str">
        <f>IF(COUNTIF('DE105.Inp'!$C50:$P50,"")=14,"",IF('DE105.Inp'!$I50="","NULL",""""&amp;'DE105.Inp'!$I50&amp;""""))</f>
        <v/>
      </c>
      <c r="M50" s="28" t="str">
        <f>IF(COUNTIF('DE105.Inp'!$C50:$P50,"")=14,"",IF('DE105.Inp'!$J50="","NULL",LOOKUP('DE105.Inp'!$J50,Cfg!$D$2:$D$14,Cfg!$E$2:$E$14)))</f>
        <v/>
      </c>
      <c r="N50" s="28" t="str">
        <f>IF(COUNTIF('DE105.Inp'!$C50:$P50,"")=14,"",IF('DE105.Inp'!$K50="","NULL",""""&amp;'DE105.Inp'!$K50&amp;""""))</f>
        <v/>
      </c>
      <c r="O50" s="28" t="str">
        <f>IF(COUNTIF('DE105.Inp'!$C50:$P50,"")=14,"",IF('DE105.Inp'!$L50="","NULL",LOOKUP('DE105.Inp'!$L50,Cfg!$D$2:$D$14,Cfg!$E$2:$E$14)))</f>
        <v/>
      </c>
      <c r="P50" s="28" t="str">
        <f>IF(COUNTIF('DE105.Inp'!$C50:$P50,"")=14,"",IF('DE105.Inp'!$M50="","NULL",""""&amp;'DE105.Inp'!$M50&amp;""""))</f>
        <v/>
      </c>
      <c r="Q50" s="28" t="str">
        <f>IF(COUNTIF('DE105.Inp'!$C50:$P50,"")=14,"",IF('DE105.Inp'!$N50="","NULL",LOOKUP('DE105.Inp'!$N50,Cfg!$D$2:$D$14,Cfg!$E$2:$E$14)))</f>
        <v/>
      </c>
      <c r="R50" s="28" t="str">
        <f>IF(COUNTIF('DE105.Inp'!$C50:$P50,"")=14,"",IF('DE105.Inp'!$O50="","NULL",""""&amp;'DE105.Inp'!$O50&amp;""""))</f>
        <v/>
      </c>
      <c r="S50" s="28" t="str">
        <f>IF(COUNTIF('DE105.Inp'!$C50:$P50,"")=14,"",IF('DE105.Inp'!$P50="","NULL",""""&amp;'DE105.Inp'!$P50&amp;""""))</f>
        <v/>
      </c>
      <c r="T50" s="29" t="str">
        <f>IF(COUNTIF('DE105.Inp'!$C50:$P50,"")=14,"","("&amp;_xlfn.TEXTJOIN(",",FALSE,$C50:$S50)&amp;"),")</f>
        <v/>
      </c>
    </row>
    <row r="51" spans="1:20" x14ac:dyDescent="0.3">
      <c r="A51" s="30" t="s">
        <v>96</v>
      </c>
      <c r="B51" s="24">
        <f t="shared" si="0"/>
        <v>50</v>
      </c>
      <c r="C51" s="28" t="str">
        <f>IF(COUNTIF('DE105.Inp'!$C51:$P51,"")=14,"","NULL")</f>
        <v/>
      </c>
      <c r="D51" s="28" t="str">
        <f>IF(COUNTIF('DE105.Inp'!$C51:$P51,"")=14,"","NULL")</f>
        <v/>
      </c>
      <c r="E51" s="28" t="str">
        <f>IF(COUNTIF('DE105.Inp'!$C51:$P51,"")=14,"",$B51)</f>
        <v/>
      </c>
      <c r="F51" s="28" t="str">
        <f>IF(COUNTIF('DE105.Inp'!$C51:$P51,"")=14,"",IF('DE105.Inp'!$C51="","NULL",""""&amp;'DE105.Inp'!$C51&amp;""""))</f>
        <v/>
      </c>
      <c r="G51" s="28" t="str">
        <f>IF(COUNTIF('DE105.Inp'!$C51:$P51,"")=14,"",IF('DE105.Inp'!$D51="","NULL",LOOKUP('DE105.Inp'!$D51,Cfg!$D$2:$D$14,Cfg!$E$2:$E$14)))</f>
        <v/>
      </c>
      <c r="H51" s="28" t="str">
        <f>IF(COUNTIF('DE105.Inp'!$C51:$P51,"")=14,"",IF('DE105.Inp'!$E51="","NULL",""""&amp;'DE105.Inp'!$E51&amp;""""))</f>
        <v/>
      </c>
      <c r="I51" s="28" t="str">
        <f>IF(COUNTIF('DE105.Inp'!$C51:$P51,"")=14,"",IF('DE105.Inp'!$F51="","NULL",LOOKUP('DE105.Inp'!$F51,Cfg!$D$2:$D$14,Cfg!$E$2:$E$14)))</f>
        <v/>
      </c>
      <c r="J51" s="28" t="str">
        <f>IF(COUNTIF('DE105.Inp'!$C51:$P51,"")=14,"",IF('DE105.Inp'!$G51="","NULL",""""&amp;'DE105.Inp'!$G51&amp;""""))</f>
        <v/>
      </c>
      <c r="K51" s="28" t="str">
        <f>IF(COUNTIF('DE105.Inp'!$C51:$P51,"")=14,"",IF('DE105.Inp'!$H51="","NULL",LOOKUP('DE105.Inp'!$H51,Cfg!$D$2:$D$14,Cfg!$E$2:$E$14)))</f>
        <v/>
      </c>
      <c r="L51" s="28" t="str">
        <f>IF(COUNTIF('DE105.Inp'!$C51:$P51,"")=14,"",IF('DE105.Inp'!$I51="","NULL",""""&amp;'DE105.Inp'!$I51&amp;""""))</f>
        <v/>
      </c>
      <c r="M51" s="28" t="str">
        <f>IF(COUNTIF('DE105.Inp'!$C51:$P51,"")=14,"",IF('DE105.Inp'!$J51="","NULL",LOOKUP('DE105.Inp'!$J51,Cfg!$D$2:$D$14,Cfg!$E$2:$E$14)))</f>
        <v/>
      </c>
      <c r="N51" s="28" t="str">
        <f>IF(COUNTIF('DE105.Inp'!$C51:$P51,"")=14,"",IF('DE105.Inp'!$K51="","NULL",""""&amp;'DE105.Inp'!$K51&amp;""""))</f>
        <v/>
      </c>
      <c r="O51" s="28" t="str">
        <f>IF(COUNTIF('DE105.Inp'!$C51:$P51,"")=14,"",IF('DE105.Inp'!$L51="","NULL",LOOKUP('DE105.Inp'!$L51,Cfg!$D$2:$D$14,Cfg!$E$2:$E$14)))</f>
        <v/>
      </c>
      <c r="P51" s="28" t="str">
        <f>IF(COUNTIF('DE105.Inp'!$C51:$P51,"")=14,"",IF('DE105.Inp'!$M51="","NULL",""""&amp;'DE105.Inp'!$M51&amp;""""))</f>
        <v/>
      </c>
      <c r="Q51" s="28" t="str">
        <f>IF(COUNTIF('DE105.Inp'!$C51:$P51,"")=14,"",IF('DE105.Inp'!$N51="","NULL",LOOKUP('DE105.Inp'!$N51,Cfg!$D$2:$D$14,Cfg!$E$2:$E$14)))</f>
        <v/>
      </c>
      <c r="R51" s="28" t="str">
        <f>IF(COUNTIF('DE105.Inp'!$C51:$P51,"")=14,"",IF('DE105.Inp'!$O51="","NULL",""""&amp;'DE105.Inp'!$O51&amp;""""))</f>
        <v/>
      </c>
      <c r="S51" s="28" t="str">
        <f>IF(COUNTIF('DE105.Inp'!$C51:$P51,"")=14,"",IF('DE105.Inp'!$P51="","NULL",""""&amp;'DE105.Inp'!$P51&amp;""""))</f>
        <v/>
      </c>
      <c r="T51" s="29" t="str">
        <f>IF(COUNTIF('DE105.Inp'!$C51:$P51,"")=14,"","("&amp;_xlfn.TEXTJOIN(",",FALSE,$C51:$S51)&amp;"),")</f>
        <v/>
      </c>
    </row>
    <row r="52" spans="1:20" x14ac:dyDescent="0.3">
      <c r="A52" s="30" t="s">
        <v>97</v>
      </c>
      <c r="B52" s="24">
        <f t="shared" si="0"/>
        <v>51</v>
      </c>
      <c r="C52" s="28" t="str">
        <f>IF(COUNTIF('DE105.Inp'!$C52:$P52,"")=14,"","NULL")</f>
        <v/>
      </c>
      <c r="D52" s="28" t="str">
        <f>IF(COUNTIF('DE105.Inp'!$C52:$P52,"")=14,"","NULL")</f>
        <v/>
      </c>
      <c r="E52" s="28" t="str">
        <f>IF(COUNTIF('DE105.Inp'!$C52:$P52,"")=14,"",$B52)</f>
        <v/>
      </c>
      <c r="F52" s="28" t="str">
        <f>IF(COUNTIF('DE105.Inp'!$C52:$P52,"")=14,"",IF('DE105.Inp'!$C52="","NULL",""""&amp;'DE105.Inp'!$C52&amp;""""))</f>
        <v/>
      </c>
      <c r="G52" s="28" t="str">
        <f>IF(COUNTIF('DE105.Inp'!$C52:$P52,"")=14,"",IF('DE105.Inp'!$D52="","NULL",LOOKUP('DE105.Inp'!$D52,Cfg!$D$2:$D$14,Cfg!$E$2:$E$14)))</f>
        <v/>
      </c>
      <c r="H52" s="28" t="str">
        <f>IF(COUNTIF('DE105.Inp'!$C52:$P52,"")=14,"",IF('DE105.Inp'!$E52="","NULL",""""&amp;'DE105.Inp'!$E52&amp;""""))</f>
        <v/>
      </c>
      <c r="I52" s="28" t="str">
        <f>IF(COUNTIF('DE105.Inp'!$C52:$P52,"")=14,"",IF('DE105.Inp'!$F52="","NULL",LOOKUP('DE105.Inp'!$F52,Cfg!$D$2:$D$14,Cfg!$E$2:$E$14)))</f>
        <v/>
      </c>
      <c r="J52" s="28" t="str">
        <f>IF(COUNTIF('DE105.Inp'!$C52:$P52,"")=14,"",IF('DE105.Inp'!$G52="","NULL",""""&amp;'DE105.Inp'!$G52&amp;""""))</f>
        <v/>
      </c>
      <c r="K52" s="28" t="str">
        <f>IF(COUNTIF('DE105.Inp'!$C52:$P52,"")=14,"",IF('DE105.Inp'!$H52="","NULL",LOOKUP('DE105.Inp'!$H52,Cfg!$D$2:$D$14,Cfg!$E$2:$E$14)))</f>
        <v/>
      </c>
      <c r="L52" s="28" t="str">
        <f>IF(COUNTIF('DE105.Inp'!$C52:$P52,"")=14,"",IF('DE105.Inp'!$I52="","NULL",""""&amp;'DE105.Inp'!$I52&amp;""""))</f>
        <v/>
      </c>
      <c r="M52" s="28" t="str">
        <f>IF(COUNTIF('DE105.Inp'!$C52:$P52,"")=14,"",IF('DE105.Inp'!$J52="","NULL",LOOKUP('DE105.Inp'!$J52,Cfg!$D$2:$D$14,Cfg!$E$2:$E$14)))</f>
        <v/>
      </c>
      <c r="N52" s="28" t="str">
        <f>IF(COUNTIF('DE105.Inp'!$C52:$P52,"")=14,"",IF('DE105.Inp'!$K52="","NULL",""""&amp;'DE105.Inp'!$K52&amp;""""))</f>
        <v/>
      </c>
      <c r="O52" s="28" t="str">
        <f>IF(COUNTIF('DE105.Inp'!$C52:$P52,"")=14,"",IF('DE105.Inp'!$L52="","NULL",LOOKUP('DE105.Inp'!$L52,Cfg!$D$2:$D$14,Cfg!$E$2:$E$14)))</f>
        <v/>
      </c>
      <c r="P52" s="28" t="str">
        <f>IF(COUNTIF('DE105.Inp'!$C52:$P52,"")=14,"",IF('DE105.Inp'!$M52="","NULL",""""&amp;'DE105.Inp'!$M52&amp;""""))</f>
        <v/>
      </c>
      <c r="Q52" s="28" t="str">
        <f>IF(COUNTIF('DE105.Inp'!$C52:$P52,"")=14,"",IF('DE105.Inp'!$N52="","NULL",LOOKUP('DE105.Inp'!$N52,Cfg!$D$2:$D$14,Cfg!$E$2:$E$14)))</f>
        <v/>
      </c>
      <c r="R52" s="28" t="str">
        <f>IF(COUNTIF('DE105.Inp'!$C52:$P52,"")=14,"",IF('DE105.Inp'!$O52="","NULL",""""&amp;'DE105.Inp'!$O52&amp;""""))</f>
        <v/>
      </c>
      <c r="S52" s="28" t="str">
        <f>IF(COUNTIF('DE105.Inp'!$C52:$P52,"")=14,"",IF('DE105.Inp'!$P52="","NULL",""""&amp;'DE105.Inp'!$P52&amp;""""))</f>
        <v/>
      </c>
      <c r="T52" s="29" t="str">
        <f>IF(COUNTIF('DE105.Inp'!$C52:$P52,"")=14,"","("&amp;_xlfn.TEXTJOIN(",",FALSE,$C52:$S52)&amp;"),")</f>
        <v/>
      </c>
    </row>
    <row r="53" spans="1:20" x14ac:dyDescent="0.3">
      <c r="A53" s="30" t="s">
        <v>168</v>
      </c>
      <c r="B53" s="24">
        <f t="shared" si="0"/>
        <v>52</v>
      </c>
      <c r="C53" s="28" t="str">
        <f>IF(COUNTIF('DE105.Inp'!$C53:$P53,"")=14,"","NULL")</f>
        <v/>
      </c>
      <c r="D53" s="28" t="str">
        <f>IF(COUNTIF('DE105.Inp'!$C53:$P53,"")=14,"","NULL")</f>
        <v/>
      </c>
      <c r="E53" s="28" t="str">
        <f>IF(COUNTIF('DE105.Inp'!$C53:$P53,"")=14,"",$B53)</f>
        <v/>
      </c>
      <c r="F53" s="28" t="str">
        <f>IF(COUNTIF('DE105.Inp'!$C53:$P53,"")=14,"",IF('DE105.Inp'!$C53="","NULL",""""&amp;'DE105.Inp'!$C53&amp;""""))</f>
        <v/>
      </c>
      <c r="G53" s="28" t="str">
        <f>IF(COUNTIF('DE105.Inp'!$C53:$P53,"")=14,"",IF('DE105.Inp'!$D53="","NULL",LOOKUP('DE105.Inp'!$D53,Cfg!$D$2:$D$14,Cfg!$E$2:$E$14)))</f>
        <v/>
      </c>
      <c r="H53" s="28" t="str">
        <f>IF(COUNTIF('DE105.Inp'!$C53:$P53,"")=14,"",IF('DE105.Inp'!$E53="","NULL",""""&amp;'DE105.Inp'!$E53&amp;""""))</f>
        <v/>
      </c>
      <c r="I53" s="28" t="str">
        <f>IF(COUNTIF('DE105.Inp'!$C53:$P53,"")=14,"",IF('DE105.Inp'!$F53="","NULL",LOOKUP('DE105.Inp'!$F53,Cfg!$D$2:$D$14,Cfg!$E$2:$E$14)))</f>
        <v/>
      </c>
      <c r="J53" s="28" t="str">
        <f>IF(COUNTIF('DE105.Inp'!$C53:$P53,"")=14,"",IF('DE105.Inp'!$G53="","NULL",""""&amp;'DE105.Inp'!$G53&amp;""""))</f>
        <v/>
      </c>
      <c r="K53" s="28" t="str">
        <f>IF(COUNTIF('DE105.Inp'!$C53:$P53,"")=14,"",IF('DE105.Inp'!$H53="","NULL",LOOKUP('DE105.Inp'!$H53,Cfg!$D$2:$D$14,Cfg!$E$2:$E$14)))</f>
        <v/>
      </c>
      <c r="L53" s="28" t="str">
        <f>IF(COUNTIF('DE105.Inp'!$C53:$P53,"")=14,"",IF('DE105.Inp'!$I53="","NULL",""""&amp;'DE105.Inp'!$I53&amp;""""))</f>
        <v/>
      </c>
      <c r="M53" s="28" t="str">
        <f>IF(COUNTIF('DE105.Inp'!$C53:$P53,"")=14,"",IF('DE105.Inp'!$J53="","NULL",LOOKUP('DE105.Inp'!$J53,Cfg!$D$2:$D$14,Cfg!$E$2:$E$14)))</f>
        <v/>
      </c>
      <c r="N53" s="28" t="str">
        <f>IF(COUNTIF('DE105.Inp'!$C53:$P53,"")=14,"",IF('DE105.Inp'!$K53="","NULL",""""&amp;'DE105.Inp'!$K53&amp;""""))</f>
        <v/>
      </c>
      <c r="O53" s="28" t="str">
        <f>IF(COUNTIF('DE105.Inp'!$C53:$P53,"")=14,"",IF('DE105.Inp'!$L53="","NULL",LOOKUP('DE105.Inp'!$L53,Cfg!$D$2:$D$14,Cfg!$E$2:$E$14)))</f>
        <v/>
      </c>
      <c r="P53" s="28" t="str">
        <f>IF(COUNTIF('DE105.Inp'!$C53:$P53,"")=14,"",IF('DE105.Inp'!$M53="","NULL",""""&amp;'DE105.Inp'!$M53&amp;""""))</f>
        <v/>
      </c>
      <c r="Q53" s="28" t="str">
        <f>IF(COUNTIF('DE105.Inp'!$C53:$P53,"")=14,"",IF('DE105.Inp'!$N53="","NULL",LOOKUP('DE105.Inp'!$N53,Cfg!$D$2:$D$14,Cfg!$E$2:$E$14)))</f>
        <v/>
      </c>
      <c r="R53" s="28" t="str">
        <f>IF(COUNTIF('DE105.Inp'!$C53:$P53,"")=14,"",IF('DE105.Inp'!$O53="","NULL",""""&amp;'DE105.Inp'!$O53&amp;""""))</f>
        <v/>
      </c>
      <c r="S53" s="28" t="str">
        <f>IF(COUNTIF('DE105.Inp'!$C53:$P53,"")=14,"",IF('DE105.Inp'!$P53="","NULL",""""&amp;'DE105.Inp'!$P53&amp;""""))</f>
        <v/>
      </c>
      <c r="T53" s="29" t="str">
        <f>IF(COUNTIF('DE105.Inp'!$C53:$P53,"")=14,"","("&amp;_xlfn.TEXTJOIN(",",FALSE,$C53:$S53)&amp;"),")</f>
        <v/>
      </c>
    </row>
    <row r="54" spans="1:20" x14ac:dyDescent="0.3">
      <c r="A54" s="30" t="s">
        <v>169</v>
      </c>
      <c r="B54" s="24">
        <f t="shared" si="0"/>
        <v>53</v>
      </c>
      <c r="C54" s="28" t="str">
        <f>IF(COUNTIF('DE105.Inp'!$C54:$P54,"")=14,"","NULL")</f>
        <v/>
      </c>
      <c r="D54" s="28" t="str">
        <f>IF(COUNTIF('DE105.Inp'!$C54:$P54,"")=14,"","NULL")</f>
        <v/>
      </c>
      <c r="E54" s="28" t="str">
        <f>IF(COUNTIF('DE105.Inp'!$C54:$P54,"")=14,"",$B54)</f>
        <v/>
      </c>
      <c r="F54" s="28" t="str">
        <f>IF(COUNTIF('DE105.Inp'!$C54:$P54,"")=14,"",IF('DE105.Inp'!$C54="","NULL",""""&amp;'DE105.Inp'!$C54&amp;""""))</f>
        <v/>
      </c>
      <c r="G54" s="28" t="str">
        <f>IF(COUNTIF('DE105.Inp'!$C54:$P54,"")=14,"",IF('DE105.Inp'!$D54="","NULL",LOOKUP('DE105.Inp'!$D54,Cfg!$D$2:$D$14,Cfg!$E$2:$E$14)))</f>
        <v/>
      </c>
      <c r="H54" s="28" t="str">
        <f>IF(COUNTIF('DE105.Inp'!$C54:$P54,"")=14,"",IF('DE105.Inp'!$E54="","NULL",""""&amp;'DE105.Inp'!$E54&amp;""""))</f>
        <v/>
      </c>
      <c r="I54" s="28" t="str">
        <f>IF(COUNTIF('DE105.Inp'!$C54:$P54,"")=14,"",IF('DE105.Inp'!$F54="","NULL",LOOKUP('DE105.Inp'!$F54,Cfg!$D$2:$D$14,Cfg!$E$2:$E$14)))</f>
        <v/>
      </c>
      <c r="J54" s="28" t="str">
        <f>IF(COUNTIF('DE105.Inp'!$C54:$P54,"")=14,"",IF('DE105.Inp'!$G54="","NULL",""""&amp;'DE105.Inp'!$G54&amp;""""))</f>
        <v/>
      </c>
      <c r="K54" s="28" t="str">
        <f>IF(COUNTIF('DE105.Inp'!$C54:$P54,"")=14,"",IF('DE105.Inp'!$H54="","NULL",LOOKUP('DE105.Inp'!$H54,Cfg!$D$2:$D$14,Cfg!$E$2:$E$14)))</f>
        <v/>
      </c>
      <c r="L54" s="28" t="str">
        <f>IF(COUNTIF('DE105.Inp'!$C54:$P54,"")=14,"",IF('DE105.Inp'!$I54="","NULL",""""&amp;'DE105.Inp'!$I54&amp;""""))</f>
        <v/>
      </c>
      <c r="M54" s="28" t="str">
        <f>IF(COUNTIF('DE105.Inp'!$C54:$P54,"")=14,"",IF('DE105.Inp'!$J54="","NULL",LOOKUP('DE105.Inp'!$J54,Cfg!$D$2:$D$14,Cfg!$E$2:$E$14)))</f>
        <v/>
      </c>
      <c r="N54" s="28" t="str">
        <f>IF(COUNTIF('DE105.Inp'!$C54:$P54,"")=14,"",IF('DE105.Inp'!$K54="","NULL",""""&amp;'DE105.Inp'!$K54&amp;""""))</f>
        <v/>
      </c>
      <c r="O54" s="28" t="str">
        <f>IF(COUNTIF('DE105.Inp'!$C54:$P54,"")=14,"",IF('DE105.Inp'!$L54="","NULL",LOOKUP('DE105.Inp'!$L54,Cfg!$D$2:$D$14,Cfg!$E$2:$E$14)))</f>
        <v/>
      </c>
      <c r="P54" s="28" t="str">
        <f>IF(COUNTIF('DE105.Inp'!$C54:$P54,"")=14,"",IF('DE105.Inp'!$M54="","NULL",""""&amp;'DE105.Inp'!$M54&amp;""""))</f>
        <v/>
      </c>
      <c r="Q54" s="28" t="str">
        <f>IF(COUNTIF('DE105.Inp'!$C54:$P54,"")=14,"",IF('DE105.Inp'!$N54="","NULL",LOOKUP('DE105.Inp'!$N54,Cfg!$D$2:$D$14,Cfg!$E$2:$E$14)))</f>
        <v/>
      </c>
      <c r="R54" s="28" t="str">
        <f>IF(COUNTIF('DE105.Inp'!$C54:$P54,"")=14,"",IF('DE105.Inp'!$O54="","NULL",""""&amp;'DE105.Inp'!$O54&amp;""""))</f>
        <v/>
      </c>
      <c r="S54" s="28" t="str">
        <f>IF(COUNTIF('DE105.Inp'!$C54:$P54,"")=14,"",IF('DE105.Inp'!$P54="","NULL",""""&amp;'DE105.Inp'!$P54&amp;""""))</f>
        <v/>
      </c>
      <c r="T54" s="29" t="str">
        <f>IF(COUNTIF('DE105.Inp'!$C54:$P54,"")=14,"","("&amp;_xlfn.TEXTJOIN(",",FALSE,$C54:$S54)&amp;"),")</f>
        <v/>
      </c>
    </row>
    <row r="55" spans="1:20" x14ac:dyDescent="0.3">
      <c r="A55" s="30" t="s">
        <v>131</v>
      </c>
      <c r="B55" s="24">
        <f t="shared" si="0"/>
        <v>54</v>
      </c>
      <c r="C55" s="28" t="str">
        <f>IF(COUNTIF('DE105.Inp'!$C55:$P55,"")=14,"","NULL")</f>
        <v/>
      </c>
      <c r="D55" s="28" t="str">
        <f>IF(COUNTIF('DE105.Inp'!$C55:$P55,"")=14,"","NULL")</f>
        <v/>
      </c>
      <c r="E55" s="28" t="str">
        <f>IF(COUNTIF('DE105.Inp'!$C55:$P55,"")=14,"",$B55)</f>
        <v/>
      </c>
      <c r="F55" s="28" t="str">
        <f>IF(COUNTIF('DE105.Inp'!$C55:$P55,"")=14,"",IF('DE105.Inp'!$C55="","NULL",""""&amp;'DE105.Inp'!$C55&amp;""""))</f>
        <v/>
      </c>
      <c r="G55" s="28" t="str">
        <f>IF(COUNTIF('DE105.Inp'!$C55:$P55,"")=14,"",IF('DE105.Inp'!$D55="","NULL",LOOKUP('DE105.Inp'!$D55,Cfg!$D$2:$D$14,Cfg!$E$2:$E$14)))</f>
        <v/>
      </c>
      <c r="H55" s="28" t="str">
        <f>IF(COUNTIF('DE105.Inp'!$C55:$P55,"")=14,"",IF('DE105.Inp'!$E55="","NULL",""""&amp;'DE105.Inp'!$E55&amp;""""))</f>
        <v/>
      </c>
      <c r="I55" s="28" t="str">
        <f>IF(COUNTIF('DE105.Inp'!$C55:$P55,"")=14,"",IF('DE105.Inp'!$F55="","NULL",LOOKUP('DE105.Inp'!$F55,Cfg!$D$2:$D$14,Cfg!$E$2:$E$14)))</f>
        <v/>
      </c>
      <c r="J55" s="28" t="str">
        <f>IF(COUNTIF('DE105.Inp'!$C55:$P55,"")=14,"",IF('DE105.Inp'!$G55="","NULL",""""&amp;'DE105.Inp'!$G55&amp;""""))</f>
        <v/>
      </c>
      <c r="K55" s="28" t="str">
        <f>IF(COUNTIF('DE105.Inp'!$C55:$P55,"")=14,"",IF('DE105.Inp'!$H55="","NULL",LOOKUP('DE105.Inp'!$H55,Cfg!$D$2:$D$14,Cfg!$E$2:$E$14)))</f>
        <v/>
      </c>
      <c r="L55" s="28" t="str">
        <f>IF(COUNTIF('DE105.Inp'!$C55:$P55,"")=14,"",IF('DE105.Inp'!$I55="","NULL",""""&amp;'DE105.Inp'!$I55&amp;""""))</f>
        <v/>
      </c>
      <c r="M55" s="28" t="str">
        <f>IF(COUNTIF('DE105.Inp'!$C55:$P55,"")=14,"",IF('DE105.Inp'!$J55="","NULL",LOOKUP('DE105.Inp'!$J55,Cfg!$D$2:$D$14,Cfg!$E$2:$E$14)))</f>
        <v/>
      </c>
      <c r="N55" s="28" t="str">
        <f>IF(COUNTIF('DE105.Inp'!$C55:$P55,"")=14,"",IF('DE105.Inp'!$K55="","NULL",""""&amp;'DE105.Inp'!$K55&amp;""""))</f>
        <v/>
      </c>
      <c r="O55" s="28" t="str">
        <f>IF(COUNTIF('DE105.Inp'!$C55:$P55,"")=14,"",IF('DE105.Inp'!$L55="","NULL",LOOKUP('DE105.Inp'!$L55,Cfg!$D$2:$D$14,Cfg!$E$2:$E$14)))</f>
        <v/>
      </c>
      <c r="P55" s="28" t="str">
        <f>IF(COUNTIF('DE105.Inp'!$C55:$P55,"")=14,"",IF('DE105.Inp'!$M55="","NULL",""""&amp;'DE105.Inp'!$M55&amp;""""))</f>
        <v/>
      </c>
      <c r="Q55" s="28" t="str">
        <f>IF(COUNTIF('DE105.Inp'!$C55:$P55,"")=14,"",IF('DE105.Inp'!$N55="","NULL",LOOKUP('DE105.Inp'!$N55,Cfg!$D$2:$D$14,Cfg!$E$2:$E$14)))</f>
        <v/>
      </c>
      <c r="R55" s="28" t="str">
        <f>IF(COUNTIF('DE105.Inp'!$C55:$P55,"")=14,"",IF('DE105.Inp'!$O55="","NULL",""""&amp;'DE105.Inp'!$O55&amp;""""))</f>
        <v/>
      </c>
      <c r="S55" s="28" t="str">
        <f>IF(COUNTIF('DE105.Inp'!$C55:$P55,"")=14,"",IF('DE105.Inp'!$P55="","NULL",""""&amp;'DE105.Inp'!$P55&amp;""""))</f>
        <v/>
      </c>
      <c r="T55" s="29" t="str">
        <f>IF(COUNTIF('DE105.Inp'!$C55:$P55,"")=14,"","("&amp;_xlfn.TEXTJOIN(",",FALSE,$C55:$S55)&amp;"),")</f>
        <v/>
      </c>
    </row>
    <row r="56" spans="1:20" x14ac:dyDescent="0.3">
      <c r="A56" s="30" t="s">
        <v>170</v>
      </c>
      <c r="B56" s="24">
        <f t="shared" si="0"/>
        <v>55</v>
      </c>
      <c r="C56" s="28" t="str">
        <f>IF(COUNTIF('DE105.Inp'!$C56:$P56,"")=14,"","NULL")</f>
        <v/>
      </c>
      <c r="D56" s="28" t="str">
        <f>IF(COUNTIF('DE105.Inp'!$C56:$P56,"")=14,"","NULL")</f>
        <v/>
      </c>
      <c r="E56" s="28" t="str">
        <f>IF(COUNTIF('DE105.Inp'!$C56:$P56,"")=14,"",$B56)</f>
        <v/>
      </c>
      <c r="F56" s="28" t="str">
        <f>IF(COUNTIF('DE105.Inp'!$C56:$P56,"")=14,"",IF('DE105.Inp'!$C56="","NULL",""""&amp;'DE105.Inp'!$C56&amp;""""))</f>
        <v/>
      </c>
      <c r="G56" s="28" t="str">
        <f>IF(COUNTIF('DE105.Inp'!$C56:$P56,"")=14,"",IF('DE105.Inp'!$D56="","NULL",LOOKUP('DE105.Inp'!$D56,Cfg!$D$2:$D$14,Cfg!$E$2:$E$14)))</f>
        <v/>
      </c>
      <c r="H56" s="28" t="str">
        <f>IF(COUNTIF('DE105.Inp'!$C56:$P56,"")=14,"",IF('DE105.Inp'!$E56="","NULL",""""&amp;'DE105.Inp'!$E56&amp;""""))</f>
        <v/>
      </c>
      <c r="I56" s="28" t="str">
        <f>IF(COUNTIF('DE105.Inp'!$C56:$P56,"")=14,"",IF('DE105.Inp'!$F56="","NULL",LOOKUP('DE105.Inp'!$F56,Cfg!$D$2:$D$14,Cfg!$E$2:$E$14)))</f>
        <v/>
      </c>
      <c r="J56" s="28" t="str">
        <f>IF(COUNTIF('DE105.Inp'!$C56:$P56,"")=14,"",IF('DE105.Inp'!$G56="","NULL",""""&amp;'DE105.Inp'!$G56&amp;""""))</f>
        <v/>
      </c>
      <c r="K56" s="28" t="str">
        <f>IF(COUNTIF('DE105.Inp'!$C56:$P56,"")=14,"",IF('DE105.Inp'!$H56="","NULL",LOOKUP('DE105.Inp'!$H56,Cfg!$D$2:$D$14,Cfg!$E$2:$E$14)))</f>
        <v/>
      </c>
      <c r="L56" s="28" t="str">
        <f>IF(COUNTIF('DE105.Inp'!$C56:$P56,"")=14,"",IF('DE105.Inp'!$I56="","NULL",""""&amp;'DE105.Inp'!$I56&amp;""""))</f>
        <v/>
      </c>
      <c r="M56" s="28" t="str">
        <f>IF(COUNTIF('DE105.Inp'!$C56:$P56,"")=14,"",IF('DE105.Inp'!$J56="","NULL",LOOKUP('DE105.Inp'!$J56,Cfg!$D$2:$D$14,Cfg!$E$2:$E$14)))</f>
        <v/>
      </c>
      <c r="N56" s="28" t="str">
        <f>IF(COUNTIF('DE105.Inp'!$C56:$P56,"")=14,"",IF('DE105.Inp'!$K56="","NULL",""""&amp;'DE105.Inp'!$K56&amp;""""))</f>
        <v/>
      </c>
      <c r="O56" s="28" t="str">
        <f>IF(COUNTIF('DE105.Inp'!$C56:$P56,"")=14,"",IF('DE105.Inp'!$L56="","NULL",LOOKUP('DE105.Inp'!$L56,Cfg!$D$2:$D$14,Cfg!$E$2:$E$14)))</f>
        <v/>
      </c>
      <c r="P56" s="28" t="str">
        <f>IF(COUNTIF('DE105.Inp'!$C56:$P56,"")=14,"",IF('DE105.Inp'!$M56="","NULL",""""&amp;'DE105.Inp'!$M56&amp;""""))</f>
        <v/>
      </c>
      <c r="Q56" s="28" t="str">
        <f>IF(COUNTIF('DE105.Inp'!$C56:$P56,"")=14,"",IF('DE105.Inp'!$N56="","NULL",LOOKUP('DE105.Inp'!$N56,Cfg!$D$2:$D$14,Cfg!$E$2:$E$14)))</f>
        <v/>
      </c>
      <c r="R56" s="28" t="str">
        <f>IF(COUNTIF('DE105.Inp'!$C56:$P56,"")=14,"",IF('DE105.Inp'!$O56="","NULL",""""&amp;'DE105.Inp'!$O56&amp;""""))</f>
        <v/>
      </c>
      <c r="S56" s="28" t="str">
        <f>IF(COUNTIF('DE105.Inp'!$C56:$P56,"")=14,"",IF('DE105.Inp'!$P56="","NULL",""""&amp;'DE105.Inp'!$P56&amp;""""))</f>
        <v/>
      </c>
      <c r="T56" s="29" t="str">
        <f>IF(COUNTIF('DE105.Inp'!$C56:$P56,"")=14,"","("&amp;_xlfn.TEXTJOIN(",",FALSE,$C56:$S56)&amp;"),")</f>
        <v/>
      </c>
    </row>
    <row r="57" spans="1:20" x14ac:dyDescent="0.3">
      <c r="A57" s="30" t="s">
        <v>171</v>
      </c>
      <c r="B57" s="24">
        <f t="shared" si="0"/>
        <v>56</v>
      </c>
      <c r="C57" s="28" t="str">
        <f>IF(COUNTIF('DE105.Inp'!$C57:$P57,"")=14,"","NULL")</f>
        <v/>
      </c>
      <c r="D57" s="28" t="str">
        <f>IF(COUNTIF('DE105.Inp'!$C57:$P57,"")=14,"","NULL")</f>
        <v/>
      </c>
      <c r="E57" s="28" t="str">
        <f>IF(COUNTIF('DE105.Inp'!$C57:$P57,"")=14,"",$B57)</f>
        <v/>
      </c>
      <c r="F57" s="28" t="str">
        <f>IF(COUNTIF('DE105.Inp'!$C57:$P57,"")=14,"",IF('DE105.Inp'!$C57="","NULL",""""&amp;'DE105.Inp'!$C57&amp;""""))</f>
        <v/>
      </c>
      <c r="G57" s="28" t="str">
        <f>IF(COUNTIF('DE105.Inp'!$C57:$P57,"")=14,"",IF('DE105.Inp'!$D57="","NULL",LOOKUP('DE105.Inp'!$D57,Cfg!$D$2:$D$14,Cfg!$E$2:$E$14)))</f>
        <v/>
      </c>
      <c r="H57" s="28" t="str">
        <f>IF(COUNTIF('DE105.Inp'!$C57:$P57,"")=14,"",IF('DE105.Inp'!$E57="","NULL",""""&amp;'DE105.Inp'!$E57&amp;""""))</f>
        <v/>
      </c>
      <c r="I57" s="28" t="str">
        <f>IF(COUNTIF('DE105.Inp'!$C57:$P57,"")=14,"",IF('DE105.Inp'!$F57="","NULL",LOOKUP('DE105.Inp'!$F57,Cfg!$D$2:$D$14,Cfg!$E$2:$E$14)))</f>
        <v/>
      </c>
      <c r="J57" s="28" t="str">
        <f>IF(COUNTIF('DE105.Inp'!$C57:$P57,"")=14,"",IF('DE105.Inp'!$G57="","NULL",""""&amp;'DE105.Inp'!$G57&amp;""""))</f>
        <v/>
      </c>
      <c r="K57" s="28" t="str">
        <f>IF(COUNTIF('DE105.Inp'!$C57:$P57,"")=14,"",IF('DE105.Inp'!$H57="","NULL",LOOKUP('DE105.Inp'!$H57,Cfg!$D$2:$D$14,Cfg!$E$2:$E$14)))</f>
        <v/>
      </c>
      <c r="L57" s="28" t="str">
        <f>IF(COUNTIF('DE105.Inp'!$C57:$P57,"")=14,"",IF('DE105.Inp'!$I57="","NULL",""""&amp;'DE105.Inp'!$I57&amp;""""))</f>
        <v/>
      </c>
      <c r="M57" s="28" t="str">
        <f>IF(COUNTIF('DE105.Inp'!$C57:$P57,"")=14,"",IF('DE105.Inp'!$J57="","NULL",LOOKUP('DE105.Inp'!$J57,Cfg!$D$2:$D$14,Cfg!$E$2:$E$14)))</f>
        <v/>
      </c>
      <c r="N57" s="28" t="str">
        <f>IF(COUNTIF('DE105.Inp'!$C57:$P57,"")=14,"",IF('DE105.Inp'!$K57="","NULL",""""&amp;'DE105.Inp'!$K57&amp;""""))</f>
        <v/>
      </c>
      <c r="O57" s="28" t="str">
        <f>IF(COUNTIF('DE105.Inp'!$C57:$P57,"")=14,"",IF('DE105.Inp'!$L57="","NULL",LOOKUP('DE105.Inp'!$L57,Cfg!$D$2:$D$14,Cfg!$E$2:$E$14)))</f>
        <v/>
      </c>
      <c r="P57" s="28" t="str">
        <f>IF(COUNTIF('DE105.Inp'!$C57:$P57,"")=14,"",IF('DE105.Inp'!$M57="","NULL",""""&amp;'DE105.Inp'!$M57&amp;""""))</f>
        <v/>
      </c>
      <c r="Q57" s="28" t="str">
        <f>IF(COUNTIF('DE105.Inp'!$C57:$P57,"")=14,"",IF('DE105.Inp'!$N57="","NULL",LOOKUP('DE105.Inp'!$N57,Cfg!$D$2:$D$14,Cfg!$E$2:$E$14)))</f>
        <v/>
      </c>
      <c r="R57" s="28" t="str">
        <f>IF(COUNTIF('DE105.Inp'!$C57:$P57,"")=14,"",IF('DE105.Inp'!$O57="","NULL",""""&amp;'DE105.Inp'!$O57&amp;""""))</f>
        <v/>
      </c>
      <c r="S57" s="28" t="str">
        <f>IF(COUNTIF('DE105.Inp'!$C57:$P57,"")=14,"",IF('DE105.Inp'!$P57="","NULL",""""&amp;'DE105.Inp'!$P57&amp;""""))</f>
        <v/>
      </c>
      <c r="T57" s="29" t="str">
        <f>IF(COUNTIF('DE105.Inp'!$C57:$P57,"")=14,"","("&amp;_xlfn.TEXTJOIN(",",FALSE,$C57:$S57)&amp;"),")</f>
        <v/>
      </c>
    </row>
    <row r="58" spans="1:20" x14ac:dyDescent="0.3">
      <c r="A58" s="30" t="s">
        <v>172</v>
      </c>
      <c r="B58" s="24">
        <f t="shared" si="0"/>
        <v>57</v>
      </c>
      <c r="C58" s="28" t="str">
        <f>IF(COUNTIF('DE105.Inp'!$C58:$P58,"")=14,"","NULL")</f>
        <v/>
      </c>
      <c r="D58" s="28" t="str">
        <f>IF(COUNTIF('DE105.Inp'!$C58:$P58,"")=14,"","NULL")</f>
        <v/>
      </c>
      <c r="E58" s="28" t="str">
        <f>IF(COUNTIF('DE105.Inp'!$C58:$P58,"")=14,"",$B58)</f>
        <v/>
      </c>
      <c r="F58" s="28" t="str">
        <f>IF(COUNTIF('DE105.Inp'!$C58:$P58,"")=14,"",IF('DE105.Inp'!$C58="","NULL",""""&amp;'DE105.Inp'!$C58&amp;""""))</f>
        <v/>
      </c>
      <c r="G58" s="28" t="str">
        <f>IF(COUNTIF('DE105.Inp'!$C58:$P58,"")=14,"",IF('DE105.Inp'!$D58="","NULL",LOOKUP('DE105.Inp'!$D58,Cfg!$D$2:$D$14,Cfg!$E$2:$E$14)))</f>
        <v/>
      </c>
      <c r="H58" s="28" t="str">
        <f>IF(COUNTIF('DE105.Inp'!$C58:$P58,"")=14,"",IF('DE105.Inp'!$E58="","NULL",""""&amp;'DE105.Inp'!$E58&amp;""""))</f>
        <v/>
      </c>
      <c r="I58" s="28" t="str">
        <f>IF(COUNTIF('DE105.Inp'!$C58:$P58,"")=14,"",IF('DE105.Inp'!$F58="","NULL",LOOKUP('DE105.Inp'!$F58,Cfg!$D$2:$D$14,Cfg!$E$2:$E$14)))</f>
        <v/>
      </c>
      <c r="J58" s="28" t="str">
        <f>IF(COUNTIF('DE105.Inp'!$C58:$P58,"")=14,"",IF('DE105.Inp'!$G58="","NULL",""""&amp;'DE105.Inp'!$G58&amp;""""))</f>
        <v/>
      </c>
      <c r="K58" s="28" t="str">
        <f>IF(COUNTIF('DE105.Inp'!$C58:$P58,"")=14,"",IF('DE105.Inp'!$H58="","NULL",LOOKUP('DE105.Inp'!$H58,Cfg!$D$2:$D$14,Cfg!$E$2:$E$14)))</f>
        <v/>
      </c>
      <c r="L58" s="28" t="str">
        <f>IF(COUNTIF('DE105.Inp'!$C58:$P58,"")=14,"",IF('DE105.Inp'!$I58="","NULL",""""&amp;'DE105.Inp'!$I58&amp;""""))</f>
        <v/>
      </c>
      <c r="M58" s="28" t="str">
        <f>IF(COUNTIF('DE105.Inp'!$C58:$P58,"")=14,"",IF('DE105.Inp'!$J58="","NULL",LOOKUP('DE105.Inp'!$J58,Cfg!$D$2:$D$14,Cfg!$E$2:$E$14)))</f>
        <v/>
      </c>
      <c r="N58" s="28" t="str">
        <f>IF(COUNTIF('DE105.Inp'!$C58:$P58,"")=14,"",IF('DE105.Inp'!$K58="","NULL",""""&amp;'DE105.Inp'!$K58&amp;""""))</f>
        <v/>
      </c>
      <c r="O58" s="28" t="str">
        <f>IF(COUNTIF('DE105.Inp'!$C58:$P58,"")=14,"",IF('DE105.Inp'!$L58="","NULL",LOOKUP('DE105.Inp'!$L58,Cfg!$D$2:$D$14,Cfg!$E$2:$E$14)))</f>
        <v/>
      </c>
      <c r="P58" s="28" t="str">
        <f>IF(COUNTIF('DE105.Inp'!$C58:$P58,"")=14,"",IF('DE105.Inp'!$M58="","NULL",""""&amp;'DE105.Inp'!$M58&amp;""""))</f>
        <v/>
      </c>
      <c r="Q58" s="28" t="str">
        <f>IF(COUNTIF('DE105.Inp'!$C58:$P58,"")=14,"",IF('DE105.Inp'!$N58="","NULL",LOOKUP('DE105.Inp'!$N58,Cfg!$D$2:$D$14,Cfg!$E$2:$E$14)))</f>
        <v/>
      </c>
      <c r="R58" s="28" t="str">
        <f>IF(COUNTIF('DE105.Inp'!$C58:$P58,"")=14,"",IF('DE105.Inp'!$O58="","NULL",""""&amp;'DE105.Inp'!$O58&amp;""""))</f>
        <v/>
      </c>
      <c r="S58" s="28" t="str">
        <f>IF(COUNTIF('DE105.Inp'!$C58:$P58,"")=14,"",IF('DE105.Inp'!$P58="","NULL",""""&amp;'DE105.Inp'!$P58&amp;""""))</f>
        <v/>
      </c>
      <c r="T58" s="29" t="str">
        <f>IF(COUNTIF('DE105.Inp'!$C58:$P58,"")=14,"","("&amp;_xlfn.TEXTJOIN(",",FALSE,$C58:$S58)&amp;"),")</f>
        <v/>
      </c>
    </row>
    <row r="59" spans="1:20" x14ac:dyDescent="0.3">
      <c r="A59" s="30" t="s">
        <v>173</v>
      </c>
      <c r="B59" s="24">
        <f t="shared" si="0"/>
        <v>58</v>
      </c>
      <c r="C59" s="28" t="str">
        <f>IF(COUNTIF('DE105.Inp'!$C59:$P59,"")=14,"","NULL")</f>
        <v/>
      </c>
      <c r="D59" s="28" t="str">
        <f>IF(COUNTIF('DE105.Inp'!$C59:$P59,"")=14,"","NULL")</f>
        <v/>
      </c>
      <c r="E59" s="28" t="str">
        <f>IF(COUNTIF('DE105.Inp'!$C59:$P59,"")=14,"",$B59)</f>
        <v/>
      </c>
      <c r="F59" s="28" t="str">
        <f>IF(COUNTIF('DE105.Inp'!$C59:$P59,"")=14,"",IF('DE105.Inp'!$C59="","NULL",""""&amp;'DE105.Inp'!$C59&amp;""""))</f>
        <v/>
      </c>
      <c r="G59" s="28" t="str">
        <f>IF(COUNTIF('DE105.Inp'!$C59:$P59,"")=14,"",IF('DE105.Inp'!$D59="","NULL",LOOKUP('DE105.Inp'!$D59,Cfg!$D$2:$D$14,Cfg!$E$2:$E$14)))</f>
        <v/>
      </c>
      <c r="H59" s="28" t="str">
        <f>IF(COUNTIF('DE105.Inp'!$C59:$P59,"")=14,"",IF('DE105.Inp'!$E59="","NULL",""""&amp;'DE105.Inp'!$E59&amp;""""))</f>
        <v/>
      </c>
      <c r="I59" s="28" t="str">
        <f>IF(COUNTIF('DE105.Inp'!$C59:$P59,"")=14,"",IF('DE105.Inp'!$F59="","NULL",LOOKUP('DE105.Inp'!$F59,Cfg!$D$2:$D$14,Cfg!$E$2:$E$14)))</f>
        <v/>
      </c>
      <c r="J59" s="28" t="str">
        <f>IF(COUNTIF('DE105.Inp'!$C59:$P59,"")=14,"",IF('DE105.Inp'!$G59="","NULL",""""&amp;'DE105.Inp'!$G59&amp;""""))</f>
        <v/>
      </c>
      <c r="K59" s="28" t="str">
        <f>IF(COUNTIF('DE105.Inp'!$C59:$P59,"")=14,"",IF('DE105.Inp'!$H59="","NULL",LOOKUP('DE105.Inp'!$H59,Cfg!$D$2:$D$14,Cfg!$E$2:$E$14)))</f>
        <v/>
      </c>
      <c r="L59" s="28" t="str">
        <f>IF(COUNTIF('DE105.Inp'!$C59:$P59,"")=14,"",IF('DE105.Inp'!$I59="","NULL",""""&amp;'DE105.Inp'!$I59&amp;""""))</f>
        <v/>
      </c>
      <c r="M59" s="28" t="str">
        <f>IF(COUNTIF('DE105.Inp'!$C59:$P59,"")=14,"",IF('DE105.Inp'!$J59="","NULL",LOOKUP('DE105.Inp'!$J59,Cfg!$D$2:$D$14,Cfg!$E$2:$E$14)))</f>
        <v/>
      </c>
      <c r="N59" s="28" t="str">
        <f>IF(COUNTIF('DE105.Inp'!$C59:$P59,"")=14,"",IF('DE105.Inp'!$K59="","NULL",""""&amp;'DE105.Inp'!$K59&amp;""""))</f>
        <v/>
      </c>
      <c r="O59" s="28" t="str">
        <f>IF(COUNTIF('DE105.Inp'!$C59:$P59,"")=14,"",IF('DE105.Inp'!$L59="","NULL",LOOKUP('DE105.Inp'!$L59,Cfg!$D$2:$D$14,Cfg!$E$2:$E$14)))</f>
        <v/>
      </c>
      <c r="P59" s="28" t="str">
        <f>IF(COUNTIF('DE105.Inp'!$C59:$P59,"")=14,"",IF('DE105.Inp'!$M59="","NULL",""""&amp;'DE105.Inp'!$M59&amp;""""))</f>
        <v/>
      </c>
      <c r="Q59" s="28" t="str">
        <f>IF(COUNTIF('DE105.Inp'!$C59:$P59,"")=14,"",IF('DE105.Inp'!$N59="","NULL",LOOKUP('DE105.Inp'!$N59,Cfg!$D$2:$D$14,Cfg!$E$2:$E$14)))</f>
        <v/>
      </c>
      <c r="R59" s="28" t="str">
        <f>IF(COUNTIF('DE105.Inp'!$C59:$P59,"")=14,"",IF('DE105.Inp'!$O59="","NULL",""""&amp;'DE105.Inp'!$O59&amp;""""))</f>
        <v/>
      </c>
      <c r="S59" s="28" t="str">
        <f>IF(COUNTIF('DE105.Inp'!$C59:$P59,"")=14,"",IF('DE105.Inp'!$P59="","NULL",""""&amp;'DE105.Inp'!$P59&amp;""""))</f>
        <v/>
      </c>
      <c r="T59" s="29" t="str">
        <f>IF(COUNTIF('DE105.Inp'!$C59:$P59,"")=14,"","("&amp;_xlfn.TEXTJOIN(",",FALSE,$C59:$S59)&amp;"),")</f>
        <v/>
      </c>
    </row>
    <row r="60" spans="1:20" x14ac:dyDescent="0.3">
      <c r="A60" s="30" t="s">
        <v>174</v>
      </c>
      <c r="B60" s="24">
        <f t="shared" si="0"/>
        <v>59</v>
      </c>
      <c r="C60" s="28" t="str">
        <f>IF(COUNTIF('DE105.Inp'!$C60:$P60,"")=14,"","NULL")</f>
        <v/>
      </c>
      <c r="D60" s="28" t="str">
        <f>IF(COUNTIF('DE105.Inp'!$C60:$P60,"")=14,"","NULL")</f>
        <v/>
      </c>
      <c r="E60" s="28" t="str">
        <f>IF(COUNTIF('DE105.Inp'!$C60:$P60,"")=14,"",$B60)</f>
        <v/>
      </c>
      <c r="F60" s="28" t="str">
        <f>IF(COUNTIF('DE105.Inp'!$C60:$P60,"")=14,"",IF('DE105.Inp'!$C60="","NULL",""""&amp;'DE105.Inp'!$C60&amp;""""))</f>
        <v/>
      </c>
      <c r="G60" s="28" t="str">
        <f>IF(COUNTIF('DE105.Inp'!$C60:$P60,"")=14,"",IF('DE105.Inp'!$D60="","NULL",LOOKUP('DE105.Inp'!$D60,Cfg!$D$2:$D$14,Cfg!$E$2:$E$14)))</f>
        <v/>
      </c>
      <c r="H60" s="28" t="str">
        <f>IF(COUNTIF('DE105.Inp'!$C60:$P60,"")=14,"",IF('DE105.Inp'!$E60="","NULL",""""&amp;'DE105.Inp'!$E60&amp;""""))</f>
        <v/>
      </c>
      <c r="I60" s="28" t="str">
        <f>IF(COUNTIF('DE105.Inp'!$C60:$P60,"")=14,"",IF('DE105.Inp'!$F60="","NULL",LOOKUP('DE105.Inp'!$F60,Cfg!$D$2:$D$14,Cfg!$E$2:$E$14)))</f>
        <v/>
      </c>
      <c r="J60" s="28" t="str">
        <f>IF(COUNTIF('DE105.Inp'!$C60:$P60,"")=14,"",IF('DE105.Inp'!$G60="","NULL",""""&amp;'DE105.Inp'!$G60&amp;""""))</f>
        <v/>
      </c>
      <c r="K60" s="28" t="str">
        <f>IF(COUNTIF('DE105.Inp'!$C60:$P60,"")=14,"",IF('DE105.Inp'!$H60="","NULL",LOOKUP('DE105.Inp'!$H60,Cfg!$D$2:$D$14,Cfg!$E$2:$E$14)))</f>
        <v/>
      </c>
      <c r="L60" s="28" t="str">
        <f>IF(COUNTIF('DE105.Inp'!$C60:$P60,"")=14,"",IF('DE105.Inp'!$I60="","NULL",""""&amp;'DE105.Inp'!$I60&amp;""""))</f>
        <v/>
      </c>
      <c r="M60" s="28" t="str">
        <f>IF(COUNTIF('DE105.Inp'!$C60:$P60,"")=14,"",IF('DE105.Inp'!$J60="","NULL",LOOKUP('DE105.Inp'!$J60,Cfg!$D$2:$D$14,Cfg!$E$2:$E$14)))</f>
        <v/>
      </c>
      <c r="N60" s="28" t="str">
        <f>IF(COUNTIF('DE105.Inp'!$C60:$P60,"")=14,"",IF('DE105.Inp'!$K60="","NULL",""""&amp;'DE105.Inp'!$K60&amp;""""))</f>
        <v/>
      </c>
      <c r="O60" s="28" t="str">
        <f>IF(COUNTIF('DE105.Inp'!$C60:$P60,"")=14,"",IF('DE105.Inp'!$L60="","NULL",LOOKUP('DE105.Inp'!$L60,Cfg!$D$2:$D$14,Cfg!$E$2:$E$14)))</f>
        <v/>
      </c>
      <c r="P60" s="28" t="str">
        <f>IF(COUNTIF('DE105.Inp'!$C60:$P60,"")=14,"",IF('DE105.Inp'!$M60="","NULL",""""&amp;'DE105.Inp'!$M60&amp;""""))</f>
        <v/>
      </c>
      <c r="Q60" s="28" t="str">
        <f>IF(COUNTIF('DE105.Inp'!$C60:$P60,"")=14,"",IF('DE105.Inp'!$N60="","NULL",LOOKUP('DE105.Inp'!$N60,Cfg!$D$2:$D$14,Cfg!$E$2:$E$14)))</f>
        <v/>
      </c>
      <c r="R60" s="28" t="str">
        <f>IF(COUNTIF('DE105.Inp'!$C60:$P60,"")=14,"",IF('DE105.Inp'!$O60="","NULL",""""&amp;'DE105.Inp'!$O60&amp;""""))</f>
        <v/>
      </c>
      <c r="S60" s="28" t="str">
        <f>IF(COUNTIF('DE105.Inp'!$C60:$P60,"")=14,"",IF('DE105.Inp'!$P60="","NULL",""""&amp;'DE105.Inp'!$P60&amp;""""))</f>
        <v/>
      </c>
      <c r="T60" s="29" t="str">
        <f>IF(COUNTIF('DE105.Inp'!$C60:$P60,"")=14,"","("&amp;_xlfn.TEXTJOIN(",",FALSE,$C60:$S60)&amp;"),")</f>
        <v/>
      </c>
    </row>
    <row r="61" spans="1:20" x14ac:dyDescent="0.3">
      <c r="A61" s="30" t="s">
        <v>175</v>
      </c>
      <c r="B61" s="24">
        <f t="shared" si="0"/>
        <v>60</v>
      </c>
      <c r="C61" s="28" t="str">
        <f>IF(COUNTIF('DE105.Inp'!$C61:$P61,"")=14,"","NULL")</f>
        <v/>
      </c>
      <c r="D61" s="28" t="str">
        <f>IF(COUNTIF('DE105.Inp'!$C61:$P61,"")=14,"","NULL")</f>
        <v/>
      </c>
      <c r="E61" s="28" t="str">
        <f>IF(COUNTIF('DE105.Inp'!$C61:$P61,"")=14,"",$B61)</f>
        <v/>
      </c>
      <c r="F61" s="28" t="str">
        <f>IF(COUNTIF('DE105.Inp'!$C61:$P61,"")=14,"",IF('DE105.Inp'!$C61="","NULL",""""&amp;'DE105.Inp'!$C61&amp;""""))</f>
        <v/>
      </c>
      <c r="G61" s="28" t="str">
        <f>IF(COUNTIF('DE105.Inp'!$C61:$P61,"")=14,"",IF('DE105.Inp'!$D61="","NULL",LOOKUP('DE105.Inp'!$D61,Cfg!$D$2:$D$14,Cfg!$E$2:$E$14)))</f>
        <v/>
      </c>
      <c r="H61" s="28" t="str">
        <f>IF(COUNTIF('DE105.Inp'!$C61:$P61,"")=14,"",IF('DE105.Inp'!$E61="","NULL",""""&amp;'DE105.Inp'!$E61&amp;""""))</f>
        <v/>
      </c>
      <c r="I61" s="28" t="str">
        <f>IF(COUNTIF('DE105.Inp'!$C61:$P61,"")=14,"",IF('DE105.Inp'!$F61="","NULL",LOOKUP('DE105.Inp'!$F61,Cfg!$D$2:$D$14,Cfg!$E$2:$E$14)))</f>
        <v/>
      </c>
      <c r="J61" s="28" t="str">
        <f>IF(COUNTIF('DE105.Inp'!$C61:$P61,"")=14,"",IF('DE105.Inp'!$G61="","NULL",""""&amp;'DE105.Inp'!$G61&amp;""""))</f>
        <v/>
      </c>
      <c r="K61" s="28" t="str">
        <f>IF(COUNTIF('DE105.Inp'!$C61:$P61,"")=14,"",IF('DE105.Inp'!$H61="","NULL",LOOKUP('DE105.Inp'!$H61,Cfg!$D$2:$D$14,Cfg!$E$2:$E$14)))</f>
        <v/>
      </c>
      <c r="L61" s="28" t="str">
        <f>IF(COUNTIF('DE105.Inp'!$C61:$P61,"")=14,"",IF('DE105.Inp'!$I61="","NULL",""""&amp;'DE105.Inp'!$I61&amp;""""))</f>
        <v/>
      </c>
      <c r="M61" s="28" t="str">
        <f>IF(COUNTIF('DE105.Inp'!$C61:$P61,"")=14,"",IF('DE105.Inp'!$J61="","NULL",LOOKUP('DE105.Inp'!$J61,Cfg!$D$2:$D$14,Cfg!$E$2:$E$14)))</f>
        <v/>
      </c>
      <c r="N61" s="28" t="str">
        <f>IF(COUNTIF('DE105.Inp'!$C61:$P61,"")=14,"",IF('DE105.Inp'!$K61="","NULL",""""&amp;'DE105.Inp'!$K61&amp;""""))</f>
        <v/>
      </c>
      <c r="O61" s="28" t="str">
        <f>IF(COUNTIF('DE105.Inp'!$C61:$P61,"")=14,"",IF('DE105.Inp'!$L61="","NULL",LOOKUP('DE105.Inp'!$L61,Cfg!$D$2:$D$14,Cfg!$E$2:$E$14)))</f>
        <v/>
      </c>
      <c r="P61" s="28" t="str">
        <f>IF(COUNTIF('DE105.Inp'!$C61:$P61,"")=14,"",IF('DE105.Inp'!$M61="","NULL",""""&amp;'DE105.Inp'!$M61&amp;""""))</f>
        <v/>
      </c>
      <c r="Q61" s="28" t="str">
        <f>IF(COUNTIF('DE105.Inp'!$C61:$P61,"")=14,"",IF('DE105.Inp'!$N61="","NULL",LOOKUP('DE105.Inp'!$N61,Cfg!$D$2:$D$14,Cfg!$E$2:$E$14)))</f>
        <v/>
      </c>
      <c r="R61" s="28" t="str">
        <f>IF(COUNTIF('DE105.Inp'!$C61:$P61,"")=14,"",IF('DE105.Inp'!$O61="","NULL",""""&amp;'DE105.Inp'!$O61&amp;""""))</f>
        <v/>
      </c>
      <c r="S61" s="28" t="str">
        <f>IF(COUNTIF('DE105.Inp'!$C61:$P61,"")=14,"",IF('DE105.Inp'!$P61="","NULL",""""&amp;'DE105.Inp'!$P61&amp;""""))</f>
        <v/>
      </c>
      <c r="T61" s="29" t="str">
        <f>IF(COUNTIF('DE105.Inp'!$C61:$P61,"")=14,"","("&amp;_xlfn.TEXTJOIN(",",FALSE,$C61:$S61)&amp;"),")</f>
        <v/>
      </c>
    </row>
    <row r="62" spans="1:20" x14ac:dyDescent="0.3">
      <c r="A62" s="30" t="s">
        <v>176</v>
      </c>
      <c r="B62" s="24">
        <f t="shared" si="0"/>
        <v>61</v>
      </c>
      <c r="C62" s="28" t="str">
        <f>IF(COUNTIF('DE105.Inp'!$C62:$P62,"")=14,"","NULL")</f>
        <v/>
      </c>
      <c r="D62" s="28" t="str">
        <f>IF(COUNTIF('DE105.Inp'!$C62:$P62,"")=14,"","NULL")</f>
        <v/>
      </c>
      <c r="E62" s="28" t="str">
        <f>IF(COUNTIF('DE105.Inp'!$C62:$P62,"")=14,"",$B62)</f>
        <v/>
      </c>
      <c r="F62" s="28" t="str">
        <f>IF(COUNTIF('DE105.Inp'!$C62:$P62,"")=14,"",IF('DE105.Inp'!$C62="","NULL",""""&amp;'DE105.Inp'!$C62&amp;""""))</f>
        <v/>
      </c>
      <c r="G62" s="28" t="str">
        <f>IF(COUNTIF('DE105.Inp'!$C62:$P62,"")=14,"",IF('DE105.Inp'!$D62="","NULL",LOOKUP('DE105.Inp'!$D62,Cfg!$D$2:$D$14,Cfg!$E$2:$E$14)))</f>
        <v/>
      </c>
      <c r="H62" s="28" t="str">
        <f>IF(COUNTIF('DE105.Inp'!$C62:$P62,"")=14,"",IF('DE105.Inp'!$E62="","NULL",""""&amp;'DE105.Inp'!$E62&amp;""""))</f>
        <v/>
      </c>
      <c r="I62" s="28" t="str">
        <f>IF(COUNTIF('DE105.Inp'!$C62:$P62,"")=14,"",IF('DE105.Inp'!$F62="","NULL",LOOKUP('DE105.Inp'!$F62,Cfg!$D$2:$D$14,Cfg!$E$2:$E$14)))</f>
        <v/>
      </c>
      <c r="J62" s="28" t="str">
        <f>IF(COUNTIF('DE105.Inp'!$C62:$P62,"")=14,"",IF('DE105.Inp'!$G62="","NULL",""""&amp;'DE105.Inp'!$G62&amp;""""))</f>
        <v/>
      </c>
      <c r="K62" s="28" t="str">
        <f>IF(COUNTIF('DE105.Inp'!$C62:$P62,"")=14,"",IF('DE105.Inp'!$H62="","NULL",LOOKUP('DE105.Inp'!$H62,Cfg!$D$2:$D$14,Cfg!$E$2:$E$14)))</f>
        <v/>
      </c>
      <c r="L62" s="28" t="str">
        <f>IF(COUNTIF('DE105.Inp'!$C62:$P62,"")=14,"",IF('DE105.Inp'!$I62="","NULL",""""&amp;'DE105.Inp'!$I62&amp;""""))</f>
        <v/>
      </c>
      <c r="M62" s="28" t="str">
        <f>IF(COUNTIF('DE105.Inp'!$C62:$P62,"")=14,"",IF('DE105.Inp'!$J62="","NULL",LOOKUP('DE105.Inp'!$J62,Cfg!$D$2:$D$14,Cfg!$E$2:$E$14)))</f>
        <v/>
      </c>
      <c r="N62" s="28" t="str">
        <f>IF(COUNTIF('DE105.Inp'!$C62:$P62,"")=14,"",IF('DE105.Inp'!$K62="","NULL",""""&amp;'DE105.Inp'!$K62&amp;""""))</f>
        <v/>
      </c>
      <c r="O62" s="28" t="str">
        <f>IF(COUNTIF('DE105.Inp'!$C62:$P62,"")=14,"",IF('DE105.Inp'!$L62="","NULL",LOOKUP('DE105.Inp'!$L62,Cfg!$D$2:$D$14,Cfg!$E$2:$E$14)))</f>
        <v/>
      </c>
      <c r="P62" s="28" t="str">
        <f>IF(COUNTIF('DE105.Inp'!$C62:$P62,"")=14,"",IF('DE105.Inp'!$M62="","NULL",""""&amp;'DE105.Inp'!$M62&amp;""""))</f>
        <v/>
      </c>
      <c r="Q62" s="28" t="str">
        <f>IF(COUNTIF('DE105.Inp'!$C62:$P62,"")=14,"",IF('DE105.Inp'!$N62="","NULL",LOOKUP('DE105.Inp'!$N62,Cfg!$D$2:$D$14,Cfg!$E$2:$E$14)))</f>
        <v/>
      </c>
      <c r="R62" s="28" t="str">
        <f>IF(COUNTIF('DE105.Inp'!$C62:$P62,"")=14,"",IF('DE105.Inp'!$O62="","NULL",""""&amp;'DE105.Inp'!$O62&amp;""""))</f>
        <v/>
      </c>
      <c r="S62" s="28" t="str">
        <f>IF(COUNTIF('DE105.Inp'!$C62:$P62,"")=14,"",IF('DE105.Inp'!$P62="","NULL",""""&amp;'DE105.Inp'!$P62&amp;""""))</f>
        <v/>
      </c>
      <c r="T62" s="29" t="str">
        <f>IF(COUNTIF('DE105.Inp'!$C62:$P62,"")=14,"","("&amp;_xlfn.TEXTJOIN(",",FALSE,$C62:$S62)&amp;"),")</f>
        <v/>
      </c>
    </row>
    <row r="63" spans="1:20" x14ac:dyDescent="0.3">
      <c r="A63" s="30" t="s">
        <v>177</v>
      </c>
      <c r="B63" s="24">
        <f t="shared" si="0"/>
        <v>62</v>
      </c>
      <c r="C63" s="28" t="str">
        <f>IF(COUNTIF('DE105.Inp'!$C63:$P63,"")=14,"","NULL")</f>
        <v/>
      </c>
      <c r="D63" s="28" t="str">
        <f>IF(COUNTIF('DE105.Inp'!$C63:$P63,"")=14,"","NULL")</f>
        <v/>
      </c>
      <c r="E63" s="28" t="str">
        <f>IF(COUNTIF('DE105.Inp'!$C63:$P63,"")=14,"",$B63)</f>
        <v/>
      </c>
      <c r="F63" s="28" t="str">
        <f>IF(COUNTIF('DE105.Inp'!$C63:$P63,"")=14,"",IF('DE105.Inp'!$C63="","NULL",""""&amp;'DE105.Inp'!$C63&amp;""""))</f>
        <v/>
      </c>
      <c r="G63" s="28" t="str">
        <f>IF(COUNTIF('DE105.Inp'!$C63:$P63,"")=14,"",IF('DE105.Inp'!$D63="","NULL",LOOKUP('DE105.Inp'!$D63,Cfg!$D$2:$D$14,Cfg!$E$2:$E$14)))</f>
        <v/>
      </c>
      <c r="H63" s="28" t="str">
        <f>IF(COUNTIF('DE105.Inp'!$C63:$P63,"")=14,"",IF('DE105.Inp'!$E63="","NULL",""""&amp;'DE105.Inp'!$E63&amp;""""))</f>
        <v/>
      </c>
      <c r="I63" s="28" t="str">
        <f>IF(COUNTIF('DE105.Inp'!$C63:$P63,"")=14,"",IF('DE105.Inp'!$F63="","NULL",LOOKUP('DE105.Inp'!$F63,Cfg!$D$2:$D$14,Cfg!$E$2:$E$14)))</f>
        <v/>
      </c>
      <c r="J63" s="28" t="str">
        <f>IF(COUNTIF('DE105.Inp'!$C63:$P63,"")=14,"",IF('DE105.Inp'!$G63="","NULL",""""&amp;'DE105.Inp'!$G63&amp;""""))</f>
        <v/>
      </c>
      <c r="K63" s="28" t="str">
        <f>IF(COUNTIF('DE105.Inp'!$C63:$P63,"")=14,"",IF('DE105.Inp'!$H63="","NULL",LOOKUP('DE105.Inp'!$H63,Cfg!$D$2:$D$14,Cfg!$E$2:$E$14)))</f>
        <v/>
      </c>
      <c r="L63" s="28" t="str">
        <f>IF(COUNTIF('DE105.Inp'!$C63:$P63,"")=14,"",IF('DE105.Inp'!$I63="","NULL",""""&amp;'DE105.Inp'!$I63&amp;""""))</f>
        <v/>
      </c>
      <c r="M63" s="28" t="str">
        <f>IF(COUNTIF('DE105.Inp'!$C63:$P63,"")=14,"",IF('DE105.Inp'!$J63="","NULL",LOOKUP('DE105.Inp'!$J63,Cfg!$D$2:$D$14,Cfg!$E$2:$E$14)))</f>
        <v/>
      </c>
      <c r="N63" s="28" t="str">
        <f>IF(COUNTIF('DE105.Inp'!$C63:$P63,"")=14,"",IF('DE105.Inp'!$K63="","NULL",""""&amp;'DE105.Inp'!$K63&amp;""""))</f>
        <v/>
      </c>
      <c r="O63" s="28" t="str">
        <f>IF(COUNTIF('DE105.Inp'!$C63:$P63,"")=14,"",IF('DE105.Inp'!$L63="","NULL",LOOKUP('DE105.Inp'!$L63,Cfg!$D$2:$D$14,Cfg!$E$2:$E$14)))</f>
        <v/>
      </c>
      <c r="P63" s="28" t="str">
        <f>IF(COUNTIF('DE105.Inp'!$C63:$P63,"")=14,"",IF('DE105.Inp'!$M63="","NULL",""""&amp;'DE105.Inp'!$M63&amp;""""))</f>
        <v/>
      </c>
      <c r="Q63" s="28" t="str">
        <f>IF(COUNTIF('DE105.Inp'!$C63:$P63,"")=14,"",IF('DE105.Inp'!$N63="","NULL",LOOKUP('DE105.Inp'!$N63,Cfg!$D$2:$D$14,Cfg!$E$2:$E$14)))</f>
        <v/>
      </c>
      <c r="R63" s="28" t="str">
        <f>IF(COUNTIF('DE105.Inp'!$C63:$P63,"")=14,"",IF('DE105.Inp'!$O63="","NULL",""""&amp;'DE105.Inp'!$O63&amp;""""))</f>
        <v/>
      </c>
      <c r="S63" s="28" t="str">
        <f>IF(COUNTIF('DE105.Inp'!$C63:$P63,"")=14,"",IF('DE105.Inp'!$P63="","NULL",""""&amp;'DE105.Inp'!$P63&amp;""""))</f>
        <v/>
      </c>
      <c r="T63" s="29" t="str">
        <f>IF(COUNTIF('DE105.Inp'!$C63:$P63,"")=14,"","("&amp;_xlfn.TEXTJOIN(",",FALSE,$C63:$S63)&amp;"),")</f>
        <v/>
      </c>
    </row>
    <row r="64" spans="1:20" x14ac:dyDescent="0.3">
      <c r="A64" s="30" t="s">
        <v>178</v>
      </c>
      <c r="B64" s="24">
        <f t="shared" si="0"/>
        <v>63</v>
      </c>
      <c r="C64" s="28" t="str">
        <f>IF(COUNTIF('DE105.Inp'!$C64:$P64,"")=14,"","NULL")</f>
        <v/>
      </c>
      <c r="D64" s="28" t="str">
        <f>IF(COUNTIF('DE105.Inp'!$C64:$P64,"")=14,"","NULL")</f>
        <v/>
      </c>
      <c r="E64" s="28" t="str">
        <f>IF(COUNTIF('DE105.Inp'!$C64:$P64,"")=14,"",$B64)</f>
        <v/>
      </c>
      <c r="F64" s="28" t="str">
        <f>IF(COUNTIF('DE105.Inp'!$C64:$P64,"")=14,"",IF('DE105.Inp'!$C64="","NULL",""""&amp;'DE105.Inp'!$C64&amp;""""))</f>
        <v/>
      </c>
      <c r="G64" s="28" t="str">
        <f>IF(COUNTIF('DE105.Inp'!$C64:$P64,"")=14,"",IF('DE105.Inp'!$D64="","NULL",LOOKUP('DE105.Inp'!$D64,Cfg!$D$2:$D$14,Cfg!$E$2:$E$14)))</f>
        <v/>
      </c>
      <c r="H64" s="28" t="str">
        <f>IF(COUNTIF('DE105.Inp'!$C64:$P64,"")=14,"",IF('DE105.Inp'!$E64="","NULL",""""&amp;'DE105.Inp'!$E64&amp;""""))</f>
        <v/>
      </c>
      <c r="I64" s="28" t="str">
        <f>IF(COUNTIF('DE105.Inp'!$C64:$P64,"")=14,"",IF('DE105.Inp'!$F64="","NULL",LOOKUP('DE105.Inp'!$F64,Cfg!$D$2:$D$14,Cfg!$E$2:$E$14)))</f>
        <v/>
      </c>
      <c r="J64" s="28" t="str">
        <f>IF(COUNTIF('DE105.Inp'!$C64:$P64,"")=14,"",IF('DE105.Inp'!$G64="","NULL",""""&amp;'DE105.Inp'!$G64&amp;""""))</f>
        <v/>
      </c>
      <c r="K64" s="28" t="str">
        <f>IF(COUNTIF('DE105.Inp'!$C64:$P64,"")=14,"",IF('DE105.Inp'!$H64="","NULL",LOOKUP('DE105.Inp'!$H64,Cfg!$D$2:$D$14,Cfg!$E$2:$E$14)))</f>
        <v/>
      </c>
      <c r="L64" s="28" t="str">
        <f>IF(COUNTIF('DE105.Inp'!$C64:$P64,"")=14,"",IF('DE105.Inp'!$I64="","NULL",""""&amp;'DE105.Inp'!$I64&amp;""""))</f>
        <v/>
      </c>
      <c r="M64" s="28" t="str">
        <f>IF(COUNTIF('DE105.Inp'!$C64:$P64,"")=14,"",IF('DE105.Inp'!$J64="","NULL",LOOKUP('DE105.Inp'!$J64,Cfg!$D$2:$D$14,Cfg!$E$2:$E$14)))</f>
        <v/>
      </c>
      <c r="N64" s="28" t="str">
        <f>IF(COUNTIF('DE105.Inp'!$C64:$P64,"")=14,"",IF('DE105.Inp'!$K64="","NULL",""""&amp;'DE105.Inp'!$K64&amp;""""))</f>
        <v/>
      </c>
      <c r="O64" s="28" t="str">
        <f>IF(COUNTIF('DE105.Inp'!$C64:$P64,"")=14,"",IF('DE105.Inp'!$L64="","NULL",LOOKUP('DE105.Inp'!$L64,Cfg!$D$2:$D$14,Cfg!$E$2:$E$14)))</f>
        <v/>
      </c>
      <c r="P64" s="28" t="str">
        <f>IF(COUNTIF('DE105.Inp'!$C64:$P64,"")=14,"",IF('DE105.Inp'!$M64="","NULL",""""&amp;'DE105.Inp'!$M64&amp;""""))</f>
        <v/>
      </c>
      <c r="Q64" s="28" t="str">
        <f>IF(COUNTIF('DE105.Inp'!$C64:$P64,"")=14,"",IF('DE105.Inp'!$N64="","NULL",LOOKUP('DE105.Inp'!$N64,Cfg!$D$2:$D$14,Cfg!$E$2:$E$14)))</f>
        <v/>
      </c>
      <c r="R64" s="28" t="str">
        <f>IF(COUNTIF('DE105.Inp'!$C64:$P64,"")=14,"",IF('DE105.Inp'!$O64="","NULL",""""&amp;'DE105.Inp'!$O64&amp;""""))</f>
        <v/>
      </c>
      <c r="S64" s="28" t="str">
        <f>IF(COUNTIF('DE105.Inp'!$C64:$P64,"")=14,"",IF('DE105.Inp'!$P64="","NULL",""""&amp;'DE105.Inp'!$P64&amp;""""))</f>
        <v/>
      </c>
      <c r="T64" s="29" t="str">
        <f>IF(COUNTIF('DE105.Inp'!$C64:$P64,"")=14,"","("&amp;_xlfn.TEXTJOIN(",",FALSE,$C64:$S64)&amp;"),")</f>
        <v/>
      </c>
    </row>
    <row r="65" spans="1:20" x14ac:dyDescent="0.3">
      <c r="A65" s="30" t="s">
        <v>179</v>
      </c>
      <c r="B65" s="24">
        <f t="shared" si="0"/>
        <v>64</v>
      </c>
      <c r="C65" s="28" t="str">
        <f>IF(COUNTIF('DE105.Inp'!$C65:$P65,"")=14,"","NULL")</f>
        <v/>
      </c>
      <c r="D65" s="28" t="str">
        <f>IF(COUNTIF('DE105.Inp'!$C65:$P65,"")=14,"","NULL")</f>
        <v/>
      </c>
      <c r="E65" s="28" t="str">
        <f>IF(COUNTIF('DE105.Inp'!$C65:$P65,"")=14,"",$B65)</f>
        <v/>
      </c>
      <c r="F65" s="28" t="str">
        <f>IF(COUNTIF('DE105.Inp'!$C65:$P65,"")=14,"",IF('DE105.Inp'!$C65="","NULL",""""&amp;'DE105.Inp'!$C65&amp;""""))</f>
        <v/>
      </c>
      <c r="G65" s="28" t="str">
        <f>IF(COUNTIF('DE105.Inp'!$C65:$P65,"")=14,"",IF('DE105.Inp'!$D65="","NULL",LOOKUP('DE105.Inp'!$D65,Cfg!$D$2:$D$14,Cfg!$E$2:$E$14)))</f>
        <v/>
      </c>
      <c r="H65" s="28" t="str">
        <f>IF(COUNTIF('DE105.Inp'!$C65:$P65,"")=14,"",IF('DE105.Inp'!$E65="","NULL",""""&amp;'DE105.Inp'!$E65&amp;""""))</f>
        <v/>
      </c>
      <c r="I65" s="28" t="str">
        <f>IF(COUNTIF('DE105.Inp'!$C65:$P65,"")=14,"",IF('DE105.Inp'!$F65="","NULL",LOOKUP('DE105.Inp'!$F65,Cfg!$D$2:$D$14,Cfg!$E$2:$E$14)))</f>
        <v/>
      </c>
      <c r="J65" s="28" t="str">
        <f>IF(COUNTIF('DE105.Inp'!$C65:$P65,"")=14,"",IF('DE105.Inp'!$G65="","NULL",""""&amp;'DE105.Inp'!$G65&amp;""""))</f>
        <v/>
      </c>
      <c r="K65" s="28" t="str">
        <f>IF(COUNTIF('DE105.Inp'!$C65:$P65,"")=14,"",IF('DE105.Inp'!$H65="","NULL",LOOKUP('DE105.Inp'!$H65,Cfg!$D$2:$D$14,Cfg!$E$2:$E$14)))</f>
        <v/>
      </c>
      <c r="L65" s="28" t="str">
        <f>IF(COUNTIF('DE105.Inp'!$C65:$P65,"")=14,"",IF('DE105.Inp'!$I65="","NULL",""""&amp;'DE105.Inp'!$I65&amp;""""))</f>
        <v/>
      </c>
      <c r="M65" s="28" t="str">
        <f>IF(COUNTIF('DE105.Inp'!$C65:$P65,"")=14,"",IF('DE105.Inp'!$J65="","NULL",LOOKUP('DE105.Inp'!$J65,Cfg!$D$2:$D$14,Cfg!$E$2:$E$14)))</f>
        <v/>
      </c>
      <c r="N65" s="28" t="str">
        <f>IF(COUNTIF('DE105.Inp'!$C65:$P65,"")=14,"",IF('DE105.Inp'!$K65="","NULL",""""&amp;'DE105.Inp'!$K65&amp;""""))</f>
        <v/>
      </c>
      <c r="O65" s="28" t="str">
        <f>IF(COUNTIF('DE105.Inp'!$C65:$P65,"")=14,"",IF('DE105.Inp'!$L65="","NULL",LOOKUP('DE105.Inp'!$L65,Cfg!$D$2:$D$14,Cfg!$E$2:$E$14)))</f>
        <v/>
      </c>
      <c r="P65" s="28" t="str">
        <f>IF(COUNTIF('DE105.Inp'!$C65:$P65,"")=14,"",IF('DE105.Inp'!$M65="","NULL",""""&amp;'DE105.Inp'!$M65&amp;""""))</f>
        <v/>
      </c>
      <c r="Q65" s="28" t="str">
        <f>IF(COUNTIF('DE105.Inp'!$C65:$P65,"")=14,"",IF('DE105.Inp'!$N65="","NULL",LOOKUP('DE105.Inp'!$N65,Cfg!$D$2:$D$14,Cfg!$E$2:$E$14)))</f>
        <v/>
      </c>
      <c r="R65" s="28" t="str">
        <f>IF(COUNTIF('DE105.Inp'!$C65:$P65,"")=14,"",IF('DE105.Inp'!$O65="","NULL",""""&amp;'DE105.Inp'!$O65&amp;""""))</f>
        <v/>
      </c>
      <c r="S65" s="28" t="str">
        <f>IF(COUNTIF('DE105.Inp'!$C65:$P65,"")=14,"",IF('DE105.Inp'!$P65="","NULL",""""&amp;'DE105.Inp'!$P65&amp;""""))</f>
        <v/>
      </c>
      <c r="T65" s="29" t="str">
        <f>IF(COUNTIF('DE105.Inp'!$C65:$P65,"")=14,"","("&amp;_xlfn.TEXTJOIN(",",FALSE,$C65:$S65)&amp;"),")</f>
        <v/>
      </c>
    </row>
    <row r="66" spans="1:20" x14ac:dyDescent="0.3">
      <c r="A66" s="30" t="s">
        <v>180</v>
      </c>
      <c r="B66" s="24">
        <f t="shared" ref="B66:B107" si="1">ROW(B66)-1</f>
        <v>65</v>
      </c>
      <c r="C66" s="28" t="str">
        <f>IF(COUNTIF('DE105.Inp'!$C66:$P66,"")=14,"","NULL")</f>
        <v/>
      </c>
      <c r="D66" s="28" t="str">
        <f>IF(COUNTIF('DE105.Inp'!$C66:$P66,"")=14,"","NULL")</f>
        <v/>
      </c>
      <c r="E66" s="28" t="str">
        <f>IF(COUNTIF('DE105.Inp'!$C66:$P66,"")=14,"",$B66)</f>
        <v/>
      </c>
      <c r="F66" s="28" t="str">
        <f>IF(COUNTIF('DE105.Inp'!$C66:$P66,"")=14,"",IF('DE105.Inp'!$C66="","NULL",""""&amp;'DE105.Inp'!$C66&amp;""""))</f>
        <v/>
      </c>
      <c r="G66" s="28" t="str">
        <f>IF(COUNTIF('DE105.Inp'!$C66:$P66,"")=14,"",IF('DE105.Inp'!$D66="","NULL",LOOKUP('DE105.Inp'!$D66,Cfg!$D$2:$D$14,Cfg!$E$2:$E$14)))</f>
        <v/>
      </c>
      <c r="H66" s="28" t="str">
        <f>IF(COUNTIF('DE105.Inp'!$C66:$P66,"")=14,"",IF('DE105.Inp'!$E66="","NULL",""""&amp;'DE105.Inp'!$E66&amp;""""))</f>
        <v/>
      </c>
      <c r="I66" s="28" t="str">
        <f>IF(COUNTIF('DE105.Inp'!$C66:$P66,"")=14,"",IF('DE105.Inp'!$F66="","NULL",LOOKUP('DE105.Inp'!$F66,Cfg!$D$2:$D$14,Cfg!$E$2:$E$14)))</f>
        <v/>
      </c>
      <c r="J66" s="28" t="str">
        <f>IF(COUNTIF('DE105.Inp'!$C66:$P66,"")=14,"",IF('DE105.Inp'!$G66="","NULL",""""&amp;'DE105.Inp'!$G66&amp;""""))</f>
        <v/>
      </c>
      <c r="K66" s="28" t="str">
        <f>IF(COUNTIF('DE105.Inp'!$C66:$P66,"")=14,"",IF('DE105.Inp'!$H66="","NULL",LOOKUP('DE105.Inp'!$H66,Cfg!$D$2:$D$14,Cfg!$E$2:$E$14)))</f>
        <v/>
      </c>
      <c r="L66" s="28" t="str">
        <f>IF(COUNTIF('DE105.Inp'!$C66:$P66,"")=14,"",IF('DE105.Inp'!$I66="","NULL",""""&amp;'DE105.Inp'!$I66&amp;""""))</f>
        <v/>
      </c>
      <c r="M66" s="28" t="str">
        <f>IF(COUNTIF('DE105.Inp'!$C66:$P66,"")=14,"",IF('DE105.Inp'!$J66="","NULL",LOOKUP('DE105.Inp'!$J66,Cfg!$D$2:$D$14,Cfg!$E$2:$E$14)))</f>
        <v/>
      </c>
      <c r="N66" s="28" t="str">
        <f>IF(COUNTIF('DE105.Inp'!$C66:$P66,"")=14,"",IF('DE105.Inp'!$K66="","NULL",""""&amp;'DE105.Inp'!$K66&amp;""""))</f>
        <v/>
      </c>
      <c r="O66" s="28" t="str">
        <f>IF(COUNTIF('DE105.Inp'!$C66:$P66,"")=14,"",IF('DE105.Inp'!$L66="","NULL",LOOKUP('DE105.Inp'!$L66,Cfg!$D$2:$D$14,Cfg!$E$2:$E$14)))</f>
        <v/>
      </c>
      <c r="P66" s="28" t="str">
        <f>IF(COUNTIF('DE105.Inp'!$C66:$P66,"")=14,"",IF('DE105.Inp'!$M66="","NULL",""""&amp;'DE105.Inp'!$M66&amp;""""))</f>
        <v/>
      </c>
      <c r="Q66" s="28" t="str">
        <f>IF(COUNTIF('DE105.Inp'!$C66:$P66,"")=14,"",IF('DE105.Inp'!$N66="","NULL",LOOKUP('DE105.Inp'!$N66,Cfg!$D$2:$D$14,Cfg!$E$2:$E$14)))</f>
        <v/>
      </c>
      <c r="R66" s="28" t="str">
        <f>IF(COUNTIF('DE105.Inp'!$C66:$P66,"")=14,"",IF('DE105.Inp'!$O66="","NULL",""""&amp;'DE105.Inp'!$O66&amp;""""))</f>
        <v/>
      </c>
      <c r="S66" s="28" t="str">
        <f>IF(COUNTIF('DE105.Inp'!$C66:$P66,"")=14,"",IF('DE105.Inp'!$P66="","NULL",""""&amp;'DE105.Inp'!$P66&amp;""""))</f>
        <v/>
      </c>
      <c r="T66" s="29" t="str">
        <f>IF(COUNTIF('DE105.Inp'!$C66:$P66,"")=14,"","("&amp;_xlfn.TEXTJOIN(",",FALSE,$C66:$S66)&amp;"),")</f>
        <v/>
      </c>
    </row>
    <row r="67" spans="1:20" x14ac:dyDescent="0.3">
      <c r="A67" s="30" t="s">
        <v>181</v>
      </c>
      <c r="B67" s="24">
        <f t="shared" si="1"/>
        <v>66</v>
      </c>
      <c r="C67" s="28" t="str">
        <f>IF(COUNTIF('DE105.Inp'!$C67:$P67,"")=14,"","NULL")</f>
        <v/>
      </c>
      <c r="D67" s="28" t="str">
        <f>IF(COUNTIF('DE105.Inp'!$C67:$P67,"")=14,"","NULL")</f>
        <v/>
      </c>
      <c r="E67" s="28" t="str">
        <f>IF(COUNTIF('DE105.Inp'!$C67:$P67,"")=14,"",$B67)</f>
        <v/>
      </c>
      <c r="F67" s="28" t="str">
        <f>IF(COUNTIF('DE105.Inp'!$C67:$P67,"")=14,"",IF('DE105.Inp'!$C67="","NULL",""""&amp;'DE105.Inp'!$C67&amp;""""))</f>
        <v/>
      </c>
      <c r="G67" s="28" t="str">
        <f>IF(COUNTIF('DE105.Inp'!$C67:$P67,"")=14,"",IF('DE105.Inp'!$D67="","NULL",LOOKUP('DE105.Inp'!$D67,Cfg!$D$2:$D$14,Cfg!$E$2:$E$14)))</f>
        <v/>
      </c>
      <c r="H67" s="28" t="str">
        <f>IF(COUNTIF('DE105.Inp'!$C67:$P67,"")=14,"",IF('DE105.Inp'!$E67="","NULL",""""&amp;'DE105.Inp'!$E67&amp;""""))</f>
        <v/>
      </c>
      <c r="I67" s="28" t="str">
        <f>IF(COUNTIF('DE105.Inp'!$C67:$P67,"")=14,"",IF('DE105.Inp'!$F67="","NULL",LOOKUP('DE105.Inp'!$F67,Cfg!$D$2:$D$14,Cfg!$E$2:$E$14)))</f>
        <v/>
      </c>
      <c r="J67" s="28" t="str">
        <f>IF(COUNTIF('DE105.Inp'!$C67:$P67,"")=14,"",IF('DE105.Inp'!$G67="","NULL",""""&amp;'DE105.Inp'!$G67&amp;""""))</f>
        <v/>
      </c>
      <c r="K67" s="28" t="str">
        <f>IF(COUNTIF('DE105.Inp'!$C67:$P67,"")=14,"",IF('DE105.Inp'!$H67="","NULL",LOOKUP('DE105.Inp'!$H67,Cfg!$D$2:$D$14,Cfg!$E$2:$E$14)))</f>
        <v/>
      </c>
      <c r="L67" s="28" t="str">
        <f>IF(COUNTIF('DE105.Inp'!$C67:$P67,"")=14,"",IF('DE105.Inp'!$I67="","NULL",""""&amp;'DE105.Inp'!$I67&amp;""""))</f>
        <v/>
      </c>
      <c r="M67" s="28" t="str">
        <f>IF(COUNTIF('DE105.Inp'!$C67:$P67,"")=14,"",IF('DE105.Inp'!$J67="","NULL",LOOKUP('DE105.Inp'!$J67,Cfg!$D$2:$D$14,Cfg!$E$2:$E$14)))</f>
        <v/>
      </c>
      <c r="N67" s="28" t="str">
        <f>IF(COUNTIF('DE105.Inp'!$C67:$P67,"")=14,"",IF('DE105.Inp'!$K67="","NULL",""""&amp;'DE105.Inp'!$K67&amp;""""))</f>
        <v/>
      </c>
      <c r="O67" s="28" t="str">
        <f>IF(COUNTIF('DE105.Inp'!$C67:$P67,"")=14,"",IF('DE105.Inp'!$L67="","NULL",LOOKUP('DE105.Inp'!$L67,Cfg!$D$2:$D$14,Cfg!$E$2:$E$14)))</f>
        <v/>
      </c>
      <c r="P67" s="28" t="str">
        <f>IF(COUNTIF('DE105.Inp'!$C67:$P67,"")=14,"",IF('DE105.Inp'!$M67="","NULL",""""&amp;'DE105.Inp'!$M67&amp;""""))</f>
        <v/>
      </c>
      <c r="Q67" s="28" t="str">
        <f>IF(COUNTIF('DE105.Inp'!$C67:$P67,"")=14,"",IF('DE105.Inp'!$N67="","NULL",LOOKUP('DE105.Inp'!$N67,Cfg!$D$2:$D$14,Cfg!$E$2:$E$14)))</f>
        <v/>
      </c>
      <c r="R67" s="28" t="str">
        <f>IF(COUNTIF('DE105.Inp'!$C67:$P67,"")=14,"",IF('DE105.Inp'!$O67="","NULL",""""&amp;'DE105.Inp'!$O67&amp;""""))</f>
        <v/>
      </c>
      <c r="S67" s="28" t="str">
        <f>IF(COUNTIF('DE105.Inp'!$C67:$P67,"")=14,"",IF('DE105.Inp'!$P67="","NULL",""""&amp;'DE105.Inp'!$P67&amp;""""))</f>
        <v/>
      </c>
      <c r="T67" s="29" t="str">
        <f>IF(COUNTIF('DE105.Inp'!$C67:$P67,"")=14,"","("&amp;_xlfn.TEXTJOIN(",",FALSE,$C67:$S67)&amp;"),")</f>
        <v/>
      </c>
    </row>
    <row r="68" spans="1:20" x14ac:dyDescent="0.3">
      <c r="A68" s="30" t="s">
        <v>182</v>
      </c>
      <c r="B68" s="24">
        <f t="shared" si="1"/>
        <v>67</v>
      </c>
      <c r="C68" s="28" t="str">
        <f>IF(COUNTIF('DE105.Inp'!$C68:$P68,"")=14,"","NULL")</f>
        <v/>
      </c>
      <c r="D68" s="28" t="str">
        <f>IF(COUNTIF('DE105.Inp'!$C68:$P68,"")=14,"","NULL")</f>
        <v/>
      </c>
      <c r="E68" s="28" t="str">
        <f>IF(COUNTIF('DE105.Inp'!$C68:$P68,"")=14,"",$B68)</f>
        <v/>
      </c>
      <c r="F68" s="28" t="str">
        <f>IF(COUNTIF('DE105.Inp'!$C68:$P68,"")=14,"",IF('DE105.Inp'!$C68="","NULL",""""&amp;'DE105.Inp'!$C68&amp;""""))</f>
        <v/>
      </c>
      <c r="G68" s="28" t="str">
        <f>IF(COUNTIF('DE105.Inp'!$C68:$P68,"")=14,"",IF('DE105.Inp'!$D68="","NULL",LOOKUP('DE105.Inp'!$D68,Cfg!$D$2:$D$14,Cfg!$E$2:$E$14)))</f>
        <v/>
      </c>
      <c r="H68" s="28" t="str">
        <f>IF(COUNTIF('DE105.Inp'!$C68:$P68,"")=14,"",IF('DE105.Inp'!$E68="","NULL",""""&amp;'DE105.Inp'!$E68&amp;""""))</f>
        <v/>
      </c>
      <c r="I68" s="28" t="str">
        <f>IF(COUNTIF('DE105.Inp'!$C68:$P68,"")=14,"",IF('DE105.Inp'!$F68="","NULL",LOOKUP('DE105.Inp'!$F68,Cfg!$D$2:$D$14,Cfg!$E$2:$E$14)))</f>
        <v/>
      </c>
      <c r="J68" s="28" t="str">
        <f>IF(COUNTIF('DE105.Inp'!$C68:$P68,"")=14,"",IF('DE105.Inp'!$G68="","NULL",""""&amp;'DE105.Inp'!$G68&amp;""""))</f>
        <v/>
      </c>
      <c r="K68" s="28" t="str">
        <f>IF(COUNTIF('DE105.Inp'!$C68:$P68,"")=14,"",IF('DE105.Inp'!$H68="","NULL",LOOKUP('DE105.Inp'!$H68,Cfg!$D$2:$D$14,Cfg!$E$2:$E$14)))</f>
        <v/>
      </c>
      <c r="L68" s="28" t="str">
        <f>IF(COUNTIF('DE105.Inp'!$C68:$P68,"")=14,"",IF('DE105.Inp'!$I68="","NULL",""""&amp;'DE105.Inp'!$I68&amp;""""))</f>
        <v/>
      </c>
      <c r="M68" s="28" t="str">
        <f>IF(COUNTIF('DE105.Inp'!$C68:$P68,"")=14,"",IF('DE105.Inp'!$J68="","NULL",LOOKUP('DE105.Inp'!$J68,Cfg!$D$2:$D$14,Cfg!$E$2:$E$14)))</f>
        <v/>
      </c>
      <c r="N68" s="28" t="str">
        <f>IF(COUNTIF('DE105.Inp'!$C68:$P68,"")=14,"",IF('DE105.Inp'!$K68="","NULL",""""&amp;'DE105.Inp'!$K68&amp;""""))</f>
        <v/>
      </c>
      <c r="O68" s="28" t="str">
        <f>IF(COUNTIF('DE105.Inp'!$C68:$P68,"")=14,"",IF('DE105.Inp'!$L68="","NULL",LOOKUP('DE105.Inp'!$L68,Cfg!$D$2:$D$14,Cfg!$E$2:$E$14)))</f>
        <v/>
      </c>
      <c r="P68" s="28" t="str">
        <f>IF(COUNTIF('DE105.Inp'!$C68:$P68,"")=14,"",IF('DE105.Inp'!$M68="","NULL",""""&amp;'DE105.Inp'!$M68&amp;""""))</f>
        <v/>
      </c>
      <c r="Q68" s="28" t="str">
        <f>IF(COUNTIF('DE105.Inp'!$C68:$P68,"")=14,"",IF('DE105.Inp'!$N68="","NULL",LOOKUP('DE105.Inp'!$N68,Cfg!$D$2:$D$14,Cfg!$E$2:$E$14)))</f>
        <v/>
      </c>
      <c r="R68" s="28" t="str">
        <f>IF(COUNTIF('DE105.Inp'!$C68:$P68,"")=14,"",IF('DE105.Inp'!$O68="","NULL",""""&amp;'DE105.Inp'!$O68&amp;""""))</f>
        <v/>
      </c>
      <c r="S68" s="28" t="str">
        <f>IF(COUNTIF('DE105.Inp'!$C68:$P68,"")=14,"",IF('DE105.Inp'!$P68="","NULL",""""&amp;'DE105.Inp'!$P68&amp;""""))</f>
        <v/>
      </c>
      <c r="T68" s="29" t="str">
        <f>IF(COUNTIF('DE105.Inp'!$C68:$P68,"")=14,"","("&amp;_xlfn.TEXTJOIN(",",FALSE,$C68:$S68)&amp;"),")</f>
        <v/>
      </c>
    </row>
    <row r="69" spans="1:20" x14ac:dyDescent="0.3">
      <c r="A69" s="30" t="s">
        <v>183</v>
      </c>
      <c r="B69" s="24">
        <f t="shared" si="1"/>
        <v>68</v>
      </c>
      <c r="C69" s="28" t="str">
        <f>IF(COUNTIF('DE105.Inp'!$C69:$P69,"")=14,"","NULL")</f>
        <v/>
      </c>
      <c r="D69" s="28" t="str">
        <f>IF(COUNTIF('DE105.Inp'!$C69:$P69,"")=14,"","NULL")</f>
        <v/>
      </c>
      <c r="E69" s="28" t="str">
        <f>IF(COUNTIF('DE105.Inp'!$C69:$P69,"")=14,"",$B69)</f>
        <v/>
      </c>
      <c r="F69" s="28" t="str">
        <f>IF(COUNTIF('DE105.Inp'!$C69:$P69,"")=14,"",IF('DE105.Inp'!$C69="","NULL",""""&amp;'DE105.Inp'!$C69&amp;""""))</f>
        <v/>
      </c>
      <c r="G69" s="28" t="str">
        <f>IF(COUNTIF('DE105.Inp'!$C69:$P69,"")=14,"",IF('DE105.Inp'!$D69="","NULL",LOOKUP('DE105.Inp'!$D69,Cfg!$D$2:$D$14,Cfg!$E$2:$E$14)))</f>
        <v/>
      </c>
      <c r="H69" s="28" t="str">
        <f>IF(COUNTIF('DE105.Inp'!$C69:$P69,"")=14,"",IF('DE105.Inp'!$E69="","NULL",""""&amp;'DE105.Inp'!$E69&amp;""""))</f>
        <v/>
      </c>
      <c r="I69" s="28" t="str">
        <f>IF(COUNTIF('DE105.Inp'!$C69:$P69,"")=14,"",IF('DE105.Inp'!$F69="","NULL",LOOKUP('DE105.Inp'!$F69,Cfg!$D$2:$D$14,Cfg!$E$2:$E$14)))</f>
        <v/>
      </c>
      <c r="J69" s="28" t="str">
        <f>IF(COUNTIF('DE105.Inp'!$C69:$P69,"")=14,"",IF('DE105.Inp'!$G69="","NULL",""""&amp;'DE105.Inp'!$G69&amp;""""))</f>
        <v/>
      </c>
      <c r="K69" s="28" t="str">
        <f>IF(COUNTIF('DE105.Inp'!$C69:$P69,"")=14,"",IF('DE105.Inp'!$H69="","NULL",LOOKUP('DE105.Inp'!$H69,Cfg!$D$2:$D$14,Cfg!$E$2:$E$14)))</f>
        <v/>
      </c>
      <c r="L69" s="28" t="str">
        <f>IF(COUNTIF('DE105.Inp'!$C69:$P69,"")=14,"",IF('DE105.Inp'!$I69="","NULL",""""&amp;'DE105.Inp'!$I69&amp;""""))</f>
        <v/>
      </c>
      <c r="M69" s="28" t="str">
        <f>IF(COUNTIF('DE105.Inp'!$C69:$P69,"")=14,"",IF('DE105.Inp'!$J69="","NULL",LOOKUP('DE105.Inp'!$J69,Cfg!$D$2:$D$14,Cfg!$E$2:$E$14)))</f>
        <v/>
      </c>
      <c r="N69" s="28" t="str">
        <f>IF(COUNTIF('DE105.Inp'!$C69:$P69,"")=14,"",IF('DE105.Inp'!$K69="","NULL",""""&amp;'DE105.Inp'!$K69&amp;""""))</f>
        <v/>
      </c>
      <c r="O69" s="28" t="str">
        <f>IF(COUNTIF('DE105.Inp'!$C69:$P69,"")=14,"",IF('DE105.Inp'!$L69="","NULL",LOOKUP('DE105.Inp'!$L69,Cfg!$D$2:$D$14,Cfg!$E$2:$E$14)))</f>
        <v/>
      </c>
      <c r="P69" s="28" t="str">
        <f>IF(COUNTIF('DE105.Inp'!$C69:$P69,"")=14,"",IF('DE105.Inp'!$M69="","NULL",""""&amp;'DE105.Inp'!$M69&amp;""""))</f>
        <v/>
      </c>
      <c r="Q69" s="28" t="str">
        <f>IF(COUNTIF('DE105.Inp'!$C69:$P69,"")=14,"",IF('DE105.Inp'!$N69="","NULL",LOOKUP('DE105.Inp'!$N69,Cfg!$D$2:$D$14,Cfg!$E$2:$E$14)))</f>
        <v/>
      </c>
      <c r="R69" s="28" t="str">
        <f>IF(COUNTIF('DE105.Inp'!$C69:$P69,"")=14,"",IF('DE105.Inp'!$O69="","NULL",""""&amp;'DE105.Inp'!$O69&amp;""""))</f>
        <v/>
      </c>
      <c r="S69" s="28" t="str">
        <f>IF(COUNTIF('DE105.Inp'!$C69:$P69,"")=14,"",IF('DE105.Inp'!$P69="","NULL",""""&amp;'DE105.Inp'!$P69&amp;""""))</f>
        <v/>
      </c>
      <c r="T69" s="29" t="str">
        <f>IF(COUNTIF('DE105.Inp'!$C69:$P69,"")=14,"","("&amp;_xlfn.TEXTJOIN(",",FALSE,$C69:$S69)&amp;"),")</f>
        <v/>
      </c>
    </row>
    <row r="70" spans="1:20" x14ac:dyDescent="0.3">
      <c r="A70" s="30" t="s">
        <v>184</v>
      </c>
      <c r="B70" s="24">
        <f t="shared" si="1"/>
        <v>69</v>
      </c>
      <c r="C70" s="28" t="str">
        <f>IF(COUNTIF('DE105.Inp'!$C70:$P70,"")=14,"","NULL")</f>
        <v/>
      </c>
      <c r="D70" s="28" t="str">
        <f>IF(COUNTIF('DE105.Inp'!$C70:$P70,"")=14,"","NULL")</f>
        <v/>
      </c>
      <c r="E70" s="28" t="str">
        <f>IF(COUNTIF('DE105.Inp'!$C70:$P70,"")=14,"",$B70)</f>
        <v/>
      </c>
      <c r="F70" s="28" t="str">
        <f>IF(COUNTIF('DE105.Inp'!$C70:$P70,"")=14,"",IF('DE105.Inp'!$C70="","NULL",""""&amp;'DE105.Inp'!$C70&amp;""""))</f>
        <v/>
      </c>
      <c r="G70" s="28" t="str">
        <f>IF(COUNTIF('DE105.Inp'!$C70:$P70,"")=14,"",IF('DE105.Inp'!$D70="","NULL",LOOKUP('DE105.Inp'!$D70,Cfg!$D$2:$D$14,Cfg!$E$2:$E$14)))</f>
        <v/>
      </c>
      <c r="H70" s="28" t="str">
        <f>IF(COUNTIF('DE105.Inp'!$C70:$P70,"")=14,"",IF('DE105.Inp'!$E70="","NULL",""""&amp;'DE105.Inp'!$E70&amp;""""))</f>
        <v/>
      </c>
      <c r="I70" s="28" t="str">
        <f>IF(COUNTIF('DE105.Inp'!$C70:$P70,"")=14,"",IF('DE105.Inp'!$F70="","NULL",LOOKUP('DE105.Inp'!$F70,Cfg!$D$2:$D$14,Cfg!$E$2:$E$14)))</f>
        <v/>
      </c>
      <c r="J70" s="28" t="str">
        <f>IF(COUNTIF('DE105.Inp'!$C70:$P70,"")=14,"",IF('DE105.Inp'!$G70="","NULL",""""&amp;'DE105.Inp'!$G70&amp;""""))</f>
        <v/>
      </c>
      <c r="K70" s="28" t="str">
        <f>IF(COUNTIF('DE105.Inp'!$C70:$P70,"")=14,"",IF('DE105.Inp'!$H70="","NULL",LOOKUP('DE105.Inp'!$H70,Cfg!$D$2:$D$14,Cfg!$E$2:$E$14)))</f>
        <v/>
      </c>
      <c r="L70" s="28" t="str">
        <f>IF(COUNTIF('DE105.Inp'!$C70:$P70,"")=14,"",IF('DE105.Inp'!$I70="","NULL",""""&amp;'DE105.Inp'!$I70&amp;""""))</f>
        <v/>
      </c>
      <c r="M70" s="28" t="str">
        <f>IF(COUNTIF('DE105.Inp'!$C70:$P70,"")=14,"",IF('DE105.Inp'!$J70="","NULL",LOOKUP('DE105.Inp'!$J70,Cfg!$D$2:$D$14,Cfg!$E$2:$E$14)))</f>
        <v/>
      </c>
      <c r="N70" s="28" t="str">
        <f>IF(COUNTIF('DE105.Inp'!$C70:$P70,"")=14,"",IF('DE105.Inp'!$K70="","NULL",""""&amp;'DE105.Inp'!$K70&amp;""""))</f>
        <v/>
      </c>
      <c r="O70" s="28" t="str">
        <f>IF(COUNTIF('DE105.Inp'!$C70:$P70,"")=14,"",IF('DE105.Inp'!$L70="","NULL",LOOKUP('DE105.Inp'!$L70,Cfg!$D$2:$D$14,Cfg!$E$2:$E$14)))</f>
        <v/>
      </c>
      <c r="P70" s="28" t="str">
        <f>IF(COUNTIF('DE105.Inp'!$C70:$P70,"")=14,"",IF('DE105.Inp'!$M70="","NULL",""""&amp;'DE105.Inp'!$M70&amp;""""))</f>
        <v/>
      </c>
      <c r="Q70" s="28" t="str">
        <f>IF(COUNTIF('DE105.Inp'!$C70:$P70,"")=14,"",IF('DE105.Inp'!$N70="","NULL",LOOKUP('DE105.Inp'!$N70,Cfg!$D$2:$D$14,Cfg!$E$2:$E$14)))</f>
        <v/>
      </c>
      <c r="R70" s="28" t="str">
        <f>IF(COUNTIF('DE105.Inp'!$C70:$P70,"")=14,"",IF('DE105.Inp'!$O70="","NULL",""""&amp;'DE105.Inp'!$O70&amp;""""))</f>
        <v/>
      </c>
      <c r="S70" s="28" t="str">
        <f>IF(COUNTIF('DE105.Inp'!$C70:$P70,"")=14,"",IF('DE105.Inp'!$P70="","NULL",""""&amp;'DE105.Inp'!$P70&amp;""""))</f>
        <v/>
      </c>
      <c r="T70" s="29" t="str">
        <f>IF(COUNTIF('DE105.Inp'!$C70:$P70,"")=14,"","("&amp;_xlfn.TEXTJOIN(",",FALSE,$C70:$S70)&amp;"),")</f>
        <v/>
      </c>
    </row>
    <row r="71" spans="1:20" x14ac:dyDescent="0.3">
      <c r="A71" s="30" t="s">
        <v>185</v>
      </c>
      <c r="B71" s="24">
        <f t="shared" si="1"/>
        <v>70</v>
      </c>
      <c r="C71" s="28" t="str">
        <f>IF(COUNTIF('DE105.Inp'!$C71:$P71,"")=14,"","NULL")</f>
        <v/>
      </c>
      <c r="D71" s="28" t="str">
        <f>IF(COUNTIF('DE105.Inp'!$C71:$P71,"")=14,"","NULL")</f>
        <v/>
      </c>
      <c r="E71" s="28" t="str">
        <f>IF(COUNTIF('DE105.Inp'!$C71:$P71,"")=14,"",$B71)</f>
        <v/>
      </c>
      <c r="F71" s="28" t="str">
        <f>IF(COUNTIF('DE105.Inp'!$C71:$P71,"")=14,"",IF('DE105.Inp'!$C71="","NULL",""""&amp;'DE105.Inp'!$C71&amp;""""))</f>
        <v/>
      </c>
      <c r="G71" s="28" t="str">
        <f>IF(COUNTIF('DE105.Inp'!$C71:$P71,"")=14,"",IF('DE105.Inp'!$D71="","NULL",LOOKUP('DE105.Inp'!$D71,Cfg!$D$2:$D$14,Cfg!$E$2:$E$14)))</f>
        <v/>
      </c>
      <c r="H71" s="28" t="str">
        <f>IF(COUNTIF('DE105.Inp'!$C71:$P71,"")=14,"",IF('DE105.Inp'!$E71="","NULL",""""&amp;'DE105.Inp'!$E71&amp;""""))</f>
        <v/>
      </c>
      <c r="I71" s="28" t="str">
        <f>IF(COUNTIF('DE105.Inp'!$C71:$P71,"")=14,"",IF('DE105.Inp'!$F71="","NULL",LOOKUP('DE105.Inp'!$F71,Cfg!$D$2:$D$14,Cfg!$E$2:$E$14)))</f>
        <v/>
      </c>
      <c r="J71" s="28" t="str">
        <f>IF(COUNTIF('DE105.Inp'!$C71:$P71,"")=14,"",IF('DE105.Inp'!$G71="","NULL",""""&amp;'DE105.Inp'!$G71&amp;""""))</f>
        <v/>
      </c>
      <c r="K71" s="28" t="str">
        <f>IF(COUNTIF('DE105.Inp'!$C71:$P71,"")=14,"",IF('DE105.Inp'!$H71="","NULL",LOOKUP('DE105.Inp'!$H71,Cfg!$D$2:$D$14,Cfg!$E$2:$E$14)))</f>
        <v/>
      </c>
      <c r="L71" s="28" t="str">
        <f>IF(COUNTIF('DE105.Inp'!$C71:$P71,"")=14,"",IF('DE105.Inp'!$I71="","NULL",""""&amp;'DE105.Inp'!$I71&amp;""""))</f>
        <v/>
      </c>
      <c r="M71" s="28" t="str">
        <f>IF(COUNTIF('DE105.Inp'!$C71:$P71,"")=14,"",IF('DE105.Inp'!$J71="","NULL",LOOKUP('DE105.Inp'!$J71,Cfg!$D$2:$D$14,Cfg!$E$2:$E$14)))</f>
        <v/>
      </c>
      <c r="N71" s="28" t="str">
        <f>IF(COUNTIF('DE105.Inp'!$C71:$P71,"")=14,"",IF('DE105.Inp'!$K71="","NULL",""""&amp;'DE105.Inp'!$K71&amp;""""))</f>
        <v/>
      </c>
      <c r="O71" s="28" t="str">
        <f>IF(COUNTIF('DE105.Inp'!$C71:$P71,"")=14,"",IF('DE105.Inp'!$L71="","NULL",LOOKUP('DE105.Inp'!$L71,Cfg!$D$2:$D$14,Cfg!$E$2:$E$14)))</f>
        <v/>
      </c>
      <c r="P71" s="28" t="str">
        <f>IF(COUNTIF('DE105.Inp'!$C71:$P71,"")=14,"",IF('DE105.Inp'!$M71="","NULL",""""&amp;'DE105.Inp'!$M71&amp;""""))</f>
        <v/>
      </c>
      <c r="Q71" s="28" t="str">
        <f>IF(COUNTIF('DE105.Inp'!$C71:$P71,"")=14,"",IF('DE105.Inp'!$N71="","NULL",LOOKUP('DE105.Inp'!$N71,Cfg!$D$2:$D$14,Cfg!$E$2:$E$14)))</f>
        <v/>
      </c>
      <c r="R71" s="28" t="str">
        <f>IF(COUNTIF('DE105.Inp'!$C71:$P71,"")=14,"",IF('DE105.Inp'!$O71="","NULL",""""&amp;'DE105.Inp'!$O71&amp;""""))</f>
        <v/>
      </c>
      <c r="S71" s="28" t="str">
        <f>IF(COUNTIF('DE105.Inp'!$C71:$P71,"")=14,"",IF('DE105.Inp'!$P71="","NULL",""""&amp;'DE105.Inp'!$P71&amp;""""))</f>
        <v/>
      </c>
      <c r="T71" s="29" t="str">
        <f>IF(COUNTIF('DE105.Inp'!$C71:$P71,"")=14,"","("&amp;_xlfn.TEXTJOIN(",",FALSE,$C71:$S71)&amp;"),")</f>
        <v/>
      </c>
    </row>
    <row r="72" spans="1:20" x14ac:dyDescent="0.3">
      <c r="A72" s="30" t="s">
        <v>186</v>
      </c>
      <c r="B72" s="24">
        <f t="shared" si="1"/>
        <v>71</v>
      </c>
      <c r="C72" s="28" t="str">
        <f>IF(COUNTIF('DE105.Inp'!$C72:$P72,"")=14,"","NULL")</f>
        <v/>
      </c>
      <c r="D72" s="28" t="str">
        <f>IF(COUNTIF('DE105.Inp'!$C72:$P72,"")=14,"","NULL")</f>
        <v/>
      </c>
      <c r="E72" s="28" t="str">
        <f>IF(COUNTIF('DE105.Inp'!$C72:$P72,"")=14,"",$B72)</f>
        <v/>
      </c>
      <c r="F72" s="28" t="str">
        <f>IF(COUNTIF('DE105.Inp'!$C72:$P72,"")=14,"",IF('DE105.Inp'!$C72="","NULL",""""&amp;'DE105.Inp'!$C72&amp;""""))</f>
        <v/>
      </c>
      <c r="G72" s="28" t="str">
        <f>IF(COUNTIF('DE105.Inp'!$C72:$P72,"")=14,"",IF('DE105.Inp'!$D72="","NULL",LOOKUP('DE105.Inp'!$D72,Cfg!$D$2:$D$14,Cfg!$E$2:$E$14)))</f>
        <v/>
      </c>
      <c r="H72" s="28" t="str">
        <f>IF(COUNTIF('DE105.Inp'!$C72:$P72,"")=14,"",IF('DE105.Inp'!$E72="","NULL",""""&amp;'DE105.Inp'!$E72&amp;""""))</f>
        <v/>
      </c>
      <c r="I72" s="28" t="str">
        <f>IF(COUNTIF('DE105.Inp'!$C72:$P72,"")=14,"",IF('DE105.Inp'!$F72="","NULL",LOOKUP('DE105.Inp'!$F72,Cfg!$D$2:$D$14,Cfg!$E$2:$E$14)))</f>
        <v/>
      </c>
      <c r="J72" s="28" t="str">
        <f>IF(COUNTIF('DE105.Inp'!$C72:$P72,"")=14,"",IF('DE105.Inp'!$G72="","NULL",""""&amp;'DE105.Inp'!$G72&amp;""""))</f>
        <v/>
      </c>
      <c r="K72" s="28" t="str">
        <f>IF(COUNTIF('DE105.Inp'!$C72:$P72,"")=14,"",IF('DE105.Inp'!$H72="","NULL",LOOKUP('DE105.Inp'!$H72,Cfg!$D$2:$D$14,Cfg!$E$2:$E$14)))</f>
        <v/>
      </c>
      <c r="L72" s="28" t="str">
        <f>IF(COUNTIF('DE105.Inp'!$C72:$P72,"")=14,"",IF('DE105.Inp'!$I72="","NULL",""""&amp;'DE105.Inp'!$I72&amp;""""))</f>
        <v/>
      </c>
      <c r="M72" s="28" t="str">
        <f>IF(COUNTIF('DE105.Inp'!$C72:$P72,"")=14,"",IF('DE105.Inp'!$J72="","NULL",LOOKUP('DE105.Inp'!$J72,Cfg!$D$2:$D$14,Cfg!$E$2:$E$14)))</f>
        <v/>
      </c>
      <c r="N72" s="28" t="str">
        <f>IF(COUNTIF('DE105.Inp'!$C72:$P72,"")=14,"",IF('DE105.Inp'!$K72="","NULL",""""&amp;'DE105.Inp'!$K72&amp;""""))</f>
        <v/>
      </c>
      <c r="O72" s="28" t="str">
        <f>IF(COUNTIF('DE105.Inp'!$C72:$P72,"")=14,"",IF('DE105.Inp'!$L72="","NULL",LOOKUP('DE105.Inp'!$L72,Cfg!$D$2:$D$14,Cfg!$E$2:$E$14)))</f>
        <v/>
      </c>
      <c r="P72" s="28" t="str">
        <f>IF(COUNTIF('DE105.Inp'!$C72:$P72,"")=14,"",IF('DE105.Inp'!$M72="","NULL",""""&amp;'DE105.Inp'!$M72&amp;""""))</f>
        <v/>
      </c>
      <c r="Q72" s="28" t="str">
        <f>IF(COUNTIF('DE105.Inp'!$C72:$P72,"")=14,"",IF('DE105.Inp'!$N72="","NULL",LOOKUP('DE105.Inp'!$N72,Cfg!$D$2:$D$14,Cfg!$E$2:$E$14)))</f>
        <v/>
      </c>
      <c r="R72" s="28" t="str">
        <f>IF(COUNTIF('DE105.Inp'!$C72:$P72,"")=14,"",IF('DE105.Inp'!$O72="","NULL",""""&amp;'DE105.Inp'!$O72&amp;""""))</f>
        <v/>
      </c>
      <c r="S72" s="28" t="str">
        <f>IF(COUNTIF('DE105.Inp'!$C72:$P72,"")=14,"",IF('DE105.Inp'!$P72="","NULL",""""&amp;'DE105.Inp'!$P72&amp;""""))</f>
        <v/>
      </c>
      <c r="T72" s="29" t="str">
        <f>IF(COUNTIF('DE105.Inp'!$C72:$P72,"")=14,"","("&amp;_xlfn.TEXTJOIN(",",FALSE,$C72:$S72)&amp;"),")</f>
        <v/>
      </c>
    </row>
    <row r="73" spans="1:20" x14ac:dyDescent="0.3">
      <c r="A73" s="30" t="s">
        <v>179</v>
      </c>
      <c r="B73" s="24">
        <f t="shared" si="1"/>
        <v>72</v>
      </c>
      <c r="C73" s="28" t="str">
        <f>IF(COUNTIF('DE105.Inp'!$C73:$P73,"")=14,"","NULL")</f>
        <v/>
      </c>
      <c r="D73" s="28" t="str">
        <f>IF(COUNTIF('DE105.Inp'!$C73:$P73,"")=14,"","NULL")</f>
        <v/>
      </c>
      <c r="E73" s="28" t="str">
        <f>IF(COUNTIF('DE105.Inp'!$C73:$P73,"")=14,"",$B73)</f>
        <v/>
      </c>
      <c r="F73" s="28" t="str">
        <f>IF(COUNTIF('DE105.Inp'!$C73:$P73,"")=14,"",IF('DE105.Inp'!$C73="","NULL",""""&amp;'DE105.Inp'!$C73&amp;""""))</f>
        <v/>
      </c>
      <c r="G73" s="28" t="str">
        <f>IF(COUNTIF('DE105.Inp'!$C73:$P73,"")=14,"",IF('DE105.Inp'!$D73="","NULL",LOOKUP('DE105.Inp'!$D73,Cfg!$D$2:$D$14,Cfg!$E$2:$E$14)))</f>
        <v/>
      </c>
      <c r="H73" s="28" t="str">
        <f>IF(COUNTIF('DE105.Inp'!$C73:$P73,"")=14,"",IF('DE105.Inp'!$E73="","NULL",""""&amp;'DE105.Inp'!$E73&amp;""""))</f>
        <v/>
      </c>
      <c r="I73" s="28" t="str">
        <f>IF(COUNTIF('DE105.Inp'!$C73:$P73,"")=14,"",IF('DE105.Inp'!$F73="","NULL",LOOKUP('DE105.Inp'!$F73,Cfg!$D$2:$D$14,Cfg!$E$2:$E$14)))</f>
        <v/>
      </c>
      <c r="J73" s="28" t="str">
        <f>IF(COUNTIF('DE105.Inp'!$C73:$P73,"")=14,"",IF('DE105.Inp'!$G73="","NULL",""""&amp;'DE105.Inp'!$G73&amp;""""))</f>
        <v/>
      </c>
      <c r="K73" s="28" t="str">
        <f>IF(COUNTIF('DE105.Inp'!$C73:$P73,"")=14,"",IF('DE105.Inp'!$H73="","NULL",LOOKUP('DE105.Inp'!$H73,Cfg!$D$2:$D$14,Cfg!$E$2:$E$14)))</f>
        <v/>
      </c>
      <c r="L73" s="28" t="str">
        <f>IF(COUNTIF('DE105.Inp'!$C73:$P73,"")=14,"",IF('DE105.Inp'!$I73="","NULL",""""&amp;'DE105.Inp'!$I73&amp;""""))</f>
        <v/>
      </c>
      <c r="M73" s="28" t="str">
        <f>IF(COUNTIF('DE105.Inp'!$C73:$P73,"")=14,"",IF('DE105.Inp'!$J73="","NULL",LOOKUP('DE105.Inp'!$J73,Cfg!$D$2:$D$14,Cfg!$E$2:$E$14)))</f>
        <v/>
      </c>
      <c r="N73" s="28" t="str">
        <f>IF(COUNTIF('DE105.Inp'!$C73:$P73,"")=14,"",IF('DE105.Inp'!$K73="","NULL",""""&amp;'DE105.Inp'!$K73&amp;""""))</f>
        <v/>
      </c>
      <c r="O73" s="28" t="str">
        <f>IF(COUNTIF('DE105.Inp'!$C73:$P73,"")=14,"",IF('DE105.Inp'!$L73="","NULL",LOOKUP('DE105.Inp'!$L73,Cfg!$D$2:$D$14,Cfg!$E$2:$E$14)))</f>
        <v/>
      </c>
      <c r="P73" s="28" t="str">
        <f>IF(COUNTIF('DE105.Inp'!$C73:$P73,"")=14,"",IF('DE105.Inp'!$M73="","NULL",""""&amp;'DE105.Inp'!$M73&amp;""""))</f>
        <v/>
      </c>
      <c r="Q73" s="28" t="str">
        <f>IF(COUNTIF('DE105.Inp'!$C73:$P73,"")=14,"",IF('DE105.Inp'!$N73="","NULL",LOOKUP('DE105.Inp'!$N73,Cfg!$D$2:$D$14,Cfg!$E$2:$E$14)))</f>
        <v/>
      </c>
      <c r="R73" s="28" t="str">
        <f>IF(COUNTIF('DE105.Inp'!$C73:$P73,"")=14,"",IF('DE105.Inp'!$O73="","NULL",""""&amp;'DE105.Inp'!$O73&amp;""""))</f>
        <v/>
      </c>
      <c r="S73" s="28" t="str">
        <f>IF(COUNTIF('DE105.Inp'!$C73:$P73,"")=14,"",IF('DE105.Inp'!$P73="","NULL",""""&amp;'DE105.Inp'!$P73&amp;""""))</f>
        <v/>
      </c>
      <c r="T73" s="29" t="str">
        <f>IF(COUNTIF('DE105.Inp'!$C73:$P73,"")=14,"","("&amp;_xlfn.TEXTJOIN(",",FALSE,$C73:$S73)&amp;"),")</f>
        <v/>
      </c>
    </row>
    <row r="74" spans="1:20" x14ac:dyDescent="0.3">
      <c r="A74" s="30" t="s">
        <v>178</v>
      </c>
      <c r="B74" s="24">
        <f t="shared" si="1"/>
        <v>73</v>
      </c>
      <c r="C74" s="28" t="str">
        <f>IF(COUNTIF('DE105.Inp'!$C74:$P74,"")=14,"","NULL")</f>
        <v/>
      </c>
      <c r="D74" s="28" t="str">
        <f>IF(COUNTIF('DE105.Inp'!$C74:$P74,"")=14,"","NULL")</f>
        <v/>
      </c>
      <c r="E74" s="28" t="str">
        <f>IF(COUNTIF('DE105.Inp'!$C74:$P74,"")=14,"",$B74)</f>
        <v/>
      </c>
      <c r="F74" s="28" t="str">
        <f>IF(COUNTIF('DE105.Inp'!$C74:$P74,"")=14,"",IF('DE105.Inp'!$C74="","NULL",""""&amp;'DE105.Inp'!$C74&amp;""""))</f>
        <v/>
      </c>
      <c r="G74" s="28" t="str">
        <f>IF(COUNTIF('DE105.Inp'!$C74:$P74,"")=14,"",IF('DE105.Inp'!$D74="","NULL",LOOKUP('DE105.Inp'!$D74,Cfg!$D$2:$D$14,Cfg!$E$2:$E$14)))</f>
        <v/>
      </c>
      <c r="H74" s="28" t="str">
        <f>IF(COUNTIF('DE105.Inp'!$C74:$P74,"")=14,"",IF('DE105.Inp'!$E74="","NULL",""""&amp;'DE105.Inp'!$E74&amp;""""))</f>
        <v/>
      </c>
      <c r="I74" s="28" t="str">
        <f>IF(COUNTIF('DE105.Inp'!$C74:$P74,"")=14,"",IF('DE105.Inp'!$F74="","NULL",LOOKUP('DE105.Inp'!$F74,Cfg!$D$2:$D$14,Cfg!$E$2:$E$14)))</f>
        <v/>
      </c>
      <c r="J74" s="28" t="str">
        <f>IF(COUNTIF('DE105.Inp'!$C74:$P74,"")=14,"",IF('DE105.Inp'!$G74="","NULL",""""&amp;'DE105.Inp'!$G74&amp;""""))</f>
        <v/>
      </c>
      <c r="K74" s="28" t="str">
        <f>IF(COUNTIF('DE105.Inp'!$C74:$P74,"")=14,"",IF('DE105.Inp'!$H74="","NULL",LOOKUP('DE105.Inp'!$H74,Cfg!$D$2:$D$14,Cfg!$E$2:$E$14)))</f>
        <v/>
      </c>
      <c r="L74" s="28" t="str">
        <f>IF(COUNTIF('DE105.Inp'!$C74:$P74,"")=14,"",IF('DE105.Inp'!$I74="","NULL",""""&amp;'DE105.Inp'!$I74&amp;""""))</f>
        <v/>
      </c>
      <c r="M74" s="28" t="str">
        <f>IF(COUNTIF('DE105.Inp'!$C74:$P74,"")=14,"",IF('DE105.Inp'!$J74="","NULL",LOOKUP('DE105.Inp'!$J74,Cfg!$D$2:$D$14,Cfg!$E$2:$E$14)))</f>
        <v/>
      </c>
      <c r="N74" s="28" t="str">
        <f>IF(COUNTIF('DE105.Inp'!$C74:$P74,"")=14,"",IF('DE105.Inp'!$K74="","NULL",""""&amp;'DE105.Inp'!$K74&amp;""""))</f>
        <v/>
      </c>
      <c r="O74" s="28" t="str">
        <f>IF(COUNTIF('DE105.Inp'!$C74:$P74,"")=14,"",IF('DE105.Inp'!$L74="","NULL",LOOKUP('DE105.Inp'!$L74,Cfg!$D$2:$D$14,Cfg!$E$2:$E$14)))</f>
        <v/>
      </c>
      <c r="P74" s="28" t="str">
        <f>IF(COUNTIF('DE105.Inp'!$C74:$P74,"")=14,"",IF('DE105.Inp'!$M74="","NULL",""""&amp;'DE105.Inp'!$M74&amp;""""))</f>
        <v/>
      </c>
      <c r="Q74" s="28" t="str">
        <f>IF(COUNTIF('DE105.Inp'!$C74:$P74,"")=14,"",IF('DE105.Inp'!$N74="","NULL",LOOKUP('DE105.Inp'!$N74,Cfg!$D$2:$D$14,Cfg!$E$2:$E$14)))</f>
        <v/>
      </c>
      <c r="R74" s="28" t="str">
        <f>IF(COUNTIF('DE105.Inp'!$C74:$P74,"")=14,"",IF('DE105.Inp'!$O74="","NULL",""""&amp;'DE105.Inp'!$O74&amp;""""))</f>
        <v/>
      </c>
      <c r="S74" s="28" t="str">
        <f>IF(COUNTIF('DE105.Inp'!$C74:$P74,"")=14,"",IF('DE105.Inp'!$P74="","NULL",""""&amp;'DE105.Inp'!$P74&amp;""""))</f>
        <v/>
      </c>
      <c r="T74" s="29" t="str">
        <f>IF(COUNTIF('DE105.Inp'!$C74:$P74,"")=14,"","("&amp;_xlfn.TEXTJOIN(",",FALSE,$C74:$S74)&amp;"),")</f>
        <v/>
      </c>
    </row>
    <row r="75" spans="1:20" x14ac:dyDescent="0.3">
      <c r="A75" s="30" t="s">
        <v>180</v>
      </c>
      <c r="B75" s="24">
        <f t="shared" si="1"/>
        <v>74</v>
      </c>
      <c r="C75" s="28" t="str">
        <f>IF(COUNTIF('DE105.Inp'!$C75:$P75,"")=14,"","NULL")</f>
        <v/>
      </c>
      <c r="D75" s="28" t="str">
        <f>IF(COUNTIF('DE105.Inp'!$C75:$P75,"")=14,"","NULL")</f>
        <v/>
      </c>
      <c r="E75" s="28" t="str">
        <f>IF(COUNTIF('DE105.Inp'!$C75:$P75,"")=14,"",$B75)</f>
        <v/>
      </c>
      <c r="F75" s="28" t="str">
        <f>IF(COUNTIF('DE105.Inp'!$C75:$P75,"")=14,"",IF('DE105.Inp'!$C75="","NULL",""""&amp;'DE105.Inp'!$C75&amp;""""))</f>
        <v/>
      </c>
      <c r="G75" s="28" t="str">
        <f>IF(COUNTIF('DE105.Inp'!$C75:$P75,"")=14,"",IF('DE105.Inp'!$D75="","NULL",LOOKUP('DE105.Inp'!$D75,Cfg!$D$2:$D$14,Cfg!$E$2:$E$14)))</f>
        <v/>
      </c>
      <c r="H75" s="28" t="str">
        <f>IF(COUNTIF('DE105.Inp'!$C75:$P75,"")=14,"",IF('DE105.Inp'!$E75="","NULL",""""&amp;'DE105.Inp'!$E75&amp;""""))</f>
        <v/>
      </c>
      <c r="I75" s="28" t="str">
        <f>IF(COUNTIF('DE105.Inp'!$C75:$P75,"")=14,"",IF('DE105.Inp'!$F75="","NULL",LOOKUP('DE105.Inp'!$F75,Cfg!$D$2:$D$14,Cfg!$E$2:$E$14)))</f>
        <v/>
      </c>
      <c r="J75" s="28" t="str">
        <f>IF(COUNTIF('DE105.Inp'!$C75:$P75,"")=14,"",IF('DE105.Inp'!$G75="","NULL",""""&amp;'DE105.Inp'!$G75&amp;""""))</f>
        <v/>
      </c>
      <c r="K75" s="28" t="str">
        <f>IF(COUNTIF('DE105.Inp'!$C75:$P75,"")=14,"",IF('DE105.Inp'!$H75="","NULL",LOOKUP('DE105.Inp'!$H75,Cfg!$D$2:$D$14,Cfg!$E$2:$E$14)))</f>
        <v/>
      </c>
      <c r="L75" s="28" t="str">
        <f>IF(COUNTIF('DE105.Inp'!$C75:$P75,"")=14,"",IF('DE105.Inp'!$I75="","NULL",""""&amp;'DE105.Inp'!$I75&amp;""""))</f>
        <v/>
      </c>
      <c r="M75" s="28" t="str">
        <f>IF(COUNTIF('DE105.Inp'!$C75:$P75,"")=14,"",IF('DE105.Inp'!$J75="","NULL",LOOKUP('DE105.Inp'!$J75,Cfg!$D$2:$D$14,Cfg!$E$2:$E$14)))</f>
        <v/>
      </c>
      <c r="N75" s="28" t="str">
        <f>IF(COUNTIF('DE105.Inp'!$C75:$P75,"")=14,"",IF('DE105.Inp'!$K75="","NULL",""""&amp;'DE105.Inp'!$K75&amp;""""))</f>
        <v/>
      </c>
      <c r="O75" s="28" t="str">
        <f>IF(COUNTIF('DE105.Inp'!$C75:$P75,"")=14,"",IF('DE105.Inp'!$L75="","NULL",LOOKUP('DE105.Inp'!$L75,Cfg!$D$2:$D$14,Cfg!$E$2:$E$14)))</f>
        <v/>
      </c>
      <c r="P75" s="28" t="str">
        <f>IF(COUNTIF('DE105.Inp'!$C75:$P75,"")=14,"",IF('DE105.Inp'!$M75="","NULL",""""&amp;'DE105.Inp'!$M75&amp;""""))</f>
        <v/>
      </c>
      <c r="Q75" s="28" t="str">
        <f>IF(COUNTIF('DE105.Inp'!$C75:$P75,"")=14,"",IF('DE105.Inp'!$N75="","NULL",LOOKUP('DE105.Inp'!$N75,Cfg!$D$2:$D$14,Cfg!$E$2:$E$14)))</f>
        <v/>
      </c>
      <c r="R75" s="28" t="str">
        <f>IF(COUNTIF('DE105.Inp'!$C75:$P75,"")=14,"",IF('DE105.Inp'!$O75="","NULL",""""&amp;'DE105.Inp'!$O75&amp;""""))</f>
        <v/>
      </c>
      <c r="S75" s="28" t="str">
        <f>IF(COUNTIF('DE105.Inp'!$C75:$P75,"")=14,"",IF('DE105.Inp'!$P75="","NULL",""""&amp;'DE105.Inp'!$P75&amp;""""))</f>
        <v/>
      </c>
      <c r="T75" s="29" t="str">
        <f>IF(COUNTIF('DE105.Inp'!$C75:$P75,"")=14,"","("&amp;_xlfn.TEXTJOIN(",",FALSE,$C75:$S75)&amp;"),")</f>
        <v/>
      </c>
    </row>
    <row r="76" spans="1:20" x14ac:dyDescent="0.3">
      <c r="A76" s="30" t="s">
        <v>187</v>
      </c>
      <c r="B76" s="24">
        <f t="shared" si="1"/>
        <v>75</v>
      </c>
      <c r="C76" s="28" t="str">
        <f>IF(COUNTIF('DE105.Inp'!$C76:$P76,"")=14,"","NULL")</f>
        <v/>
      </c>
      <c r="D76" s="28" t="str">
        <f>IF(COUNTIF('DE105.Inp'!$C76:$P76,"")=14,"","NULL")</f>
        <v/>
      </c>
      <c r="E76" s="28" t="str">
        <f>IF(COUNTIF('DE105.Inp'!$C76:$P76,"")=14,"",$B76)</f>
        <v/>
      </c>
      <c r="F76" s="28" t="str">
        <f>IF(COUNTIF('DE105.Inp'!$C76:$P76,"")=14,"",IF('DE105.Inp'!$C76="","NULL",""""&amp;'DE105.Inp'!$C76&amp;""""))</f>
        <v/>
      </c>
      <c r="G76" s="28" t="str">
        <f>IF(COUNTIF('DE105.Inp'!$C76:$P76,"")=14,"",IF('DE105.Inp'!$D76="","NULL",LOOKUP('DE105.Inp'!$D76,Cfg!$D$2:$D$14,Cfg!$E$2:$E$14)))</f>
        <v/>
      </c>
      <c r="H76" s="28" t="str">
        <f>IF(COUNTIF('DE105.Inp'!$C76:$P76,"")=14,"",IF('DE105.Inp'!$E76="","NULL",""""&amp;'DE105.Inp'!$E76&amp;""""))</f>
        <v/>
      </c>
      <c r="I76" s="28" t="str">
        <f>IF(COUNTIF('DE105.Inp'!$C76:$P76,"")=14,"",IF('DE105.Inp'!$F76="","NULL",LOOKUP('DE105.Inp'!$F76,Cfg!$D$2:$D$14,Cfg!$E$2:$E$14)))</f>
        <v/>
      </c>
      <c r="J76" s="28" t="str">
        <f>IF(COUNTIF('DE105.Inp'!$C76:$P76,"")=14,"",IF('DE105.Inp'!$G76="","NULL",""""&amp;'DE105.Inp'!$G76&amp;""""))</f>
        <v/>
      </c>
      <c r="K76" s="28" t="str">
        <f>IF(COUNTIF('DE105.Inp'!$C76:$P76,"")=14,"",IF('DE105.Inp'!$H76="","NULL",LOOKUP('DE105.Inp'!$H76,Cfg!$D$2:$D$14,Cfg!$E$2:$E$14)))</f>
        <v/>
      </c>
      <c r="L76" s="28" t="str">
        <f>IF(COUNTIF('DE105.Inp'!$C76:$P76,"")=14,"",IF('DE105.Inp'!$I76="","NULL",""""&amp;'DE105.Inp'!$I76&amp;""""))</f>
        <v/>
      </c>
      <c r="M76" s="28" t="str">
        <f>IF(COUNTIF('DE105.Inp'!$C76:$P76,"")=14,"",IF('DE105.Inp'!$J76="","NULL",LOOKUP('DE105.Inp'!$J76,Cfg!$D$2:$D$14,Cfg!$E$2:$E$14)))</f>
        <v/>
      </c>
      <c r="N76" s="28" t="str">
        <f>IF(COUNTIF('DE105.Inp'!$C76:$P76,"")=14,"",IF('DE105.Inp'!$K76="","NULL",""""&amp;'DE105.Inp'!$K76&amp;""""))</f>
        <v/>
      </c>
      <c r="O76" s="28" t="str">
        <f>IF(COUNTIF('DE105.Inp'!$C76:$P76,"")=14,"",IF('DE105.Inp'!$L76="","NULL",LOOKUP('DE105.Inp'!$L76,Cfg!$D$2:$D$14,Cfg!$E$2:$E$14)))</f>
        <v/>
      </c>
      <c r="P76" s="28" t="str">
        <f>IF(COUNTIF('DE105.Inp'!$C76:$P76,"")=14,"",IF('DE105.Inp'!$M76="","NULL",""""&amp;'DE105.Inp'!$M76&amp;""""))</f>
        <v/>
      </c>
      <c r="Q76" s="28" t="str">
        <f>IF(COUNTIF('DE105.Inp'!$C76:$P76,"")=14,"",IF('DE105.Inp'!$N76="","NULL",LOOKUP('DE105.Inp'!$N76,Cfg!$D$2:$D$14,Cfg!$E$2:$E$14)))</f>
        <v/>
      </c>
      <c r="R76" s="28" t="str">
        <f>IF(COUNTIF('DE105.Inp'!$C76:$P76,"")=14,"",IF('DE105.Inp'!$O76="","NULL",""""&amp;'DE105.Inp'!$O76&amp;""""))</f>
        <v/>
      </c>
      <c r="S76" s="28" t="str">
        <f>IF(COUNTIF('DE105.Inp'!$C76:$P76,"")=14,"",IF('DE105.Inp'!$P76="","NULL",""""&amp;'DE105.Inp'!$P76&amp;""""))</f>
        <v/>
      </c>
      <c r="T76" s="29" t="str">
        <f>IF(COUNTIF('DE105.Inp'!$C76:$P76,"")=14,"","("&amp;_xlfn.TEXTJOIN(",",FALSE,$C76:$S76)&amp;"),")</f>
        <v/>
      </c>
    </row>
    <row r="77" spans="1:20" x14ac:dyDescent="0.3">
      <c r="A77" s="30" t="s">
        <v>181</v>
      </c>
      <c r="B77" s="24">
        <f t="shared" si="1"/>
        <v>76</v>
      </c>
      <c r="C77" s="28" t="str">
        <f>IF(COUNTIF('DE105.Inp'!$C77:$P77,"")=14,"","NULL")</f>
        <v/>
      </c>
      <c r="D77" s="28" t="str">
        <f>IF(COUNTIF('DE105.Inp'!$C77:$P77,"")=14,"","NULL")</f>
        <v/>
      </c>
      <c r="E77" s="28" t="str">
        <f>IF(COUNTIF('DE105.Inp'!$C77:$P77,"")=14,"",$B77)</f>
        <v/>
      </c>
      <c r="F77" s="28" t="str">
        <f>IF(COUNTIF('DE105.Inp'!$C77:$P77,"")=14,"",IF('DE105.Inp'!$C77="","NULL",""""&amp;'DE105.Inp'!$C77&amp;""""))</f>
        <v/>
      </c>
      <c r="G77" s="28" t="str">
        <f>IF(COUNTIF('DE105.Inp'!$C77:$P77,"")=14,"",IF('DE105.Inp'!$D77="","NULL",LOOKUP('DE105.Inp'!$D77,Cfg!$D$2:$D$14,Cfg!$E$2:$E$14)))</f>
        <v/>
      </c>
      <c r="H77" s="28" t="str">
        <f>IF(COUNTIF('DE105.Inp'!$C77:$P77,"")=14,"",IF('DE105.Inp'!$E77="","NULL",""""&amp;'DE105.Inp'!$E77&amp;""""))</f>
        <v/>
      </c>
      <c r="I77" s="28" t="str">
        <f>IF(COUNTIF('DE105.Inp'!$C77:$P77,"")=14,"",IF('DE105.Inp'!$F77="","NULL",LOOKUP('DE105.Inp'!$F77,Cfg!$D$2:$D$14,Cfg!$E$2:$E$14)))</f>
        <v/>
      </c>
      <c r="J77" s="28" t="str">
        <f>IF(COUNTIF('DE105.Inp'!$C77:$P77,"")=14,"",IF('DE105.Inp'!$G77="","NULL",""""&amp;'DE105.Inp'!$G77&amp;""""))</f>
        <v/>
      </c>
      <c r="K77" s="28" t="str">
        <f>IF(COUNTIF('DE105.Inp'!$C77:$P77,"")=14,"",IF('DE105.Inp'!$H77="","NULL",LOOKUP('DE105.Inp'!$H77,Cfg!$D$2:$D$14,Cfg!$E$2:$E$14)))</f>
        <v/>
      </c>
      <c r="L77" s="28" t="str">
        <f>IF(COUNTIF('DE105.Inp'!$C77:$P77,"")=14,"",IF('DE105.Inp'!$I77="","NULL",""""&amp;'DE105.Inp'!$I77&amp;""""))</f>
        <v/>
      </c>
      <c r="M77" s="28" t="str">
        <f>IF(COUNTIF('DE105.Inp'!$C77:$P77,"")=14,"",IF('DE105.Inp'!$J77="","NULL",LOOKUP('DE105.Inp'!$J77,Cfg!$D$2:$D$14,Cfg!$E$2:$E$14)))</f>
        <v/>
      </c>
      <c r="N77" s="28" t="str">
        <f>IF(COUNTIF('DE105.Inp'!$C77:$P77,"")=14,"",IF('DE105.Inp'!$K77="","NULL",""""&amp;'DE105.Inp'!$K77&amp;""""))</f>
        <v/>
      </c>
      <c r="O77" s="28" t="str">
        <f>IF(COUNTIF('DE105.Inp'!$C77:$P77,"")=14,"",IF('DE105.Inp'!$L77="","NULL",LOOKUP('DE105.Inp'!$L77,Cfg!$D$2:$D$14,Cfg!$E$2:$E$14)))</f>
        <v/>
      </c>
      <c r="P77" s="28" t="str">
        <f>IF(COUNTIF('DE105.Inp'!$C77:$P77,"")=14,"",IF('DE105.Inp'!$M77="","NULL",""""&amp;'DE105.Inp'!$M77&amp;""""))</f>
        <v/>
      </c>
      <c r="Q77" s="28" t="str">
        <f>IF(COUNTIF('DE105.Inp'!$C77:$P77,"")=14,"",IF('DE105.Inp'!$N77="","NULL",LOOKUP('DE105.Inp'!$N77,Cfg!$D$2:$D$14,Cfg!$E$2:$E$14)))</f>
        <v/>
      </c>
      <c r="R77" s="28" t="str">
        <f>IF(COUNTIF('DE105.Inp'!$C77:$P77,"")=14,"",IF('DE105.Inp'!$O77="","NULL",""""&amp;'DE105.Inp'!$O77&amp;""""))</f>
        <v/>
      </c>
      <c r="S77" s="28" t="str">
        <f>IF(COUNTIF('DE105.Inp'!$C77:$P77,"")=14,"",IF('DE105.Inp'!$P77="","NULL",""""&amp;'DE105.Inp'!$P77&amp;""""))</f>
        <v/>
      </c>
      <c r="T77" s="29" t="str">
        <f>IF(COUNTIF('DE105.Inp'!$C77:$P77,"")=14,"","("&amp;_xlfn.TEXTJOIN(",",FALSE,$C77:$S77)&amp;"),")</f>
        <v/>
      </c>
    </row>
    <row r="78" spans="1:20" x14ac:dyDescent="0.3">
      <c r="A78" s="30"/>
      <c r="B78" s="24">
        <f t="shared" si="1"/>
        <v>77</v>
      </c>
      <c r="C78" s="28" t="str">
        <f>IF(COUNTIF('DE105.Inp'!$C78:$P78,"")=14,"","NULL")</f>
        <v/>
      </c>
      <c r="D78" s="28" t="str">
        <f>IF(COUNTIF('DE105.Inp'!$C78:$P78,"")=14,"","NULL")</f>
        <v/>
      </c>
      <c r="E78" s="28" t="str">
        <f>IF(COUNTIF('DE105.Inp'!$C78:$P78,"")=14,"",$B78)</f>
        <v/>
      </c>
      <c r="F78" s="28" t="str">
        <f>IF(COUNTIF('DE105.Inp'!$C78:$P78,"")=14,"",IF('DE105.Inp'!$C78="","NULL",""""&amp;'DE105.Inp'!$C78&amp;""""))</f>
        <v/>
      </c>
      <c r="G78" s="28" t="str">
        <f>IF(COUNTIF('DE105.Inp'!$C78:$P78,"")=14,"",IF('DE105.Inp'!$D78="","NULL",LOOKUP('DE105.Inp'!$D78,Cfg!$D$2:$D$14,Cfg!$E$2:$E$14)))</f>
        <v/>
      </c>
      <c r="H78" s="28" t="str">
        <f>IF(COUNTIF('DE105.Inp'!$C78:$P78,"")=14,"",IF('DE105.Inp'!$E78="","NULL",""""&amp;'DE105.Inp'!$E78&amp;""""))</f>
        <v/>
      </c>
      <c r="I78" s="28" t="str">
        <f>IF(COUNTIF('DE105.Inp'!$C78:$P78,"")=14,"",IF('DE105.Inp'!$F78="","NULL",LOOKUP('DE105.Inp'!$F78,Cfg!$D$2:$D$14,Cfg!$E$2:$E$14)))</f>
        <v/>
      </c>
      <c r="J78" s="28" t="str">
        <f>IF(COUNTIF('DE105.Inp'!$C78:$P78,"")=14,"",IF('DE105.Inp'!$G78="","NULL",""""&amp;'DE105.Inp'!$G78&amp;""""))</f>
        <v/>
      </c>
      <c r="K78" s="28" t="str">
        <f>IF(COUNTIF('DE105.Inp'!$C78:$P78,"")=14,"",IF('DE105.Inp'!$H78="","NULL",LOOKUP('DE105.Inp'!$H78,Cfg!$D$2:$D$14,Cfg!$E$2:$E$14)))</f>
        <v/>
      </c>
      <c r="L78" s="28" t="str">
        <f>IF(COUNTIF('DE105.Inp'!$C78:$P78,"")=14,"",IF('DE105.Inp'!$I78="","NULL",""""&amp;'DE105.Inp'!$I78&amp;""""))</f>
        <v/>
      </c>
      <c r="M78" s="28" t="str">
        <f>IF(COUNTIF('DE105.Inp'!$C78:$P78,"")=14,"",IF('DE105.Inp'!$J78="","NULL",LOOKUP('DE105.Inp'!$J78,Cfg!$D$2:$D$14,Cfg!$E$2:$E$14)))</f>
        <v/>
      </c>
      <c r="N78" s="28" t="str">
        <f>IF(COUNTIF('DE105.Inp'!$C78:$P78,"")=14,"",IF('DE105.Inp'!$K78="","NULL",""""&amp;'DE105.Inp'!$K78&amp;""""))</f>
        <v/>
      </c>
      <c r="O78" s="28" t="str">
        <f>IF(COUNTIF('DE105.Inp'!$C78:$P78,"")=14,"",IF('DE105.Inp'!$L78="","NULL",LOOKUP('DE105.Inp'!$L78,Cfg!$D$2:$D$14,Cfg!$E$2:$E$14)))</f>
        <v/>
      </c>
      <c r="P78" s="28" t="str">
        <f>IF(COUNTIF('DE105.Inp'!$C78:$P78,"")=14,"",IF('DE105.Inp'!$M78="","NULL",""""&amp;'DE105.Inp'!$M78&amp;""""))</f>
        <v/>
      </c>
      <c r="Q78" s="28" t="str">
        <f>IF(COUNTIF('DE105.Inp'!$C78:$P78,"")=14,"",IF('DE105.Inp'!$N78="","NULL",LOOKUP('DE105.Inp'!$N78,Cfg!$D$2:$D$14,Cfg!$E$2:$E$14)))</f>
        <v/>
      </c>
      <c r="R78" s="28" t="str">
        <f>IF(COUNTIF('DE105.Inp'!$C78:$P78,"")=14,"",IF('DE105.Inp'!$O78="","NULL",""""&amp;'DE105.Inp'!$O78&amp;""""))</f>
        <v/>
      </c>
      <c r="S78" s="28" t="str">
        <f>IF(COUNTIF('DE105.Inp'!$C78:$P78,"")=14,"",IF('DE105.Inp'!$P78="","NULL",""""&amp;'DE105.Inp'!$P78&amp;""""))</f>
        <v/>
      </c>
      <c r="T78" s="29" t="str">
        <f>IF(COUNTIF('DE105.Inp'!$C78:$P78,"")=14,"","("&amp;_xlfn.TEXTJOIN(",",FALSE,$C78:$S78)&amp;"),")</f>
        <v/>
      </c>
    </row>
    <row r="79" spans="1:20" x14ac:dyDescent="0.3">
      <c r="A79" s="30" t="s">
        <v>182</v>
      </c>
      <c r="B79" s="24">
        <f t="shared" si="1"/>
        <v>78</v>
      </c>
      <c r="C79" s="28" t="str">
        <f>IF(COUNTIF('DE105.Inp'!$C79:$P79,"")=14,"","NULL")</f>
        <v/>
      </c>
      <c r="D79" s="28" t="str">
        <f>IF(COUNTIF('DE105.Inp'!$C79:$P79,"")=14,"","NULL")</f>
        <v/>
      </c>
      <c r="E79" s="28" t="str">
        <f>IF(COUNTIF('DE105.Inp'!$C79:$P79,"")=14,"",$B79)</f>
        <v/>
      </c>
      <c r="F79" s="28" t="str">
        <f>IF(COUNTIF('DE105.Inp'!$C79:$P79,"")=14,"",IF('DE105.Inp'!$C79="","NULL",""""&amp;'DE105.Inp'!$C79&amp;""""))</f>
        <v/>
      </c>
      <c r="G79" s="28" t="str">
        <f>IF(COUNTIF('DE105.Inp'!$C79:$P79,"")=14,"",IF('DE105.Inp'!$D79="","NULL",LOOKUP('DE105.Inp'!$D79,Cfg!$D$2:$D$14,Cfg!$E$2:$E$14)))</f>
        <v/>
      </c>
      <c r="H79" s="28" t="str">
        <f>IF(COUNTIF('DE105.Inp'!$C79:$P79,"")=14,"",IF('DE105.Inp'!$E79="","NULL",""""&amp;'DE105.Inp'!$E79&amp;""""))</f>
        <v/>
      </c>
      <c r="I79" s="28" t="str">
        <f>IF(COUNTIF('DE105.Inp'!$C79:$P79,"")=14,"",IF('DE105.Inp'!$F79="","NULL",LOOKUP('DE105.Inp'!$F79,Cfg!$D$2:$D$14,Cfg!$E$2:$E$14)))</f>
        <v/>
      </c>
      <c r="J79" s="28" t="str">
        <f>IF(COUNTIF('DE105.Inp'!$C79:$P79,"")=14,"",IF('DE105.Inp'!$G79="","NULL",""""&amp;'DE105.Inp'!$G79&amp;""""))</f>
        <v/>
      </c>
      <c r="K79" s="28" t="str">
        <f>IF(COUNTIF('DE105.Inp'!$C79:$P79,"")=14,"",IF('DE105.Inp'!$H79="","NULL",LOOKUP('DE105.Inp'!$H79,Cfg!$D$2:$D$14,Cfg!$E$2:$E$14)))</f>
        <v/>
      </c>
      <c r="L79" s="28" t="str">
        <f>IF(COUNTIF('DE105.Inp'!$C79:$P79,"")=14,"",IF('DE105.Inp'!$I79="","NULL",""""&amp;'DE105.Inp'!$I79&amp;""""))</f>
        <v/>
      </c>
      <c r="M79" s="28" t="str">
        <f>IF(COUNTIF('DE105.Inp'!$C79:$P79,"")=14,"",IF('DE105.Inp'!$J79="","NULL",LOOKUP('DE105.Inp'!$J79,Cfg!$D$2:$D$14,Cfg!$E$2:$E$14)))</f>
        <v/>
      </c>
      <c r="N79" s="28" t="str">
        <f>IF(COUNTIF('DE105.Inp'!$C79:$P79,"")=14,"",IF('DE105.Inp'!$K79="","NULL",""""&amp;'DE105.Inp'!$K79&amp;""""))</f>
        <v/>
      </c>
      <c r="O79" s="28" t="str">
        <f>IF(COUNTIF('DE105.Inp'!$C79:$P79,"")=14,"",IF('DE105.Inp'!$L79="","NULL",LOOKUP('DE105.Inp'!$L79,Cfg!$D$2:$D$14,Cfg!$E$2:$E$14)))</f>
        <v/>
      </c>
      <c r="P79" s="28" t="str">
        <f>IF(COUNTIF('DE105.Inp'!$C79:$P79,"")=14,"",IF('DE105.Inp'!$M79="","NULL",""""&amp;'DE105.Inp'!$M79&amp;""""))</f>
        <v/>
      </c>
      <c r="Q79" s="28" t="str">
        <f>IF(COUNTIF('DE105.Inp'!$C79:$P79,"")=14,"",IF('DE105.Inp'!$N79="","NULL",LOOKUP('DE105.Inp'!$N79,Cfg!$D$2:$D$14,Cfg!$E$2:$E$14)))</f>
        <v/>
      </c>
      <c r="R79" s="28" t="str">
        <f>IF(COUNTIF('DE105.Inp'!$C79:$P79,"")=14,"",IF('DE105.Inp'!$O79="","NULL",""""&amp;'DE105.Inp'!$O79&amp;""""))</f>
        <v/>
      </c>
      <c r="S79" s="28" t="str">
        <f>IF(COUNTIF('DE105.Inp'!$C79:$P79,"")=14,"",IF('DE105.Inp'!$P79="","NULL",""""&amp;'DE105.Inp'!$P79&amp;""""))</f>
        <v/>
      </c>
      <c r="T79" s="29" t="str">
        <f>IF(COUNTIF('DE105.Inp'!$C79:$P79,"")=14,"","("&amp;_xlfn.TEXTJOIN(",",FALSE,$C79:$S79)&amp;"),")</f>
        <v/>
      </c>
    </row>
    <row r="80" spans="1:20" x14ac:dyDescent="0.3">
      <c r="A80" s="30" t="s">
        <v>176</v>
      </c>
      <c r="B80" s="24">
        <f t="shared" si="1"/>
        <v>79</v>
      </c>
      <c r="C80" s="28" t="str">
        <f>IF(COUNTIF('DE105.Inp'!$C80:$P80,"")=14,"","NULL")</f>
        <v/>
      </c>
      <c r="D80" s="28" t="str">
        <f>IF(COUNTIF('DE105.Inp'!$C80:$P80,"")=14,"","NULL")</f>
        <v/>
      </c>
      <c r="E80" s="28" t="str">
        <f>IF(COUNTIF('DE105.Inp'!$C80:$P80,"")=14,"",$B80)</f>
        <v/>
      </c>
      <c r="F80" s="28" t="str">
        <f>IF(COUNTIF('DE105.Inp'!$C80:$P80,"")=14,"",IF('DE105.Inp'!$C80="","NULL",""""&amp;'DE105.Inp'!$C80&amp;""""))</f>
        <v/>
      </c>
      <c r="G80" s="28" t="str">
        <f>IF(COUNTIF('DE105.Inp'!$C80:$P80,"")=14,"",IF('DE105.Inp'!$D80="","NULL",LOOKUP('DE105.Inp'!$D80,Cfg!$D$2:$D$14,Cfg!$E$2:$E$14)))</f>
        <v/>
      </c>
      <c r="H80" s="28" t="str">
        <f>IF(COUNTIF('DE105.Inp'!$C80:$P80,"")=14,"",IF('DE105.Inp'!$E80="","NULL",""""&amp;'DE105.Inp'!$E80&amp;""""))</f>
        <v/>
      </c>
      <c r="I80" s="28" t="str">
        <f>IF(COUNTIF('DE105.Inp'!$C80:$P80,"")=14,"",IF('DE105.Inp'!$F80="","NULL",LOOKUP('DE105.Inp'!$F80,Cfg!$D$2:$D$14,Cfg!$E$2:$E$14)))</f>
        <v/>
      </c>
      <c r="J80" s="28" t="str">
        <f>IF(COUNTIF('DE105.Inp'!$C80:$P80,"")=14,"",IF('DE105.Inp'!$G80="","NULL",""""&amp;'DE105.Inp'!$G80&amp;""""))</f>
        <v/>
      </c>
      <c r="K80" s="28" t="str">
        <f>IF(COUNTIF('DE105.Inp'!$C80:$P80,"")=14,"",IF('DE105.Inp'!$H80="","NULL",LOOKUP('DE105.Inp'!$H80,Cfg!$D$2:$D$14,Cfg!$E$2:$E$14)))</f>
        <v/>
      </c>
      <c r="L80" s="28" t="str">
        <f>IF(COUNTIF('DE105.Inp'!$C80:$P80,"")=14,"",IF('DE105.Inp'!$I80="","NULL",""""&amp;'DE105.Inp'!$I80&amp;""""))</f>
        <v/>
      </c>
      <c r="M80" s="28" t="str">
        <f>IF(COUNTIF('DE105.Inp'!$C80:$P80,"")=14,"",IF('DE105.Inp'!$J80="","NULL",LOOKUP('DE105.Inp'!$J80,Cfg!$D$2:$D$14,Cfg!$E$2:$E$14)))</f>
        <v/>
      </c>
      <c r="N80" s="28" t="str">
        <f>IF(COUNTIF('DE105.Inp'!$C80:$P80,"")=14,"",IF('DE105.Inp'!$K80="","NULL",""""&amp;'DE105.Inp'!$K80&amp;""""))</f>
        <v/>
      </c>
      <c r="O80" s="28" t="str">
        <f>IF(COUNTIF('DE105.Inp'!$C80:$P80,"")=14,"",IF('DE105.Inp'!$L80="","NULL",LOOKUP('DE105.Inp'!$L80,Cfg!$D$2:$D$14,Cfg!$E$2:$E$14)))</f>
        <v/>
      </c>
      <c r="P80" s="28" t="str">
        <f>IF(COUNTIF('DE105.Inp'!$C80:$P80,"")=14,"",IF('DE105.Inp'!$M80="","NULL",""""&amp;'DE105.Inp'!$M80&amp;""""))</f>
        <v/>
      </c>
      <c r="Q80" s="28" t="str">
        <f>IF(COUNTIF('DE105.Inp'!$C80:$P80,"")=14,"",IF('DE105.Inp'!$N80="","NULL",LOOKUP('DE105.Inp'!$N80,Cfg!$D$2:$D$14,Cfg!$E$2:$E$14)))</f>
        <v/>
      </c>
      <c r="R80" s="28" t="str">
        <f>IF(COUNTIF('DE105.Inp'!$C80:$P80,"")=14,"",IF('DE105.Inp'!$O80="","NULL",""""&amp;'DE105.Inp'!$O80&amp;""""))</f>
        <v/>
      </c>
      <c r="S80" s="28" t="str">
        <f>IF(COUNTIF('DE105.Inp'!$C80:$P80,"")=14,"",IF('DE105.Inp'!$P80="","NULL",""""&amp;'DE105.Inp'!$P80&amp;""""))</f>
        <v/>
      </c>
      <c r="T80" s="29" t="str">
        <f>IF(COUNTIF('DE105.Inp'!$C80:$P80,"")=14,"","("&amp;_xlfn.TEXTJOIN(",",FALSE,$C80:$S80)&amp;"),")</f>
        <v/>
      </c>
    </row>
    <row r="81" spans="1:20" x14ac:dyDescent="0.3">
      <c r="A81" s="30" t="s">
        <v>189</v>
      </c>
      <c r="B81" s="24">
        <f t="shared" si="1"/>
        <v>80</v>
      </c>
      <c r="C81" s="28" t="str">
        <f>IF(COUNTIF('DE105.Inp'!$C81:$P81,"")=14,"","NULL")</f>
        <v/>
      </c>
      <c r="D81" s="28" t="str">
        <f>IF(COUNTIF('DE105.Inp'!$C81:$P81,"")=14,"","NULL")</f>
        <v/>
      </c>
      <c r="E81" s="28" t="str">
        <f>IF(COUNTIF('DE105.Inp'!$C81:$P81,"")=14,"",$B81)</f>
        <v/>
      </c>
      <c r="F81" s="28" t="str">
        <f>IF(COUNTIF('DE105.Inp'!$C81:$P81,"")=14,"",IF('DE105.Inp'!$C81="","NULL",""""&amp;'DE105.Inp'!$C81&amp;""""))</f>
        <v/>
      </c>
      <c r="G81" s="28" t="str">
        <f>IF(COUNTIF('DE105.Inp'!$C81:$P81,"")=14,"",IF('DE105.Inp'!$D81="","NULL",LOOKUP('DE105.Inp'!$D81,Cfg!$D$2:$D$14,Cfg!$E$2:$E$14)))</f>
        <v/>
      </c>
      <c r="H81" s="28" t="str">
        <f>IF(COUNTIF('DE105.Inp'!$C81:$P81,"")=14,"",IF('DE105.Inp'!$E81="","NULL",""""&amp;'DE105.Inp'!$E81&amp;""""))</f>
        <v/>
      </c>
      <c r="I81" s="28" t="str">
        <f>IF(COUNTIF('DE105.Inp'!$C81:$P81,"")=14,"",IF('DE105.Inp'!$F81="","NULL",LOOKUP('DE105.Inp'!$F81,Cfg!$D$2:$D$14,Cfg!$E$2:$E$14)))</f>
        <v/>
      </c>
      <c r="J81" s="28" t="str">
        <f>IF(COUNTIF('DE105.Inp'!$C81:$P81,"")=14,"",IF('DE105.Inp'!$G81="","NULL",""""&amp;'DE105.Inp'!$G81&amp;""""))</f>
        <v/>
      </c>
      <c r="K81" s="28" t="str">
        <f>IF(COUNTIF('DE105.Inp'!$C81:$P81,"")=14,"",IF('DE105.Inp'!$H81="","NULL",LOOKUP('DE105.Inp'!$H81,Cfg!$D$2:$D$14,Cfg!$E$2:$E$14)))</f>
        <v/>
      </c>
      <c r="L81" s="28" t="str">
        <f>IF(COUNTIF('DE105.Inp'!$C81:$P81,"")=14,"",IF('DE105.Inp'!$I81="","NULL",""""&amp;'DE105.Inp'!$I81&amp;""""))</f>
        <v/>
      </c>
      <c r="M81" s="28" t="str">
        <f>IF(COUNTIF('DE105.Inp'!$C81:$P81,"")=14,"",IF('DE105.Inp'!$J81="","NULL",LOOKUP('DE105.Inp'!$J81,Cfg!$D$2:$D$14,Cfg!$E$2:$E$14)))</f>
        <v/>
      </c>
      <c r="N81" s="28" t="str">
        <f>IF(COUNTIF('DE105.Inp'!$C81:$P81,"")=14,"",IF('DE105.Inp'!$K81="","NULL",""""&amp;'DE105.Inp'!$K81&amp;""""))</f>
        <v/>
      </c>
      <c r="O81" s="28" t="str">
        <f>IF(COUNTIF('DE105.Inp'!$C81:$P81,"")=14,"",IF('DE105.Inp'!$L81="","NULL",LOOKUP('DE105.Inp'!$L81,Cfg!$D$2:$D$14,Cfg!$E$2:$E$14)))</f>
        <v/>
      </c>
      <c r="P81" s="28" t="str">
        <f>IF(COUNTIF('DE105.Inp'!$C81:$P81,"")=14,"",IF('DE105.Inp'!$M81="","NULL",""""&amp;'DE105.Inp'!$M81&amp;""""))</f>
        <v/>
      </c>
      <c r="Q81" s="28" t="str">
        <f>IF(COUNTIF('DE105.Inp'!$C81:$P81,"")=14,"",IF('DE105.Inp'!$N81="","NULL",LOOKUP('DE105.Inp'!$N81,Cfg!$D$2:$D$14,Cfg!$E$2:$E$14)))</f>
        <v/>
      </c>
      <c r="R81" s="28" t="str">
        <f>IF(COUNTIF('DE105.Inp'!$C81:$P81,"")=14,"",IF('DE105.Inp'!$O81="","NULL",""""&amp;'DE105.Inp'!$O81&amp;""""))</f>
        <v/>
      </c>
      <c r="S81" s="28" t="str">
        <f>IF(COUNTIF('DE105.Inp'!$C81:$P81,"")=14,"",IF('DE105.Inp'!$P81="","NULL",""""&amp;'DE105.Inp'!$P81&amp;""""))</f>
        <v/>
      </c>
      <c r="T81" s="29" t="str">
        <f>IF(COUNTIF('DE105.Inp'!$C81:$P81,"")=14,"","("&amp;_xlfn.TEXTJOIN(",",FALSE,$C81:$S81)&amp;"),")</f>
        <v/>
      </c>
    </row>
    <row r="82" spans="1:20" x14ac:dyDescent="0.3">
      <c r="A82" s="30" t="s">
        <v>183</v>
      </c>
      <c r="B82" s="24">
        <f t="shared" si="1"/>
        <v>81</v>
      </c>
      <c r="C82" s="28" t="str">
        <f>IF(COUNTIF('DE105.Inp'!$C82:$P82,"")=14,"","NULL")</f>
        <v/>
      </c>
      <c r="D82" s="28" t="str">
        <f>IF(COUNTIF('DE105.Inp'!$C82:$P82,"")=14,"","NULL")</f>
        <v/>
      </c>
      <c r="E82" s="28" t="str">
        <f>IF(COUNTIF('DE105.Inp'!$C82:$P82,"")=14,"",$B82)</f>
        <v/>
      </c>
      <c r="F82" s="28" t="str">
        <f>IF(COUNTIF('DE105.Inp'!$C82:$P82,"")=14,"",IF('DE105.Inp'!$C82="","NULL",""""&amp;'DE105.Inp'!$C82&amp;""""))</f>
        <v/>
      </c>
      <c r="G82" s="28" t="str">
        <f>IF(COUNTIF('DE105.Inp'!$C82:$P82,"")=14,"",IF('DE105.Inp'!$D82="","NULL",LOOKUP('DE105.Inp'!$D82,Cfg!$D$2:$D$14,Cfg!$E$2:$E$14)))</f>
        <v/>
      </c>
      <c r="H82" s="28" t="str">
        <f>IF(COUNTIF('DE105.Inp'!$C82:$P82,"")=14,"",IF('DE105.Inp'!$E82="","NULL",""""&amp;'DE105.Inp'!$E82&amp;""""))</f>
        <v/>
      </c>
      <c r="I82" s="28" t="str">
        <f>IF(COUNTIF('DE105.Inp'!$C82:$P82,"")=14,"",IF('DE105.Inp'!$F82="","NULL",LOOKUP('DE105.Inp'!$F82,Cfg!$D$2:$D$14,Cfg!$E$2:$E$14)))</f>
        <v/>
      </c>
      <c r="J82" s="28" t="str">
        <f>IF(COUNTIF('DE105.Inp'!$C82:$P82,"")=14,"",IF('DE105.Inp'!$G82="","NULL",""""&amp;'DE105.Inp'!$G82&amp;""""))</f>
        <v/>
      </c>
      <c r="K82" s="28" t="str">
        <f>IF(COUNTIF('DE105.Inp'!$C82:$P82,"")=14,"",IF('DE105.Inp'!$H82="","NULL",LOOKUP('DE105.Inp'!$H82,Cfg!$D$2:$D$14,Cfg!$E$2:$E$14)))</f>
        <v/>
      </c>
      <c r="L82" s="28" t="str">
        <f>IF(COUNTIF('DE105.Inp'!$C82:$P82,"")=14,"",IF('DE105.Inp'!$I82="","NULL",""""&amp;'DE105.Inp'!$I82&amp;""""))</f>
        <v/>
      </c>
      <c r="M82" s="28" t="str">
        <f>IF(COUNTIF('DE105.Inp'!$C82:$P82,"")=14,"",IF('DE105.Inp'!$J82="","NULL",LOOKUP('DE105.Inp'!$J82,Cfg!$D$2:$D$14,Cfg!$E$2:$E$14)))</f>
        <v/>
      </c>
      <c r="N82" s="28" t="str">
        <f>IF(COUNTIF('DE105.Inp'!$C82:$P82,"")=14,"",IF('DE105.Inp'!$K82="","NULL",""""&amp;'DE105.Inp'!$K82&amp;""""))</f>
        <v/>
      </c>
      <c r="O82" s="28" t="str">
        <f>IF(COUNTIF('DE105.Inp'!$C82:$P82,"")=14,"",IF('DE105.Inp'!$L82="","NULL",LOOKUP('DE105.Inp'!$L82,Cfg!$D$2:$D$14,Cfg!$E$2:$E$14)))</f>
        <v/>
      </c>
      <c r="P82" s="28" t="str">
        <f>IF(COUNTIF('DE105.Inp'!$C82:$P82,"")=14,"",IF('DE105.Inp'!$M82="","NULL",""""&amp;'DE105.Inp'!$M82&amp;""""))</f>
        <v/>
      </c>
      <c r="Q82" s="28" t="str">
        <f>IF(COUNTIF('DE105.Inp'!$C82:$P82,"")=14,"",IF('DE105.Inp'!$N82="","NULL",LOOKUP('DE105.Inp'!$N82,Cfg!$D$2:$D$14,Cfg!$E$2:$E$14)))</f>
        <v/>
      </c>
      <c r="R82" s="28" t="str">
        <f>IF(COUNTIF('DE105.Inp'!$C82:$P82,"")=14,"",IF('DE105.Inp'!$O82="","NULL",""""&amp;'DE105.Inp'!$O82&amp;""""))</f>
        <v/>
      </c>
      <c r="S82" s="28" t="str">
        <f>IF(COUNTIF('DE105.Inp'!$C82:$P82,"")=14,"",IF('DE105.Inp'!$P82="","NULL",""""&amp;'DE105.Inp'!$P82&amp;""""))</f>
        <v/>
      </c>
      <c r="T82" s="29" t="str">
        <f>IF(COUNTIF('DE105.Inp'!$C82:$P82,"")=14,"","("&amp;_xlfn.TEXTJOIN(",",FALSE,$C82:$S82)&amp;"),")</f>
        <v/>
      </c>
    </row>
    <row r="83" spans="1:20" x14ac:dyDescent="0.3">
      <c r="A83" s="30" t="s">
        <v>185</v>
      </c>
      <c r="B83" s="24">
        <f t="shared" si="1"/>
        <v>82</v>
      </c>
      <c r="C83" s="28" t="str">
        <f>IF(COUNTIF('DE105.Inp'!$C83:$P83,"")=14,"","NULL")</f>
        <v/>
      </c>
      <c r="D83" s="28" t="str">
        <f>IF(COUNTIF('DE105.Inp'!$C83:$P83,"")=14,"","NULL")</f>
        <v/>
      </c>
      <c r="E83" s="28" t="str">
        <f>IF(COUNTIF('DE105.Inp'!$C83:$P83,"")=14,"",$B83)</f>
        <v/>
      </c>
      <c r="F83" s="28" t="str">
        <f>IF(COUNTIF('DE105.Inp'!$C83:$P83,"")=14,"",IF('DE105.Inp'!$C83="","NULL",""""&amp;'DE105.Inp'!$C83&amp;""""))</f>
        <v/>
      </c>
      <c r="G83" s="28" t="str">
        <f>IF(COUNTIF('DE105.Inp'!$C83:$P83,"")=14,"",IF('DE105.Inp'!$D83="","NULL",LOOKUP('DE105.Inp'!$D83,Cfg!$D$2:$D$14,Cfg!$E$2:$E$14)))</f>
        <v/>
      </c>
      <c r="H83" s="28" t="str">
        <f>IF(COUNTIF('DE105.Inp'!$C83:$P83,"")=14,"",IF('DE105.Inp'!$E83="","NULL",""""&amp;'DE105.Inp'!$E83&amp;""""))</f>
        <v/>
      </c>
      <c r="I83" s="28" t="str">
        <f>IF(COUNTIF('DE105.Inp'!$C83:$P83,"")=14,"",IF('DE105.Inp'!$F83="","NULL",LOOKUP('DE105.Inp'!$F83,Cfg!$D$2:$D$14,Cfg!$E$2:$E$14)))</f>
        <v/>
      </c>
      <c r="J83" s="28" t="str">
        <f>IF(COUNTIF('DE105.Inp'!$C83:$P83,"")=14,"",IF('DE105.Inp'!$G83="","NULL",""""&amp;'DE105.Inp'!$G83&amp;""""))</f>
        <v/>
      </c>
      <c r="K83" s="28" t="str">
        <f>IF(COUNTIF('DE105.Inp'!$C83:$P83,"")=14,"",IF('DE105.Inp'!$H83="","NULL",LOOKUP('DE105.Inp'!$H83,Cfg!$D$2:$D$14,Cfg!$E$2:$E$14)))</f>
        <v/>
      </c>
      <c r="L83" s="28" t="str">
        <f>IF(COUNTIF('DE105.Inp'!$C83:$P83,"")=14,"",IF('DE105.Inp'!$I83="","NULL",""""&amp;'DE105.Inp'!$I83&amp;""""))</f>
        <v/>
      </c>
      <c r="M83" s="28" t="str">
        <f>IF(COUNTIF('DE105.Inp'!$C83:$P83,"")=14,"",IF('DE105.Inp'!$J83="","NULL",LOOKUP('DE105.Inp'!$J83,Cfg!$D$2:$D$14,Cfg!$E$2:$E$14)))</f>
        <v/>
      </c>
      <c r="N83" s="28" t="str">
        <f>IF(COUNTIF('DE105.Inp'!$C83:$P83,"")=14,"",IF('DE105.Inp'!$K83="","NULL",""""&amp;'DE105.Inp'!$K83&amp;""""))</f>
        <v/>
      </c>
      <c r="O83" s="28" t="str">
        <f>IF(COUNTIF('DE105.Inp'!$C83:$P83,"")=14,"",IF('DE105.Inp'!$L83="","NULL",LOOKUP('DE105.Inp'!$L83,Cfg!$D$2:$D$14,Cfg!$E$2:$E$14)))</f>
        <v/>
      </c>
      <c r="P83" s="28" t="str">
        <f>IF(COUNTIF('DE105.Inp'!$C83:$P83,"")=14,"",IF('DE105.Inp'!$M83="","NULL",""""&amp;'DE105.Inp'!$M83&amp;""""))</f>
        <v/>
      </c>
      <c r="Q83" s="28" t="str">
        <f>IF(COUNTIF('DE105.Inp'!$C83:$P83,"")=14,"",IF('DE105.Inp'!$N83="","NULL",LOOKUP('DE105.Inp'!$N83,Cfg!$D$2:$D$14,Cfg!$E$2:$E$14)))</f>
        <v/>
      </c>
      <c r="R83" s="28" t="str">
        <f>IF(COUNTIF('DE105.Inp'!$C83:$P83,"")=14,"",IF('DE105.Inp'!$O83="","NULL",""""&amp;'DE105.Inp'!$O83&amp;""""))</f>
        <v/>
      </c>
      <c r="S83" s="28" t="str">
        <f>IF(COUNTIF('DE105.Inp'!$C83:$P83,"")=14,"",IF('DE105.Inp'!$P83="","NULL",""""&amp;'DE105.Inp'!$P83&amp;""""))</f>
        <v/>
      </c>
      <c r="T83" s="29" t="str">
        <f>IF(COUNTIF('DE105.Inp'!$C83:$P83,"")=14,"","("&amp;_xlfn.TEXTJOIN(",",FALSE,$C83:$S83)&amp;"),")</f>
        <v/>
      </c>
    </row>
    <row r="84" spans="1:20" x14ac:dyDescent="0.3">
      <c r="A84" s="30" t="s">
        <v>184</v>
      </c>
      <c r="B84" s="24">
        <f t="shared" si="1"/>
        <v>83</v>
      </c>
      <c r="C84" s="28" t="str">
        <f>IF(COUNTIF('DE105.Inp'!$C84:$P84,"")=14,"","NULL")</f>
        <v/>
      </c>
      <c r="D84" s="28" t="str">
        <f>IF(COUNTIF('DE105.Inp'!$C84:$P84,"")=14,"","NULL")</f>
        <v/>
      </c>
      <c r="E84" s="28" t="str">
        <f>IF(COUNTIF('DE105.Inp'!$C84:$P84,"")=14,"",$B84)</f>
        <v/>
      </c>
      <c r="F84" s="28" t="str">
        <f>IF(COUNTIF('DE105.Inp'!$C84:$P84,"")=14,"",IF('DE105.Inp'!$C84="","NULL",""""&amp;'DE105.Inp'!$C84&amp;""""))</f>
        <v/>
      </c>
      <c r="G84" s="28" t="str">
        <f>IF(COUNTIF('DE105.Inp'!$C84:$P84,"")=14,"",IF('DE105.Inp'!$D84="","NULL",LOOKUP('DE105.Inp'!$D84,Cfg!$D$2:$D$14,Cfg!$E$2:$E$14)))</f>
        <v/>
      </c>
      <c r="H84" s="28" t="str">
        <f>IF(COUNTIF('DE105.Inp'!$C84:$P84,"")=14,"",IF('DE105.Inp'!$E84="","NULL",""""&amp;'DE105.Inp'!$E84&amp;""""))</f>
        <v/>
      </c>
      <c r="I84" s="28" t="str">
        <f>IF(COUNTIF('DE105.Inp'!$C84:$P84,"")=14,"",IF('DE105.Inp'!$F84="","NULL",LOOKUP('DE105.Inp'!$F84,Cfg!$D$2:$D$14,Cfg!$E$2:$E$14)))</f>
        <v/>
      </c>
      <c r="J84" s="28" t="str">
        <f>IF(COUNTIF('DE105.Inp'!$C84:$P84,"")=14,"",IF('DE105.Inp'!$G84="","NULL",""""&amp;'DE105.Inp'!$G84&amp;""""))</f>
        <v/>
      </c>
      <c r="K84" s="28" t="str">
        <f>IF(COUNTIF('DE105.Inp'!$C84:$P84,"")=14,"",IF('DE105.Inp'!$H84="","NULL",LOOKUP('DE105.Inp'!$H84,Cfg!$D$2:$D$14,Cfg!$E$2:$E$14)))</f>
        <v/>
      </c>
      <c r="L84" s="28" t="str">
        <f>IF(COUNTIF('DE105.Inp'!$C84:$P84,"")=14,"",IF('DE105.Inp'!$I84="","NULL",""""&amp;'DE105.Inp'!$I84&amp;""""))</f>
        <v/>
      </c>
      <c r="M84" s="28" t="str">
        <f>IF(COUNTIF('DE105.Inp'!$C84:$P84,"")=14,"",IF('DE105.Inp'!$J84="","NULL",LOOKUP('DE105.Inp'!$J84,Cfg!$D$2:$D$14,Cfg!$E$2:$E$14)))</f>
        <v/>
      </c>
      <c r="N84" s="28" t="str">
        <f>IF(COUNTIF('DE105.Inp'!$C84:$P84,"")=14,"",IF('DE105.Inp'!$K84="","NULL",""""&amp;'DE105.Inp'!$K84&amp;""""))</f>
        <v/>
      </c>
      <c r="O84" s="28" t="str">
        <f>IF(COUNTIF('DE105.Inp'!$C84:$P84,"")=14,"",IF('DE105.Inp'!$L84="","NULL",LOOKUP('DE105.Inp'!$L84,Cfg!$D$2:$D$14,Cfg!$E$2:$E$14)))</f>
        <v/>
      </c>
      <c r="P84" s="28" t="str">
        <f>IF(COUNTIF('DE105.Inp'!$C84:$P84,"")=14,"",IF('DE105.Inp'!$M84="","NULL",""""&amp;'DE105.Inp'!$M84&amp;""""))</f>
        <v/>
      </c>
      <c r="Q84" s="28" t="str">
        <f>IF(COUNTIF('DE105.Inp'!$C84:$P84,"")=14,"",IF('DE105.Inp'!$N84="","NULL",LOOKUP('DE105.Inp'!$N84,Cfg!$D$2:$D$14,Cfg!$E$2:$E$14)))</f>
        <v/>
      </c>
      <c r="R84" s="28" t="str">
        <f>IF(COUNTIF('DE105.Inp'!$C84:$P84,"")=14,"",IF('DE105.Inp'!$O84="","NULL",""""&amp;'DE105.Inp'!$O84&amp;""""))</f>
        <v/>
      </c>
      <c r="S84" s="28" t="str">
        <f>IF(COUNTIF('DE105.Inp'!$C84:$P84,"")=14,"",IF('DE105.Inp'!$P84="","NULL",""""&amp;'DE105.Inp'!$P84&amp;""""))</f>
        <v/>
      </c>
      <c r="T84" s="29" t="str">
        <f>IF(COUNTIF('DE105.Inp'!$C84:$P84,"")=14,"","("&amp;_xlfn.TEXTJOIN(",",FALSE,$C84:$S84)&amp;"),")</f>
        <v/>
      </c>
    </row>
    <row r="85" spans="1:20" x14ac:dyDescent="0.3">
      <c r="A85" s="30" t="s">
        <v>177</v>
      </c>
      <c r="B85" s="24">
        <f t="shared" si="1"/>
        <v>84</v>
      </c>
      <c r="C85" s="28" t="str">
        <f>IF(COUNTIF('DE105.Inp'!$C85:$P85,"")=14,"","NULL")</f>
        <v/>
      </c>
      <c r="D85" s="28" t="str">
        <f>IF(COUNTIF('DE105.Inp'!$C85:$P85,"")=14,"","NULL")</f>
        <v/>
      </c>
      <c r="E85" s="28" t="str">
        <f>IF(COUNTIF('DE105.Inp'!$C85:$P85,"")=14,"",$B85)</f>
        <v/>
      </c>
      <c r="F85" s="28" t="str">
        <f>IF(COUNTIF('DE105.Inp'!$C85:$P85,"")=14,"",IF('DE105.Inp'!$C85="","NULL",""""&amp;'DE105.Inp'!$C85&amp;""""))</f>
        <v/>
      </c>
      <c r="G85" s="28" t="str">
        <f>IF(COUNTIF('DE105.Inp'!$C85:$P85,"")=14,"",IF('DE105.Inp'!$D85="","NULL",LOOKUP('DE105.Inp'!$D85,Cfg!$D$2:$D$14,Cfg!$E$2:$E$14)))</f>
        <v/>
      </c>
      <c r="H85" s="28" t="str">
        <f>IF(COUNTIF('DE105.Inp'!$C85:$P85,"")=14,"",IF('DE105.Inp'!$E85="","NULL",""""&amp;'DE105.Inp'!$E85&amp;""""))</f>
        <v/>
      </c>
      <c r="I85" s="28" t="str">
        <f>IF(COUNTIF('DE105.Inp'!$C85:$P85,"")=14,"",IF('DE105.Inp'!$F85="","NULL",LOOKUP('DE105.Inp'!$F85,Cfg!$D$2:$D$14,Cfg!$E$2:$E$14)))</f>
        <v/>
      </c>
      <c r="J85" s="28" t="str">
        <f>IF(COUNTIF('DE105.Inp'!$C85:$P85,"")=14,"",IF('DE105.Inp'!$G85="","NULL",""""&amp;'DE105.Inp'!$G85&amp;""""))</f>
        <v/>
      </c>
      <c r="K85" s="28" t="str">
        <f>IF(COUNTIF('DE105.Inp'!$C85:$P85,"")=14,"",IF('DE105.Inp'!$H85="","NULL",LOOKUP('DE105.Inp'!$H85,Cfg!$D$2:$D$14,Cfg!$E$2:$E$14)))</f>
        <v/>
      </c>
      <c r="L85" s="28" t="str">
        <f>IF(COUNTIF('DE105.Inp'!$C85:$P85,"")=14,"",IF('DE105.Inp'!$I85="","NULL",""""&amp;'DE105.Inp'!$I85&amp;""""))</f>
        <v/>
      </c>
      <c r="M85" s="28" t="str">
        <f>IF(COUNTIF('DE105.Inp'!$C85:$P85,"")=14,"",IF('DE105.Inp'!$J85="","NULL",LOOKUP('DE105.Inp'!$J85,Cfg!$D$2:$D$14,Cfg!$E$2:$E$14)))</f>
        <v/>
      </c>
      <c r="N85" s="28" t="str">
        <f>IF(COUNTIF('DE105.Inp'!$C85:$P85,"")=14,"",IF('DE105.Inp'!$K85="","NULL",""""&amp;'DE105.Inp'!$K85&amp;""""))</f>
        <v/>
      </c>
      <c r="O85" s="28" t="str">
        <f>IF(COUNTIF('DE105.Inp'!$C85:$P85,"")=14,"",IF('DE105.Inp'!$L85="","NULL",LOOKUP('DE105.Inp'!$L85,Cfg!$D$2:$D$14,Cfg!$E$2:$E$14)))</f>
        <v/>
      </c>
      <c r="P85" s="28" t="str">
        <f>IF(COUNTIF('DE105.Inp'!$C85:$P85,"")=14,"",IF('DE105.Inp'!$M85="","NULL",""""&amp;'DE105.Inp'!$M85&amp;""""))</f>
        <v/>
      </c>
      <c r="Q85" s="28" t="str">
        <f>IF(COUNTIF('DE105.Inp'!$C85:$P85,"")=14,"",IF('DE105.Inp'!$N85="","NULL",LOOKUP('DE105.Inp'!$N85,Cfg!$D$2:$D$14,Cfg!$E$2:$E$14)))</f>
        <v/>
      </c>
      <c r="R85" s="28" t="str">
        <f>IF(COUNTIF('DE105.Inp'!$C85:$P85,"")=14,"",IF('DE105.Inp'!$O85="","NULL",""""&amp;'DE105.Inp'!$O85&amp;""""))</f>
        <v/>
      </c>
      <c r="S85" s="28" t="str">
        <f>IF(COUNTIF('DE105.Inp'!$C85:$P85,"")=14,"",IF('DE105.Inp'!$P85="","NULL",""""&amp;'DE105.Inp'!$P85&amp;""""))</f>
        <v/>
      </c>
      <c r="T85" s="29" t="str">
        <f>IF(COUNTIF('DE105.Inp'!$C85:$P85,"")=14,"","("&amp;_xlfn.TEXTJOIN(",",FALSE,$C85:$S85)&amp;"),")</f>
        <v/>
      </c>
    </row>
    <row r="86" spans="1:20" x14ac:dyDescent="0.3">
      <c r="A86" s="30" t="s">
        <v>131</v>
      </c>
      <c r="B86" s="24">
        <f t="shared" si="1"/>
        <v>85</v>
      </c>
      <c r="C86" s="28" t="str">
        <f>IF(COUNTIF('DE105.Inp'!$C86:$P86,"")=14,"","NULL")</f>
        <v/>
      </c>
      <c r="D86" s="28" t="str">
        <f>IF(COUNTIF('DE105.Inp'!$C86:$P86,"")=14,"","NULL")</f>
        <v/>
      </c>
      <c r="E86" s="28" t="str">
        <f>IF(COUNTIF('DE105.Inp'!$C86:$P86,"")=14,"",$B86)</f>
        <v/>
      </c>
      <c r="F86" s="28" t="str">
        <f>IF(COUNTIF('DE105.Inp'!$C86:$P86,"")=14,"",IF('DE105.Inp'!$C86="","NULL",""""&amp;'DE105.Inp'!$C86&amp;""""))</f>
        <v/>
      </c>
      <c r="G86" s="28" t="str">
        <f>IF(COUNTIF('DE105.Inp'!$C86:$P86,"")=14,"",IF('DE105.Inp'!$D86="","NULL",LOOKUP('DE105.Inp'!$D86,Cfg!$D$2:$D$14,Cfg!$E$2:$E$14)))</f>
        <v/>
      </c>
      <c r="H86" s="28" t="str">
        <f>IF(COUNTIF('DE105.Inp'!$C86:$P86,"")=14,"",IF('DE105.Inp'!$E86="","NULL",""""&amp;'DE105.Inp'!$E86&amp;""""))</f>
        <v/>
      </c>
      <c r="I86" s="28" t="str">
        <f>IF(COUNTIF('DE105.Inp'!$C86:$P86,"")=14,"",IF('DE105.Inp'!$F86="","NULL",LOOKUP('DE105.Inp'!$F86,Cfg!$D$2:$D$14,Cfg!$E$2:$E$14)))</f>
        <v/>
      </c>
      <c r="J86" s="28" t="str">
        <f>IF(COUNTIF('DE105.Inp'!$C86:$P86,"")=14,"",IF('DE105.Inp'!$G86="","NULL",""""&amp;'DE105.Inp'!$G86&amp;""""))</f>
        <v/>
      </c>
      <c r="K86" s="28" t="str">
        <f>IF(COUNTIF('DE105.Inp'!$C86:$P86,"")=14,"",IF('DE105.Inp'!$H86="","NULL",LOOKUP('DE105.Inp'!$H86,Cfg!$D$2:$D$14,Cfg!$E$2:$E$14)))</f>
        <v/>
      </c>
      <c r="L86" s="28" t="str">
        <f>IF(COUNTIF('DE105.Inp'!$C86:$P86,"")=14,"",IF('DE105.Inp'!$I86="","NULL",""""&amp;'DE105.Inp'!$I86&amp;""""))</f>
        <v/>
      </c>
      <c r="M86" s="28" t="str">
        <f>IF(COUNTIF('DE105.Inp'!$C86:$P86,"")=14,"",IF('DE105.Inp'!$J86="","NULL",LOOKUP('DE105.Inp'!$J86,Cfg!$D$2:$D$14,Cfg!$E$2:$E$14)))</f>
        <v/>
      </c>
      <c r="N86" s="28" t="str">
        <f>IF(COUNTIF('DE105.Inp'!$C86:$P86,"")=14,"",IF('DE105.Inp'!$K86="","NULL",""""&amp;'DE105.Inp'!$K86&amp;""""))</f>
        <v/>
      </c>
      <c r="O86" s="28" t="str">
        <f>IF(COUNTIF('DE105.Inp'!$C86:$P86,"")=14,"",IF('DE105.Inp'!$L86="","NULL",LOOKUP('DE105.Inp'!$L86,Cfg!$D$2:$D$14,Cfg!$E$2:$E$14)))</f>
        <v/>
      </c>
      <c r="P86" s="28" t="str">
        <f>IF(COUNTIF('DE105.Inp'!$C86:$P86,"")=14,"",IF('DE105.Inp'!$M86="","NULL",""""&amp;'DE105.Inp'!$M86&amp;""""))</f>
        <v/>
      </c>
      <c r="Q86" s="28" t="str">
        <f>IF(COUNTIF('DE105.Inp'!$C86:$P86,"")=14,"",IF('DE105.Inp'!$N86="","NULL",LOOKUP('DE105.Inp'!$N86,Cfg!$D$2:$D$14,Cfg!$E$2:$E$14)))</f>
        <v/>
      </c>
      <c r="R86" s="28" t="str">
        <f>IF(COUNTIF('DE105.Inp'!$C86:$P86,"")=14,"",IF('DE105.Inp'!$O86="","NULL",""""&amp;'DE105.Inp'!$O86&amp;""""))</f>
        <v/>
      </c>
      <c r="S86" s="28" t="str">
        <f>IF(COUNTIF('DE105.Inp'!$C86:$P86,"")=14,"",IF('DE105.Inp'!$P86="","NULL",""""&amp;'DE105.Inp'!$P86&amp;""""))</f>
        <v/>
      </c>
      <c r="T86" s="29" t="str">
        <f>IF(COUNTIF('DE105.Inp'!$C86:$P86,"")=14,"","("&amp;_xlfn.TEXTJOIN(",",FALSE,$C86:$S86)&amp;"),")</f>
        <v/>
      </c>
    </row>
    <row r="87" spans="1:20" x14ac:dyDescent="0.3">
      <c r="A87" s="30" t="s">
        <v>132</v>
      </c>
      <c r="B87" s="24">
        <f t="shared" si="1"/>
        <v>86</v>
      </c>
      <c r="C87" s="28" t="str">
        <f>IF(COUNTIF('DE105.Inp'!$C87:$P87,"")=14,"","NULL")</f>
        <v/>
      </c>
      <c r="D87" s="28" t="str">
        <f>IF(COUNTIF('DE105.Inp'!$C87:$P87,"")=14,"","NULL")</f>
        <v/>
      </c>
      <c r="E87" s="28" t="str">
        <f>IF(COUNTIF('DE105.Inp'!$C87:$P87,"")=14,"",$B87)</f>
        <v/>
      </c>
      <c r="F87" s="28" t="str">
        <f>IF(COUNTIF('DE105.Inp'!$C87:$P87,"")=14,"",IF('DE105.Inp'!$C87="","NULL",""""&amp;'DE105.Inp'!$C87&amp;""""))</f>
        <v/>
      </c>
      <c r="G87" s="28" t="str">
        <f>IF(COUNTIF('DE105.Inp'!$C87:$P87,"")=14,"",IF('DE105.Inp'!$D87="","NULL",LOOKUP('DE105.Inp'!$D87,Cfg!$D$2:$D$14,Cfg!$E$2:$E$14)))</f>
        <v/>
      </c>
      <c r="H87" s="28" t="str">
        <f>IF(COUNTIF('DE105.Inp'!$C87:$P87,"")=14,"",IF('DE105.Inp'!$E87="","NULL",""""&amp;'DE105.Inp'!$E87&amp;""""))</f>
        <v/>
      </c>
      <c r="I87" s="28" t="str">
        <f>IF(COUNTIF('DE105.Inp'!$C87:$P87,"")=14,"",IF('DE105.Inp'!$F87="","NULL",LOOKUP('DE105.Inp'!$F87,Cfg!$D$2:$D$14,Cfg!$E$2:$E$14)))</f>
        <v/>
      </c>
      <c r="J87" s="28" t="str">
        <f>IF(COUNTIF('DE105.Inp'!$C87:$P87,"")=14,"",IF('DE105.Inp'!$G87="","NULL",""""&amp;'DE105.Inp'!$G87&amp;""""))</f>
        <v/>
      </c>
      <c r="K87" s="28" t="str">
        <f>IF(COUNTIF('DE105.Inp'!$C87:$P87,"")=14,"",IF('DE105.Inp'!$H87="","NULL",LOOKUP('DE105.Inp'!$H87,Cfg!$D$2:$D$14,Cfg!$E$2:$E$14)))</f>
        <v/>
      </c>
      <c r="L87" s="28" t="str">
        <f>IF(COUNTIF('DE105.Inp'!$C87:$P87,"")=14,"",IF('DE105.Inp'!$I87="","NULL",""""&amp;'DE105.Inp'!$I87&amp;""""))</f>
        <v/>
      </c>
      <c r="M87" s="28" t="str">
        <f>IF(COUNTIF('DE105.Inp'!$C87:$P87,"")=14,"",IF('DE105.Inp'!$J87="","NULL",LOOKUP('DE105.Inp'!$J87,Cfg!$D$2:$D$14,Cfg!$E$2:$E$14)))</f>
        <v/>
      </c>
      <c r="N87" s="28" t="str">
        <f>IF(COUNTIF('DE105.Inp'!$C87:$P87,"")=14,"",IF('DE105.Inp'!$K87="","NULL",""""&amp;'DE105.Inp'!$K87&amp;""""))</f>
        <v/>
      </c>
      <c r="O87" s="28" t="str">
        <f>IF(COUNTIF('DE105.Inp'!$C87:$P87,"")=14,"",IF('DE105.Inp'!$L87="","NULL",LOOKUP('DE105.Inp'!$L87,Cfg!$D$2:$D$14,Cfg!$E$2:$E$14)))</f>
        <v/>
      </c>
      <c r="P87" s="28" t="str">
        <f>IF(COUNTIF('DE105.Inp'!$C87:$P87,"")=14,"",IF('DE105.Inp'!$M87="","NULL",""""&amp;'DE105.Inp'!$M87&amp;""""))</f>
        <v/>
      </c>
      <c r="Q87" s="28" t="str">
        <f>IF(COUNTIF('DE105.Inp'!$C87:$P87,"")=14,"",IF('DE105.Inp'!$N87="","NULL",LOOKUP('DE105.Inp'!$N87,Cfg!$D$2:$D$14,Cfg!$E$2:$E$14)))</f>
        <v/>
      </c>
      <c r="R87" s="28" t="str">
        <f>IF(COUNTIF('DE105.Inp'!$C87:$P87,"")=14,"",IF('DE105.Inp'!$O87="","NULL",""""&amp;'DE105.Inp'!$O87&amp;""""))</f>
        <v/>
      </c>
      <c r="S87" s="28" t="str">
        <f>IF(COUNTIF('DE105.Inp'!$C87:$P87,"")=14,"",IF('DE105.Inp'!$P87="","NULL",""""&amp;'DE105.Inp'!$P87&amp;""""))</f>
        <v/>
      </c>
      <c r="T87" s="29" t="str">
        <f>IF(COUNTIF('DE105.Inp'!$C87:$P87,"")=14,"","("&amp;_xlfn.TEXTJOIN(",",FALSE,$C87:$S87)&amp;"),")</f>
        <v/>
      </c>
    </row>
    <row r="88" spans="1:20" x14ac:dyDescent="0.3">
      <c r="A88" s="30" t="s">
        <v>165</v>
      </c>
      <c r="B88" s="24">
        <f t="shared" si="1"/>
        <v>87</v>
      </c>
      <c r="C88" s="28" t="str">
        <f>IF(COUNTIF('DE105.Inp'!$C88:$P88,"")=14,"","NULL")</f>
        <v/>
      </c>
      <c r="D88" s="28" t="str">
        <f>IF(COUNTIF('DE105.Inp'!$C88:$P88,"")=14,"","NULL")</f>
        <v/>
      </c>
      <c r="E88" s="28" t="str">
        <f>IF(COUNTIF('DE105.Inp'!$C88:$P88,"")=14,"",$B88)</f>
        <v/>
      </c>
      <c r="F88" s="28" t="str">
        <f>IF(COUNTIF('DE105.Inp'!$C88:$P88,"")=14,"",IF('DE105.Inp'!$C88="","NULL",""""&amp;'DE105.Inp'!$C88&amp;""""))</f>
        <v/>
      </c>
      <c r="G88" s="28" t="str">
        <f>IF(COUNTIF('DE105.Inp'!$C88:$P88,"")=14,"",IF('DE105.Inp'!$D88="","NULL",LOOKUP('DE105.Inp'!$D88,Cfg!$D$2:$D$14,Cfg!$E$2:$E$14)))</f>
        <v/>
      </c>
      <c r="H88" s="28" t="str">
        <f>IF(COUNTIF('DE105.Inp'!$C88:$P88,"")=14,"",IF('DE105.Inp'!$E88="","NULL",""""&amp;'DE105.Inp'!$E88&amp;""""))</f>
        <v/>
      </c>
      <c r="I88" s="28" t="str">
        <f>IF(COUNTIF('DE105.Inp'!$C88:$P88,"")=14,"",IF('DE105.Inp'!$F88="","NULL",LOOKUP('DE105.Inp'!$F88,Cfg!$D$2:$D$14,Cfg!$E$2:$E$14)))</f>
        <v/>
      </c>
      <c r="J88" s="28" t="str">
        <f>IF(COUNTIF('DE105.Inp'!$C88:$P88,"")=14,"",IF('DE105.Inp'!$G88="","NULL",""""&amp;'DE105.Inp'!$G88&amp;""""))</f>
        <v/>
      </c>
      <c r="K88" s="28" t="str">
        <f>IF(COUNTIF('DE105.Inp'!$C88:$P88,"")=14,"",IF('DE105.Inp'!$H88="","NULL",LOOKUP('DE105.Inp'!$H88,Cfg!$D$2:$D$14,Cfg!$E$2:$E$14)))</f>
        <v/>
      </c>
      <c r="L88" s="28" t="str">
        <f>IF(COUNTIF('DE105.Inp'!$C88:$P88,"")=14,"",IF('DE105.Inp'!$I88="","NULL",""""&amp;'DE105.Inp'!$I88&amp;""""))</f>
        <v/>
      </c>
      <c r="M88" s="28" t="str">
        <f>IF(COUNTIF('DE105.Inp'!$C88:$P88,"")=14,"",IF('DE105.Inp'!$J88="","NULL",LOOKUP('DE105.Inp'!$J88,Cfg!$D$2:$D$14,Cfg!$E$2:$E$14)))</f>
        <v/>
      </c>
      <c r="N88" s="28" t="str">
        <f>IF(COUNTIF('DE105.Inp'!$C88:$P88,"")=14,"",IF('DE105.Inp'!$K88="","NULL",""""&amp;'DE105.Inp'!$K88&amp;""""))</f>
        <v/>
      </c>
      <c r="O88" s="28" t="str">
        <f>IF(COUNTIF('DE105.Inp'!$C88:$P88,"")=14,"",IF('DE105.Inp'!$L88="","NULL",LOOKUP('DE105.Inp'!$L88,Cfg!$D$2:$D$14,Cfg!$E$2:$E$14)))</f>
        <v/>
      </c>
      <c r="P88" s="28" t="str">
        <f>IF(COUNTIF('DE105.Inp'!$C88:$P88,"")=14,"",IF('DE105.Inp'!$M88="","NULL",""""&amp;'DE105.Inp'!$M88&amp;""""))</f>
        <v/>
      </c>
      <c r="Q88" s="28" t="str">
        <f>IF(COUNTIF('DE105.Inp'!$C88:$P88,"")=14,"",IF('DE105.Inp'!$N88="","NULL",LOOKUP('DE105.Inp'!$N88,Cfg!$D$2:$D$14,Cfg!$E$2:$E$14)))</f>
        <v/>
      </c>
      <c r="R88" s="28" t="str">
        <f>IF(COUNTIF('DE105.Inp'!$C88:$P88,"")=14,"",IF('DE105.Inp'!$O88="","NULL",""""&amp;'DE105.Inp'!$O88&amp;""""))</f>
        <v/>
      </c>
      <c r="S88" s="28" t="str">
        <f>IF(COUNTIF('DE105.Inp'!$C88:$P88,"")=14,"",IF('DE105.Inp'!$P88="","NULL",""""&amp;'DE105.Inp'!$P88&amp;""""))</f>
        <v/>
      </c>
      <c r="T88" s="29" t="str">
        <f>IF(COUNTIF('DE105.Inp'!$C88:$P88,"")=14,"","("&amp;_xlfn.TEXTJOIN(",",FALSE,$C88:$S88)&amp;"),")</f>
        <v/>
      </c>
    </row>
    <row r="89" spans="1:20" x14ac:dyDescent="0.3">
      <c r="A89" s="30" t="s">
        <v>133</v>
      </c>
      <c r="B89" s="24">
        <f t="shared" si="1"/>
        <v>88</v>
      </c>
      <c r="C89" s="28" t="str">
        <f>IF(COUNTIF('DE105.Inp'!$C89:$P89,"")=14,"","NULL")</f>
        <v/>
      </c>
      <c r="D89" s="28" t="str">
        <f>IF(COUNTIF('DE105.Inp'!$C89:$P89,"")=14,"","NULL")</f>
        <v/>
      </c>
      <c r="E89" s="28" t="str">
        <f>IF(COUNTIF('DE105.Inp'!$C89:$P89,"")=14,"",$B89)</f>
        <v/>
      </c>
      <c r="F89" s="28" t="str">
        <f>IF(COUNTIF('DE105.Inp'!$C89:$P89,"")=14,"",IF('DE105.Inp'!$C89="","NULL",""""&amp;'DE105.Inp'!$C89&amp;""""))</f>
        <v/>
      </c>
      <c r="G89" s="28" t="str">
        <f>IF(COUNTIF('DE105.Inp'!$C89:$P89,"")=14,"",IF('DE105.Inp'!$D89="","NULL",LOOKUP('DE105.Inp'!$D89,Cfg!$D$2:$D$14,Cfg!$E$2:$E$14)))</f>
        <v/>
      </c>
      <c r="H89" s="28" t="str">
        <f>IF(COUNTIF('DE105.Inp'!$C89:$P89,"")=14,"",IF('DE105.Inp'!$E89="","NULL",""""&amp;'DE105.Inp'!$E89&amp;""""))</f>
        <v/>
      </c>
      <c r="I89" s="28" t="str">
        <f>IF(COUNTIF('DE105.Inp'!$C89:$P89,"")=14,"",IF('DE105.Inp'!$F89="","NULL",LOOKUP('DE105.Inp'!$F89,Cfg!$D$2:$D$14,Cfg!$E$2:$E$14)))</f>
        <v/>
      </c>
      <c r="J89" s="28" t="str">
        <f>IF(COUNTIF('DE105.Inp'!$C89:$P89,"")=14,"",IF('DE105.Inp'!$G89="","NULL",""""&amp;'DE105.Inp'!$G89&amp;""""))</f>
        <v/>
      </c>
      <c r="K89" s="28" t="str">
        <f>IF(COUNTIF('DE105.Inp'!$C89:$P89,"")=14,"",IF('DE105.Inp'!$H89="","NULL",LOOKUP('DE105.Inp'!$H89,Cfg!$D$2:$D$14,Cfg!$E$2:$E$14)))</f>
        <v/>
      </c>
      <c r="L89" s="28" t="str">
        <f>IF(COUNTIF('DE105.Inp'!$C89:$P89,"")=14,"",IF('DE105.Inp'!$I89="","NULL",""""&amp;'DE105.Inp'!$I89&amp;""""))</f>
        <v/>
      </c>
      <c r="M89" s="28" t="str">
        <f>IF(COUNTIF('DE105.Inp'!$C89:$P89,"")=14,"",IF('DE105.Inp'!$J89="","NULL",LOOKUP('DE105.Inp'!$J89,Cfg!$D$2:$D$14,Cfg!$E$2:$E$14)))</f>
        <v/>
      </c>
      <c r="N89" s="28" t="str">
        <f>IF(COUNTIF('DE105.Inp'!$C89:$P89,"")=14,"",IF('DE105.Inp'!$K89="","NULL",""""&amp;'DE105.Inp'!$K89&amp;""""))</f>
        <v/>
      </c>
      <c r="O89" s="28" t="str">
        <f>IF(COUNTIF('DE105.Inp'!$C89:$P89,"")=14,"",IF('DE105.Inp'!$L89="","NULL",LOOKUP('DE105.Inp'!$L89,Cfg!$D$2:$D$14,Cfg!$E$2:$E$14)))</f>
        <v/>
      </c>
      <c r="P89" s="28" t="str">
        <f>IF(COUNTIF('DE105.Inp'!$C89:$P89,"")=14,"",IF('DE105.Inp'!$M89="","NULL",""""&amp;'DE105.Inp'!$M89&amp;""""))</f>
        <v/>
      </c>
      <c r="Q89" s="28" t="str">
        <f>IF(COUNTIF('DE105.Inp'!$C89:$P89,"")=14,"",IF('DE105.Inp'!$N89="","NULL",LOOKUP('DE105.Inp'!$N89,Cfg!$D$2:$D$14,Cfg!$E$2:$E$14)))</f>
        <v/>
      </c>
      <c r="R89" s="28" t="str">
        <f>IF(COUNTIF('DE105.Inp'!$C89:$P89,"")=14,"",IF('DE105.Inp'!$O89="","NULL",""""&amp;'DE105.Inp'!$O89&amp;""""))</f>
        <v/>
      </c>
      <c r="S89" s="28" t="str">
        <f>IF(COUNTIF('DE105.Inp'!$C89:$P89,"")=14,"",IF('DE105.Inp'!$P89="","NULL",""""&amp;'DE105.Inp'!$P89&amp;""""))</f>
        <v/>
      </c>
      <c r="T89" s="29" t="str">
        <f>IF(COUNTIF('DE105.Inp'!$C89:$P89,"")=14,"","("&amp;_xlfn.TEXTJOIN(",",FALSE,$C89:$S89)&amp;"),")</f>
        <v/>
      </c>
    </row>
    <row r="90" spans="1:20" x14ac:dyDescent="0.3">
      <c r="A90" s="30" t="s">
        <v>134</v>
      </c>
      <c r="B90" s="24">
        <f t="shared" si="1"/>
        <v>89</v>
      </c>
      <c r="C90" s="28" t="str">
        <f>IF(COUNTIF('DE105.Inp'!$C90:$P90,"")=14,"","NULL")</f>
        <v/>
      </c>
      <c r="D90" s="28" t="str">
        <f>IF(COUNTIF('DE105.Inp'!$C90:$P90,"")=14,"","NULL")</f>
        <v/>
      </c>
      <c r="E90" s="28" t="str">
        <f>IF(COUNTIF('DE105.Inp'!$C90:$P90,"")=14,"",$B90)</f>
        <v/>
      </c>
      <c r="F90" s="28" t="str">
        <f>IF(COUNTIF('DE105.Inp'!$C90:$P90,"")=14,"",IF('DE105.Inp'!$C90="","NULL",""""&amp;'DE105.Inp'!$C90&amp;""""))</f>
        <v/>
      </c>
      <c r="G90" s="28" t="str">
        <f>IF(COUNTIF('DE105.Inp'!$C90:$P90,"")=14,"",IF('DE105.Inp'!$D90="","NULL",LOOKUP('DE105.Inp'!$D90,Cfg!$D$2:$D$14,Cfg!$E$2:$E$14)))</f>
        <v/>
      </c>
      <c r="H90" s="28" t="str">
        <f>IF(COUNTIF('DE105.Inp'!$C90:$P90,"")=14,"",IF('DE105.Inp'!$E90="","NULL",""""&amp;'DE105.Inp'!$E90&amp;""""))</f>
        <v/>
      </c>
      <c r="I90" s="28" t="str">
        <f>IF(COUNTIF('DE105.Inp'!$C90:$P90,"")=14,"",IF('DE105.Inp'!$F90="","NULL",LOOKUP('DE105.Inp'!$F90,Cfg!$D$2:$D$14,Cfg!$E$2:$E$14)))</f>
        <v/>
      </c>
      <c r="J90" s="28" t="str">
        <f>IF(COUNTIF('DE105.Inp'!$C90:$P90,"")=14,"",IF('DE105.Inp'!$G90="","NULL",""""&amp;'DE105.Inp'!$G90&amp;""""))</f>
        <v/>
      </c>
      <c r="K90" s="28" t="str">
        <f>IF(COUNTIF('DE105.Inp'!$C90:$P90,"")=14,"",IF('DE105.Inp'!$H90="","NULL",LOOKUP('DE105.Inp'!$H90,Cfg!$D$2:$D$14,Cfg!$E$2:$E$14)))</f>
        <v/>
      </c>
      <c r="L90" s="28" t="str">
        <f>IF(COUNTIF('DE105.Inp'!$C90:$P90,"")=14,"",IF('DE105.Inp'!$I90="","NULL",""""&amp;'DE105.Inp'!$I90&amp;""""))</f>
        <v/>
      </c>
      <c r="M90" s="28" t="str">
        <f>IF(COUNTIF('DE105.Inp'!$C90:$P90,"")=14,"",IF('DE105.Inp'!$J90="","NULL",LOOKUP('DE105.Inp'!$J90,Cfg!$D$2:$D$14,Cfg!$E$2:$E$14)))</f>
        <v/>
      </c>
      <c r="N90" s="28" t="str">
        <f>IF(COUNTIF('DE105.Inp'!$C90:$P90,"")=14,"",IF('DE105.Inp'!$K90="","NULL",""""&amp;'DE105.Inp'!$K90&amp;""""))</f>
        <v/>
      </c>
      <c r="O90" s="28" t="str">
        <f>IF(COUNTIF('DE105.Inp'!$C90:$P90,"")=14,"",IF('DE105.Inp'!$L90="","NULL",LOOKUP('DE105.Inp'!$L90,Cfg!$D$2:$D$14,Cfg!$E$2:$E$14)))</f>
        <v/>
      </c>
      <c r="P90" s="28" t="str">
        <f>IF(COUNTIF('DE105.Inp'!$C90:$P90,"")=14,"",IF('DE105.Inp'!$M90="","NULL",""""&amp;'DE105.Inp'!$M90&amp;""""))</f>
        <v/>
      </c>
      <c r="Q90" s="28" t="str">
        <f>IF(COUNTIF('DE105.Inp'!$C90:$P90,"")=14,"",IF('DE105.Inp'!$N90="","NULL",LOOKUP('DE105.Inp'!$N90,Cfg!$D$2:$D$14,Cfg!$E$2:$E$14)))</f>
        <v/>
      </c>
      <c r="R90" s="28" t="str">
        <f>IF(COUNTIF('DE105.Inp'!$C90:$P90,"")=14,"",IF('DE105.Inp'!$O90="","NULL",""""&amp;'DE105.Inp'!$O90&amp;""""))</f>
        <v/>
      </c>
      <c r="S90" s="28" t="str">
        <f>IF(COUNTIF('DE105.Inp'!$C90:$P90,"")=14,"",IF('DE105.Inp'!$P90="","NULL",""""&amp;'DE105.Inp'!$P90&amp;""""))</f>
        <v/>
      </c>
      <c r="T90" s="29" t="str">
        <f>IF(COUNTIF('DE105.Inp'!$C90:$P90,"")=14,"","("&amp;_xlfn.TEXTJOIN(",",FALSE,$C90:$S90)&amp;"),")</f>
        <v/>
      </c>
    </row>
    <row r="91" spans="1:20" x14ac:dyDescent="0.3">
      <c r="A91" s="30" t="s">
        <v>135</v>
      </c>
      <c r="B91" s="24">
        <f t="shared" si="1"/>
        <v>90</v>
      </c>
      <c r="C91" s="28" t="str">
        <f>IF(COUNTIF('DE105.Inp'!$C91:$P91,"")=14,"","NULL")</f>
        <v/>
      </c>
      <c r="D91" s="28" t="str">
        <f>IF(COUNTIF('DE105.Inp'!$C91:$P91,"")=14,"","NULL")</f>
        <v/>
      </c>
      <c r="E91" s="28" t="str">
        <f>IF(COUNTIF('DE105.Inp'!$C91:$P91,"")=14,"",$B91)</f>
        <v/>
      </c>
      <c r="F91" s="28" t="str">
        <f>IF(COUNTIF('DE105.Inp'!$C91:$P91,"")=14,"",IF('DE105.Inp'!$C91="","NULL",""""&amp;'DE105.Inp'!$C91&amp;""""))</f>
        <v/>
      </c>
      <c r="G91" s="28" t="str">
        <f>IF(COUNTIF('DE105.Inp'!$C91:$P91,"")=14,"",IF('DE105.Inp'!$D91="","NULL",LOOKUP('DE105.Inp'!$D91,Cfg!$D$2:$D$14,Cfg!$E$2:$E$14)))</f>
        <v/>
      </c>
      <c r="H91" s="28" t="str">
        <f>IF(COUNTIF('DE105.Inp'!$C91:$P91,"")=14,"",IF('DE105.Inp'!$E91="","NULL",""""&amp;'DE105.Inp'!$E91&amp;""""))</f>
        <v/>
      </c>
      <c r="I91" s="28" t="str">
        <f>IF(COUNTIF('DE105.Inp'!$C91:$P91,"")=14,"",IF('DE105.Inp'!$F91="","NULL",LOOKUP('DE105.Inp'!$F91,Cfg!$D$2:$D$14,Cfg!$E$2:$E$14)))</f>
        <v/>
      </c>
      <c r="J91" s="28" t="str">
        <f>IF(COUNTIF('DE105.Inp'!$C91:$P91,"")=14,"",IF('DE105.Inp'!$G91="","NULL",""""&amp;'DE105.Inp'!$G91&amp;""""))</f>
        <v/>
      </c>
      <c r="K91" s="28" t="str">
        <f>IF(COUNTIF('DE105.Inp'!$C91:$P91,"")=14,"",IF('DE105.Inp'!$H91="","NULL",LOOKUP('DE105.Inp'!$H91,Cfg!$D$2:$D$14,Cfg!$E$2:$E$14)))</f>
        <v/>
      </c>
      <c r="L91" s="28" t="str">
        <f>IF(COUNTIF('DE105.Inp'!$C91:$P91,"")=14,"",IF('DE105.Inp'!$I91="","NULL",""""&amp;'DE105.Inp'!$I91&amp;""""))</f>
        <v/>
      </c>
      <c r="M91" s="28" t="str">
        <f>IF(COUNTIF('DE105.Inp'!$C91:$P91,"")=14,"",IF('DE105.Inp'!$J91="","NULL",LOOKUP('DE105.Inp'!$J91,Cfg!$D$2:$D$14,Cfg!$E$2:$E$14)))</f>
        <v/>
      </c>
      <c r="N91" s="28" t="str">
        <f>IF(COUNTIF('DE105.Inp'!$C91:$P91,"")=14,"",IF('DE105.Inp'!$K91="","NULL",""""&amp;'DE105.Inp'!$K91&amp;""""))</f>
        <v/>
      </c>
      <c r="O91" s="28" t="str">
        <f>IF(COUNTIF('DE105.Inp'!$C91:$P91,"")=14,"",IF('DE105.Inp'!$L91="","NULL",LOOKUP('DE105.Inp'!$L91,Cfg!$D$2:$D$14,Cfg!$E$2:$E$14)))</f>
        <v/>
      </c>
      <c r="P91" s="28" t="str">
        <f>IF(COUNTIF('DE105.Inp'!$C91:$P91,"")=14,"",IF('DE105.Inp'!$M91="","NULL",""""&amp;'DE105.Inp'!$M91&amp;""""))</f>
        <v/>
      </c>
      <c r="Q91" s="28" t="str">
        <f>IF(COUNTIF('DE105.Inp'!$C91:$P91,"")=14,"",IF('DE105.Inp'!$N91="","NULL",LOOKUP('DE105.Inp'!$N91,Cfg!$D$2:$D$14,Cfg!$E$2:$E$14)))</f>
        <v/>
      </c>
      <c r="R91" s="28" t="str">
        <f>IF(COUNTIF('DE105.Inp'!$C91:$P91,"")=14,"",IF('DE105.Inp'!$O91="","NULL",""""&amp;'DE105.Inp'!$O91&amp;""""))</f>
        <v/>
      </c>
      <c r="S91" s="28" t="str">
        <f>IF(COUNTIF('DE105.Inp'!$C91:$P91,"")=14,"",IF('DE105.Inp'!$P91="","NULL",""""&amp;'DE105.Inp'!$P91&amp;""""))</f>
        <v/>
      </c>
      <c r="T91" s="29" t="str">
        <f>IF(COUNTIF('DE105.Inp'!$C91:$P91,"")=14,"","("&amp;_xlfn.TEXTJOIN(",",FALSE,$C91:$S91)&amp;"),")</f>
        <v/>
      </c>
    </row>
    <row r="92" spans="1:20" x14ac:dyDescent="0.3">
      <c r="A92" s="30" t="s">
        <v>136</v>
      </c>
      <c r="B92" s="24">
        <f t="shared" si="1"/>
        <v>91</v>
      </c>
      <c r="C92" s="28" t="str">
        <f>IF(COUNTIF('DE105.Inp'!$C92:$P92,"")=14,"","NULL")</f>
        <v/>
      </c>
      <c r="D92" s="28" t="str">
        <f>IF(COUNTIF('DE105.Inp'!$C92:$P92,"")=14,"","NULL")</f>
        <v/>
      </c>
      <c r="E92" s="28" t="str">
        <f>IF(COUNTIF('DE105.Inp'!$C92:$P92,"")=14,"",$B92)</f>
        <v/>
      </c>
      <c r="F92" s="28" t="str">
        <f>IF(COUNTIF('DE105.Inp'!$C92:$P92,"")=14,"",IF('DE105.Inp'!$C92="","NULL",""""&amp;'DE105.Inp'!$C92&amp;""""))</f>
        <v/>
      </c>
      <c r="G92" s="28" t="str">
        <f>IF(COUNTIF('DE105.Inp'!$C92:$P92,"")=14,"",IF('DE105.Inp'!$D92="","NULL",LOOKUP('DE105.Inp'!$D92,Cfg!$D$2:$D$14,Cfg!$E$2:$E$14)))</f>
        <v/>
      </c>
      <c r="H92" s="28" t="str">
        <f>IF(COUNTIF('DE105.Inp'!$C92:$P92,"")=14,"",IF('DE105.Inp'!$E92="","NULL",""""&amp;'DE105.Inp'!$E92&amp;""""))</f>
        <v/>
      </c>
      <c r="I92" s="28" t="str">
        <f>IF(COUNTIF('DE105.Inp'!$C92:$P92,"")=14,"",IF('DE105.Inp'!$F92="","NULL",LOOKUP('DE105.Inp'!$F92,Cfg!$D$2:$D$14,Cfg!$E$2:$E$14)))</f>
        <v/>
      </c>
      <c r="J92" s="28" t="str">
        <f>IF(COUNTIF('DE105.Inp'!$C92:$P92,"")=14,"",IF('DE105.Inp'!$G92="","NULL",""""&amp;'DE105.Inp'!$G92&amp;""""))</f>
        <v/>
      </c>
      <c r="K92" s="28" t="str">
        <f>IF(COUNTIF('DE105.Inp'!$C92:$P92,"")=14,"",IF('DE105.Inp'!$H92="","NULL",LOOKUP('DE105.Inp'!$H92,Cfg!$D$2:$D$14,Cfg!$E$2:$E$14)))</f>
        <v/>
      </c>
      <c r="L92" s="28" t="str">
        <f>IF(COUNTIF('DE105.Inp'!$C92:$P92,"")=14,"",IF('DE105.Inp'!$I92="","NULL",""""&amp;'DE105.Inp'!$I92&amp;""""))</f>
        <v/>
      </c>
      <c r="M92" s="28" t="str">
        <f>IF(COUNTIF('DE105.Inp'!$C92:$P92,"")=14,"",IF('DE105.Inp'!$J92="","NULL",LOOKUP('DE105.Inp'!$J92,Cfg!$D$2:$D$14,Cfg!$E$2:$E$14)))</f>
        <v/>
      </c>
      <c r="N92" s="28" t="str">
        <f>IF(COUNTIF('DE105.Inp'!$C92:$P92,"")=14,"",IF('DE105.Inp'!$K92="","NULL",""""&amp;'DE105.Inp'!$K92&amp;""""))</f>
        <v/>
      </c>
      <c r="O92" s="28" t="str">
        <f>IF(COUNTIF('DE105.Inp'!$C92:$P92,"")=14,"",IF('DE105.Inp'!$L92="","NULL",LOOKUP('DE105.Inp'!$L92,Cfg!$D$2:$D$14,Cfg!$E$2:$E$14)))</f>
        <v/>
      </c>
      <c r="P92" s="28" t="str">
        <f>IF(COUNTIF('DE105.Inp'!$C92:$P92,"")=14,"",IF('DE105.Inp'!$M92="","NULL",""""&amp;'DE105.Inp'!$M92&amp;""""))</f>
        <v/>
      </c>
      <c r="Q92" s="28" t="str">
        <f>IF(COUNTIF('DE105.Inp'!$C92:$P92,"")=14,"",IF('DE105.Inp'!$N92="","NULL",LOOKUP('DE105.Inp'!$N92,Cfg!$D$2:$D$14,Cfg!$E$2:$E$14)))</f>
        <v/>
      </c>
      <c r="R92" s="28" t="str">
        <f>IF(COUNTIF('DE105.Inp'!$C92:$P92,"")=14,"",IF('DE105.Inp'!$O92="","NULL",""""&amp;'DE105.Inp'!$O92&amp;""""))</f>
        <v/>
      </c>
      <c r="S92" s="28" t="str">
        <f>IF(COUNTIF('DE105.Inp'!$C92:$P92,"")=14,"",IF('DE105.Inp'!$P92="","NULL",""""&amp;'DE105.Inp'!$P92&amp;""""))</f>
        <v/>
      </c>
      <c r="T92" s="29" t="str">
        <f>IF(COUNTIF('DE105.Inp'!$C92:$P92,"")=14,"","("&amp;_xlfn.TEXTJOIN(",",FALSE,$C92:$S92)&amp;"),")</f>
        <v/>
      </c>
    </row>
    <row r="93" spans="1:20" x14ac:dyDescent="0.3">
      <c r="A93" s="30" t="s">
        <v>137</v>
      </c>
      <c r="B93" s="24">
        <f t="shared" si="1"/>
        <v>92</v>
      </c>
      <c r="C93" s="28" t="str">
        <f>IF(COUNTIF('DE105.Inp'!$C93:$P93,"")=14,"","NULL")</f>
        <v/>
      </c>
      <c r="D93" s="28" t="str">
        <f>IF(COUNTIF('DE105.Inp'!$C93:$P93,"")=14,"","NULL")</f>
        <v/>
      </c>
      <c r="E93" s="28" t="str">
        <f>IF(COUNTIF('DE105.Inp'!$C93:$P93,"")=14,"",$B93)</f>
        <v/>
      </c>
      <c r="F93" s="28" t="str">
        <f>IF(COUNTIF('DE105.Inp'!$C93:$P93,"")=14,"",IF('DE105.Inp'!$C93="","NULL",""""&amp;'DE105.Inp'!$C93&amp;""""))</f>
        <v/>
      </c>
      <c r="G93" s="28" t="str">
        <f>IF(COUNTIF('DE105.Inp'!$C93:$P93,"")=14,"",IF('DE105.Inp'!$D93="","NULL",LOOKUP('DE105.Inp'!$D93,Cfg!$D$2:$D$14,Cfg!$E$2:$E$14)))</f>
        <v/>
      </c>
      <c r="H93" s="28" t="str">
        <f>IF(COUNTIF('DE105.Inp'!$C93:$P93,"")=14,"",IF('DE105.Inp'!$E93="","NULL",""""&amp;'DE105.Inp'!$E93&amp;""""))</f>
        <v/>
      </c>
      <c r="I93" s="28" t="str">
        <f>IF(COUNTIF('DE105.Inp'!$C93:$P93,"")=14,"",IF('DE105.Inp'!$F93="","NULL",LOOKUP('DE105.Inp'!$F93,Cfg!$D$2:$D$14,Cfg!$E$2:$E$14)))</f>
        <v/>
      </c>
      <c r="J93" s="28" t="str">
        <f>IF(COUNTIF('DE105.Inp'!$C93:$P93,"")=14,"",IF('DE105.Inp'!$G93="","NULL",""""&amp;'DE105.Inp'!$G93&amp;""""))</f>
        <v/>
      </c>
      <c r="K93" s="28" t="str">
        <f>IF(COUNTIF('DE105.Inp'!$C93:$P93,"")=14,"",IF('DE105.Inp'!$H93="","NULL",LOOKUP('DE105.Inp'!$H93,Cfg!$D$2:$D$14,Cfg!$E$2:$E$14)))</f>
        <v/>
      </c>
      <c r="L93" s="28" t="str">
        <f>IF(COUNTIF('DE105.Inp'!$C93:$P93,"")=14,"",IF('DE105.Inp'!$I93="","NULL",""""&amp;'DE105.Inp'!$I93&amp;""""))</f>
        <v/>
      </c>
      <c r="M93" s="28" t="str">
        <f>IF(COUNTIF('DE105.Inp'!$C93:$P93,"")=14,"",IF('DE105.Inp'!$J93="","NULL",LOOKUP('DE105.Inp'!$J93,Cfg!$D$2:$D$14,Cfg!$E$2:$E$14)))</f>
        <v/>
      </c>
      <c r="N93" s="28" t="str">
        <f>IF(COUNTIF('DE105.Inp'!$C93:$P93,"")=14,"",IF('DE105.Inp'!$K93="","NULL",""""&amp;'DE105.Inp'!$K93&amp;""""))</f>
        <v/>
      </c>
      <c r="O93" s="28" t="str">
        <f>IF(COUNTIF('DE105.Inp'!$C93:$P93,"")=14,"",IF('DE105.Inp'!$L93="","NULL",LOOKUP('DE105.Inp'!$L93,Cfg!$D$2:$D$14,Cfg!$E$2:$E$14)))</f>
        <v/>
      </c>
      <c r="P93" s="28" t="str">
        <f>IF(COUNTIF('DE105.Inp'!$C93:$P93,"")=14,"",IF('DE105.Inp'!$M93="","NULL",""""&amp;'DE105.Inp'!$M93&amp;""""))</f>
        <v/>
      </c>
      <c r="Q93" s="28" t="str">
        <f>IF(COUNTIF('DE105.Inp'!$C93:$P93,"")=14,"",IF('DE105.Inp'!$N93="","NULL",LOOKUP('DE105.Inp'!$N93,Cfg!$D$2:$D$14,Cfg!$E$2:$E$14)))</f>
        <v/>
      </c>
      <c r="R93" s="28" t="str">
        <f>IF(COUNTIF('DE105.Inp'!$C93:$P93,"")=14,"",IF('DE105.Inp'!$O93="","NULL",""""&amp;'DE105.Inp'!$O93&amp;""""))</f>
        <v/>
      </c>
      <c r="S93" s="28" t="str">
        <f>IF(COUNTIF('DE105.Inp'!$C93:$P93,"")=14,"",IF('DE105.Inp'!$P93="","NULL",""""&amp;'DE105.Inp'!$P93&amp;""""))</f>
        <v/>
      </c>
      <c r="T93" s="29" t="str">
        <f>IF(COUNTIF('DE105.Inp'!$C93:$P93,"")=14,"","("&amp;_xlfn.TEXTJOIN(",",FALSE,$C93:$S93)&amp;"),")</f>
        <v/>
      </c>
    </row>
    <row r="94" spans="1:20" x14ac:dyDescent="0.3">
      <c r="A94" s="30" t="s">
        <v>138</v>
      </c>
      <c r="B94" s="24">
        <f t="shared" si="1"/>
        <v>93</v>
      </c>
      <c r="C94" s="28" t="str">
        <f>IF(COUNTIF('DE105.Inp'!$C94:$P94,"")=14,"","NULL")</f>
        <v/>
      </c>
      <c r="D94" s="28" t="str">
        <f>IF(COUNTIF('DE105.Inp'!$C94:$P94,"")=14,"","NULL")</f>
        <v/>
      </c>
      <c r="E94" s="28" t="str">
        <f>IF(COUNTIF('DE105.Inp'!$C94:$P94,"")=14,"",$B94)</f>
        <v/>
      </c>
      <c r="F94" s="28" t="str">
        <f>IF(COUNTIF('DE105.Inp'!$C94:$P94,"")=14,"",IF('DE105.Inp'!$C94="","NULL",""""&amp;'DE105.Inp'!$C94&amp;""""))</f>
        <v/>
      </c>
      <c r="G94" s="28" t="str">
        <f>IF(COUNTIF('DE105.Inp'!$C94:$P94,"")=14,"",IF('DE105.Inp'!$D94="","NULL",LOOKUP('DE105.Inp'!$D94,Cfg!$D$2:$D$14,Cfg!$E$2:$E$14)))</f>
        <v/>
      </c>
      <c r="H94" s="28" t="str">
        <f>IF(COUNTIF('DE105.Inp'!$C94:$P94,"")=14,"",IF('DE105.Inp'!$E94="","NULL",""""&amp;'DE105.Inp'!$E94&amp;""""))</f>
        <v/>
      </c>
      <c r="I94" s="28" t="str">
        <f>IF(COUNTIF('DE105.Inp'!$C94:$P94,"")=14,"",IF('DE105.Inp'!$F94="","NULL",LOOKUP('DE105.Inp'!$F94,Cfg!$D$2:$D$14,Cfg!$E$2:$E$14)))</f>
        <v/>
      </c>
      <c r="J94" s="28" t="str">
        <f>IF(COUNTIF('DE105.Inp'!$C94:$P94,"")=14,"",IF('DE105.Inp'!$G94="","NULL",""""&amp;'DE105.Inp'!$G94&amp;""""))</f>
        <v/>
      </c>
      <c r="K94" s="28" t="str">
        <f>IF(COUNTIF('DE105.Inp'!$C94:$P94,"")=14,"",IF('DE105.Inp'!$H94="","NULL",LOOKUP('DE105.Inp'!$H94,Cfg!$D$2:$D$14,Cfg!$E$2:$E$14)))</f>
        <v/>
      </c>
      <c r="L94" s="28" t="str">
        <f>IF(COUNTIF('DE105.Inp'!$C94:$P94,"")=14,"",IF('DE105.Inp'!$I94="","NULL",""""&amp;'DE105.Inp'!$I94&amp;""""))</f>
        <v/>
      </c>
      <c r="M94" s="28" t="str">
        <f>IF(COUNTIF('DE105.Inp'!$C94:$P94,"")=14,"",IF('DE105.Inp'!$J94="","NULL",LOOKUP('DE105.Inp'!$J94,Cfg!$D$2:$D$14,Cfg!$E$2:$E$14)))</f>
        <v/>
      </c>
      <c r="N94" s="28" t="str">
        <f>IF(COUNTIF('DE105.Inp'!$C94:$P94,"")=14,"",IF('DE105.Inp'!$K94="","NULL",""""&amp;'DE105.Inp'!$K94&amp;""""))</f>
        <v/>
      </c>
      <c r="O94" s="28" t="str">
        <f>IF(COUNTIF('DE105.Inp'!$C94:$P94,"")=14,"",IF('DE105.Inp'!$L94="","NULL",LOOKUP('DE105.Inp'!$L94,Cfg!$D$2:$D$14,Cfg!$E$2:$E$14)))</f>
        <v/>
      </c>
      <c r="P94" s="28" t="str">
        <f>IF(COUNTIF('DE105.Inp'!$C94:$P94,"")=14,"",IF('DE105.Inp'!$M94="","NULL",""""&amp;'DE105.Inp'!$M94&amp;""""))</f>
        <v/>
      </c>
      <c r="Q94" s="28" t="str">
        <f>IF(COUNTIF('DE105.Inp'!$C94:$P94,"")=14,"",IF('DE105.Inp'!$N94="","NULL",LOOKUP('DE105.Inp'!$N94,Cfg!$D$2:$D$14,Cfg!$E$2:$E$14)))</f>
        <v/>
      </c>
      <c r="R94" s="28" t="str">
        <f>IF(COUNTIF('DE105.Inp'!$C94:$P94,"")=14,"",IF('DE105.Inp'!$O94="","NULL",""""&amp;'DE105.Inp'!$O94&amp;""""))</f>
        <v/>
      </c>
      <c r="S94" s="28" t="str">
        <f>IF(COUNTIF('DE105.Inp'!$C94:$P94,"")=14,"",IF('DE105.Inp'!$P94="","NULL",""""&amp;'DE105.Inp'!$P94&amp;""""))</f>
        <v/>
      </c>
      <c r="T94" s="29" t="str">
        <f>IF(COUNTIF('DE105.Inp'!$C94:$P94,"")=14,"","("&amp;_xlfn.TEXTJOIN(",",FALSE,$C94:$S94)&amp;"),")</f>
        <v/>
      </c>
    </row>
    <row r="95" spans="1:20" x14ac:dyDescent="0.3">
      <c r="A95" s="30" t="s">
        <v>139</v>
      </c>
      <c r="B95" s="24">
        <f t="shared" si="1"/>
        <v>94</v>
      </c>
      <c r="C95" s="28" t="str">
        <f>IF(COUNTIF('DE105.Inp'!$C95:$P95,"")=14,"","NULL")</f>
        <v/>
      </c>
      <c r="D95" s="28" t="str">
        <f>IF(COUNTIF('DE105.Inp'!$C95:$P95,"")=14,"","NULL")</f>
        <v/>
      </c>
      <c r="E95" s="28" t="str">
        <f>IF(COUNTIF('DE105.Inp'!$C95:$P95,"")=14,"",$B95)</f>
        <v/>
      </c>
      <c r="F95" s="28" t="str">
        <f>IF(COUNTIF('DE105.Inp'!$C95:$P95,"")=14,"",IF('DE105.Inp'!$C95="","NULL",""""&amp;'DE105.Inp'!$C95&amp;""""))</f>
        <v/>
      </c>
      <c r="G95" s="28" t="str">
        <f>IF(COUNTIF('DE105.Inp'!$C95:$P95,"")=14,"",IF('DE105.Inp'!$D95="","NULL",LOOKUP('DE105.Inp'!$D95,Cfg!$D$2:$D$14,Cfg!$E$2:$E$14)))</f>
        <v/>
      </c>
      <c r="H95" s="28" t="str">
        <f>IF(COUNTIF('DE105.Inp'!$C95:$P95,"")=14,"",IF('DE105.Inp'!$E95="","NULL",""""&amp;'DE105.Inp'!$E95&amp;""""))</f>
        <v/>
      </c>
      <c r="I95" s="28" t="str">
        <f>IF(COUNTIF('DE105.Inp'!$C95:$P95,"")=14,"",IF('DE105.Inp'!$F95="","NULL",LOOKUP('DE105.Inp'!$F95,Cfg!$D$2:$D$14,Cfg!$E$2:$E$14)))</f>
        <v/>
      </c>
      <c r="J95" s="28" t="str">
        <f>IF(COUNTIF('DE105.Inp'!$C95:$P95,"")=14,"",IF('DE105.Inp'!$G95="","NULL",""""&amp;'DE105.Inp'!$G95&amp;""""))</f>
        <v/>
      </c>
      <c r="K95" s="28" t="str">
        <f>IF(COUNTIF('DE105.Inp'!$C95:$P95,"")=14,"",IF('DE105.Inp'!$H95="","NULL",LOOKUP('DE105.Inp'!$H95,Cfg!$D$2:$D$14,Cfg!$E$2:$E$14)))</f>
        <v/>
      </c>
      <c r="L95" s="28" t="str">
        <f>IF(COUNTIF('DE105.Inp'!$C95:$P95,"")=14,"",IF('DE105.Inp'!$I95="","NULL",""""&amp;'DE105.Inp'!$I95&amp;""""))</f>
        <v/>
      </c>
      <c r="M95" s="28" t="str">
        <f>IF(COUNTIF('DE105.Inp'!$C95:$P95,"")=14,"",IF('DE105.Inp'!$J95="","NULL",LOOKUP('DE105.Inp'!$J95,Cfg!$D$2:$D$14,Cfg!$E$2:$E$14)))</f>
        <v/>
      </c>
      <c r="N95" s="28" t="str">
        <f>IF(COUNTIF('DE105.Inp'!$C95:$P95,"")=14,"",IF('DE105.Inp'!$K95="","NULL",""""&amp;'DE105.Inp'!$K95&amp;""""))</f>
        <v/>
      </c>
      <c r="O95" s="28" t="str">
        <f>IF(COUNTIF('DE105.Inp'!$C95:$P95,"")=14,"",IF('DE105.Inp'!$L95="","NULL",LOOKUP('DE105.Inp'!$L95,Cfg!$D$2:$D$14,Cfg!$E$2:$E$14)))</f>
        <v/>
      </c>
      <c r="P95" s="28" t="str">
        <f>IF(COUNTIF('DE105.Inp'!$C95:$P95,"")=14,"",IF('DE105.Inp'!$M95="","NULL",""""&amp;'DE105.Inp'!$M95&amp;""""))</f>
        <v/>
      </c>
      <c r="Q95" s="28" t="str">
        <f>IF(COUNTIF('DE105.Inp'!$C95:$P95,"")=14,"",IF('DE105.Inp'!$N95="","NULL",LOOKUP('DE105.Inp'!$N95,Cfg!$D$2:$D$14,Cfg!$E$2:$E$14)))</f>
        <v/>
      </c>
      <c r="R95" s="28" t="str">
        <f>IF(COUNTIF('DE105.Inp'!$C95:$P95,"")=14,"",IF('DE105.Inp'!$O95="","NULL",""""&amp;'DE105.Inp'!$O95&amp;""""))</f>
        <v/>
      </c>
      <c r="S95" s="28" t="str">
        <f>IF(COUNTIF('DE105.Inp'!$C95:$P95,"")=14,"",IF('DE105.Inp'!$P95="","NULL",""""&amp;'DE105.Inp'!$P95&amp;""""))</f>
        <v/>
      </c>
      <c r="T95" s="29" t="str">
        <f>IF(COUNTIF('DE105.Inp'!$C95:$P95,"")=14,"","("&amp;_xlfn.TEXTJOIN(",",FALSE,$C95:$S95)&amp;"),")</f>
        <v/>
      </c>
    </row>
    <row r="96" spans="1:20" x14ac:dyDescent="0.3">
      <c r="A96" s="30" t="s">
        <v>140</v>
      </c>
      <c r="B96" s="24">
        <f t="shared" si="1"/>
        <v>95</v>
      </c>
      <c r="C96" s="28" t="str">
        <f>IF(COUNTIF('DE105.Inp'!$C96:$P96,"")=14,"","NULL")</f>
        <v/>
      </c>
      <c r="D96" s="28" t="str">
        <f>IF(COUNTIF('DE105.Inp'!$C96:$P96,"")=14,"","NULL")</f>
        <v/>
      </c>
      <c r="E96" s="28" t="str">
        <f>IF(COUNTIF('DE105.Inp'!$C96:$P96,"")=14,"",$B96)</f>
        <v/>
      </c>
      <c r="F96" s="28" t="str">
        <f>IF(COUNTIF('DE105.Inp'!$C96:$P96,"")=14,"",IF('DE105.Inp'!$C96="","NULL",""""&amp;'DE105.Inp'!$C96&amp;""""))</f>
        <v/>
      </c>
      <c r="G96" s="28" t="str">
        <f>IF(COUNTIF('DE105.Inp'!$C96:$P96,"")=14,"",IF('DE105.Inp'!$D96="","NULL",LOOKUP('DE105.Inp'!$D96,Cfg!$D$2:$D$14,Cfg!$E$2:$E$14)))</f>
        <v/>
      </c>
      <c r="H96" s="28" t="str">
        <f>IF(COUNTIF('DE105.Inp'!$C96:$P96,"")=14,"",IF('DE105.Inp'!$E96="","NULL",""""&amp;'DE105.Inp'!$E96&amp;""""))</f>
        <v/>
      </c>
      <c r="I96" s="28" t="str">
        <f>IF(COUNTIF('DE105.Inp'!$C96:$P96,"")=14,"",IF('DE105.Inp'!$F96="","NULL",LOOKUP('DE105.Inp'!$F96,Cfg!$D$2:$D$14,Cfg!$E$2:$E$14)))</f>
        <v/>
      </c>
      <c r="J96" s="28" t="str">
        <f>IF(COUNTIF('DE105.Inp'!$C96:$P96,"")=14,"",IF('DE105.Inp'!$G96="","NULL",""""&amp;'DE105.Inp'!$G96&amp;""""))</f>
        <v/>
      </c>
      <c r="K96" s="28" t="str">
        <f>IF(COUNTIF('DE105.Inp'!$C96:$P96,"")=14,"",IF('DE105.Inp'!$H96="","NULL",LOOKUP('DE105.Inp'!$H96,Cfg!$D$2:$D$14,Cfg!$E$2:$E$14)))</f>
        <v/>
      </c>
      <c r="L96" s="28" t="str">
        <f>IF(COUNTIF('DE105.Inp'!$C96:$P96,"")=14,"",IF('DE105.Inp'!$I96="","NULL",""""&amp;'DE105.Inp'!$I96&amp;""""))</f>
        <v/>
      </c>
      <c r="M96" s="28" t="str">
        <f>IF(COUNTIF('DE105.Inp'!$C96:$P96,"")=14,"",IF('DE105.Inp'!$J96="","NULL",LOOKUP('DE105.Inp'!$J96,Cfg!$D$2:$D$14,Cfg!$E$2:$E$14)))</f>
        <v/>
      </c>
      <c r="N96" s="28" t="str">
        <f>IF(COUNTIF('DE105.Inp'!$C96:$P96,"")=14,"",IF('DE105.Inp'!$K96="","NULL",""""&amp;'DE105.Inp'!$K96&amp;""""))</f>
        <v/>
      </c>
      <c r="O96" s="28" t="str">
        <f>IF(COUNTIF('DE105.Inp'!$C96:$P96,"")=14,"",IF('DE105.Inp'!$L96="","NULL",LOOKUP('DE105.Inp'!$L96,Cfg!$D$2:$D$14,Cfg!$E$2:$E$14)))</f>
        <v/>
      </c>
      <c r="P96" s="28" t="str">
        <f>IF(COUNTIF('DE105.Inp'!$C96:$P96,"")=14,"",IF('DE105.Inp'!$M96="","NULL",""""&amp;'DE105.Inp'!$M96&amp;""""))</f>
        <v/>
      </c>
      <c r="Q96" s="28" t="str">
        <f>IF(COUNTIF('DE105.Inp'!$C96:$P96,"")=14,"",IF('DE105.Inp'!$N96="","NULL",LOOKUP('DE105.Inp'!$N96,Cfg!$D$2:$D$14,Cfg!$E$2:$E$14)))</f>
        <v/>
      </c>
      <c r="R96" s="28" t="str">
        <f>IF(COUNTIF('DE105.Inp'!$C96:$P96,"")=14,"",IF('DE105.Inp'!$O96="","NULL",""""&amp;'DE105.Inp'!$O96&amp;""""))</f>
        <v/>
      </c>
      <c r="S96" s="28" t="str">
        <f>IF(COUNTIF('DE105.Inp'!$C96:$P96,"")=14,"",IF('DE105.Inp'!$P96="","NULL",""""&amp;'DE105.Inp'!$P96&amp;""""))</f>
        <v/>
      </c>
      <c r="T96" s="29" t="str">
        <f>IF(COUNTIF('DE105.Inp'!$C96:$P96,"")=14,"","("&amp;_xlfn.TEXTJOIN(",",FALSE,$C96:$S96)&amp;"),")</f>
        <v/>
      </c>
    </row>
    <row r="97" spans="1:20" x14ac:dyDescent="0.3">
      <c r="A97" s="30" t="s">
        <v>141</v>
      </c>
      <c r="B97" s="24">
        <f t="shared" si="1"/>
        <v>96</v>
      </c>
      <c r="C97" s="28" t="str">
        <f>IF(COUNTIF('DE105.Inp'!$C97:$P97,"")=14,"","NULL")</f>
        <v/>
      </c>
      <c r="D97" s="28" t="str">
        <f>IF(COUNTIF('DE105.Inp'!$C97:$P97,"")=14,"","NULL")</f>
        <v/>
      </c>
      <c r="E97" s="28" t="str">
        <f>IF(COUNTIF('DE105.Inp'!$C97:$P97,"")=14,"",$B97)</f>
        <v/>
      </c>
      <c r="F97" s="28" t="str">
        <f>IF(COUNTIF('DE105.Inp'!$C97:$P97,"")=14,"",IF('DE105.Inp'!$C97="","NULL",""""&amp;'DE105.Inp'!$C97&amp;""""))</f>
        <v/>
      </c>
      <c r="G97" s="28" t="str">
        <f>IF(COUNTIF('DE105.Inp'!$C97:$P97,"")=14,"",IF('DE105.Inp'!$D97="","NULL",LOOKUP('DE105.Inp'!$D97,Cfg!$D$2:$D$14,Cfg!$E$2:$E$14)))</f>
        <v/>
      </c>
      <c r="H97" s="28" t="str">
        <f>IF(COUNTIF('DE105.Inp'!$C97:$P97,"")=14,"",IF('DE105.Inp'!$E97="","NULL",""""&amp;'DE105.Inp'!$E97&amp;""""))</f>
        <v/>
      </c>
      <c r="I97" s="28" t="str">
        <f>IF(COUNTIF('DE105.Inp'!$C97:$P97,"")=14,"",IF('DE105.Inp'!$F97="","NULL",LOOKUP('DE105.Inp'!$F97,Cfg!$D$2:$D$14,Cfg!$E$2:$E$14)))</f>
        <v/>
      </c>
      <c r="J97" s="28" t="str">
        <f>IF(COUNTIF('DE105.Inp'!$C97:$P97,"")=14,"",IF('DE105.Inp'!$G97="","NULL",""""&amp;'DE105.Inp'!$G97&amp;""""))</f>
        <v/>
      </c>
      <c r="K97" s="28" t="str">
        <f>IF(COUNTIF('DE105.Inp'!$C97:$P97,"")=14,"",IF('DE105.Inp'!$H97="","NULL",LOOKUP('DE105.Inp'!$H97,Cfg!$D$2:$D$14,Cfg!$E$2:$E$14)))</f>
        <v/>
      </c>
      <c r="L97" s="28" t="str">
        <f>IF(COUNTIF('DE105.Inp'!$C97:$P97,"")=14,"",IF('DE105.Inp'!$I97="","NULL",""""&amp;'DE105.Inp'!$I97&amp;""""))</f>
        <v/>
      </c>
      <c r="M97" s="28" t="str">
        <f>IF(COUNTIF('DE105.Inp'!$C97:$P97,"")=14,"",IF('DE105.Inp'!$J97="","NULL",LOOKUP('DE105.Inp'!$J97,Cfg!$D$2:$D$14,Cfg!$E$2:$E$14)))</f>
        <v/>
      </c>
      <c r="N97" s="28" t="str">
        <f>IF(COUNTIF('DE105.Inp'!$C97:$P97,"")=14,"",IF('DE105.Inp'!$K97="","NULL",""""&amp;'DE105.Inp'!$K97&amp;""""))</f>
        <v/>
      </c>
      <c r="O97" s="28" t="str">
        <f>IF(COUNTIF('DE105.Inp'!$C97:$P97,"")=14,"",IF('DE105.Inp'!$L97="","NULL",LOOKUP('DE105.Inp'!$L97,Cfg!$D$2:$D$14,Cfg!$E$2:$E$14)))</f>
        <v/>
      </c>
      <c r="P97" s="28" t="str">
        <f>IF(COUNTIF('DE105.Inp'!$C97:$P97,"")=14,"",IF('DE105.Inp'!$M97="","NULL",""""&amp;'DE105.Inp'!$M97&amp;""""))</f>
        <v/>
      </c>
      <c r="Q97" s="28" t="str">
        <f>IF(COUNTIF('DE105.Inp'!$C97:$P97,"")=14,"",IF('DE105.Inp'!$N97="","NULL",LOOKUP('DE105.Inp'!$N97,Cfg!$D$2:$D$14,Cfg!$E$2:$E$14)))</f>
        <v/>
      </c>
      <c r="R97" s="28" t="str">
        <f>IF(COUNTIF('DE105.Inp'!$C97:$P97,"")=14,"",IF('DE105.Inp'!$O97="","NULL",""""&amp;'DE105.Inp'!$O97&amp;""""))</f>
        <v/>
      </c>
      <c r="S97" s="28" t="str">
        <f>IF(COUNTIF('DE105.Inp'!$C97:$P97,"")=14,"",IF('DE105.Inp'!$P97="","NULL",""""&amp;'DE105.Inp'!$P97&amp;""""))</f>
        <v/>
      </c>
      <c r="T97" s="29" t="str">
        <f>IF(COUNTIF('DE105.Inp'!$C97:$P97,"")=14,"","("&amp;_xlfn.TEXTJOIN(",",FALSE,$C97:$S97)&amp;"),")</f>
        <v/>
      </c>
    </row>
    <row r="98" spans="1:20" x14ac:dyDescent="0.3">
      <c r="A98" s="30" t="s">
        <v>142</v>
      </c>
      <c r="B98" s="24">
        <f t="shared" si="1"/>
        <v>97</v>
      </c>
      <c r="C98" s="28" t="str">
        <f>IF(COUNTIF('DE105.Inp'!$C98:$P98,"")=14,"","NULL")</f>
        <v/>
      </c>
      <c r="D98" s="28" t="str">
        <f>IF(COUNTIF('DE105.Inp'!$C98:$P98,"")=14,"","NULL")</f>
        <v/>
      </c>
      <c r="E98" s="28" t="str">
        <f>IF(COUNTIF('DE105.Inp'!$C98:$P98,"")=14,"",$B98)</f>
        <v/>
      </c>
      <c r="F98" s="28" t="str">
        <f>IF(COUNTIF('DE105.Inp'!$C98:$P98,"")=14,"",IF('DE105.Inp'!$C98="","NULL",""""&amp;'DE105.Inp'!$C98&amp;""""))</f>
        <v/>
      </c>
      <c r="G98" s="28" t="str">
        <f>IF(COUNTIF('DE105.Inp'!$C98:$P98,"")=14,"",IF('DE105.Inp'!$D98="","NULL",LOOKUP('DE105.Inp'!$D98,Cfg!$D$2:$D$14,Cfg!$E$2:$E$14)))</f>
        <v/>
      </c>
      <c r="H98" s="28" t="str">
        <f>IF(COUNTIF('DE105.Inp'!$C98:$P98,"")=14,"",IF('DE105.Inp'!$E98="","NULL",""""&amp;'DE105.Inp'!$E98&amp;""""))</f>
        <v/>
      </c>
      <c r="I98" s="28" t="str">
        <f>IF(COUNTIF('DE105.Inp'!$C98:$P98,"")=14,"",IF('DE105.Inp'!$F98="","NULL",LOOKUP('DE105.Inp'!$F98,Cfg!$D$2:$D$14,Cfg!$E$2:$E$14)))</f>
        <v/>
      </c>
      <c r="J98" s="28" t="str">
        <f>IF(COUNTIF('DE105.Inp'!$C98:$P98,"")=14,"",IF('DE105.Inp'!$G98="","NULL",""""&amp;'DE105.Inp'!$G98&amp;""""))</f>
        <v/>
      </c>
      <c r="K98" s="28" t="str">
        <f>IF(COUNTIF('DE105.Inp'!$C98:$P98,"")=14,"",IF('DE105.Inp'!$H98="","NULL",LOOKUP('DE105.Inp'!$H98,Cfg!$D$2:$D$14,Cfg!$E$2:$E$14)))</f>
        <v/>
      </c>
      <c r="L98" s="28" t="str">
        <f>IF(COUNTIF('DE105.Inp'!$C98:$P98,"")=14,"",IF('DE105.Inp'!$I98="","NULL",""""&amp;'DE105.Inp'!$I98&amp;""""))</f>
        <v/>
      </c>
      <c r="M98" s="28" t="str">
        <f>IF(COUNTIF('DE105.Inp'!$C98:$P98,"")=14,"",IF('DE105.Inp'!$J98="","NULL",LOOKUP('DE105.Inp'!$J98,Cfg!$D$2:$D$14,Cfg!$E$2:$E$14)))</f>
        <v/>
      </c>
      <c r="N98" s="28" t="str">
        <f>IF(COUNTIF('DE105.Inp'!$C98:$P98,"")=14,"",IF('DE105.Inp'!$K98="","NULL",""""&amp;'DE105.Inp'!$K98&amp;""""))</f>
        <v/>
      </c>
      <c r="O98" s="28" t="str">
        <f>IF(COUNTIF('DE105.Inp'!$C98:$P98,"")=14,"",IF('DE105.Inp'!$L98="","NULL",LOOKUP('DE105.Inp'!$L98,Cfg!$D$2:$D$14,Cfg!$E$2:$E$14)))</f>
        <v/>
      </c>
      <c r="P98" s="28" t="str">
        <f>IF(COUNTIF('DE105.Inp'!$C98:$P98,"")=14,"",IF('DE105.Inp'!$M98="","NULL",""""&amp;'DE105.Inp'!$M98&amp;""""))</f>
        <v/>
      </c>
      <c r="Q98" s="28" t="str">
        <f>IF(COUNTIF('DE105.Inp'!$C98:$P98,"")=14,"",IF('DE105.Inp'!$N98="","NULL",LOOKUP('DE105.Inp'!$N98,Cfg!$D$2:$D$14,Cfg!$E$2:$E$14)))</f>
        <v/>
      </c>
      <c r="R98" s="28" t="str">
        <f>IF(COUNTIF('DE105.Inp'!$C98:$P98,"")=14,"",IF('DE105.Inp'!$O98="","NULL",""""&amp;'DE105.Inp'!$O98&amp;""""))</f>
        <v/>
      </c>
      <c r="S98" s="28" t="str">
        <f>IF(COUNTIF('DE105.Inp'!$C98:$P98,"")=14,"",IF('DE105.Inp'!$P98="","NULL",""""&amp;'DE105.Inp'!$P98&amp;""""))</f>
        <v/>
      </c>
      <c r="T98" s="29" t="str">
        <f>IF(COUNTIF('DE105.Inp'!$C98:$P98,"")=14,"","("&amp;_xlfn.TEXTJOIN(",",FALSE,$C98:$S98)&amp;"),")</f>
        <v/>
      </c>
    </row>
    <row r="99" spans="1:20" x14ac:dyDescent="0.3">
      <c r="A99" s="30" t="s">
        <v>143</v>
      </c>
      <c r="B99" s="24">
        <f t="shared" si="1"/>
        <v>98</v>
      </c>
      <c r="C99" s="28" t="str">
        <f>IF(COUNTIF('DE105.Inp'!$C99:$P99,"")=14,"","NULL")</f>
        <v/>
      </c>
      <c r="D99" s="28" t="str">
        <f>IF(COUNTIF('DE105.Inp'!$C99:$P99,"")=14,"","NULL")</f>
        <v/>
      </c>
      <c r="E99" s="28" t="str">
        <f>IF(COUNTIF('DE105.Inp'!$C99:$P99,"")=14,"",$B99)</f>
        <v/>
      </c>
      <c r="F99" s="28" t="str">
        <f>IF(COUNTIF('DE105.Inp'!$C99:$P99,"")=14,"",IF('DE105.Inp'!$C99="","NULL",""""&amp;'DE105.Inp'!$C99&amp;""""))</f>
        <v/>
      </c>
      <c r="G99" s="28" t="str">
        <f>IF(COUNTIF('DE105.Inp'!$C99:$P99,"")=14,"",IF('DE105.Inp'!$D99="","NULL",LOOKUP('DE105.Inp'!$D99,Cfg!$D$2:$D$14,Cfg!$E$2:$E$14)))</f>
        <v/>
      </c>
      <c r="H99" s="28" t="str">
        <f>IF(COUNTIF('DE105.Inp'!$C99:$P99,"")=14,"",IF('DE105.Inp'!$E99="","NULL",""""&amp;'DE105.Inp'!$E99&amp;""""))</f>
        <v/>
      </c>
      <c r="I99" s="28" t="str">
        <f>IF(COUNTIF('DE105.Inp'!$C99:$P99,"")=14,"",IF('DE105.Inp'!$F99="","NULL",LOOKUP('DE105.Inp'!$F99,Cfg!$D$2:$D$14,Cfg!$E$2:$E$14)))</f>
        <v/>
      </c>
      <c r="J99" s="28" t="str">
        <f>IF(COUNTIF('DE105.Inp'!$C99:$P99,"")=14,"",IF('DE105.Inp'!$G99="","NULL",""""&amp;'DE105.Inp'!$G99&amp;""""))</f>
        <v/>
      </c>
      <c r="K99" s="28" t="str">
        <f>IF(COUNTIF('DE105.Inp'!$C99:$P99,"")=14,"",IF('DE105.Inp'!$H99="","NULL",LOOKUP('DE105.Inp'!$H99,Cfg!$D$2:$D$14,Cfg!$E$2:$E$14)))</f>
        <v/>
      </c>
      <c r="L99" s="28" t="str">
        <f>IF(COUNTIF('DE105.Inp'!$C99:$P99,"")=14,"",IF('DE105.Inp'!$I99="","NULL",""""&amp;'DE105.Inp'!$I99&amp;""""))</f>
        <v/>
      </c>
      <c r="M99" s="28" t="str">
        <f>IF(COUNTIF('DE105.Inp'!$C99:$P99,"")=14,"",IF('DE105.Inp'!$J99="","NULL",LOOKUP('DE105.Inp'!$J99,Cfg!$D$2:$D$14,Cfg!$E$2:$E$14)))</f>
        <v/>
      </c>
      <c r="N99" s="28" t="str">
        <f>IF(COUNTIF('DE105.Inp'!$C99:$P99,"")=14,"",IF('DE105.Inp'!$K99="","NULL",""""&amp;'DE105.Inp'!$K99&amp;""""))</f>
        <v/>
      </c>
      <c r="O99" s="28" t="str">
        <f>IF(COUNTIF('DE105.Inp'!$C99:$P99,"")=14,"",IF('DE105.Inp'!$L99="","NULL",LOOKUP('DE105.Inp'!$L99,Cfg!$D$2:$D$14,Cfg!$E$2:$E$14)))</f>
        <v/>
      </c>
      <c r="P99" s="28" t="str">
        <f>IF(COUNTIF('DE105.Inp'!$C99:$P99,"")=14,"",IF('DE105.Inp'!$M99="","NULL",""""&amp;'DE105.Inp'!$M99&amp;""""))</f>
        <v/>
      </c>
      <c r="Q99" s="28" t="str">
        <f>IF(COUNTIF('DE105.Inp'!$C99:$P99,"")=14,"",IF('DE105.Inp'!$N99="","NULL",LOOKUP('DE105.Inp'!$N99,Cfg!$D$2:$D$14,Cfg!$E$2:$E$14)))</f>
        <v/>
      </c>
      <c r="R99" s="28" t="str">
        <f>IF(COUNTIF('DE105.Inp'!$C99:$P99,"")=14,"",IF('DE105.Inp'!$O99="","NULL",""""&amp;'DE105.Inp'!$O99&amp;""""))</f>
        <v/>
      </c>
      <c r="S99" s="28" t="str">
        <f>IF(COUNTIF('DE105.Inp'!$C99:$P99,"")=14,"",IF('DE105.Inp'!$P99="","NULL",""""&amp;'DE105.Inp'!$P99&amp;""""))</f>
        <v/>
      </c>
      <c r="T99" s="29" t="str">
        <f>IF(COUNTIF('DE105.Inp'!$C99:$P99,"")=14,"","("&amp;_xlfn.TEXTJOIN(",",FALSE,$C99:$S99)&amp;"),")</f>
        <v/>
      </c>
    </row>
    <row r="100" spans="1:20" x14ac:dyDescent="0.3">
      <c r="A100" s="30" t="s">
        <v>144</v>
      </c>
      <c r="B100" s="24">
        <f t="shared" si="1"/>
        <v>99</v>
      </c>
      <c r="C100" s="28" t="str">
        <f>IF(COUNTIF('DE105.Inp'!$C100:$P100,"")=14,"","NULL")</f>
        <v/>
      </c>
      <c r="D100" s="28" t="str">
        <f>IF(COUNTIF('DE105.Inp'!$C100:$P100,"")=14,"","NULL")</f>
        <v/>
      </c>
      <c r="E100" s="28" t="str">
        <f>IF(COUNTIF('DE105.Inp'!$C100:$P100,"")=14,"",$B100)</f>
        <v/>
      </c>
      <c r="F100" s="28" t="str">
        <f>IF(COUNTIF('DE105.Inp'!$C100:$P100,"")=14,"",IF('DE105.Inp'!$C100="","NULL",""""&amp;'DE105.Inp'!$C100&amp;""""))</f>
        <v/>
      </c>
      <c r="G100" s="28" t="str">
        <f>IF(COUNTIF('DE105.Inp'!$C100:$P100,"")=14,"",IF('DE105.Inp'!$D100="","NULL",LOOKUP('DE105.Inp'!$D100,Cfg!$D$2:$D$14,Cfg!$E$2:$E$14)))</f>
        <v/>
      </c>
      <c r="H100" s="28" t="str">
        <f>IF(COUNTIF('DE105.Inp'!$C100:$P100,"")=14,"",IF('DE105.Inp'!$E100="","NULL",""""&amp;'DE105.Inp'!$E100&amp;""""))</f>
        <v/>
      </c>
      <c r="I100" s="28" t="str">
        <f>IF(COUNTIF('DE105.Inp'!$C100:$P100,"")=14,"",IF('DE105.Inp'!$F100="","NULL",LOOKUP('DE105.Inp'!$F100,Cfg!$D$2:$D$14,Cfg!$E$2:$E$14)))</f>
        <v/>
      </c>
      <c r="J100" s="28" t="str">
        <f>IF(COUNTIF('DE105.Inp'!$C100:$P100,"")=14,"",IF('DE105.Inp'!$G100="","NULL",""""&amp;'DE105.Inp'!$G100&amp;""""))</f>
        <v/>
      </c>
      <c r="K100" s="28" t="str">
        <f>IF(COUNTIF('DE105.Inp'!$C100:$P100,"")=14,"",IF('DE105.Inp'!$H100="","NULL",LOOKUP('DE105.Inp'!$H100,Cfg!$D$2:$D$14,Cfg!$E$2:$E$14)))</f>
        <v/>
      </c>
      <c r="L100" s="28" t="str">
        <f>IF(COUNTIF('DE105.Inp'!$C100:$P100,"")=14,"",IF('DE105.Inp'!$I100="","NULL",""""&amp;'DE105.Inp'!$I100&amp;""""))</f>
        <v/>
      </c>
      <c r="M100" s="28" t="str">
        <f>IF(COUNTIF('DE105.Inp'!$C100:$P100,"")=14,"",IF('DE105.Inp'!$J100="","NULL",LOOKUP('DE105.Inp'!$J100,Cfg!$D$2:$D$14,Cfg!$E$2:$E$14)))</f>
        <v/>
      </c>
      <c r="N100" s="28" t="str">
        <f>IF(COUNTIF('DE105.Inp'!$C100:$P100,"")=14,"",IF('DE105.Inp'!$K100="","NULL",""""&amp;'DE105.Inp'!$K100&amp;""""))</f>
        <v/>
      </c>
      <c r="O100" s="28" t="str">
        <f>IF(COUNTIF('DE105.Inp'!$C100:$P100,"")=14,"",IF('DE105.Inp'!$L100="","NULL",LOOKUP('DE105.Inp'!$L100,Cfg!$D$2:$D$14,Cfg!$E$2:$E$14)))</f>
        <v/>
      </c>
      <c r="P100" s="28" t="str">
        <f>IF(COUNTIF('DE105.Inp'!$C100:$P100,"")=14,"",IF('DE105.Inp'!$M100="","NULL",""""&amp;'DE105.Inp'!$M100&amp;""""))</f>
        <v/>
      </c>
      <c r="Q100" s="28" t="str">
        <f>IF(COUNTIF('DE105.Inp'!$C100:$P100,"")=14,"",IF('DE105.Inp'!$N100="","NULL",LOOKUP('DE105.Inp'!$N100,Cfg!$D$2:$D$14,Cfg!$E$2:$E$14)))</f>
        <v/>
      </c>
      <c r="R100" s="28" t="str">
        <f>IF(COUNTIF('DE105.Inp'!$C100:$P100,"")=14,"",IF('DE105.Inp'!$O100="","NULL",""""&amp;'DE105.Inp'!$O100&amp;""""))</f>
        <v/>
      </c>
      <c r="S100" s="28" t="str">
        <f>IF(COUNTIF('DE105.Inp'!$C100:$P100,"")=14,"",IF('DE105.Inp'!$P100="","NULL",""""&amp;'DE105.Inp'!$P100&amp;""""))</f>
        <v/>
      </c>
      <c r="T100" s="29" t="str">
        <f>IF(COUNTIF('DE105.Inp'!$C100:$P100,"")=14,"","("&amp;_xlfn.TEXTJOIN(",",FALSE,$C100:$S100)&amp;"),")</f>
        <v/>
      </c>
    </row>
    <row r="101" spans="1:20" x14ac:dyDescent="0.3">
      <c r="A101" s="30" t="s">
        <v>145</v>
      </c>
      <c r="B101" s="24">
        <f t="shared" si="1"/>
        <v>100</v>
      </c>
      <c r="C101" s="28" t="str">
        <f>IF(COUNTIF('DE105.Inp'!$C101:$P101,"")=14,"","NULL")</f>
        <v/>
      </c>
      <c r="D101" s="28" t="str">
        <f>IF(COUNTIF('DE105.Inp'!$C101:$P101,"")=14,"","NULL")</f>
        <v/>
      </c>
      <c r="E101" s="28" t="str">
        <f>IF(COUNTIF('DE105.Inp'!$C101:$P101,"")=14,"",$B101)</f>
        <v/>
      </c>
      <c r="F101" s="28" t="str">
        <f>IF(COUNTIF('DE105.Inp'!$C101:$P101,"")=14,"",IF('DE105.Inp'!$C101="","NULL",""""&amp;'DE105.Inp'!$C101&amp;""""))</f>
        <v/>
      </c>
      <c r="G101" s="28" t="str">
        <f>IF(COUNTIF('DE105.Inp'!$C101:$P101,"")=14,"",IF('DE105.Inp'!$D101="","NULL",LOOKUP('DE105.Inp'!$D101,Cfg!$D$2:$D$14,Cfg!$E$2:$E$14)))</f>
        <v/>
      </c>
      <c r="H101" s="28" t="str">
        <f>IF(COUNTIF('DE105.Inp'!$C101:$P101,"")=14,"",IF('DE105.Inp'!$E101="","NULL",""""&amp;'DE105.Inp'!$E101&amp;""""))</f>
        <v/>
      </c>
      <c r="I101" s="28" t="str">
        <f>IF(COUNTIF('DE105.Inp'!$C101:$P101,"")=14,"",IF('DE105.Inp'!$F101="","NULL",LOOKUP('DE105.Inp'!$F101,Cfg!$D$2:$D$14,Cfg!$E$2:$E$14)))</f>
        <v/>
      </c>
      <c r="J101" s="28" t="str">
        <f>IF(COUNTIF('DE105.Inp'!$C101:$P101,"")=14,"",IF('DE105.Inp'!$G101="","NULL",""""&amp;'DE105.Inp'!$G101&amp;""""))</f>
        <v/>
      </c>
      <c r="K101" s="28" t="str">
        <f>IF(COUNTIF('DE105.Inp'!$C101:$P101,"")=14,"",IF('DE105.Inp'!$H101="","NULL",LOOKUP('DE105.Inp'!$H101,Cfg!$D$2:$D$14,Cfg!$E$2:$E$14)))</f>
        <v/>
      </c>
      <c r="L101" s="28" t="str">
        <f>IF(COUNTIF('DE105.Inp'!$C101:$P101,"")=14,"",IF('DE105.Inp'!$I101="","NULL",""""&amp;'DE105.Inp'!$I101&amp;""""))</f>
        <v/>
      </c>
      <c r="M101" s="28" t="str">
        <f>IF(COUNTIF('DE105.Inp'!$C101:$P101,"")=14,"",IF('DE105.Inp'!$J101="","NULL",LOOKUP('DE105.Inp'!$J101,Cfg!$D$2:$D$14,Cfg!$E$2:$E$14)))</f>
        <v/>
      </c>
      <c r="N101" s="28" t="str">
        <f>IF(COUNTIF('DE105.Inp'!$C101:$P101,"")=14,"",IF('DE105.Inp'!$K101="","NULL",""""&amp;'DE105.Inp'!$K101&amp;""""))</f>
        <v/>
      </c>
      <c r="O101" s="28" t="str">
        <f>IF(COUNTIF('DE105.Inp'!$C101:$P101,"")=14,"",IF('DE105.Inp'!$L101="","NULL",LOOKUP('DE105.Inp'!$L101,Cfg!$D$2:$D$14,Cfg!$E$2:$E$14)))</f>
        <v/>
      </c>
      <c r="P101" s="28" t="str">
        <f>IF(COUNTIF('DE105.Inp'!$C101:$P101,"")=14,"",IF('DE105.Inp'!$M101="","NULL",""""&amp;'DE105.Inp'!$M101&amp;""""))</f>
        <v/>
      </c>
      <c r="Q101" s="28" t="str">
        <f>IF(COUNTIF('DE105.Inp'!$C101:$P101,"")=14,"",IF('DE105.Inp'!$N101="","NULL",LOOKUP('DE105.Inp'!$N101,Cfg!$D$2:$D$14,Cfg!$E$2:$E$14)))</f>
        <v/>
      </c>
      <c r="R101" s="28" t="str">
        <f>IF(COUNTIF('DE105.Inp'!$C101:$P101,"")=14,"",IF('DE105.Inp'!$O101="","NULL",""""&amp;'DE105.Inp'!$O101&amp;""""))</f>
        <v/>
      </c>
      <c r="S101" s="28" t="str">
        <f>IF(COUNTIF('DE105.Inp'!$C101:$P101,"")=14,"",IF('DE105.Inp'!$P101="","NULL",""""&amp;'DE105.Inp'!$P101&amp;""""))</f>
        <v/>
      </c>
      <c r="T101" s="29" t="str">
        <f>IF(COUNTIF('DE105.Inp'!$C101:$P101,"")=14,"","("&amp;_xlfn.TEXTJOIN(",",FALSE,$C101:$S101)&amp;"),")</f>
        <v/>
      </c>
    </row>
    <row r="102" spans="1:20" x14ac:dyDescent="0.3">
      <c r="A102" s="30" t="s">
        <v>190</v>
      </c>
      <c r="B102" s="24">
        <f t="shared" si="1"/>
        <v>101</v>
      </c>
      <c r="C102" s="28" t="str">
        <f>IF(COUNTIF('DE105.Inp'!$C102:$P102,"")=14,"","NULL")</f>
        <v/>
      </c>
      <c r="D102" s="28" t="str">
        <f>IF(COUNTIF('DE105.Inp'!$C102:$P102,"")=14,"","NULL")</f>
        <v/>
      </c>
      <c r="E102" s="28" t="str">
        <f>IF(COUNTIF('DE105.Inp'!$C102:$P102,"")=14,"",$B102)</f>
        <v/>
      </c>
      <c r="F102" s="28" t="str">
        <f>IF(COUNTIF('DE105.Inp'!$C102:$P102,"")=14,"",IF('DE105.Inp'!$C102="","NULL",""""&amp;'DE105.Inp'!$C102&amp;""""))</f>
        <v/>
      </c>
      <c r="G102" s="28" t="str">
        <f>IF(COUNTIF('DE105.Inp'!$C102:$P102,"")=14,"",IF('DE105.Inp'!$D102="","NULL",LOOKUP('DE105.Inp'!$D102,Cfg!$D$2:$D$14,Cfg!$E$2:$E$14)))</f>
        <v/>
      </c>
      <c r="H102" s="28" t="str">
        <f>IF(COUNTIF('DE105.Inp'!$C102:$P102,"")=14,"",IF('DE105.Inp'!$E102="","NULL",""""&amp;'DE105.Inp'!$E102&amp;""""))</f>
        <v/>
      </c>
      <c r="I102" s="28" t="str">
        <f>IF(COUNTIF('DE105.Inp'!$C102:$P102,"")=14,"",IF('DE105.Inp'!$F102="","NULL",LOOKUP('DE105.Inp'!$F102,Cfg!$D$2:$D$14,Cfg!$E$2:$E$14)))</f>
        <v/>
      </c>
      <c r="J102" s="28" t="str">
        <f>IF(COUNTIF('DE105.Inp'!$C102:$P102,"")=14,"",IF('DE105.Inp'!$G102="","NULL",""""&amp;'DE105.Inp'!$G102&amp;""""))</f>
        <v/>
      </c>
      <c r="K102" s="28" t="str">
        <f>IF(COUNTIF('DE105.Inp'!$C102:$P102,"")=14,"",IF('DE105.Inp'!$H102="","NULL",LOOKUP('DE105.Inp'!$H102,Cfg!$D$2:$D$14,Cfg!$E$2:$E$14)))</f>
        <v/>
      </c>
      <c r="L102" s="28" t="str">
        <f>IF(COUNTIF('DE105.Inp'!$C102:$P102,"")=14,"",IF('DE105.Inp'!$I102="","NULL",""""&amp;'DE105.Inp'!$I102&amp;""""))</f>
        <v/>
      </c>
      <c r="M102" s="28" t="str">
        <f>IF(COUNTIF('DE105.Inp'!$C102:$P102,"")=14,"",IF('DE105.Inp'!$J102="","NULL",LOOKUP('DE105.Inp'!$J102,Cfg!$D$2:$D$14,Cfg!$E$2:$E$14)))</f>
        <v/>
      </c>
      <c r="N102" s="28" t="str">
        <f>IF(COUNTIF('DE105.Inp'!$C102:$P102,"")=14,"",IF('DE105.Inp'!$K102="","NULL",""""&amp;'DE105.Inp'!$K102&amp;""""))</f>
        <v/>
      </c>
      <c r="O102" s="28" t="str">
        <f>IF(COUNTIF('DE105.Inp'!$C102:$P102,"")=14,"",IF('DE105.Inp'!$L102="","NULL",LOOKUP('DE105.Inp'!$L102,Cfg!$D$2:$D$14,Cfg!$E$2:$E$14)))</f>
        <v/>
      </c>
      <c r="P102" s="28" t="str">
        <f>IF(COUNTIF('DE105.Inp'!$C102:$P102,"")=14,"",IF('DE105.Inp'!$M102="","NULL",""""&amp;'DE105.Inp'!$M102&amp;""""))</f>
        <v/>
      </c>
      <c r="Q102" s="28" t="str">
        <f>IF(COUNTIF('DE105.Inp'!$C102:$P102,"")=14,"",IF('DE105.Inp'!$N102="","NULL",LOOKUP('DE105.Inp'!$N102,Cfg!$D$2:$D$14,Cfg!$E$2:$E$14)))</f>
        <v/>
      </c>
      <c r="R102" s="28" t="str">
        <f>IF(COUNTIF('DE105.Inp'!$C102:$P102,"")=14,"",IF('DE105.Inp'!$O102="","NULL",""""&amp;'DE105.Inp'!$O102&amp;""""))</f>
        <v/>
      </c>
      <c r="S102" s="28" t="str">
        <f>IF(COUNTIF('DE105.Inp'!$C102:$P102,"")=14,"",IF('DE105.Inp'!$P102="","NULL",""""&amp;'DE105.Inp'!$P102&amp;""""))</f>
        <v/>
      </c>
      <c r="T102" s="29" t="str">
        <f>IF(COUNTIF('DE105.Inp'!$C102:$P102,"")=14,"","("&amp;_xlfn.TEXTJOIN(",",FALSE,$C102:$S102)&amp;"),")</f>
        <v/>
      </c>
    </row>
    <row r="103" spans="1:20" x14ac:dyDescent="0.3">
      <c r="A103" s="30" t="s">
        <v>191</v>
      </c>
      <c r="B103" s="24">
        <f t="shared" si="1"/>
        <v>102</v>
      </c>
      <c r="C103" s="28" t="str">
        <f>IF(COUNTIF('DE105.Inp'!$C103:$P103,"")=14,"","NULL")</f>
        <v/>
      </c>
      <c r="D103" s="28" t="str">
        <f>IF(COUNTIF('DE105.Inp'!$C103:$P103,"")=14,"","NULL")</f>
        <v/>
      </c>
      <c r="E103" s="28" t="str">
        <f>IF(COUNTIF('DE105.Inp'!$C103:$P103,"")=14,"",$B103)</f>
        <v/>
      </c>
      <c r="F103" s="28" t="str">
        <f>IF(COUNTIF('DE105.Inp'!$C103:$P103,"")=14,"",IF('DE105.Inp'!$C103="","NULL",""""&amp;'DE105.Inp'!$C103&amp;""""))</f>
        <v/>
      </c>
      <c r="G103" s="28" t="str">
        <f>IF(COUNTIF('DE105.Inp'!$C103:$P103,"")=14,"",IF('DE105.Inp'!$D103="","NULL",LOOKUP('DE105.Inp'!$D103,Cfg!$D$2:$D$14,Cfg!$E$2:$E$14)))</f>
        <v/>
      </c>
      <c r="H103" s="28" t="str">
        <f>IF(COUNTIF('DE105.Inp'!$C103:$P103,"")=14,"",IF('DE105.Inp'!$E103="","NULL",""""&amp;'DE105.Inp'!$E103&amp;""""))</f>
        <v/>
      </c>
      <c r="I103" s="28" t="str">
        <f>IF(COUNTIF('DE105.Inp'!$C103:$P103,"")=14,"",IF('DE105.Inp'!$F103="","NULL",LOOKUP('DE105.Inp'!$F103,Cfg!$D$2:$D$14,Cfg!$E$2:$E$14)))</f>
        <v/>
      </c>
      <c r="J103" s="28" t="str">
        <f>IF(COUNTIF('DE105.Inp'!$C103:$P103,"")=14,"",IF('DE105.Inp'!$G103="","NULL",""""&amp;'DE105.Inp'!$G103&amp;""""))</f>
        <v/>
      </c>
      <c r="K103" s="28" t="str">
        <f>IF(COUNTIF('DE105.Inp'!$C103:$P103,"")=14,"",IF('DE105.Inp'!$H103="","NULL",LOOKUP('DE105.Inp'!$H103,Cfg!$D$2:$D$14,Cfg!$E$2:$E$14)))</f>
        <v/>
      </c>
      <c r="L103" s="28" t="str">
        <f>IF(COUNTIF('DE105.Inp'!$C103:$P103,"")=14,"",IF('DE105.Inp'!$I103="","NULL",""""&amp;'DE105.Inp'!$I103&amp;""""))</f>
        <v/>
      </c>
      <c r="M103" s="28" t="str">
        <f>IF(COUNTIF('DE105.Inp'!$C103:$P103,"")=14,"",IF('DE105.Inp'!$J103="","NULL",LOOKUP('DE105.Inp'!$J103,Cfg!$D$2:$D$14,Cfg!$E$2:$E$14)))</f>
        <v/>
      </c>
      <c r="N103" s="28" t="str">
        <f>IF(COUNTIF('DE105.Inp'!$C103:$P103,"")=14,"",IF('DE105.Inp'!$K103="","NULL",""""&amp;'DE105.Inp'!$K103&amp;""""))</f>
        <v/>
      </c>
      <c r="O103" s="28" t="str">
        <f>IF(COUNTIF('DE105.Inp'!$C103:$P103,"")=14,"",IF('DE105.Inp'!$L103="","NULL",LOOKUP('DE105.Inp'!$L103,Cfg!$D$2:$D$14,Cfg!$E$2:$E$14)))</f>
        <v/>
      </c>
      <c r="P103" s="28" t="str">
        <f>IF(COUNTIF('DE105.Inp'!$C103:$P103,"")=14,"",IF('DE105.Inp'!$M103="","NULL",""""&amp;'DE105.Inp'!$M103&amp;""""))</f>
        <v/>
      </c>
      <c r="Q103" s="28" t="str">
        <f>IF(COUNTIF('DE105.Inp'!$C103:$P103,"")=14,"",IF('DE105.Inp'!$N103="","NULL",LOOKUP('DE105.Inp'!$N103,Cfg!$D$2:$D$14,Cfg!$E$2:$E$14)))</f>
        <v/>
      </c>
      <c r="R103" s="28" t="str">
        <f>IF(COUNTIF('DE105.Inp'!$C103:$P103,"")=14,"",IF('DE105.Inp'!$O103="","NULL",""""&amp;'DE105.Inp'!$O103&amp;""""))</f>
        <v/>
      </c>
      <c r="S103" s="28" t="str">
        <f>IF(COUNTIF('DE105.Inp'!$C103:$P103,"")=14,"",IF('DE105.Inp'!$P103="","NULL",""""&amp;'DE105.Inp'!$P103&amp;""""))</f>
        <v/>
      </c>
      <c r="T103" s="29" t="str">
        <f>IF(COUNTIF('DE105.Inp'!$C103:$P103,"")=14,"","("&amp;_xlfn.TEXTJOIN(",",FALSE,$C103:$S103)&amp;"),")</f>
        <v/>
      </c>
    </row>
    <row r="104" spans="1:20" x14ac:dyDescent="0.3">
      <c r="A104" s="30" t="s">
        <v>148</v>
      </c>
      <c r="B104" s="24">
        <f t="shared" si="1"/>
        <v>103</v>
      </c>
      <c r="C104" s="28" t="str">
        <f>IF(COUNTIF('DE105.Inp'!$C104:$P104,"")=14,"","NULL")</f>
        <v/>
      </c>
      <c r="D104" s="28" t="str">
        <f>IF(COUNTIF('DE105.Inp'!$C104:$P104,"")=14,"","NULL")</f>
        <v/>
      </c>
      <c r="E104" s="28" t="str">
        <f>IF(COUNTIF('DE105.Inp'!$C104:$P104,"")=14,"",$B104)</f>
        <v/>
      </c>
      <c r="F104" s="28" t="str">
        <f>IF(COUNTIF('DE105.Inp'!$C104:$P104,"")=14,"",IF('DE105.Inp'!$C104="","NULL",""""&amp;'DE105.Inp'!$C104&amp;""""))</f>
        <v/>
      </c>
      <c r="G104" s="28" t="str">
        <f>IF(COUNTIF('DE105.Inp'!$C104:$P104,"")=14,"",IF('DE105.Inp'!$D104="","NULL",LOOKUP('DE105.Inp'!$D104,Cfg!$D$2:$D$14,Cfg!$E$2:$E$14)))</f>
        <v/>
      </c>
      <c r="H104" s="28" t="str">
        <f>IF(COUNTIF('DE105.Inp'!$C104:$P104,"")=14,"",IF('DE105.Inp'!$E104="","NULL",""""&amp;'DE105.Inp'!$E104&amp;""""))</f>
        <v/>
      </c>
      <c r="I104" s="28" t="str">
        <f>IF(COUNTIF('DE105.Inp'!$C104:$P104,"")=14,"",IF('DE105.Inp'!$F104="","NULL",LOOKUP('DE105.Inp'!$F104,Cfg!$D$2:$D$14,Cfg!$E$2:$E$14)))</f>
        <v/>
      </c>
      <c r="J104" s="28" t="str">
        <f>IF(COUNTIF('DE105.Inp'!$C104:$P104,"")=14,"",IF('DE105.Inp'!$G104="","NULL",""""&amp;'DE105.Inp'!$G104&amp;""""))</f>
        <v/>
      </c>
      <c r="K104" s="28" t="str">
        <f>IF(COUNTIF('DE105.Inp'!$C104:$P104,"")=14,"",IF('DE105.Inp'!$H104="","NULL",LOOKUP('DE105.Inp'!$H104,Cfg!$D$2:$D$14,Cfg!$E$2:$E$14)))</f>
        <v/>
      </c>
      <c r="L104" s="28" t="str">
        <f>IF(COUNTIF('DE105.Inp'!$C104:$P104,"")=14,"",IF('DE105.Inp'!$I104="","NULL",""""&amp;'DE105.Inp'!$I104&amp;""""))</f>
        <v/>
      </c>
      <c r="M104" s="28" t="str">
        <f>IF(COUNTIF('DE105.Inp'!$C104:$P104,"")=14,"",IF('DE105.Inp'!$J104="","NULL",LOOKUP('DE105.Inp'!$J104,Cfg!$D$2:$D$14,Cfg!$E$2:$E$14)))</f>
        <v/>
      </c>
      <c r="N104" s="28" t="str">
        <f>IF(COUNTIF('DE105.Inp'!$C104:$P104,"")=14,"",IF('DE105.Inp'!$K104="","NULL",""""&amp;'DE105.Inp'!$K104&amp;""""))</f>
        <v/>
      </c>
      <c r="O104" s="28" t="str">
        <f>IF(COUNTIF('DE105.Inp'!$C104:$P104,"")=14,"",IF('DE105.Inp'!$L104="","NULL",LOOKUP('DE105.Inp'!$L104,Cfg!$D$2:$D$14,Cfg!$E$2:$E$14)))</f>
        <v/>
      </c>
      <c r="P104" s="28" t="str">
        <f>IF(COUNTIF('DE105.Inp'!$C104:$P104,"")=14,"",IF('DE105.Inp'!$M104="","NULL",""""&amp;'DE105.Inp'!$M104&amp;""""))</f>
        <v/>
      </c>
      <c r="Q104" s="28" t="str">
        <f>IF(COUNTIF('DE105.Inp'!$C104:$P104,"")=14,"",IF('DE105.Inp'!$N104="","NULL",LOOKUP('DE105.Inp'!$N104,Cfg!$D$2:$D$14,Cfg!$E$2:$E$14)))</f>
        <v/>
      </c>
      <c r="R104" s="28" t="str">
        <f>IF(COUNTIF('DE105.Inp'!$C104:$P104,"")=14,"",IF('DE105.Inp'!$O104="","NULL",""""&amp;'DE105.Inp'!$O104&amp;""""))</f>
        <v/>
      </c>
      <c r="S104" s="28" t="str">
        <f>IF(COUNTIF('DE105.Inp'!$C104:$P104,"")=14,"",IF('DE105.Inp'!$P104="","NULL",""""&amp;'DE105.Inp'!$P104&amp;""""))</f>
        <v/>
      </c>
      <c r="T104" s="29" t="str">
        <f>IF(COUNTIF('DE105.Inp'!$C104:$P104,"")=14,"","("&amp;_xlfn.TEXTJOIN(",",FALSE,$C104:$S104)&amp;"),")</f>
        <v/>
      </c>
    </row>
    <row r="105" spans="1:20" x14ac:dyDescent="0.3">
      <c r="A105" s="30" t="s">
        <v>149</v>
      </c>
      <c r="B105" s="24">
        <f t="shared" si="1"/>
        <v>104</v>
      </c>
      <c r="C105" s="28" t="str">
        <f>IF(COUNTIF('DE105.Inp'!$C105:$P105,"")=14,"","NULL")</f>
        <v/>
      </c>
      <c r="D105" s="28" t="str">
        <f>IF(COUNTIF('DE105.Inp'!$C105:$P105,"")=14,"","NULL")</f>
        <v/>
      </c>
      <c r="E105" s="28" t="str">
        <f>IF(COUNTIF('DE105.Inp'!$C105:$P105,"")=14,"",$B105)</f>
        <v/>
      </c>
      <c r="F105" s="28" t="str">
        <f>IF(COUNTIF('DE105.Inp'!$C105:$P105,"")=14,"",IF('DE105.Inp'!$C105="","NULL",""""&amp;'DE105.Inp'!$C105&amp;""""))</f>
        <v/>
      </c>
      <c r="G105" s="28" t="str">
        <f>IF(COUNTIF('DE105.Inp'!$C105:$P105,"")=14,"",IF('DE105.Inp'!$D105="","NULL",LOOKUP('DE105.Inp'!$D105,Cfg!$D$2:$D$14,Cfg!$E$2:$E$14)))</f>
        <v/>
      </c>
      <c r="H105" s="28" t="str">
        <f>IF(COUNTIF('DE105.Inp'!$C105:$P105,"")=14,"",IF('DE105.Inp'!$E105="","NULL",""""&amp;'DE105.Inp'!$E105&amp;""""))</f>
        <v/>
      </c>
      <c r="I105" s="28" t="str">
        <f>IF(COUNTIF('DE105.Inp'!$C105:$P105,"")=14,"",IF('DE105.Inp'!$F105="","NULL",LOOKUP('DE105.Inp'!$F105,Cfg!$D$2:$D$14,Cfg!$E$2:$E$14)))</f>
        <v/>
      </c>
      <c r="J105" s="28" t="str">
        <f>IF(COUNTIF('DE105.Inp'!$C105:$P105,"")=14,"",IF('DE105.Inp'!$G105="","NULL",""""&amp;'DE105.Inp'!$G105&amp;""""))</f>
        <v/>
      </c>
      <c r="K105" s="28" t="str">
        <f>IF(COUNTIF('DE105.Inp'!$C105:$P105,"")=14,"",IF('DE105.Inp'!$H105="","NULL",LOOKUP('DE105.Inp'!$H105,Cfg!$D$2:$D$14,Cfg!$E$2:$E$14)))</f>
        <v/>
      </c>
      <c r="L105" s="28" t="str">
        <f>IF(COUNTIF('DE105.Inp'!$C105:$P105,"")=14,"",IF('DE105.Inp'!$I105="","NULL",""""&amp;'DE105.Inp'!$I105&amp;""""))</f>
        <v/>
      </c>
      <c r="M105" s="28" t="str">
        <f>IF(COUNTIF('DE105.Inp'!$C105:$P105,"")=14,"",IF('DE105.Inp'!$J105="","NULL",LOOKUP('DE105.Inp'!$J105,Cfg!$D$2:$D$14,Cfg!$E$2:$E$14)))</f>
        <v/>
      </c>
      <c r="N105" s="28" t="str">
        <f>IF(COUNTIF('DE105.Inp'!$C105:$P105,"")=14,"",IF('DE105.Inp'!$K105="","NULL",""""&amp;'DE105.Inp'!$K105&amp;""""))</f>
        <v/>
      </c>
      <c r="O105" s="28" t="str">
        <f>IF(COUNTIF('DE105.Inp'!$C105:$P105,"")=14,"",IF('DE105.Inp'!$L105="","NULL",LOOKUP('DE105.Inp'!$L105,Cfg!$D$2:$D$14,Cfg!$E$2:$E$14)))</f>
        <v/>
      </c>
      <c r="P105" s="28" t="str">
        <f>IF(COUNTIF('DE105.Inp'!$C105:$P105,"")=14,"",IF('DE105.Inp'!$M105="","NULL",""""&amp;'DE105.Inp'!$M105&amp;""""))</f>
        <v/>
      </c>
      <c r="Q105" s="28" t="str">
        <f>IF(COUNTIF('DE105.Inp'!$C105:$P105,"")=14,"",IF('DE105.Inp'!$N105="","NULL",LOOKUP('DE105.Inp'!$N105,Cfg!$D$2:$D$14,Cfg!$E$2:$E$14)))</f>
        <v/>
      </c>
      <c r="R105" s="28" t="str">
        <f>IF(COUNTIF('DE105.Inp'!$C105:$P105,"")=14,"",IF('DE105.Inp'!$O105="","NULL",""""&amp;'DE105.Inp'!$O105&amp;""""))</f>
        <v/>
      </c>
      <c r="S105" s="28" t="str">
        <f>IF(COUNTIF('DE105.Inp'!$C105:$P105,"")=14,"",IF('DE105.Inp'!$P105="","NULL",""""&amp;'DE105.Inp'!$P105&amp;""""))</f>
        <v/>
      </c>
      <c r="T105" s="29" t="str">
        <f>IF(COUNTIF('DE105.Inp'!$C105:$P105,"")=14,"","("&amp;_xlfn.TEXTJOIN(",",FALSE,$C105:$S105)&amp;"),")</f>
        <v/>
      </c>
    </row>
    <row r="106" spans="1:20" x14ac:dyDescent="0.3">
      <c r="A106" s="30" t="s">
        <v>150</v>
      </c>
      <c r="B106" s="24">
        <f t="shared" si="1"/>
        <v>105</v>
      </c>
      <c r="C106" s="28" t="str">
        <f>IF(COUNTIF('DE105.Inp'!$C106:$P106,"")=14,"","NULL")</f>
        <v/>
      </c>
      <c r="D106" s="28" t="str">
        <f>IF(COUNTIF('DE105.Inp'!$C106:$P106,"")=14,"","NULL")</f>
        <v/>
      </c>
      <c r="E106" s="28" t="str">
        <f>IF(COUNTIF('DE105.Inp'!$C106:$P106,"")=14,"",$B106)</f>
        <v/>
      </c>
      <c r="F106" s="28" t="str">
        <f>IF(COUNTIF('DE105.Inp'!$C106:$P106,"")=14,"",IF('DE105.Inp'!$C106="","NULL",""""&amp;'DE105.Inp'!$C106&amp;""""))</f>
        <v/>
      </c>
      <c r="G106" s="28" t="str">
        <f>IF(COUNTIF('DE105.Inp'!$C106:$P106,"")=14,"",IF('DE105.Inp'!$D106="","NULL",LOOKUP('DE105.Inp'!$D106,Cfg!$D$2:$D$14,Cfg!$E$2:$E$14)))</f>
        <v/>
      </c>
      <c r="H106" s="28" t="str">
        <f>IF(COUNTIF('DE105.Inp'!$C106:$P106,"")=14,"",IF('DE105.Inp'!$E106="","NULL",""""&amp;'DE105.Inp'!$E106&amp;""""))</f>
        <v/>
      </c>
      <c r="I106" s="28" t="str">
        <f>IF(COUNTIF('DE105.Inp'!$C106:$P106,"")=14,"",IF('DE105.Inp'!$F106="","NULL",LOOKUP('DE105.Inp'!$F106,Cfg!$D$2:$D$14,Cfg!$E$2:$E$14)))</f>
        <v/>
      </c>
      <c r="J106" s="28" t="str">
        <f>IF(COUNTIF('DE105.Inp'!$C106:$P106,"")=14,"",IF('DE105.Inp'!$G106="","NULL",""""&amp;'DE105.Inp'!$G106&amp;""""))</f>
        <v/>
      </c>
      <c r="K106" s="28" t="str">
        <f>IF(COUNTIF('DE105.Inp'!$C106:$P106,"")=14,"",IF('DE105.Inp'!$H106="","NULL",LOOKUP('DE105.Inp'!$H106,Cfg!$D$2:$D$14,Cfg!$E$2:$E$14)))</f>
        <v/>
      </c>
      <c r="L106" s="28" t="str">
        <f>IF(COUNTIF('DE105.Inp'!$C106:$P106,"")=14,"",IF('DE105.Inp'!$I106="","NULL",""""&amp;'DE105.Inp'!$I106&amp;""""))</f>
        <v/>
      </c>
      <c r="M106" s="28" t="str">
        <f>IF(COUNTIF('DE105.Inp'!$C106:$P106,"")=14,"",IF('DE105.Inp'!$J106="","NULL",LOOKUP('DE105.Inp'!$J106,Cfg!$D$2:$D$14,Cfg!$E$2:$E$14)))</f>
        <v/>
      </c>
      <c r="N106" s="28" t="str">
        <f>IF(COUNTIF('DE105.Inp'!$C106:$P106,"")=14,"",IF('DE105.Inp'!$K106="","NULL",""""&amp;'DE105.Inp'!$K106&amp;""""))</f>
        <v/>
      </c>
      <c r="O106" s="28" t="str">
        <f>IF(COUNTIF('DE105.Inp'!$C106:$P106,"")=14,"",IF('DE105.Inp'!$L106="","NULL",LOOKUP('DE105.Inp'!$L106,Cfg!$D$2:$D$14,Cfg!$E$2:$E$14)))</f>
        <v/>
      </c>
      <c r="P106" s="28" t="str">
        <f>IF(COUNTIF('DE105.Inp'!$C106:$P106,"")=14,"",IF('DE105.Inp'!$M106="","NULL",""""&amp;'DE105.Inp'!$M106&amp;""""))</f>
        <v/>
      </c>
      <c r="Q106" s="28" t="str">
        <f>IF(COUNTIF('DE105.Inp'!$C106:$P106,"")=14,"",IF('DE105.Inp'!$N106="","NULL",LOOKUP('DE105.Inp'!$N106,Cfg!$D$2:$D$14,Cfg!$E$2:$E$14)))</f>
        <v/>
      </c>
      <c r="R106" s="28" t="str">
        <f>IF(COUNTIF('DE105.Inp'!$C106:$P106,"")=14,"",IF('DE105.Inp'!$O106="","NULL",""""&amp;'DE105.Inp'!$O106&amp;""""))</f>
        <v/>
      </c>
      <c r="S106" s="28" t="str">
        <f>IF(COUNTIF('DE105.Inp'!$C106:$P106,"")=14,"",IF('DE105.Inp'!$P106="","NULL",""""&amp;'DE105.Inp'!$P106&amp;""""))</f>
        <v/>
      </c>
      <c r="T106" s="29" t="str">
        <f>IF(COUNTIF('DE105.Inp'!$C106:$P106,"")=14,"","("&amp;_xlfn.TEXTJOIN(",",FALSE,$C106:$S106)&amp;"),")</f>
        <v/>
      </c>
    </row>
    <row r="107" spans="1:20" x14ac:dyDescent="0.3">
      <c r="A107" s="30" t="s">
        <v>192</v>
      </c>
      <c r="B107" s="24">
        <f t="shared" si="1"/>
        <v>106</v>
      </c>
      <c r="C107" s="28" t="str">
        <f>IF(COUNTIF('DE105.Inp'!$C107:$P107,"")=14,"","NULL")</f>
        <v/>
      </c>
      <c r="D107" s="28" t="str">
        <f>IF(COUNTIF('DE105.Inp'!$C107:$P107,"")=14,"","NULL")</f>
        <v/>
      </c>
      <c r="E107" s="28" t="str">
        <f>IF(COUNTIF('DE105.Inp'!$C107:$P107,"")=14,"",$B107)</f>
        <v/>
      </c>
      <c r="F107" s="28" t="str">
        <f>IF(COUNTIF('DE105.Inp'!$C107:$P107,"")=14,"",IF('DE105.Inp'!$C107="","NULL",""""&amp;'DE105.Inp'!$C107&amp;""""))</f>
        <v/>
      </c>
      <c r="G107" s="28" t="str">
        <f>IF(COUNTIF('DE105.Inp'!$C107:$P107,"")=14,"",IF('DE105.Inp'!$D107="","NULL",LOOKUP('DE105.Inp'!$D107,Cfg!$D$2:$D$14,Cfg!$E$2:$E$14)))</f>
        <v/>
      </c>
      <c r="H107" s="28" t="str">
        <f>IF(COUNTIF('DE105.Inp'!$C107:$P107,"")=14,"",IF('DE105.Inp'!$E107="","NULL",""""&amp;'DE105.Inp'!$E107&amp;""""))</f>
        <v/>
      </c>
      <c r="I107" s="28" t="str">
        <f>IF(COUNTIF('DE105.Inp'!$C107:$P107,"")=14,"",IF('DE105.Inp'!$F107="","NULL",LOOKUP('DE105.Inp'!$F107,Cfg!$D$2:$D$14,Cfg!$E$2:$E$14)))</f>
        <v/>
      </c>
      <c r="J107" s="28" t="str">
        <f>IF(COUNTIF('DE105.Inp'!$C107:$P107,"")=14,"",IF('DE105.Inp'!$G107="","NULL",""""&amp;'DE105.Inp'!$G107&amp;""""))</f>
        <v/>
      </c>
      <c r="K107" s="28" t="str">
        <f>IF(COUNTIF('DE105.Inp'!$C107:$P107,"")=14,"",IF('DE105.Inp'!$H107="","NULL",LOOKUP('DE105.Inp'!$H107,Cfg!$D$2:$D$14,Cfg!$E$2:$E$14)))</f>
        <v/>
      </c>
      <c r="L107" s="28" t="str">
        <f>IF(COUNTIF('DE105.Inp'!$C107:$P107,"")=14,"",IF('DE105.Inp'!$I107="","NULL",""""&amp;'DE105.Inp'!$I107&amp;""""))</f>
        <v/>
      </c>
      <c r="M107" s="28" t="str">
        <f>IF(COUNTIF('DE105.Inp'!$C107:$P107,"")=14,"",IF('DE105.Inp'!$J107="","NULL",LOOKUP('DE105.Inp'!$J107,Cfg!$D$2:$D$14,Cfg!$E$2:$E$14)))</f>
        <v/>
      </c>
      <c r="N107" s="28" t="str">
        <f>IF(COUNTIF('DE105.Inp'!$C107:$P107,"")=14,"",IF('DE105.Inp'!$K107="","NULL",""""&amp;'DE105.Inp'!$K107&amp;""""))</f>
        <v/>
      </c>
      <c r="O107" s="28" t="str">
        <f>IF(COUNTIF('DE105.Inp'!$C107:$P107,"")=14,"",IF('DE105.Inp'!$L107="","NULL",LOOKUP('DE105.Inp'!$L107,Cfg!$D$2:$D$14,Cfg!$E$2:$E$14)))</f>
        <v/>
      </c>
      <c r="P107" s="28" t="str">
        <f>IF(COUNTIF('DE105.Inp'!$C107:$P107,"")=14,"",IF('DE105.Inp'!$M107="","NULL",""""&amp;'DE105.Inp'!$M107&amp;""""))</f>
        <v/>
      </c>
      <c r="Q107" s="28" t="str">
        <f>IF(COUNTIF('DE105.Inp'!$C107:$P107,"")=14,"",IF('DE105.Inp'!$N107="","NULL",LOOKUP('DE105.Inp'!$N107,Cfg!$D$2:$D$14,Cfg!$E$2:$E$14)))</f>
        <v/>
      </c>
      <c r="R107" s="28" t="str">
        <f>IF(COUNTIF('DE105.Inp'!$C107:$P107,"")=14,"",IF('DE105.Inp'!$O107="","NULL",""""&amp;'DE105.Inp'!$O107&amp;""""))</f>
        <v/>
      </c>
      <c r="S107" s="28" t="str">
        <f>IF(COUNTIF('DE105.Inp'!$C107:$P107,"")=14,"",IF('DE105.Inp'!$P107="","NULL",""""&amp;'DE105.Inp'!$P107&amp;""""))</f>
        <v/>
      </c>
      <c r="T107" s="29" t="str">
        <f>IF(COUNTIF('DE105.Inp'!$C107:$P107,"")=14,"","("&amp;_xlfn.TEXTJOIN(",",FALSE,$C107:$S107)&amp;"),")</f>
        <v/>
      </c>
    </row>
  </sheetData>
  <sheetProtection algorithmName="SHA-512" hashValue="UyLUpqBckzIeBQA8VIT20cQNE6k2f5yg7Pow4QyOFIrQYPurzCYoA8ISm3z5z4CuEagjKo6c63yBfE+56krn4Q==" saltValue="vaDV69xMlZBsFbciXImFoA==" spinCount="100000" sheet="1" objects="1" scenarios="1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6" sqref="J36"/>
    </sheetView>
  </sheetViews>
  <sheetFormatPr defaultColWidth="8.5546875" defaultRowHeight="14.4" x14ac:dyDescent="0.3"/>
  <sheetData>
    <row r="1" spans="1:16" x14ac:dyDescent="0.3">
      <c r="A1" s="23" t="s">
        <v>32</v>
      </c>
      <c r="B1" s="23" t="s">
        <v>33</v>
      </c>
      <c r="C1" s="18" t="s">
        <v>34</v>
      </c>
      <c r="D1" s="18" t="s">
        <v>35</v>
      </c>
      <c r="E1" s="18" t="s">
        <v>36</v>
      </c>
      <c r="F1" s="18" t="s">
        <v>37</v>
      </c>
      <c r="G1" s="18" t="s">
        <v>38</v>
      </c>
      <c r="H1" s="18" t="s">
        <v>39</v>
      </c>
      <c r="I1" s="18" t="s">
        <v>40</v>
      </c>
      <c r="J1" s="18" t="s">
        <v>41</v>
      </c>
      <c r="K1" s="18" t="s">
        <v>42</v>
      </c>
      <c r="L1" s="18" t="s">
        <v>43</v>
      </c>
      <c r="M1" s="18" t="s">
        <v>44</v>
      </c>
      <c r="N1" s="18" t="s">
        <v>45</v>
      </c>
      <c r="O1" s="18" t="s">
        <v>46</v>
      </c>
      <c r="P1" s="18" t="s">
        <v>47</v>
      </c>
    </row>
    <row r="2" spans="1:16" x14ac:dyDescent="0.3">
      <c r="A2" s="23" t="s">
        <v>193</v>
      </c>
      <c r="B2" s="23">
        <f t="shared" ref="B2:B33" si="0">ROW(B2)-1</f>
        <v>1</v>
      </c>
      <c r="C2" s="26"/>
      <c r="D2" s="27"/>
      <c r="E2" s="27"/>
      <c r="F2" s="27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x14ac:dyDescent="0.3">
      <c r="A3" s="23">
        <v>1</v>
      </c>
      <c r="B3" s="23">
        <f t="shared" si="0"/>
        <v>2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16" x14ac:dyDescent="0.3">
      <c r="A4" s="23">
        <v>2</v>
      </c>
      <c r="B4" s="23">
        <f t="shared" si="0"/>
        <v>3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x14ac:dyDescent="0.3">
      <c r="A5" s="23">
        <v>3</v>
      </c>
      <c r="B5" s="23">
        <f t="shared" si="0"/>
        <v>4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6" x14ac:dyDescent="0.3">
      <c r="A6" s="23">
        <v>4</v>
      </c>
      <c r="B6" s="23">
        <f t="shared" si="0"/>
        <v>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</row>
    <row r="7" spans="1:16" x14ac:dyDescent="0.3">
      <c r="A7" s="23">
        <v>5</v>
      </c>
      <c r="B7" s="23">
        <f t="shared" si="0"/>
        <v>6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</row>
    <row r="8" spans="1:16" x14ac:dyDescent="0.3">
      <c r="A8" s="23">
        <v>6</v>
      </c>
      <c r="B8" s="23">
        <f t="shared" si="0"/>
        <v>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16" x14ac:dyDescent="0.3">
      <c r="A9" s="23">
        <v>7</v>
      </c>
      <c r="B9" s="23">
        <f t="shared" si="0"/>
        <v>8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23">
        <v>8</v>
      </c>
      <c r="B10" s="23">
        <f t="shared" si="0"/>
        <v>9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23">
        <v>9</v>
      </c>
      <c r="B11" s="23">
        <f t="shared" si="0"/>
        <v>10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23">
        <v>0</v>
      </c>
      <c r="B12" s="23">
        <f t="shared" si="0"/>
        <v>11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23" t="s">
        <v>194</v>
      </c>
      <c r="B13" s="23">
        <f t="shared" si="0"/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x14ac:dyDescent="0.3">
      <c r="A14" s="23" t="s">
        <v>195</v>
      </c>
      <c r="B14" s="23">
        <f t="shared" si="0"/>
        <v>13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</row>
    <row r="15" spans="1:16" x14ac:dyDescent="0.3">
      <c r="A15" s="23" t="s">
        <v>196</v>
      </c>
      <c r="B15" s="23">
        <f t="shared" si="0"/>
        <v>14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</row>
    <row r="16" spans="1:16" x14ac:dyDescent="0.3">
      <c r="A16" s="23" t="s">
        <v>62</v>
      </c>
      <c r="B16" s="23">
        <f t="shared" si="0"/>
        <v>15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</row>
    <row r="17" spans="1:16" x14ac:dyDescent="0.3">
      <c r="A17" s="23" t="s">
        <v>77</v>
      </c>
      <c r="B17" s="23">
        <f t="shared" si="0"/>
        <v>16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</row>
    <row r="18" spans="1:16" x14ac:dyDescent="0.3">
      <c r="A18" s="23" t="s">
        <v>91</v>
      </c>
      <c r="B18" s="23">
        <f t="shared" si="0"/>
        <v>17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</row>
    <row r="19" spans="1:16" x14ac:dyDescent="0.3">
      <c r="A19" s="23" t="s">
        <v>65</v>
      </c>
      <c r="B19" s="23">
        <f t="shared" si="0"/>
        <v>18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 x14ac:dyDescent="0.3">
      <c r="A20" s="23" t="s">
        <v>66</v>
      </c>
      <c r="B20" s="23">
        <f t="shared" si="0"/>
        <v>19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 x14ac:dyDescent="0.3">
      <c r="A21" s="23" t="s">
        <v>67</v>
      </c>
      <c r="B21" s="23">
        <f t="shared" si="0"/>
        <v>20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 x14ac:dyDescent="0.3">
      <c r="A22" s="23" t="s">
        <v>68</v>
      </c>
      <c r="B22" s="23">
        <f t="shared" si="0"/>
        <v>21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x14ac:dyDescent="0.3">
      <c r="A23" s="23" t="s">
        <v>69</v>
      </c>
      <c r="B23" s="23">
        <f t="shared" si="0"/>
        <v>22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1:16" x14ac:dyDescent="0.3">
      <c r="A24" s="23" t="s">
        <v>70</v>
      </c>
      <c r="B24" s="23">
        <f t="shared" si="0"/>
        <v>23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</row>
    <row r="25" spans="1:16" x14ac:dyDescent="0.3">
      <c r="A25" s="23" t="s">
        <v>71</v>
      </c>
      <c r="B25" s="23">
        <f t="shared" si="0"/>
        <v>24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</row>
    <row r="26" spans="1:16" x14ac:dyDescent="0.3">
      <c r="A26" s="23" t="s">
        <v>72</v>
      </c>
      <c r="B26" s="23">
        <f t="shared" si="0"/>
        <v>25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6" x14ac:dyDescent="0.3">
      <c r="A27" s="23" t="s">
        <v>197</v>
      </c>
      <c r="B27" s="23">
        <f t="shared" si="0"/>
        <v>26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</row>
    <row r="28" spans="1:16" x14ac:dyDescent="0.3">
      <c r="A28" s="23" t="s">
        <v>198</v>
      </c>
      <c r="B28" s="23">
        <f t="shared" si="0"/>
        <v>27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29" spans="1:16" x14ac:dyDescent="0.3">
      <c r="A29" s="23"/>
      <c r="B29" s="23">
        <f t="shared" si="0"/>
        <v>28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</row>
    <row r="30" spans="1:16" x14ac:dyDescent="0.3">
      <c r="A30" s="23" t="s">
        <v>199</v>
      </c>
      <c r="B30" s="23">
        <f t="shared" si="0"/>
        <v>29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16" x14ac:dyDescent="0.3">
      <c r="A31" s="23" t="s">
        <v>63</v>
      </c>
      <c r="B31" s="23">
        <f t="shared" si="0"/>
        <v>30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</row>
    <row r="32" spans="1:16" x14ac:dyDescent="0.3">
      <c r="A32" s="23" t="s">
        <v>78</v>
      </c>
      <c r="B32" s="23">
        <f t="shared" si="0"/>
        <v>31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x14ac:dyDescent="0.3">
      <c r="A33" s="23" t="s">
        <v>79</v>
      </c>
      <c r="B33" s="23">
        <f t="shared" si="0"/>
        <v>32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x14ac:dyDescent="0.3">
      <c r="A34" s="23" t="s">
        <v>80</v>
      </c>
      <c r="B34" s="23">
        <f t="shared" ref="B34:B65" si="1">ROW(B34)-1</f>
        <v>33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x14ac:dyDescent="0.3">
      <c r="A35" s="23" t="s">
        <v>81</v>
      </c>
      <c r="B35" s="23">
        <f t="shared" si="1"/>
        <v>34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x14ac:dyDescent="0.3">
      <c r="A36" s="23" t="s">
        <v>82</v>
      </c>
      <c r="B36" s="23">
        <f t="shared" si="1"/>
        <v>35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x14ac:dyDescent="0.3">
      <c r="A37" s="23" t="s">
        <v>83</v>
      </c>
      <c r="B37" s="23">
        <f t="shared" si="1"/>
        <v>36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x14ac:dyDescent="0.3">
      <c r="A38" s="23" t="s">
        <v>84</v>
      </c>
      <c r="B38" s="23">
        <f t="shared" si="1"/>
        <v>37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1:16" x14ac:dyDescent="0.3">
      <c r="A39" s="23" t="s">
        <v>85</v>
      </c>
      <c r="B39" s="23">
        <f t="shared" si="1"/>
        <v>38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</row>
    <row r="40" spans="1:16" x14ac:dyDescent="0.3">
      <c r="A40" s="23" t="s">
        <v>97</v>
      </c>
      <c r="B40" s="23">
        <f t="shared" si="1"/>
        <v>39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spans="1:16" x14ac:dyDescent="0.3">
      <c r="A41" s="23" t="s">
        <v>200</v>
      </c>
      <c r="B41" s="23">
        <f t="shared" si="1"/>
        <v>40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</row>
    <row r="42" spans="1:16" x14ac:dyDescent="0.3">
      <c r="A42" s="23" t="s">
        <v>126</v>
      </c>
      <c r="B42" s="23">
        <f t="shared" si="1"/>
        <v>41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</row>
    <row r="43" spans="1:16" x14ac:dyDescent="0.3">
      <c r="A43" s="23" t="s">
        <v>201</v>
      </c>
      <c r="B43" s="23">
        <f t="shared" si="1"/>
        <v>42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</row>
    <row r="44" spans="1:16" x14ac:dyDescent="0.3">
      <c r="A44" s="23" t="s">
        <v>202</v>
      </c>
      <c r="B44" s="23">
        <f t="shared" si="1"/>
        <v>43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</row>
    <row r="45" spans="1:16" x14ac:dyDescent="0.3">
      <c r="A45" s="23" t="s">
        <v>167</v>
      </c>
      <c r="B45" s="23">
        <f t="shared" si="1"/>
        <v>44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16" x14ac:dyDescent="0.3">
      <c r="A46" s="23" t="s">
        <v>64</v>
      </c>
      <c r="B46" s="23">
        <f t="shared" si="1"/>
        <v>45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1:16" x14ac:dyDescent="0.3">
      <c r="A47" s="23" t="s">
        <v>92</v>
      </c>
      <c r="B47" s="23">
        <f t="shared" si="1"/>
        <v>46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1:16" x14ac:dyDescent="0.3">
      <c r="A48" s="23" t="s">
        <v>93</v>
      </c>
      <c r="B48" s="23">
        <f t="shared" si="1"/>
        <v>47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</row>
    <row r="49" spans="1:16" x14ac:dyDescent="0.3">
      <c r="A49" s="23" t="s">
        <v>94</v>
      </c>
      <c r="B49" s="23">
        <f t="shared" si="1"/>
        <v>48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x14ac:dyDescent="0.3">
      <c r="A50" s="23" t="s">
        <v>95</v>
      </c>
      <c r="B50" s="23">
        <f t="shared" si="1"/>
        <v>49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 x14ac:dyDescent="0.3">
      <c r="A51" s="23" t="s">
        <v>96</v>
      </c>
      <c r="B51" s="23">
        <f t="shared" si="1"/>
        <v>50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 x14ac:dyDescent="0.3">
      <c r="A52" s="23" t="s">
        <v>168</v>
      </c>
      <c r="B52" s="23">
        <f t="shared" si="1"/>
        <v>51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1:16" x14ac:dyDescent="0.3">
      <c r="A53" s="23" t="s">
        <v>203</v>
      </c>
      <c r="B53" s="23">
        <f t="shared" si="1"/>
        <v>52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</row>
    <row r="54" spans="1:16" x14ac:dyDescent="0.3">
      <c r="A54" s="23" t="s">
        <v>204</v>
      </c>
      <c r="B54" s="23">
        <f t="shared" si="1"/>
        <v>53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</row>
    <row r="55" spans="1:16" x14ac:dyDescent="0.3">
      <c r="A55" s="23" t="s">
        <v>205</v>
      </c>
      <c r="B55" s="23">
        <f t="shared" si="1"/>
        <v>54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x14ac:dyDescent="0.3">
      <c r="A56" s="23" t="s">
        <v>206</v>
      </c>
      <c r="B56" s="23">
        <f t="shared" si="1"/>
        <v>55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</row>
    <row r="57" spans="1:16" x14ac:dyDescent="0.3">
      <c r="A57" s="23" t="s">
        <v>207</v>
      </c>
      <c r="B57" s="23">
        <f t="shared" si="1"/>
        <v>56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</row>
    <row r="58" spans="1:16" x14ac:dyDescent="0.3">
      <c r="A58" s="23" t="s">
        <v>172</v>
      </c>
      <c r="B58" s="23">
        <f t="shared" si="1"/>
        <v>57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</row>
    <row r="59" spans="1:16" x14ac:dyDescent="0.3">
      <c r="A59" s="23" t="s">
        <v>208</v>
      </c>
      <c r="B59" s="23">
        <f t="shared" si="1"/>
        <v>58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</row>
    <row r="60" spans="1:16" x14ac:dyDescent="0.3">
      <c r="A60" s="23" t="s">
        <v>174</v>
      </c>
      <c r="B60" s="23">
        <f t="shared" si="1"/>
        <v>59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</row>
    <row r="61" spans="1:16" x14ac:dyDescent="0.3">
      <c r="A61" s="23" t="s">
        <v>209</v>
      </c>
      <c r="B61" s="23">
        <f t="shared" si="1"/>
        <v>60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3">
      <c r="A62" s="23" t="s">
        <v>210</v>
      </c>
      <c r="B62" s="23">
        <f t="shared" si="1"/>
        <v>61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</row>
    <row r="63" spans="1:16" x14ac:dyDescent="0.3">
      <c r="A63" s="23" t="s">
        <v>211</v>
      </c>
      <c r="B63" s="23">
        <f t="shared" si="1"/>
        <v>62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1:16" x14ac:dyDescent="0.3">
      <c r="A64" s="23" t="s">
        <v>212</v>
      </c>
      <c r="B64" s="23">
        <f t="shared" si="1"/>
        <v>63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 x14ac:dyDescent="0.3">
      <c r="A65" s="23" t="s">
        <v>213</v>
      </c>
      <c r="B65" s="23">
        <f t="shared" si="1"/>
        <v>64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x14ac:dyDescent="0.3">
      <c r="A66" s="23" t="s">
        <v>214</v>
      </c>
      <c r="B66" s="23">
        <f t="shared" ref="B66:B97" si="2">ROW(B66)-1</f>
        <v>65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</row>
    <row r="67" spans="1:16" x14ac:dyDescent="0.3">
      <c r="A67" s="23" t="s">
        <v>215</v>
      </c>
      <c r="B67" s="23">
        <f t="shared" si="2"/>
        <v>66</v>
      </c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</row>
    <row r="68" spans="1:16" x14ac:dyDescent="0.3">
      <c r="A68" s="23" t="s">
        <v>216</v>
      </c>
      <c r="B68" s="23">
        <f t="shared" si="2"/>
        <v>67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16" x14ac:dyDescent="0.3">
      <c r="A69" s="23" t="s">
        <v>217</v>
      </c>
      <c r="B69" s="23">
        <f t="shared" si="2"/>
        <v>68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</row>
    <row r="70" spans="1:16" x14ac:dyDescent="0.3">
      <c r="A70" s="23" t="s">
        <v>218</v>
      </c>
      <c r="B70" s="23">
        <f t="shared" si="2"/>
        <v>69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 spans="1:16" x14ac:dyDescent="0.3">
      <c r="A71" s="23" t="s">
        <v>219</v>
      </c>
      <c r="B71" s="23">
        <f t="shared" si="2"/>
        <v>70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</row>
    <row r="72" spans="1:16" x14ac:dyDescent="0.3">
      <c r="A72" s="23" t="s">
        <v>220</v>
      </c>
      <c r="B72" s="23">
        <f t="shared" si="2"/>
        <v>71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</row>
    <row r="73" spans="1:16" x14ac:dyDescent="0.3">
      <c r="A73" s="23" t="s">
        <v>213</v>
      </c>
      <c r="B73" s="23">
        <f t="shared" si="2"/>
        <v>72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</row>
    <row r="74" spans="1:16" x14ac:dyDescent="0.3">
      <c r="A74" s="23" t="s">
        <v>212</v>
      </c>
      <c r="B74" s="23">
        <f t="shared" si="2"/>
        <v>73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</row>
    <row r="75" spans="1:16" x14ac:dyDescent="0.3">
      <c r="A75" s="23" t="s">
        <v>214</v>
      </c>
      <c r="B75" s="23">
        <f t="shared" si="2"/>
        <v>74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</row>
    <row r="76" spans="1:16" x14ac:dyDescent="0.3">
      <c r="A76" s="23" t="s">
        <v>121</v>
      </c>
      <c r="B76" s="23">
        <f t="shared" si="2"/>
        <v>75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</row>
    <row r="77" spans="1:16" x14ac:dyDescent="0.3">
      <c r="A77" s="23" t="s">
        <v>215</v>
      </c>
      <c r="B77" s="23">
        <f t="shared" si="2"/>
        <v>76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</row>
    <row r="78" spans="1:16" x14ac:dyDescent="0.3">
      <c r="A78" s="23"/>
      <c r="B78" s="23">
        <f t="shared" si="2"/>
        <v>77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</row>
    <row r="79" spans="1:16" x14ac:dyDescent="0.3">
      <c r="A79" s="23" t="s">
        <v>216</v>
      </c>
      <c r="B79" s="23">
        <f t="shared" si="2"/>
        <v>78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</row>
    <row r="80" spans="1:16" x14ac:dyDescent="0.3">
      <c r="A80" s="23" t="s">
        <v>210</v>
      </c>
      <c r="B80" s="23">
        <f t="shared" si="2"/>
        <v>79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</row>
    <row r="81" spans="1:16" x14ac:dyDescent="0.3">
      <c r="A81" s="23" t="s">
        <v>126</v>
      </c>
      <c r="B81" s="23">
        <f t="shared" si="2"/>
        <v>80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</row>
    <row r="82" spans="1:16" x14ac:dyDescent="0.3">
      <c r="A82" s="23" t="s">
        <v>217</v>
      </c>
      <c r="B82" s="23">
        <f t="shared" si="2"/>
        <v>81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</row>
    <row r="83" spans="1:16" x14ac:dyDescent="0.3">
      <c r="A83" s="23" t="s">
        <v>219</v>
      </c>
      <c r="B83" s="23">
        <f t="shared" si="2"/>
        <v>82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</row>
    <row r="84" spans="1:16" x14ac:dyDescent="0.3">
      <c r="A84" s="23" t="s">
        <v>218</v>
      </c>
      <c r="B84" s="23">
        <f t="shared" si="2"/>
        <v>83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</row>
    <row r="85" spans="1:16" x14ac:dyDescent="0.3">
      <c r="A85" s="23" t="s">
        <v>211</v>
      </c>
      <c r="B85" s="23">
        <f t="shared" si="2"/>
        <v>84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16" x14ac:dyDescent="0.3">
      <c r="A86" s="23" t="s">
        <v>131</v>
      </c>
      <c r="B86" s="23">
        <f t="shared" si="2"/>
        <v>85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</row>
    <row r="87" spans="1:16" x14ac:dyDescent="0.3">
      <c r="A87" s="23" t="s">
        <v>132</v>
      </c>
      <c r="B87" s="23">
        <f t="shared" si="2"/>
        <v>86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</row>
    <row r="88" spans="1:16" x14ac:dyDescent="0.3">
      <c r="A88" s="23" t="s">
        <v>201</v>
      </c>
      <c r="B88" s="23">
        <f t="shared" si="2"/>
        <v>87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</row>
    <row r="89" spans="1:16" x14ac:dyDescent="0.3">
      <c r="A89" s="23" t="s">
        <v>221</v>
      </c>
      <c r="B89" s="23">
        <f t="shared" si="2"/>
        <v>88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</row>
    <row r="90" spans="1:16" x14ac:dyDescent="0.3">
      <c r="A90" s="23" t="s">
        <v>134</v>
      </c>
      <c r="B90" s="23">
        <f t="shared" si="2"/>
        <v>89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</row>
    <row r="91" spans="1:16" x14ac:dyDescent="0.3">
      <c r="A91" s="23" t="s">
        <v>135</v>
      </c>
      <c r="B91" s="23">
        <f t="shared" si="2"/>
        <v>90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</row>
    <row r="92" spans="1:16" x14ac:dyDescent="0.3">
      <c r="A92" s="23" t="s">
        <v>136</v>
      </c>
      <c r="B92" s="23">
        <f t="shared" si="2"/>
        <v>91</v>
      </c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</row>
    <row r="93" spans="1:16" x14ac:dyDescent="0.3">
      <c r="A93" s="23" t="s">
        <v>137</v>
      </c>
      <c r="B93" s="23">
        <f t="shared" si="2"/>
        <v>92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</row>
    <row r="94" spans="1:16" x14ac:dyDescent="0.3">
      <c r="A94" s="23" t="s">
        <v>138</v>
      </c>
      <c r="B94" s="23">
        <f t="shared" si="2"/>
        <v>93</v>
      </c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</row>
    <row r="95" spans="1:16" x14ac:dyDescent="0.3">
      <c r="A95" s="23" t="s">
        <v>139</v>
      </c>
      <c r="B95" s="23">
        <f t="shared" si="2"/>
        <v>94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</row>
    <row r="96" spans="1:16" x14ac:dyDescent="0.3">
      <c r="A96" s="23" t="s">
        <v>140</v>
      </c>
      <c r="B96" s="23">
        <f t="shared" si="2"/>
        <v>95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</row>
    <row r="97" spans="1:16" x14ac:dyDescent="0.3">
      <c r="A97" s="23" t="s">
        <v>141</v>
      </c>
      <c r="B97" s="23">
        <f t="shared" si="2"/>
        <v>96</v>
      </c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</row>
    <row r="98" spans="1:16" x14ac:dyDescent="0.3">
      <c r="A98" s="23" t="s">
        <v>142</v>
      </c>
      <c r="B98" s="23">
        <f t="shared" ref="B98:B107" si="3">ROW(B98)-1</f>
        <v>97</v>
      </c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</row>
    <row r="99" spans="1:16" x14ac:dyDescent="0.3">
      <c r="A99" s="23" t="s">
        <v>143</v>
      </c>
      <c r="B99" s="23">
        <f t="shared" si="3"/>
        <v>98</v>
      </c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</row>
    <row r="100" spans="1:16" x14ac:dyDescent="0.3">
      <c r="A100" s="23" t="s">
        <v>144</v>
      </c>
      <c r="B100" s="23">
        <f t="shared" si="3"/>
        <v>99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</row>
    <row r="101" spans="1:16" x14ac:dyDescent="0.3">
      <c r="A101" s="23" t="s">
        <v>145</v>
      </c>
      <c r="B101" s="23">
        <f t="shared" si="3"/>
        <v>100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</row>
    <row r="102" spans="1:16" x14ac:dyDescent="0.3">
      <c r="A102" s="23" t="s">
        <v>222</v>
      </c>
      <c r="B102" s="23">
        <f t="shared" si="3"/>
        <v>101</v>
      </c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16" x14ac:dyDescent="0.3">
      <c r="A103" s="23" t="s">
        <v>223</v>
      </c>
      <c r="B103" s="23">
        <f t="shared" si="3"/>
        <v>102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</row>
    <row r="104" spans="1:16" x14ac:dyDescent="0.3">
      <c r="A104" s="23" t="s">
        <v>148</v>
      </c>
      <c r="B104" s="23">
        <f t="shared" si="3"/>
        <v>103</v>
      </c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</row>
    <row r="105" spans="1:16" x14ac:dyDescent="0.3">
      <c r="A105" s="23" t="s">
        <v>224</v>
      </c>
      <c r="B105" s="23">
        <f t="shared" si="3"/>
        <v>104</v>
      </c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</row>
    <row r="106" spans="1:16" x14ac:dyDescent="0.3">
      <c r="A106" s="23" t="s">
        <v>225</v>
      </c>
      <c r="B106" s="23">
        <f t="shared" si="3"/>
        <v>105</v>
      </c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</row>
    <row r="107" spans="1:16" x14ac:dyDescent="0.3">
      <c r="A107" s="23" t="s">
        <v>151</v>
      </c>
      <c r="B107" s="23">
        <f t="shared" si="3"/>
        <v>106</v>
      </c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</row>
  </sheetData>
  <sheetProtection algorithmName="SHA-512" hashValue="NdrtL25kuQbqqvgdSMF+fVZM9uJrXqaUS9RooyPBYbukwNbREt3M2paaNoMGgBgAzGLtVfEdfiVMVwT9qSEcqQ==" saltValue="df1zv08Op6KlOJr0ZWCU3Q==" spinCount="100000" sheet="1" objects="1" scenarios="1"/>
  <dataValidations count="2">
    <dataValidation type="list" allowBlank="1" showInputMessage="1" showErrorMessage="1" sqref="H2:H107 J2:J107 L2:L107 N2:N107 D3:D107 F3:F107" xr:uid="{00000000-0002-0000-0600-000000000000}">
      <formula1>Colors</formula1>
      <formula2>0</formula2>
    </dataValidation>
    <dataValidation type="list" showInputMessage="1" showErrorMessage="1" sqref="D2 F2" xr:uid="{00000000-0002-0000-0600-000001000000}">
      <formula1>Colors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7"/>
  <sheetViews>
    <sheetView zoomScaleNormal="100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T2" sqref="T2:T107"/>
    </sheetView>
  </sheetViews>
  <sheetFormatPr defaultColWidth="8.5546875" defaultRowHeight="14.4" x14ac:dyDescent="0.3"/>
  <sheetData>
    <row r="1" spans="1:20" x14ac:dyDescent="0.3">
      <c r="A1" s="24" t="s">
        <v>32</v>
      </c>
      <c r="B1" s="24" t="s">
        <v>33</v>
      </c>
      <c r="C1" s="15" t="s">
        <v>152</v>
      </c>
      <c r="D1" s="15" t="s">
        <v>153</v>
      </c>
      <c r="E1" s="15" t="s">
        <v>154</v>
      </c>
      <c r="F1" s="15" t="s">
        <v>34</v>
      </c>
      <c r="G1" s="15" t="s">
        <v>35</v>
      </c>
      <c r="H1" s="15" t="s">
        <v>36</v>
      </c>
      <c r="I1" s="15" t="s">
        <v>37</v>
      </c>
      <c r="J1" s="15" t="s">
        <v>38</v>
      </c>
      <c r="K1" s="15" t="s">
        <v>39</v>
      </c>
      <c r="L1" s="15" t="s">
        <v>40</v>
      </c>
      <c r="M1" s="15" t="s">
        <v>41</v>
      </c>
      <c r="N1" s="15" t="s">
        <v>42</v>
      </c>
      <c r="O1" s="15" t="s">
        <v>43</v>
      </c>
      <c r="P1" s="15" t="s">
        <v>44</v>
      </c>
      <c r="Q1" s="15" t="s">
        <v>45</v>
      </c>
      <c r="R1" s="15" t="s">
        <v>46</v>
      </c>
      <c r="S1" s="15" t="s">
        <v>47</v>
      </c>
      <c r="T1" s="17" t="str">
        <f>"INSERT INTO bindings("&amp;_xlfn.TEXTJOIN(",",FALSE,$C1:$S1)&amp;") VALUES "</f>
        <v xml:space="preserve">INSERT INTO bindings(binding_id,record_id,key_number,normal_action,normal_group,shift_action,shift_group,ctrl_action,ctrl_group,alt_action,alt_group,altgr_action,altgr_group,extra_action,extra_group,image_file,image_uri) VALUES </v>
      </c>
    </row>
    <row r="2" spans="1:20" x14ac:dyDescent="0.3">
      <c r="A2" s="24" t="s">
        <v>193</v>
      </c>
      <c r="B2" s="24">
        <f t="shared" ref="B2:B65" si="0">ROW(B2)-1</f>
        <v>1</v>
      </c>
      <c r="C2" s="28" t="str">
        <f>IF(COUNTIF('FR105.Inp'!$C2:$P2,"")=14,"","NULL")</f>
        <v/>
      </c>
      <c r="D2" s="28" t="str">
        <f>IF(COUNTIF('FR105.Inp'!$C2:$P2,"")=14,"","NULL")</f>
        <v/>
      </c>
      <c r="E2" s="28" t="str">
        <f>IF(COUNTIF('FR105.Inp'!$C2:$P2,"")=14,"",$B2)</f>
        <v/>
      </c>
      <c r="F2" s="28" t="str">
        <f>IF(COUNTIF('FR105.Inp'!$C2:$P2,"")=14,"",IF('FR105.Inp'!$C2="","NULL",""""&amp;'FR105.Inp'!$C2&amp;""""))</f>
        <v/>
      </c>
      <c r="G2" s="28" t="str">
        <f>IF(COUNTIF('FR105.Inp'!$C2:$P2,"")=14,"",IF('FR105.Inp'!$D2="","NULL",LOOKUP('FR105.Inp'!$D2,Cfg!$D$2:$D$14,Cfg!$E$2:$E$14)))</f>
        <v/>
      </c>
      <c r="H2" s="28" t="str">
        <f>IF(COUNTIF('FR105.Inp'!$C2:$P2,"")=14,"",IF('FR105.Inp'!$E2="","NULL",""""&amp;'FR105.Inp'!$E2&amp;""""))</f>
        <v/>
      </c>
      <c r="I2" s="28" t="str">
        <f>IF(COUNTIF('FR105.Inp'!$C2:$P2,"")=14,"",IF('FR105.Inp'!$F2="","NULL",LOOKUP('FR105.Inp'!$F2,Cfg!$D$2:$D$14,Cfg!$E$2:$E$14)))</f>
        <v/>
      </c>
      <c r="J2" s="28" t="str">
        <f>IF(COUNTIF('FR105.Inp'!$C2:$P2,"")=14,"",IF('FR105.Inp'!$G2="","NULL",""""&amp;'FR105.Inp'!$G2&amp;""""))</f>
        <v/>
      </c>
      <c r="K2" s="28" t="str">
        <f>IF(COUNTIF('FR105.Inp'!$C2:$P2,"")=14,"",IF('FR105.Inp'!$H2="","NULL",LOOKUP('FR105.Inp'!$H2,Cfg!$D$2:$D$14,Cfg!$E$2:$E$14)))</f>
        <v/>
      </c>
      <c r="L2" s="28" t="str">
        <f>IF(COUNTIF('FR105.Inp'!$C2:$P2,"")=14,"",IF('FR105.Inp'!$I2="","NULL",""""&amp;'FR105.Inp'!$I2&amp;""""))</f>
        <v/>
      </c>
      <c r="M2" s="28" t="str">
        <f>IF(COUNTIF('FR105.Inp'!$C2:$P2,"")=14,"",IF('FR105.Inp'!$J2="","NULL",LOOKUP('FR105.Inp'!$J2,Cfg!$D$2:$D$14,Cfg!$E$2:$E$14)))</f>
        <v/>
      </c>
      <c r="N2" s="28" t="str">
        <f>IF(COUNTIF('FR105.Inp'!$C2:$P2,"")=14,"",IF('FR105.Inp'!$K2="","NULL",""""&amp;'FR105.Inp'!$K2&amp;""""))</f>
        <v/>
      </c>
      <c r="O2" s="28" t="str">
        <f>IF(COUNTIF('FR105.Inp'!$C2:$P2,"")=14,"",IF('FR105.Inp'!$L2="","NULL",LOOKUP('FR105.Inp'!$L2,Cfg!$D$2:$D$14,Cfg!$E$2:$E$14)))</f>
        <v/>
      </c>
      <c r="P2" s="28" t="str">
        <f>IF(COUNTIF('FR105.Inp'!$C2:$P2,"")=14,"",IF('FR105.Inp'!$M2="","NULL",""""&amp;'FR105.Inp'!$M2&amp;""""))</f>
        <v/>
      </c>
      <c r="Q2" s="28" t="str">
        <f>IF(COUNTIF('FR105.Inp'!$C2:$P2,"")=14,"",IF('FR105.Inp'!$N2="","NULL",LOOKUP('FR105.Inp'!$N2,Cfg!$D$2:$D$14,Cfg!$E$2:$E$14)))</f>
        <v/>
      </c>
      <c r="R2" s="28" t="str">
        <f>IF(COUNTIF('FR105.Inp'!$C2:$P2,"")=14,"",IF('FR105.Inp'!$O2="","NULL",""""&amp;'FR105.Inp'!$O2&amp;""""))</f>
        <v/>
      </c>
      <c r="S2" s="28" t="str">
        <f>IF(COUNTIF('FR105.Inp'!$C2:$P2,"")=14,"",IF('FR105.Inp'!$P2="","NULL",""""&amp;'FR105.Inp'!$P2&amp;""""))</f>
        <v/>
      </c>
      <c r="T2" s="29" t="str">
        <f>IF(COUNTIF('FR105.Inp'!$C2:$P2,"")=14,"","("&amp;_xlfn.TEXTJOIN(",",FALSE,$C2:$S2)&amp;"),")</f>
        <v/>
      </c>
    </row>
    <row r="3" spans="1:20" x14ac:dyDescent="0.3">
      <c r="A3" s="24">
        <v>1</v>
      </c>
      <c r="B3" s="24">
        <f t="shared" si="0"/>
        <v>2</v>
      </c>
      <c r="C3" s="28" t="str">
        <f>IF(COUNTIF('FR105.Inp'!$C3:$P3,"")=14,"","NULL")</f>
        <v/>
      </c>
      <c r="D3" s="28" t="str">
        <f>IF(COUNTIF('FR105.Inp'!$C3:$P3,"")=14,"","NULL")</f>
        <v/>
      </c>
      <c r="E3" s="28" t="str">
        <f>IF(COUNTIF('FR105.Inp'!$C3:$P3,"")=14,"",$B3)</f>
        <v/>
      </c>
      <c r="F3" s="28" t="str">
        <f>IF(COUNTIF('FR105.Inp'!$C3:$P3,"")=14,"",IF('FR105.Inp'!$C3="","NULL",""""&amp;'FR105.Inp'!$C3&amp;""""))</f>
        <v/>
      </c>
      <c r="G3" s="28" t="str">
        <f>IF(COUNTIF('FR105.Inp'!$C3:$P3,"")=14,"",IF('FR105.Inp'!$D3="","NULL",LOOKUP('FR105.Inp'!$D3,Cfg!$D$2:$D$14,Cfg!$E$2:$E$14)))</f>
        <v/>
      </c>
      <c r="H3" s="28" t="str">
        <f>IF(COUNTIF('FR105.Inp'!$C3:$P3,"")=14,"",IF('FR105.Inp'!$E3="","NULL",""""&amp;'FR105.Inp'!$E3&amp;""""))</f>
        <v/>
      </c>
      <c r="I3" s="28" t="str">
        <f>IF(COUNTIF('FR105.Inp'!$C3:$P3,"")=14,"",IF('FR105.Inp'!$F3="","NULL",LOOKUP('FR105.Inp'!$F3,Cfg!$D$2:$D$14,Cfg!$E$2:$E$14)))</f>
        <v/>
      </c>
      <c r="J3" s="28" t="str">
        <f>IF(COUNTIF('FR105.Inp'!$C3:$P3,"")=14,"",IF('FR105.Inp'!$G3="","NULL",""""&amp;'FR105.Inp'!$G3&amp;""""))</f>
        <v/>
      </c>
      <c r="K3" s="28" t="str">
        <f>IF(COUNTIF('FR105.Inp'!$C3:$P3,"")=14,"",IF('FR105.Inp'!$H3="","NULL",LOOKUP('FR105.Inp'!$H3,Cfg!$D$2:$D$14,Cfg!$E$2:$E$14)))</f>
        <v/>
      </c>
      <c r="L3" s="28" t="str">
        <f>IF(COUNTIF('FR105.Inp'!$C3:$P3,"")=14,"",IF('FR105.Inp'!$I3="","NULL",""""&amp;'FR105.Inp'!$I3&amp;""""))</f>
        <v/>
      </c>
      <c r="M3" s="28" t="str">
        <f>IF(COUNTIF('FR105.Inp'!$C3:$P3,"")=14,"",IF('FR105.Inp'!$J3="","NULL",LOOKUP('FR105.Inp'!$J3,Cfg!$D$2:$D$14,Cfg!$E$2:$E$14)))</f>
        <v/>
      </c>
      <c r="N3" s="28" t="str">
        <f>IF(COUNTIF('FR105.Inp'!$C3:$P3,"")=14,"",IF('FR105.Inp'!$K3="","NULL",""""&amp;'FR105.Inp'!$K3&amp;""""))</f>
        <v/>
      </c>
      <c r="O3" s="28" t="str">
        <f>IF(COUNTIF('FR105.Inp'!$C3:$P3,"")=14,"",IF('FR105.Inp'!$L3="","NULL",LOOKUP('FR105.Inp'!$L3,Cfg!$D$2:$D$14,Cfg!$E$2:$E$14)))</f>
        <v/>
      </c>
      <c r="P3" s="28" t="str">
        <f>IF(COUNTIF('FR105.Inp'!$C3:$P3,"")=14,"",IF('FR105.Inp'!$M3="","NULL",""""&amp;'FR105.Inp'!$M3&amp;""""))</f>
        <v/>
      </c>
      <c r="Q3" s="28" t="str">
        <f>IF(COUNTIF('FR105.Inp'!$C3:$P3,"")=14,"",IF('FR105.Inp'!$N3="","NULL",LOOKUP('FR105.Inp'!$N3,Cfg!$D$2:$D$14,Cfg!$E$2:$E$14)))</f>
        <v/>
      </c>
      <c r="R3" s="28" t="str">
        <f>IF(COUNTIF('FR105.Inp'!$C3:$P3,"")=14,"",IF('FR105.Inp'!$O3="","NULL",""""&amp;'FR105.Inp'!$O3&amp;""""))</f>
        <v/>
      </c>
      <c r="S3" s="28" t="str">
        <f>IF(COUNTIF('FR105.Inp'!$C3:$P3,"")=14,"",IF('FR105.Inp'!$P3="","NULL",""""&amp;'FR105.Inp'!$P3&amp;""""))</f>
        <v/>
      </c>
      <c r="T3" s="29" t="str">
        <f>IF(COUNTIF('FR105.Inp'!$C3:$P3,"")=14,"","("&amp;_xlfn.TEXTJOIN(",",FALSE,$C3:$S3)&amp;"),")</f>
        <v/>
      </c>
    </row>
    <row r="4" spans="1:20" x14ac:dyDescent="0.3">
      <c r="A4" s="24">
        <v>2</v>
      </c>
      <c r="B4" s="24">
        <f t="shared" si="0"/>
        <v>3</v>
      </c>
      <c r="C4" s="28" t="str">
        <f>IF(COUNTIF('FR105.Inp'!$C4:$P4,"")=14,"","NULL")</f>
        <v/>
      </c>
      <c r="D4" s="28" t="str">
        <f>IF(COUNTIF('FR105.Inp'!$C4:$P4,"")=14,"","NULL")</f>
        <v/>
      </c>
      <c r="E4" s="28" t="str">
        <f>IF(COUNTIF('FR105.Inp'!$C4:$P4,"")=14,"",$B4)</f>
        <v/>
      </c>
      <c r="F4" s="28" t="str">
        <f>IF(COUNTIF('FR105.Inp'!$C4:$P4,"")=14,"",IF('FR105.Inp'!$C4="","NULL",""""&amp;'FR105.Inp'!$C4&amp;""""))</f>
        <v/>
      </c>
      <c r="G4" s="28" t="str">
        <f>IF(COUNTIF('FR105.Inp'!$C4:$P4,"")=14,"",IF('FR105.Inp'!$D4="","NULL",LOOKUP('FR105.Inp'!$D4,Cfg!$D$2:$D$14,Cfg!$E$2:$E$14)))</f>
        <v/>
      </c>
      <c r="H4" s="28" t="str">
        <f>IF(COUNTIF('FR105.Inp'!$C4:$P4,"")=14,"",IF('FR105.Inp'!$E4="","NULL",""""&amp;'FR105.Inp'!$E4&amp;""""))</f>
        <v/>
      </c>
      <c r="I4" s="28" t="str">
        <f>IF(COUNTIF('FR105.Inp'!$C4:$P4,"")=14,"",IF('FR105.Inp'!$F4="","NULL",LOOKUP('FR105.Inp'!$F4,Cfg!$D$2:$D$14,Cfg!$E$2:$E$14)))</f>
        <v/>
      </c>
      <c r="J4" s="28" t="str">
        <f>IF(COUNTIF('FR105.Inp'!$C4:$P4,"")=14,"",IF('FR105.Inp'!$G4="","NULL",""""&amp;'FR105.Inp'!$G4&amp;""""))</f>
        <v/>
      </c>
      <c r="K4" s="28" t="str">
        <f>IF(COUNTIF('FR105.Inp'!$C4:$P4,"")=14,"",IF('FR105.Inp'!$H4="","NULL",LOOKUP('FR105.Inp'!$H4,Cfg!$D$2:$D$14,Cfg!$E$2:$E$14)))</f>
        <v/>
      </c>
      <c r="L4" s="28" t="str">
        <f>IF(COUNTIF('FR105.Inp'!$C4:$P4,"")=14,"",IF('FR105.Inp'!$I4="","NULL",""""&amp;'FR105.Inp'!$I4&amp;""""))</f>
        <v/>
      </c>
      <c r="M4" s="28" t="str">
        <f>IF(COUNTIF('FR105.Inp'!$C4:$P4,"")=14,"",IF('FR105.Inp'!$J4="","NULL",LOOKUP('FR105.Inp'!$J4,Cfg!$D$2:$D$14,Cfg!$E$2:$E$14)))</f>
        <v/>
      </c>
      <c r="N4" s="28" t="str">
        <f>IF(COUNTIF('FR105.Inp'!$C4:$P4,"")=14,"",IF('FR105.Inp'!$K4="","NULL",""""&amp;'FR105.Inp'!$K4&amp;""""))</f>
        <v/>
      </c>
      <c r="O4" s="28" t="str">
        <f>IF(COUNTIF('FR105.Inp'!$C4:$P4,"")=14,"",IF('FR105.Inp'!$L4="","NULL",LOOKUP('FR105.Inp'!$L4,Cfg!$D$2:$D$14,Cfg!$E$2:$E$14)))</f>
        <v/>
      </c>
      <c r="P4" s="28" t="str">
        <f>IF(COUNTIF('FR105.Inp'!$C4:$P4,"")=14,"",IF('FR105.Inp'!$M4="","NULL",""""&amp;'FR105.Inp'!$M4&amp;""""))</f>
        <v/>
      </c>
      <c r="Q4" s="28" t="str">
        <f>IF(COUNTIF('FR105.Inp'!$C4:$P4,"")=14,"",IF('FR105.Inp'!$N4="","NULL",LOOKUP('FR105.Inp'!$N4,Cfg!$D$2:$D$14,Cfg!$E$2:$E$14)))</f>
        <v/>
      </c>
      <c r="R4" s="28" t="str">
        <f>IF(COUNTIF('FR105.Inp'!$C4:$P4,"")=14,"",IF('FR105.Inp'!$O4="","NULL",""""&amp;'FR105.Inp'!$O4&amp;""""))</f>
        <v/>
      </c>
      <c r="S4" s="28" t="str">
        <f>IF(COUNTIF('FR105.Inp'!$C4:$P4,"")=14,"",IF('FR105.Inp'!$P4="","NULL",""""&amp;'FR105.Inp'!$P4&amp;""""))</f>
        <v/>
      </c>
      <c r="T4" s="29" t="str">
        <f>IF(COUNTIF('FR105.Inp'!$C4:$P4,"")=14,"","("&amp;_xlfn.TEXTJOIN(",",FALSE,$C4:$S4)&amp;"),")</f>
        <v/>
      </c>
    </row>
    <row r="5" spans="1:20" x14ac:dyDescent="0.3">
      <c r="A5" s="24">
        <v>3</v>
      </c>
      <c r="B5" s="24">
        <f t="shared" si="0"/>
        <v>4</v>
      </c>
      <c r="C5" s="28" t="str">
        <f>IF(COUNTIF('FR105.Inp'!$C5:$P5,"")=14,"","NULL")</f>
        <v/>
      </c>
      <c r="D5" s="28" t="str">
        <f>IF(COUNTIF('FR105.Inp'!$C5:$P5,"")=14,"","NULL")</f>
        <v/>
      </c>
      <c r="E5" s="28" t="str">
        <f>IF(COUNTIF('FR105.Inp'!$C5:$P5,"")=14,"",$B5)</f>
        <v/>
      </c>
      <c r="F5" s="28" t="str">
        <f>IF(COUNTIF('FR105.Inp'!$C5:$P5,"")=14,"",IF('FR105.Inp'!$C5="","NULL",""""&amp;'FR105.Inp'!$C5&amp;""""))</f>
        <v/>
      </c>
      <c r="G5" s="28" t="str">
        <f>IF(COUNTIF('FR105.Inp'!$C5:$P5,"")=14,"",IF('FR105.Inp'!$D5="","NULL",LOOKUP('FR105.Inp'!$D5,Cfg!$D$2:$D$14,Cfg!$E$2:$E$14)))</f>
        <v/>
      </c>
      <c r="H5" s="28" t="str">
        <f>IF(COUNTIF('FR105.Inp'!$C5:$P5,"")=14,"",IF('FR105.Inp'!$E5="","NULL",""""&amp;'FR105.Inp'!$E5&amp;""""))</f>
        <v/>
      </c>
      <c r="I5" s="28" t="str">
        <f>IF(COUNTIF('FR105.Inp'!$C5:$P5,"")=14,"",IF('FR105.Inp'!$F5="","NULL",LOOKUP('FR105.Inp'!$F5,Cfg!$D$2:$D$14,Cfg!$E$2:$E$14)))</f>
        <v/>
      </c>
      <c r="J5" s="28" t="str">
        <f>IF(COUNTIF('FR105.Inp'!$C5:$P5,"")=14,"",IF('FR105.Inp'!$G5="","NULL",""""&amp;'FR105.Inp'!$G5&amp;""""))</f>
        <v/>
      </c>
      <c r="K5" s="28" t="str">
        <f>IF(COUNTIF('FR105.Inp'!$C5:$P5,"")=14,"",IF('FR105.Inp'!$H5="","NULL",LOOKUP('FR105.Inp'!$H5,Cfg!$D$2:$D$14,Cfg!$E$2:$E$14)))</f>
        <v/>
      </c>
      <c r="L5" s="28" t="str">
        <f>IF(COUNTIF('FR105.Inp'!$C5:$P5,"")=14,"",IF('FR105.Inp'!$I5="","NULL",""""&amp;'FR105.Inp'!$I5&amp;""""))</f>
        <v/>
      </c>
      <c r="M5" s="28" t="str">
        <f>IF(COUNTIF('FR105.Inp'!$C5:$P5,"")=14,"",IF('FR105.Inp'!$J5="","NULL",LOOKUP('FR105.Inp'!$J5,Cfg!$D$2:$D$14,Cfg!$E$2:$E$14)))</f>
        <v/>
      </c>
      <c r="N5" s="28" t="str">
        <f>IF(COUNTIF('FR105.Inp'!$C5:$P5,"")=14,"",IF('FR105.Inp'!$K5="","NULL",""""&amp;'FR105.Inp'!$K5&amp;""""))</f>
        <v/>
      </c>
      <c r="O5" s="28" t="str">
        <f>IF(COUNTIF('FR105.Inp'!$C5:$P5,"")=14,"",IF('FR105.Inp'!$L5="","NULL",LOOKUP('FR105.Inp'!$L5,Cfg!$D$2:$D$14,Cfg!$E$2:$E$14)))</f>
        <v/>
      </c>
      <c r="P5" s="28" t="str">
        <f>IF(COUNTIF('FR105.Inp'!$C5:$P5,"")=14,"",IF('FR105.Inp'!$M5="","NULL",""""&amp;'FR105.Inp'!$M5&amp;""""))</f>
        <v/>
      </c>
      <c r="Q5" s="28" t="str">
        <f>IF(COUNTIF('FR105.Inp'!$C5:$P5,"")=14,"",IF('FR105.Inp'!$N5="","NULL",LOOKUP('FR105.Inp'!$N5,Cfg!$D$2:$D$14,Cfg!$E$2:$E$14)))</f>
        <v/>
      </c>
      <c r="R5" s="28" t="str">
        <f>IF(COUNTIF('FR105.Inp'!$C5:$P5,"")=14,"",IF('FR105.Inp'!$O5="","NULL",""""&amp;'FR105.Inp'!$O5&amp;""""))</f>
        <v/>
      </c>
      <c r="S5" s="28" t="str">
        <f>IF(COUNTIF('FR105.Inp'!$C5:$P5,"")=14,"",IF('FR105.Inp'!$P5="","NULL",""""&amp;'FR105.Inp'!$P5&amp;""""))</f>
        <v/>
      </c>
      <c r="T5" s="29" t="str">
        <f>IF(COUNTIF('FR105.Inp'!$C5:$P5,"")=14,"","("&amp;_xlfn.TEXTJOIN(",",FALSE,$C5:$S5)&amp;"),")</f>
        <v/>
      </c>
    </row>
    <row r="6" spans="1:20" x14ac:dyDescent="0.3">
      <c r="A6" s="24">
        <v>4</v>
      </c>
      <c r="B6" s="24">
        <f t="shared" si="0"/>
        <v>5</v>
      </c>
      <c r="C6" s="28" t="str">
        <f>IF(COUNTIF('FR105.Inp'!$C6:$P6,"")=14,"","NULL")</f>
        <v/>
      </c>
      <c r="D6" s="28" t="str">
        <f>IF(COUNTIF('FR105.Inp'!$C6:$P6,"")=14,"","NULL")</f>
        <v/>
      </c>
      <c r="E6" s="28" t="str">
        <f>IF(COUNTIF('FR105.Inp'!$C6:$P6,"")=14,"",$B6)</f>
        <v/>
      </c>
      <c r="F6" s="28" t="str">
        <f>IF(COUNTIF('FR105.Inp'!$C6:$P6,"")=14,"",IF('FR105.Inp'!$C6="","NULL",""""&amp;'FR105.Inp'!$C6&amp;""""))</f>
        <v/>
      </c>
      <c r="G6" s="28" t="str">
        <f>IF(COUNTIF('FR105.Inp'!$C6:$P6,"")=14,"",IF('FR105.Inp'!$D6="","NULL",LOOKUP('FR105.Inp'!$D6,Cfg!$D$2:$D$14,Cfg!$E$2:$E$14)))</f>
        <v/>
      </c>
      <c r="H6" s="28" t="str">
        <f>IF(COUNTIF('FR105.Inp'!$C6:$P6,"")=14,"",IF('FR105.Inp'!$E6="","NULL",""""&amp;'FR105.Inp'!$E6&amp;""""))</f>
        <v/>
      </c>
      <c r="I6" s="28" t="str">
        <f>IF(COUNTIF('FR105.Inp'!$C6:$P6,"")=14,"",IF('FR105.Inp'!$F6="","NULL",LOOKUP('FR105.Inp'!$F6,Cfg!$D$2:$D$14,Cfg!$E$2:$E$14)))</f>
        <v/>
      </c>
      <c r="J6" s="28" t="str">
        <f>IF(COUNTIF('FR105.Inp'!$C6:$P6,"")=14,"",IF('FR105.Inp'!$G6="","NULL",""""&amp;'FR105.Inp'!$G6&amp;""""))</f>
        <v/>
      </c>
      <c r="K6" s="28" t="str">
        <f>IF(COUNTIF('FR105.Inp'!$C6:$P6,"")=14,"",IF('FR105.Inp'!$H6="","NULL",LOOKUP('FR105.Inp'!$H6,Cfg!$D$2:$D$14,Cfg!$E$2:$E$14)))</f>
        <v/>
      </c>
      <c r="L6" s="28" t="str">
        <f>IF(COUNTIF('FR105.Inp'!$C6:$P6,"")=14,"",IF('FR105.Inp'!$I6="","NULL",""""&amp;'FR105.Inp'!$I6&amp;""""))</f>
        <v/>
      </c>
      <c r="M6" s="28" t="str">
        <f>IF(COUNTIF('FR105.Inp'!$C6:$P6,"")=14,"",IF('FR105.Inp'!$J6="","NULL",LOOKUP('FR105.Inp'!$J6,Cfg!$D$2:$D$14,Cfg!$E$2:$E$14)))</f>
        <v/>
      </c>
      <c r="N6" s="28" t="str">
        <f>IF(COUNTIF('FR105.Inp'!$C6:$P6,"")=14,"",IF('FR105.Inp'!$K6="","NULL",""""&amp;'FR105.Inp'!$K6&amp;""""))</f>
        <v/>
      </c>
      <c r="O6" s="28" t="str">
        <f>IF(COUNTIF('FR105.Inp'!$C6:$P6,"")=14,"",IF('FR105.Inp'!$L6="","NULL",LOOKUP('FR105.Inp'!$L6,Cfg!$D$2:$D$14,Cfg!$E$2:$E$14)))</f>
        <v/>
      </c>
      <c r="P6" s="28" t="str">
        <f>IF(COUNTIF('FR105.Inp'!$C6:$P6,"")=14,"",IF('FR105.Inp'!$M6="","NULL",""""&amp;'FR105.Inp'!$M6&amp;""""))</f>
        <v/>
      </c>
      <c r="Q6" s="28" t="str">
        <f>IF(COUNTIF('FR105.Inp'!$C6:$P6,"")=14,"",IF('FR105.Inp'!$N6="","NULL",LOOKUP('FR105.Inp'!$N6,Cfg!$D$2:$D$14,Cfg!$E$2:$E$14)))</f>
        <v/>
      </c>
      <c r="R6" s="28" t="str">
        <f>IF(COUNTIF('FR105.Inp'!$C6:$P6,"")=14,"",IF('FR105.Inp'!$O6="","NULL",""""&amp;'FR105.Inp'!$O6&amp;""""))</f>
        <v/>
      </c>
      <c r="S6" s="28" t="str">
        <f>IF(COUNTIF('FR105.Inp'!$C6:$P6,"")=14,"",IF('FR105.Inp'!$P6="","NULL",""""&amp;'FR105.Inp'!$P6&amp;""""))</f>
        <v/>
      </c>
      <c r="T6" s="29" t="str">
        <f>IF(COUNTIF('FR105.Inp'!$C6:$P6,"")=14,"","("&amp;_xlfn.TEXTJOIN(",",FALSE,$C6:$S6)&amp;"),")</f>
        <v/>
      </c>
    </row>
    <row r="7" spans="1:20" x14ac:dyDescent="0.3">
      <c r="A7" s="24">
        <v>5</v>
      </c>
      <c r="B7" s="24">
        <f t="shared" si="0"/>
        <v>6</v>
      </c>
      <c r="C7" s="28" t="str">
        <f>IF(COUNTIF('FR105.Inp'!$C7:$P7,"")=14,"","NULL")</f>
        <v/>
      </c>
      <c r="D7" s="28" t="str">
        <f>IF(COUNTIF('FR105.Inp'!$C7:$P7,"")=14,"","NULL")</f>
        <v/>
      </c>
      <c r="E7" s="28" t="str">
        <f>IF(COUNTIF('FR105.Inp'!$C7:$P7,"")=14,"",$B7)</f>
        <v/>
      </c>
      <c r="F7" s="28" t="str">
        <f>IF(COUNTIF('FR105.Inp'!$C7:$P7,"")=14,"",IF('FR105.Inp'!$C7="","NULL",""""&amp;'FR105.Inp'!$C7&amp;""""))</f>
        <v/>
      </c>
      <c r="G7" s="28" t="str">
        <f>IF(COUNTIF('FR105.Inp'!$C7:$P7,"")=14,"",IF('FR105.Inp'!$D7="","NULL",LOOKUP('FR105.Inp'!$D7,Cfg!$D$2:$D$14,Cfg!$E$2:$E$14)))</f>
        <v/>
      </c>
      <c r="H7" s="28" t="str">
        <f>IF(COUNTIF('FR105.Inp'!$C7:$P7,"")=14,"",IF('FR105.Inp'!$E7="","NULL",""""&amp;'FR105.Inp'!$E7&amp;""""))</f>
        <v/>
      </c>
      <c r="I7" s="28" t="str">
        <f>IF(COUNTIF('FR105.Inp'!$C7:$P7,"")=14,"",IF('FR105.Inp'!$F7="","NULL",LOOKUP('FR105.Inp'!$F7,Cfg!$D$2:$D$14,Cfg!$E$2:$E$14)))</f>
        <v/>
      </c>
      <c r="J7" s="28" t="str">
        <f>IF(COUNTIF('FR105.Inp'!$C7:$P7,"")=14,"",IF('FR105.Inp'!$G7="","NULL",""""&amp;'FR105.Inp'!$G7&amp;""""))</f>
        <v/>
      </c>
      <c r="K7" s="28" t="str">
        <f>IF(COUNTIF('FR105.Inp'!$C7:$P7,"")=14,"",IF('FR105.Inp'!$H7="","NULL",LOOKUP('FR105.Inp'!$H7,Cfg!$D$2:$D$14,Cfg!$E$2:$E$14)))</f>
        <v/>
      </c>
      <c r="L7" s="28" t="str">
        <f>IF(COUNTIF('FR105.Inp'!$C7:$P7,"")=14,"",IF('FR105.Inp'!$I7="","NULL",""""&amp;'FR105.Inp'!$I7&amp;""""))</f>
        <v/>
      </c>
      <c r="M7" s="28" t="str">
        <f>IF(COUNTIF('FR105.Inp'!$C7:$P7,"")=14,"",IF('FR105.Inp'!$J7="","NULL",LOOKUP('FR105.Inp'!$J7,Cfg!$D$2:$D$14,Cfg!$E$2:$E$14)))</f>
        <v/>
      </c>
      <c r="N7" s="28" t="str">
        <f>IF(COUNTIF('FR105.Inp'!$C7:$P7,"")=14,"",IF('FR105.Inp'!$K7="","NULL",""""&amp;'FR105.Inp'!$K7&amp;""""))</f>
        <v/>
      </c>
      <c r="O7" s="28" t="str">
        <f>IF(COUNTIF('FR105.Inp'!$C7:$P7,"")=14,"",IF('FR105.Inp'!$L7="","NULL",LOOKUP('FR105.Inp'!$L7,Cfg!$D$2:$D$14,Cfg!$E$2:$E$14)))</f>
        <v/>
      </c>
      <c r="P7" s="28" t="str">
        <f>IF(COUNTIF('FR105.Inp'!$C7:$P7,"")=14,"",IF('FR105.Inp'!$M7="","NULL",""""&amp;'FR105.Inp'!$M7&amp;""""))</f>
        <v/>
      </c>
      <c r="Q7" s="28" t="str">
        <f>IF(COUNTIF('FR105.Inp'!$C7:$P7,"")=14,"",IF('FR105.Inp'!$N7="","NULL",LOOKUP('FR105.Inp'!$N7,Cfg!$D$2:$D$14,Cfg!$E$2:$E$14)))</f>
        <v/>
      </c>
      <c r="R7" s="28" t="str">
        <f>IF(COUNTIF('FR105.Inp'!$C7:$P7,"")=14,"",IF('FR105.Inp'!$O7="","NULL",""""&amp;'FR105.Inp'!$O7&amp;""""))</f>
        <v/>
      </c>
      <c r="S7" s="28" t="str">
        <f>IF(COUNTIF('FR105.Inp'!$C7:$P7,"")=14,"",IF('FR105.Inp'!$P7="","NULL",""""&amp;'FR105.Inp'!$P7&amp;""""))</f>
        <v/>
      </c>
      <c r="T7" s="29" t="str">
        <f>IF(COUNTIF('FR105.Inp'!$C7:$P7,"")=14,"","("&amp;_xlfn.TEXTJOIN(",",FALSE,$C7:$S7)&amp;"),")</f>
        <v/>
      </c>
    </row>
    <row r="8" spans="1:20" x14ac:dyDescent="0.3">
      <c r="A8" s="24">
        <v>6</v>
      </c>
      <c r="B8" s="24">
        <f t="shared" si="0"/>
        <v>7</v>
      </c>
      <c r="C8" s="28" t="str">
        <f>IF(COUNTIF('FR105.Inp'!$C8:$P8,"")=14,"","NULL")</f>
        <v/>
      </c>
      <c r="D8" s="28" t="str">
        <f>IF(COUNTIF('FR105.Inp'!$C8:$P8,"")=14,"","NULL")</f>
        <v/>
      </c>
      <c r="E8" s="28" t="str">
        <f>IF(COUNTIF('FR105.Inp'!$C8:$P8,"")=14,"",$B8)</f>
        <v/>
      </c>
      <c r="F8" s="28" t="str">
        <f>IF(COUNTIF('FR105.Inp'!$C8:$P8,"")=14,"",IF('FR105.Inp'!$C8="","NULL",""""&amp;'FR105.Inp'!$C8&amp;""""))</f>
        <v/>
      </c>
      <c r="G8" s="28" t="str">
        <f>IF(COUNTIF('FR105.Inp'!$C8:$P8,"")=14,"",IF('FR105.Inp'!$D8="","NULL",LOOKUP('FR105.Inp'!$D8,Cfg!$D$2:$D$14,Cfg!$E$2:$E$14)))</f>
        <v/>
      </c>
      <c r="H8" s="28" t="str">
        <f>IF(COUNTIF('FR105.Inp'!$C8:$P8,"")=14,"",IF('FR105.Inp'!$E8="","NULL",""""&amp;'FR105.Inp'!$E8&amp;""""))</f>
        <v/>
      </c>
      <c r="I8" s="28" t="str">
        <f>IF(COUNTIF('FR105.Inp'!$C8:$P8,"")=14,"",IF('FR105.Inp'!$F8="","NULL",LOOKUP('FR105.Inp'!$F8,Cfg!$D$2:$D$14,Cfg!$E$2:$E$14)))</f>
        <v/>
      </c>
      <c r="J8" s="28" t="str">
        <f>IF(COUNTIF('FR105.Inp'!$C8:$P8,"")=14,"",IF('FR105.Inp'!$G8="","NULL",""""&amp;'FR105.Inp'!$G8&amp;""""))</f>
        <v/>
      </c>
      <c r="K8" s="28" t="str">
        <f>IF(COUNTIF('FR105.Inp'!$C8:$P8,"")=14,"",IF('FR105.Inp'!$H8="","NULL",LOOKUP('FR105.Inp'!$H8,Cfg!$D$2:$D$14,Cfg!$E$2:$E$14)))</f>
        <v/>
      </c>
      <c r="L8" s="28" t="str">
        <f>IF(COUNTIF('FR105.Inp'!$C8:$P8,"")=14,"",IF('FR105.Inp'!$I8="","NULL",""""&amp;'FR105.Inp'!$I8&amp;""""))</f>
        <v/>
      </c>
      <c r="M8" s="28" t="str">
        <f>IF(COUNTIF('FR105.Inp'!$C8:$P8,"")=14,"",IF('FR105.Inp'!$J8="","NULL",LOOKUP('FR105.Inp'!$J8,Cfg!$D$2:$D$14,Cfg!$E$2:$E$14)))</f>
        <v/>
      </c>
      <c r="N8" s="28" t="str">
        <f>IF(COUNTIF('FR105.Inp'!$C8:$P8,"")=14,"",IF('FR105.Inp'!$K8="","NULL",""""&amp;'FR105.Inp'!$K8&amp;""""))</f>
        <v/>
      </c>
      <c r="O8" s="28" t="str">
        <f>IF(COUNTIF('FR105.Inp'!$C8:$P8,"")=14,"",IF('FR105.Inp'!$L8="","NULL",LOOKUP('FR105.Inp'!$L8,Cfg!$D$2:$D$14,Cfg!$E$2:$E$14)))</f>
        <v/>
      </c>
      <c r="P8" s="28" t="str">
        <f>IF(COUNTIF('FR105.Inp'!$C8:$P8,"")=14,"",IF('FR105.Inp'!$M8="","NULL",""""&amp;'FR105.Inp'!$M8&amp;""""))</f>
        <v/>
      </c>
      <c r="Q8" s="28" t="str">
        <f>IF(COUNTIF('FR105.Inp'!$C8:$P8,"")=14,"",IF('FR105.Inp'!$N8="","NULL",LOOKUP('FR105.Inp'!$N8,Cfg!$D$2:$D$14,Cfg!$E$2:$E$14)))</f>
        <v/>
      </c>
      <c r="R8" s="28" t="str">
        <f>IF(COUNTIF('FR105.Inp'!$C8:$P8,"")=14,"",IF('FR105.Inp'!$O8="","NULL",""""&amp;'FR105.Inp'!$O8&amp;""""))</f>
        <v/>
      </c>
      <c r="S8" s="28" t="str">
        <f>IF(COUNTIF('FR105.Inp'!$C8:$P8,"")=14,"",IF('FR105.Inp'!$P8="","NULL",""""&amp;'FR105.Inp'!$P8&amp;""""))</f>
        <v/>
      </c>
      <c r="T8" s="29" t="str">
        <f>IF(COUNTIF('FR105.Inp'!$C8:$P8,"")=14,"","("&amp;_xlfn.TEXTJOIN(",",FALSE,$C8:$S8)&amp;"),")</f>
        <v/>
      </c>
    </row>
    <row r="9" spans="1:20" x14ac:dyDescent="0.3">
      <c r="A9" s="24">
        <v>7</v>
      </c>
      <c r="B9" s="24">
        <f t="shared" si="0"/>
        <v>8</v>
      </c>
      <c r="C9" s="28" t="str">
        <f>IF(COUNTIF('FR105.Inp'!$C9:$P9,"")=14,"","NULL")</f>
        <v/>
      </c>
      <c r="D9" s="28" t="str">
        <f>IF(COUNTIF('FR105.Inp'!$C9:$P9,"")=14,"","NULL")</f>
        <v/>
      </c>
      <c r="E9" s="28" t="str">
        <f>IF(COUNTIF('FR105.Inp'!$C9:$P9,"")=14,"",$B9)</f>
        <v/>
      </c>
      <c r="F9" s="28" t="str">
        <f>IF(COUNTIF('FR105.Inp'!$C9:$P9,"")=14,"",IF('FR105.Inp'!$C9="","NULL",""""&amp;'FR105.Inp'!$C9&amp;""""))</f>
        <v/>
      </c>
      <c r="G9" s="28" t="str">
        <f>IF(COUNTIF('FR105.Inp'!$C9:$P9,"")=14,"",IF('FR105.Inp'!$D9="","NULL",LOOKUP('FR105.Inp'!$D9,Cfg!$D$2:$D$14,Cfg!$E$2:$E$14)))</f>
        <v/>
      </c>
      <c r="H9" s="28" t="str">
        <f>IF(COUNTIF('FR105.Inp'!$C9:$P9,"")=14,"",IF('FR105.Inp'!$E9="","NULL",""""&amp;'FR105.Inp'!$E9&amp;""""))</f>
        <v/>
      </c>
      <c r="I9" s="28" t="str">
        <f>IF(COUNTIF('FR105.Inp'!$C9:$P9,"")=14,"",IF('FR105.Inp'!$F9="","NULL",LOOKUP('FR105.Inp'!$F9,Cfg!$D$2:$D$14,Cfg!$E$2:$E$14)))</f>
        <v/>
      </c>
      <c r="J9" s="28" t="str">
        <f>IF(COUNTIF('FR105.Inp'!$C9:$P9,"")=14,"",IF('FR105.Inp'!$G9="","NULL",""""&amp;'FR105.Inp'!$G9&amp;""""))</f>
        <v/>
      </c>
      <c r="K9" s="28" t="str">
        <f>IF(COUNTIF('FR105.Inp'!$C9:$P9,"")=14,"",IF('FR105.Inp'!$H9="","NULL",LOOKUP('FR105.Inp'!$H9,Cfg!$D$2:$D$14,Cfg!$E$2:$E$14)))</f>
        <v/>
      </c>
      <c r="L9" s="28" t="str">
        <f>IF(COUNTIF('FR105.Inp'!$C9:$P9,"")=14,"",IF('FR105.Inp'!$I9="","NULL",""""&amp;'FR105.Inp'!$I9&amp;""""))</f>
        <v/>
      </c>
      <c r="M9" s="28" t="str">
        <f>IF(COUNTIF('FR105.Inp'!$C9:$P9,"")=14,"",IF('FR105.Inp'!$J9="","NULL",LOOKUP('FR105.Inp'!$J9,Cfg!$D$2:$D$14,Cfg!$E$2:$E$14)))</f>
        <v/>
      </c>
      <c r="N9" s="28" t="str">
        <f>IF(COUNTIF('FR105.Inp'!$C9:$P9,"")=14,"",IF('FR105.Inp'!$K9="","NULL",""""&amp;'FR105.Inp'!$K9&amp;""""))</f>
        <v/>
      </c>
      <c r="O9" s="28" t="str">
        <f>IF(COUNTIF('FR105.Inp'!$C9:$P9,"")=14,"",IF('FR105.Inp'!$L9="","NULL",LOOKUP('FR105.Inp'!$L9,Cfg!$D$2:$D$14,Cfg!$E$2:$E$14)))</f>
        <v/>
      </c>
      <c r="P9" s="28" t="str">
        <f>IF(COUNTIF('FR105.Inp'!$C9:$P9,"")=14,"",IF('FR105.Inp'!$M9="","NULL",""""&amp;'FR105.Inp'!$M9&amp;""""))</f>
        <v/>
      </c>
      <c r="Q9" s="28" t="str">
        <f>IF(COUNTIF('FR105.Inp'!$C9:$P9,"")=14,"",IF('FR105.Inp'!$N9="","NULL",LOOKUP('FR105.Inp'!$N9,Cfg!$D$2:$D$14,Cfg!$E$2:$E$14)))</f>
        <v/>
      </c>
      <c r="R9" s="28" t="str">
        <f>IF(COUNTIF('FR105.Inp'!$C9:$P9,"")=14,"",IF('FR105.Inp'!$O9="","NULL",""""&amp;'FR105.Inp'!$O9&amp;""""))</f>
        <v/>
      </c>
      <c r="S9" s="28" t="str">
        <f>IF(COUNTIF('FR105.Inp'!$C9:$P9,"")=14,"",IF('FR105.Inp'!$P9="","NULL",""""&amp;'FR105.Inp'!$P9&amp;""""))</f>
        <v/>
      </c>
      <c r="T9" s="29" t="str">
        <f>IF(COUNTIF('FR105.Inp'!$C9:$P9,"")=14,"","("&amp;_xlfn.TEXTJOIN(",",FALSE,$C9:$S9)&amp;"),")</f>
        <v/>
      </c>
    </row>
    <row r="10" spans="1:20" x14ac:dyDescent="0.3">
      <c r="A10" s="24">
        <v>8</v>
      </c>
      <c r="B10" s="24">
        <f t="shared" si="0"/>
        <v>9</v>
      </c>
      <c r="C10" s="28" t="str">
        <f>IF(COUNTIF('FR105.Inp'!$C10:$P10,"")=14,"","NULL")</f>
        <v/>
      </c>
      <c r="D10" s="28" t="str">
        <f>IF(COUNTIF('FR105.Inp'!$C10:$P10,"")=14,"","NULL")</f>
        <v/>
      </c>
      <c r="E10" s="28" t="str">
        <f>IF(COUNTIF('FR105.Inp'!$C10:$P10,"")=14,"",$B10)</f>
        <v/>
      </c>
      <c r="F10" s="28" t="str">
        <f>IF(COUNTIF('FR105.Inp'!$C10:$P10,"")=14,"",IF('FR105.Inp'!$C10="","NULL",""""&amp;'FR105.Inp'!$C10&amp;""""))</f>
        <v/>
      </c>
      <c r="G10" s="28" t="str">
        <f>IF(COUNTIF('FR105.Inp'!$C10:$P10,"")=14,"",IF('FR105.Inp'!$D10="","NULL",LOOKUP('FR105.Inp'!$D10,Cfg!$D$2:$D$14,Cfg!$E$2:$E$14)))</f>
        <v/>
      </c>
      <c r="H10" s="28" t="str">
        <f>IF(COUNTIF('FR105.Inp'!$C10:$P10,"")=14,"",IF('FR105.Inp'!$E10="","NULL",""""&amp;'FR105.Inp'!$E10&amp;""""))</f>
        <v/>
      </c>
      <c r="I10" s="28" t="str">
        <f>IF(COUNTIF('FR105.Inp'!$C10:$P10,"")=14,"",IF('FR105.Inp'!$F10="","NULL",LOOKUP('FR105.Inp'!$F10,Cfg!$D$2:$D$14,Cfg!$E$2:$E$14)))</f>
        <v/>
      </c>
      <c r="J10" s="28" t="str">
        <f>IF(COUNTIF('FR105.Inp'!$C10:$P10,"")=14,"",IF('FR105.Inp'!$G10="","NULL",""""&amp;'FR105.Inp'!$G10&amp;""""))</f>
        <v/>
      </c>
      <c r="K10" s="28" t="str">
        <f>IF(COUNTIF('FR105.Inp'!$C10:$P10,"")=14,"",IF('FR105.Inp'!$H10="","NULL",LOOKUP('FR105.Inp'!$H10,Cfg!$D$2:$D$14,Cfg!$E$2:$E$14)))</f>
        <v/>
      </c>
      <c r="L10" s="28" t="str">
        <f>IF(COUNTIF('FR105.Inp'!$C10:$P10,"")=14,"",IF('FR105.Inp'!$I10="","NULL",""""&amp;'FR105.Inp'!$I10&amp;""""))</f>
        <v/>
      </c>
      <c r="M10" s="28" t="str">
        <f>IF(COUNTIF('FR105.Inp'!$C10:$P10,"")=14,"",IF('FR105.Inp'!$J10="","NULL",LOOKUP('FR105.Inp'!$J10,Cfg!$D$2:$D$14,Cfg!$E$2:$E$14)))</f>
        <v/>
      </c>
      <c r="N10" s="28" t="str">
        <f>IF(COUNTIF('FR105.Inp'!$C10:$P10,"")=14,"",IF('FR105.Inp'!$K10="","NULL",""""&amp;'FR105.Inp'!$K10&amp;""""))</f>
        <v/>
      </c>
      <c r="O10" s="28" t="str">
        <f>IF(COUNTIF('FR105.Inp'!$C10:$P10,"")=14,"",IF('FR105.Inp'!$L10="","NULL",LOOKUP('FR105.Inp'!$L10,Cfg!$D$2:$D$14,Cfg!$E$2:$E$14)))</f>
        <v/>
      </c>
      <c r="P10" s="28" t="str">
        <f>IF(COUNTIF('FR105.Inp'!$C10:$P10,"")=14,"",IF('FR105.Inp'!$M10="","NULL",""""&amp;'FR105.Inp'!$M10&amp;""""))</f>
        <v/>
      </c>
      <c r="Q10" s="28" t="str">
        <f>IF(COUNTIF('FR105.Inp'!$C10:$P10,"")=14,"",IF('FR105.Inp'!$N10="","NULL",LOOKUP('FR105.Inp'!$N10,Cfg!$D$2:$D$14,Cfg!$E$2:$E$14)))</f>
        <v/>
      </c>
      <c r="R10" s="28" t="str">
        <f>IF(COUNTIF('FR105.Inp'!$C10:$P10,"")=14,"",IF('FR105.Inp'!$O10="","NULL",""""&amp;'FR105.Inp'!$O10&amp;""""))</f>
        <v/>
      </c>
      <c r="S10" s="28" t="str">
        <f>IF(COUNTIF('FR105.Inp'!$C10:$P10,"")=14,"",IF('FR105.Inp'!$P10="","NULL",""""&amp;'FR105.Inp'!$P10&amp;""""))</f>
        <v/>
      </c>
      <c r="T10" s="29" t="str">
        <f>IF(COUNTIF('FR105.Inp'!$C10:$P10,"")=14,"","("&amp;_xlfn.TEXTJOIN(",",FALSE,$C10:$S10)&amp;"),")</f>
        <v/>
      </c>
    </row>
    <row r="11" spans="1:20" x14ac:dyDescent="0.3">
      <c r="A11" s="24">
        <v>9</v>
      </c>
      <c r="B11" s="24">
        <f t="shared" si="0"/>
        <v>10</v>
      </c>
      <c r="C11" s="28" t="str">
        <f>IF(COUNTIF('FR105.Inp'!$C11:$P11,"")=14,"","NULL")</f>
        <v/>
      </c>
      <c r="D11" s="28" t="str">
        <f>IF(COUNTIF('FR105.Inp'!$C11:$P11,"")=14,"","NULL")</f>
        <v/>
      </c>
      <c r="E11" s="28" t="str">
        <f>IF(COUNTIF('FR105.Inp'!$C11:$P11,"")=14,"",$B11)</f>
        <v/>
      </c>
      <c r="F11" s="28" t="str">
        <f>IF(COUNTIF('FR105.Inp'!$C11:$P11,"")=14,"",IF('FR105.Inp'!$C11="","NULL",""""&amp;'FR105.Inp'!$C11&amp;""""))</f>
        <v/>
      </c>
      <c r="G11" s="28" t="str">
        <f>IF(COUNTIF('FR105.Inp'!$C11:$P11,"")=14,"",IF('FR105.Inp'!$D11="","NULL",LOOKUP('FR105.Inp'!$D11,Cfg!$D$2:$D$14,Cfg!$E$2:$E$14)))</f>
        <v/>
      </c>
      <c r="H11" s="28" t="str">
        <f>IF(COUNTIF('FR105.Inp'!$C11:$P11,"")=14,"",IF('FR105.Inp'!$E11="","NULL",""""&amp;'FR105.Inp'!$E11&amp;""""))</f>
        <v/>
      </c>
      <c r="I11" s="28" t="str">
        <f>IF(COUNTIF('FR105.Inp'!$C11:$P11,"")=14,"",IF('FR105.Inp'!$F11="","NULL",LOOKUP('FR105.Inp'!$F11,Cfg!$D$2:$D$14,Cfg!$E$2:$E$14)))</f>
        <v/>
      </c>
      <c r="J11" s="28" t="str">
        <f>IF(COUNTIF('FR105.Inp'!$C11:$P11,"")=14,"",IF('FR105.Inp'!$G11="","NULL",""""&amp;'FR105.Inp'!$G11&amp;""""))</f>
        <v/>
      </c>
      <c r="K11" s="28" t="str">
        <f>IF(COUNTIF('FR105.Inp'!$C11:$P11,"")=14,"",IF('FR105.Inp'!$H11="","NULL",LOOKUP('FR105.Inp'!$H11,Cfg!$D$2:$D$14,Cfg!$E$2:$E$14)))</f>
        <v/>
      </c>
      <c r="L11" s="28" t="str">
        <f>IF(COUNTIF('FR105.Inp'!$C11:$P11,"")=14,"",IF('FR105.Inp'!$I11="","NULL",""""&amp;'FR105.Inp'!$I11&amp;""""))</f>
        <v/>
      </c>
      <c r="M11" s="28" t="str">
        <f>IF(COUNTIF('FR105.Inp'!$C11:$P11,"")=14,"",IF('FR105.Inp'!$J11="","NULL",LOOKUP('FR105.Inp'!$J11,Cfg!$D$2:$D$14,Cfg!$E$2:$E$14)))</f>
        <v/>
      </c>
      <c r="N11" s="28" t="str">
        <f>IF(COUNTIF('FR105.Inp'!$C11:$P11,"")=14,"",IF('FR105.Inp'!$K11="","NULL",""""&amp;'FR105.Inp'!$K11&amp;""""))</f>
        <v/>
      </c>
      <c r="O11" s="28" t="str">
        <f>IF(COUNTIF('FR105.Inp'!$C11:$P11,"")=14,"",IF('FR105.Inp'!$L11="","NULL",LOOKUP('FR105.Inp'!$L11,Cfg!$D$2:$D$14,Cfg!$E$2:$E$14)))</f>
        <v/>
      </c>
      <c r="P11" s="28" t="str">
        <f>IF(COUNTIF('FR105.Inp'!$C11:$P11,"")=14,"",IF('FR105.Inp'!$M11="","NULL",""""&amp;'FR105.Inp'!$M11&amp;""""))</f>
        <v/>
      </c>
      <c r="Q11" s="28" t="str">
        <f>IF(COUNTIF('FR105.Inp'!$C11:$P11,"")=14,"",IF('FR105.Inp'!$N11="","NULL",LOOKUP('FR105.Inp'!$N11,Cfg!$D$2:$D$14,Cfg!$E$2:$E$14)))</f>
        <v/>
      </c>
      <c r="R11" s="28" t="str">
        <f>IF(COUNTIF('FR105.Inp'!$C11:$P11,"")=14,"",IF('FR105.Inp'!$O11="","NULL",""""&amp;'FR105.Inp'!$O11&amp;""""))</f>
        <v/>
      </c>
      <c r="S11" s="28" t="str">
        <f>IF(COUNTIF('FR105.Inp'!$C11:$P11,"")=14,"",IF('FR105.Inp'!$P11="","NULL",""""&amp;'FR105.Inp'!$P11&amp;""""))</f>
        <v/>
      </c>
      <c r="T11" s="29" t="str">
        <f>IF(COUNTIF('FR105.Inp'!$C11:$P11,"")=14,"","("&amp;_xlfn.TEXTJOIN(",",FALSE,$C11:$S11)&amp;"),")</f>
        <v/>
      </c>
    </row>
    <row r="12" spans="1:20" x14ac:dyDescent="0.3">
      <c r="A12" s="24">
        <v>0</v>
      </c>
      <c r="B12" s="24">
        <f t="shared" si="0"/>
        <v>11</v>
      </c>
      <c r="C12" s="28" t="str">
        <f>IF(COUNTIF('FR105.Inp'!$C12:$P12,"")=14,"","NULL")</f>
        <v/>
      </c>
      <c r="D12" s="28" t="str">
        <f>IF(COUNTIF('FR105.Inp'!$C12:$P12,"")=14,"","NULL")</f>
        <v/>
      </c>
      <c r="E12" s="28" t="str">
        <f>IF(COUNTIF('FR105.Inp'!$C12:$P12,"")=14,"",$B12)</f>
        <v/>
      </c>
      <c r="F12" s="28" t="str">
        <f>IF(COUNTIF('FR105.Inp'!$C12:$P12,"")=14,"",IF('FR105.Inp'!$C12="","NULL",""""&amp;'FR105.Inp'!$C12&amp;""""))</f>
        <v/>
      </c>
      <c r="G12" s="28" t="str">
        <f>IF(COUNTIF('FR105.Inp'!$C12:$P12,"")=14,"",IF('FR105.Inp'!$D12="","NULL",LOOKUP('FR105.Inp'!$D12,Cfg!$D$2:$D$14,Cfg!$E$2:$E$14)))</f>
        <v/>
      </c>
      <c r="H12" s="28" t="str">
        <f>IF(COUNTIF('FR105.Inp'!$C12:$P12,"")=14,"",IF('FR105.Inp'!$E12="","NULL",""""&amp;'FR105.Inp'!$E12&amp;""""))</f>
        <v/>
      </c>
      <c r="I12" s="28" t="str">
        <f>IF(COUNTIF('FR105.Inp'!$C12:$P12,"")=14,"",IF('FR105.Inp'!$F12="","NULL",LOOKUP('FR105.Inp'!$F12,Cfg!$D$2:$D$14,Cfg!$E$2:$E$14)))</f>
        <v/>
      </c>
      <c r="J12" s="28" t="str">
        <f>IF(COUNTIF('FR105.Inp'!$C12:$P12,"")=14,"",IF('FR105.Inp'!$G12="","NULL",""""&amp;'FR105.Inp'!$G12&amp;""""))</f>
        <v/>
      </c>
      <c r="K12" s="28" t="str">
        <f>IF(COUNTIF('FR105.Inp'!$C12:$P12,"")=14,"",IF('FR105.Inp'!$H12="","NULL",LOOKUP('FR105.Inp'!$H12,Cfg!$D$2:$D$14,Cfg!$E$2:$E$14)))</f>
        <v/>
      </c>
      <c r="L12" s="28" t="str">
        <f>IF(COUNTIF('FR105.Inp'!$C12:$P12,"")=14,"",IF('FR105.Inp'!$I12="","NULL",""""&amp;'FR105.Inp'!$I12&amp;""""))</f>
        <v/>
      </c>
      <c r="M12" s="28" t="str">
        <f>IF(COUNTIF('FR105.Inp'!$C12:$P12,"")=14,"",IF('FR105.Inp'!$J12="","NULL",LOOKUP('FR105.Inp'!$J12,Cfg!$D$2:$D$14,Cfg!$E$2:$E$14)))</f>
        <v/>
      </c>
      <c r="N12" s="28" t="str">
        <f>IF(COUNTIF('FR105.Inp'!$C12:$P12,"")=14,"",IF('FR105.Inp'!$K12="","NULL",""""&amp;'FR105.Inp'!$K12&amp;""""))</f>
        <v/>
      </c>
      <c r="O12" s="28" t="str">
        <f>IF(COUNTIF('FR105.Inp'!$C12:$P12,"")=14,"",IF('FR105.Inp'!$L12="","NULL",LOOKUP('FR105.Inp'!$L12,Cfg!$D$2:$D$14,Cfg!$E$2:$E$14)))</f>
        <v/>
      </c>
      <c r="P12" s="28" t="str">
        <f>IF(COUNTIF('FR105.Inp'!$C12:$P12,"")=14,"",IF('FR105.Inp'!$M12="","NULL",""""&amp;'FR105.Inp'!$M12&amp;""""))</f>
        <v/>
      </c>
      <c r="Q12" s="28" t="str">
        <f>IF(COUNTIF('FR105.Inp'!$C12:$P12,"")=14,"",IF('FR105.Inp'!$N12="","NULL",LOOKUP('FR105.Inp'!$N12,Cfg!$D$2:$D$14,Cfg!$E$2:$E$14)))</f>
        <v/>
      </c>
      <c r="R12" s="28" t="str">
        <f>IF(COUNTIF('FR105.Inp'!$C12:$P12,"")=14,"",IF('FR105.Inp'!$O12="","NULL",""""&amp;'FR105.Inp'!$O12&amp;""""))</f>
        <v/>
      </c>
      <c r="S12" s="28" t="str">
        <f>IF(COUNTIF('FR105.Inp'!$C12:$P12,"")=14,"",IF('FR105.Inp'!$P12="","NULL",""""&amp;'FR105.Inp'!$P12&amp;""""))</f>
        <v/>
      </c>
      <c r="T12" s="29" t="str">
        <f>IF(COUNTIF('FR105.Inp'!$C12:$P12,"")=14,"","("&amp;_xlfn.TEXTJOIN(",",FALSE,$C12:$S12)&amp;"),")</f>
        <v/>
      </c>
    </row>
    <row r="13" spans="1:20" x14ac:dyDescent="0.3">
      <c r="A13" s="24" t="s">
        <v>194</v>
      </c>
      <c r="B13" s="24">
        <f t="shared" si="0"/>
        <v>12</v>
      </c>
      <c r="C13" s="28" t="str">
        <f>IF(COUNTIF('FR105.Inp'!$C13:$P13,"")=14,"","NULL")</f>
        <v/>
      </c>
      <c r="D13" s="28" t="str">
        <f>IF(COUNTIF('FR105.Inp'!$C13:$P13,"")=14,"","NULL")</f>
        <v/>
      </c>
      <c r="E13" s="28" t="str">
        <f>IF(COUNTIF('FR105.Inp'!$C13:$P13,"")=14,"",$B13)</f>
        <v/>
      </c>
      <c r="F13" s="28" t="str">
        <f>IF(COUNTIF('FR105.Inp'!$C13:$P13,"")=14,"",IF('FR105.Inp'!$C13="","NULL",""""&amp;'FR105.Inp'!$C13&amp;""""))</f>
        <v/>
      </c>
      <c r="G13" s="28" t="str">
        <f>IF(COUNTIF('FR105.Inp'!$C13:$P13,"")=14,"",IF('FR105.Inp'!$D13="","NULL",LOOKUP('FR105.Inp'!$D13,Cfg!$D$2:$D$14,Cfg!$E$2:$E$14)))</f>
        <v/>
      </c>
      <c r="H13" s="28" t="str">
        <f>IF(COUNTIF('FR105.Inp'!$C13:$P13,"")=14,"",IF('FR105.Inp'!$E13="","NULL",""""&amp;'FR105.Inp'!$E13&amp;""""))</f>
        <v/>
      </c>
      <c r="I13" s="28" t="str">
        <f>IF(COUNTIF('FR105.Inp'!$C13:$P13,"")=14,"",IF('FR105.Inp'!$F13="","NULL",LOOKUP('FR105.Inp'!$F13,Cfg!$D$2:$D$14,Cfg!$E$2:$E$14)))</f>
        <v/>
      </c>
      <c r="J13" s="28" t="str">
        <f>IF(COUNTIF('FR105.Inp'!$C13:$P13,"")=14,"",IF('FR105.Inp'!$G13="","NULL",""""&amp;'FR105.Inp'!$G13&amp;""""))</f>
        <v/>
      </c>
      <c r="K13" s="28" t="str">
        <f>IF(COUNTIF('FR105.Inp'!$C13:$P13,"")=14,"",IF('FR105.Inp'!$H13="","NULL",LOOKUP('FR105.Inp'!$H13,Cfg!$D$2:$D$14,Cfg!$E$2:$E$14)))</f>
        <v/>
      </c>
      <c r="L13" s="28" t="str">
        <f>IF(COUNTIF('FR105.Inp'!$C13:$P13,"")=14,"",IF('FR105.Inp'!$I13="","NULL",""""&amp;'FR105.Inp'!$I13&amp;""""))</f>
        <v/>
      </c>
      <c r="M13" s="28" t="str">
        <f>IF(COUNTIF('FR105.Inp'!$C13:$P13,"")=14,"",IF('FR105.Inp'!$J13="","NULL",LOOKUP('FR105.Inp'!$J13,Cfg!$D$2:$D$14,Cfg!$E$2:$E$14)))</f>
        <v/>
      </c>
      <c r="N13" s="28" t="str">
        <f>IF(COUNTIF('FR105.Inp'!$C13:$P13,"")=14,"",IF('FR105.Inp'!$K13="","NULL",""""&amp;'FR105.Inp'!$K13&amp;""""))</f>
        <v/>
      </c>
      <c r="O13" s="28" t="str">
        <f>IF(COUNTIF('FR105.Inp'!$C13:$P13,"")=14,"",IF('FR105.Inp'!$L13="","NULL",LOOKUP('FR105.Inp'!$L13,Cfg!$D$2:$D$14,Cfg!$E$2:$E$14)))</f>
        <v/>
      </c>
      <c r="P13" s="28" t="str">
        <f>IF(COUNTIF('FR105.Inp'!$C13:$P13,"")=14,"",IF('FR105.Inp'!$M13="","NULL",""""&amp;'FR105.Inp'!$M13&amp;""""))</f>
        <v/>
      </c>
      <c r="Q13" s="28" t="str">
        <f>IF(COUNTIF('FR105.Inp'!$C13:$P13,"")=14,"",IF('FR105.Inp'!$N13="","NULL",LOOKUP('FR105.Inp'!$N13,Cfg!$D$2:$D$14,Cfg!$E$2:$E$14)))</f>
        <v/>
      </c>
      <c r="R13" s="28" t="str">
        <f>IF(COUNTIF('FR105.Inp'!$C13:$P13,"")=14,"",IF('FR105.Inp'!$O13="","NULL",""""&amp;'FR105.Inp'!$O13&amp;""""))</f>
        <v/>
      </c>
      <c r="S13" s="28" t="str">
        <f>IF(COUNTIF('FR105.Inp'!$C13:$P13,"")=14,"",IF('FR105.Inp'!$P13="","NULL",""""&amp;'FR105.Inp'!$P13&amp;""""))</f>
        <v/>
      </c>
      <c r="T13" s="29" t="str">
        <f>IF(COUNTIF('FR105.Inp'!$C13:$P13,"")=14,"","("&amp;_xlfn.TEXTJOIN(",",FALSE,$C13:$S13)&amp;"),")</f>
        <v/>
      </c>
    </row>
    <row r="14" spans="1:20" x14ac:dyDescent="0.3">
      <c r="A14" s="24" t="s">
        <v>195</v>
      </c>
      <c r="B14" s="24">
        <f t="shared" si="0"/>
        <v>13</v>
      </c>
      <c r="C14" s="28" t="str">
        <f>IF(COUNTIF('FR105.Inp'!$C14:$P14,"")=14,"","NULL")</f>
        <v/>
      </c>
      <c r="D14" s="28" t="str">
        <f>IF(COUNTIF('FR105.Inp'!$C14:$P14,"")=14,"","NULL")</f>
        <v/>
      </c>
      <c r="E14" s="28" t="str">
        <f>IF(COUNTIF('FR105.Inp'!$C14:$P14,"")=14,"",$B14)</f>
        <v/>
      </c>
      <c r="F14" s="28" t="str">
        <f>IF(COUNTIF('FR105.Inp'!$C14:$P14,"")=14,"",IF('FR105.Inp'!$C14="","NULL",""""&amp;'FR105.Inp'!$C14&amp;""""))</f>
        <v/>
      </c>
      <c r="G14" s="28" t="str">
        <f>IF(COUNTIF('FR105.Inp'!$C14:$P14,"")=14,"",IF('FR105.Inp'!$D14="","NULL",LOOKUP('FR105.Inp'!$D14,Cfg!$D$2:$D$14,Cfg!$E$2:$E$14)))</f>
        <v/>
      </c>
      <c r="H14" s="28" t="str">
        <f>IF(COUNTIF('FR105.Inp'!$C14:$P14,"")=14,"",IF('FR105.Inp'!$E14="","NULL",""""&amp;'FR105.Inp'!$E14&amp;""""))</f>
        <v/>
      </c>
      <c r="I14" s="28" t="str">
        <f>IF(COUNTIF('FR105.Inp'!$C14:$P14,"")=14,"",IF('FR105.Inp'!$F14="","NULL",LOOKUP('FR105.Inp'!$F14,Cfg!$D$2:$D$14,Cfg!$E$2:$E$14)))</f>
        <v/>
      </c>
      <c r="J14" s="28" t="str">
        <f>IF(COUNTIF('FR105.Inp'!$C14:$P14,"")=14,"",IF('FR105.Inp'!$G14="","NULL",""""&amp;'FR105.Inp'!$G14&amp;""""))</f>
        <v/>
      </c>
      <c r="K14" s="28" t="str">
        <f>IF(COUNTIF('FR105.Inp'!$C14:$P14,"")=14,"",IF('FR105.Inp'!$H14="","NULL",LOOKUP('FR105.Inp'!$H14,Cfg!$D$2:$D$14,Cfg!$E$2:$E$14)))</f>
        <v/>
      </c>
      <c r="L14" s="28" t="str">
        <f>IF(COUNTIF('FR105.Inp'!$C14:$P14,"")=14,"",IF('FR105.Inp'!$I14="","NULL",""""&amp;'FR105.Inp'!$I14&amp;""""))</f>
        <v/>
      </c>
      <c r="M14" s="28" t="str">
        <f>IF(COUNTIF('FR105.Inp'!$C14:$P14,"")=14,"",IF('FR105.Inp'!$J14="","NULL",LOOKUP('FR105.Inp'!$J14,Cfg!$D$2:$D$14,Cfg!$E$2:$E$14)))</f>
        <v/>
      </c>
      <c r="N14" s="28" t="str">
        <f>IF(COUNTIF('FR105.Inp'!$C14:$P14,"")=14,"",IF('FR105.Inp'!$K14="","NULL",""""&amp;'FR105.Inp'!$K14&amp;""""))</f>
        <v/>
      </c>
      <c r="O14" s="28" t="str">
        <f>IF(COUNTIF('FR105.Inp'!$C14:$P14,"")=14,"",IF('FR105.Inp'!$L14="","NULL",LOOKUP('FR105.Inp'!$L14,Cfg!$D$2:$D$14,Cfg!$E$2:$E$14)))</f>
        <v/>
      </c>
      <c r="P14" s="28" t="str">
        <f>IF(COUNTIF('FR105.Inp'!$C14:$P14,"")=14,"",IF('FR105.Inp'!$M14="","NULL",""""&amp;'FR105.Inp'!$M14&amp;""""))</f>
        <v/>
      </c>
      <c r="Q14" s="28" t="str">
        <f>IF(COUNTIF('FR105.Inp'!$C14:$P14,"")=14,"",IF('FR105.Inp'!$N14="","NULL",LOOKUP('FR105.Inp'!$N14,Cfg!$D$2:$D$14,Cfg!$E$2:$E$14)))</f>
        <v/>
      </c>
      <c r="R14" s="28" t="str">
        <f>IF(COUNTIF('FR105.Inp'!$C14:$P14,"")=14,"",IF('FR105.Inp'!$O14="","NULL",""""&amp;'FR105.Inp'!$O14&amp;""""))</f>
        <v/>
      </c>
      <c r="S14" s="28" t="str">
        <f>IF(COUNTIF('FR105.Inp'!$C14:$P14,"")=14,"",IF('FR105.Inp'!$P14="","NULL",""""&amp;'FR105.Inp'!$P14&amp;""""))</f>
        <v/>
      </c>
      <c r="T14" s="29" t="str">
        <f>IF(COUNTIF('FR105.Inp'!$C14:$P14,"")=14,"","("&amp;_xlfn.TEXTJOIN(",",FALSE,$C14:$S14)&amp;"),")</f>
        <v/>
      </c>
    </row>
    <row r="15" spans="1:20" x14ac:dyDescent="0.3">
      <c r="A15" s="24" t="s">
        <v>196</v>
      </c>
      <c r="B15" s="24">
        <f t="shared" si="0"/>
        <v>14</v>
      </c>
      <c r="C15" s="28" t="str">
        <f>IF(COUNTIF('FR105.Inp'!$C15:$P15,"")=14,"","NULL")</f>
        <v/>
      </c>
      <c r="D15" s="28" t="str">
        <f>IF(COUNTIF('FR105.Inp'!$C15:$P15,"")=14,"","NULL")</f>
        <v/>
      </c>
      <c r="E15" s="28" t="str">
        <f>IF(COUNTIF('FR105.Inp'!$C15:$P15,"")=14,"",$B15)</f>
        <v/>
      </c>
      <c r="F15" s="28" t="str">
        <f>IF(COUNTIF('FR105.Inp'!$C15:$P15,"")=14,"",IF('FR105.Inp'!$C15="","NULL",""""&amp;'FR105.Inp'!$C15&amp;""""))</f>
        <v/>
      </c>
      <c r="G15" s="28" t="str">
        <f>IF(COUNTIF('FR105.Inp'!$C15:$P15,"")=14,"",IF('FR105.Inp'!$D15="","NULL",LOOKUP('FR105.Inp'!$D15,Cfg!$D$2:$D$14,Cfg!$E$2:$E$14)))</f>
        <v/>
      </c>
      <c r="H15" s="28" t="str">
        <f>IF(COUNTIF('FR105.Inp'!$C15:$P15,"")=14,"",IF('FR105.Inp'!$E15="","NULL",""""&amp;'FR105.Inp'!$E15&amp;""""))</f>
        <v/>
      </c>
      <c r="I15" s="28" t="str">
        <f>IF(COUNTIF('FR105.Inp'!$C15:$P15,"")=14,"",IF('FR105.Inp'!$F15="","NULL",LOOKUP('FR105.Inp'!$F15,Cfg!$D$2:$D$14,Cfg!$E$2:$E$14)))</f>
        <v/>
      </c>
      <c r="J15" s="28" t="str">
        <f>IF(COUNTIF('FR105.Inp'!$C15:$P15,"")=14,"",IF('FR105.Inp'!$G15="","NULL",""""&amp;'FR105.Inp'!$G15&amp;""""))</f>
        <v/>
      </c>
      <c r="K15" s="28" t="str">
        <f>IF(COUNTIF('FR105.Inp'!$C15:$P15,"")=14,"",IF('FR105.Inp'!$H15="","NULL",LOOKUP('FR105.Inp'!$H15,Cfg!$D$2:$D$14,Cfg!$E$2:$E$14)))</f>
        <v/>
      </c>
      <c r="L15" s="28" t="str">
        <f>IF(COUNTIF('FR105.Inp'!$C15:$P15,"")=14,"",IF('FR105.Inp'!$I15="","NULL",""""&amp;'FR105.Inp'!$I15&amp;""""))</f>
        <v/>
      </c>
      <c r="M15" s="28" t="str">
        <f>IF(COUNTIF('FR105.Inp'!$C15:$P15,"")=14,"",IF('FR105.Inp'!$J15="","NULL",LOOKUP('FR105.Inp'!$J15,Cfg!$D$2:$D$14,Cfg!$E$2:$E$14)))</f>
        <v/>
      </c>
      <c r="N15" s="28" t="str">
        <f>IF(COUNTIF('FR105.Inp'!$C15:$P15,"")=14,"",IF('FR105.Inp'!$K15="","NULL",""""&amp;'FR105.Inp'!$K15&amp;""""))</f>
        <v/>
      </c>
      <c r="O15" s="28" t="str">
        <f>IF(COUNTIF('FR105.Inp'!$C15:$P15,"")=14,"",IF('FR105.Inp'!$L15="","NULL",LOOKUP('FR105.Inp'!$L15,Cfg!$D$2:$D$14,Cfg!$E$2:$E$14)))</f>
        <v/>
      </c>
      <c r="P15" s="28" t="str">
        <f>IF(COUNTIF('FR105.Inp'!$C15:$P15,"")=14,"",IF('FR105.Inp'!$M15="","NULL",""""&amp;'FR105.Inp'!$M15&amp;""""))</f>
        <v/>
      </c>
      <c r="Q15" s="28" t="str">
        <f>IF(COUNTIF('FR105.Inp'!$C15:$P15,"")=14,"",IF('FR105.Inp'!$N15="","NULL",LOOKUP('FR105.Inp'!$N15,Cfg!$D$2:$D$14,Cfg!$E$2:$E$14)))</f>
        <v/>
      </c>
      <c r="R15" s="28" t="str">
        <f>IF(COUNTIF('FR105.Inp'!$C15:$P15,"")=14,"",IF('FR105.Inp'!$O15="","NULL",""""&amp;'FR105.Inp'!$O15&amp;""""))</f>
        <v/>
      </c>
      <c r="S15" s="28" t="str">
        <f>IF(COUNTIF('FR105.Inp'!$C15:$P15,"")=14,"",IF('FR105.Inp'!$P15="","NULL",""""&amp;'FR105.Inp'!$P15&amp;""""))</f>
        <v/>
      </c>
      <c r="T15" s="29" t="str">
        <f>IF(COUNTIF('FR105.Inp'!$C15:$P15,"")=14,"","("&amp;_xlfn.TEXTJOIN(",",FALSE,$C15:$S15)&amp;"),")</f>
        <v/>
      </c>
    </row>
    <row r="16" spans="1:20" x14ac:dyDescent="0.3">
      <c r="A16" s="24" t="s">
        <v>62</v>
      </c>
      <c r="B16" s="24">
        <f t="shared" si="0"/>
        <v>15</v>
      </c>
      <c r="C16" s="28" t="str">
        <f>IF(COUNTIF('FR105.Inp'!$C16:$P16,"")=14,"","NULL")</f>
        <v/>
      </c>
      <c r="D16" s="28" t="str">
        <f>IF(COUNTIF('FR105.Inp'!$C16:$P16,"")=14,"","NULL")</f>
        <v/>
      </c>
      <c r="E16" s="28" t="str">
        <f>IF(COUNTIF('FR105.Inp'!$C16:$P16,"")=14,"",$B16)</f>
        <v/>
      </c>
      <c r="F16" s="28" t="str">
        <f>IF(COUNTIF('FR105.Inp'!$C16:$P16,"")=14,"",IF('FR105.Inp'!$C16="","NULL",""""&amp;'FR105.Inp'!$C16&amp;""""))</f>
        <v/>
      </c>
      <c r="G16" s="28" t="str">
        <f>IF(COUNTIF('FR105.Inp'!$C16:$P16,"")=14,"",IF('FR105.Inp'!$D16="","NULL",LOOKUP('FR105.Inp'!$D16,Cfg!$D$2:$D$14,Cfg!$E$2:$E$14)))</f>
        <v/>
      </c>
      <c r="H16" s="28" t="str">
        <f>IF(COUNTIF('FR105.Inp'!$C16:$P16,"")=14,"",IF('FR105.Inp'!$E16="","NULL",""""&amp;'FR105.Inp'!$E16&amp;""""))</f>
        <v/>
      </c>
      <c r="I16" s="28" t="str">
        <f>IF(COUNTIF('FR105.Inp'!$C16:$P16,"")=14,"",IF('FR105.Inp'!$F16="","NULL",LOOKUP('FR105.Inp'!$F16,Cfg!$D$2:$D$14,Cfg!$E$2:$E$14)))</f>
        <v/>
      </c>
      <c r="J16" s="28" t="str">
        <f>IF(COUNTIF('FR105.Inp'!$C16:$P16,"")=14,"",IF('FR105.Inp'!$G16="","NULL",""""&amp;'FR105.Inp'!$G16&amp;""""))</f>
        <v/>
      </c>
      <c r="K16" s="28" t="str">
        <f>IF(COUNTIF('FR105.Inp'!$C16:$P16,"")=14,"",IF('FR105.Inp'!$H16="","NULL",LOOKUP('FR105.Inp'!$H16,Cfg!$D$2:$D$14,Cfg!$E$2:$E$14)))</f>
        <v/>
      </c>
      <c r="L16" s="28" t="str">
        <f>IF(COUNTIF('FR105.Inp'!$C16:$P16,"")=14,"",IF('FR105.Inp'!$I16="","NULL",""""&amp;'FR105.Inp'!$I16&amp;""""))</f>
        <v/>
      </c>
      <c r="M16" s="28" t="str">
        <f>IF(COUNTIF('FR105.Inp'!$C16:$P16,"")=14,"",IF('FR105.Inp'!$J16="","NULL",LOOKUP('FR105.Inp'!$J16,Cfg!$D$2:$D$14,Cfg!$E$2:$E$14)))</f>
        <v/>
      </c>
      <c r="N16" s="28" t="str">
        <f>IF(COUNTIF('FR105.Inp'!$C16:$P16,"")=14,"",IF('FR105.Inp'!$K16="","NULL",""""&amp;'FR105.Inp'!$K16&amp;""""))</f>
        <v/>
      </c>
      <c r="O16" s="28" t="str">
        <f>IF(COUNTIF('FR105.Inp'!$C16:$P16,"")=14,"",IF('FR105.Inp'!$L16="","NULL",LOOKUP('FR105.Inp'!$L16,Cfg!$D$2:$D$14,Cfg!$E$2:$E$14)))</f>
        <v/>
      </c>
      <c r="P16" s="28" t="str">
        <f>IF(COUNTIF('FR105.Inp'!$C16:$P16,"")=14,"",IF('FR105.Inp'!$M16="","NULL",""""&amp;'FR105.Inp'!$M16&amp;""""))</f>
        <v/>
      </c>
      <c r="Q16" s="28" t="str">
        <f>IF(COUNTIF('FR105.Inp'!$C16:$P16,"")=14,"",IF('FR105.Inp'!$N16="","NULL",LOOKUP('FR105.Inp'!$N16,Cfg!$D$2:$D$14,Cfg!$E$2:$E$14)))</f>
        <v/>
      </c>
      <c r="R16" s="28" t="str">
        <f>IF(COUNTIF('FR105.Inp'!$C16:$P16,"")=14,"",IF('FR105.Inp'!$O16="","NULL",""""&amp;'FR105.Inp'!$O16&amp;""""))</f>
        <v/>
      </c>
      <c r="S16" s="28" t="str">
        <f>IF(COUNTIF('FR105.Inp'!$C16:$P16,"")=14,"",IF('FR105.Inp'!$P16="","NULL",""""&amp;'FR105.Inp'!$P16&amp;""""))</f>
        <v/>
      </c>
      <c r="T16" s="29" t="str">
        <f>IF(COUNTIF('FR105.Inp'!$C16:$P16,"")=14,"","("&amp;_xlfn.TEXTJOIN(",",FALSE,$C16:$S16)&amp;"),")</f>
        <v/>
      </c>
    </row>
    <row r="17" spans="1:20" x14ac:dyDescent="0.3">
      <c r="A17" s="24" t="s">
        <v>77</v>
      </c>
      <c r="B17" s="24">
        <f t="shared" si="0"/>
        <v>16</v>
      </c>
      <c r="C17" s="28" t="str">
        <f>IF(COUNTIF('FR105.Inp'!$C17:$P17,"")=14,"","NULL")</f>
        <v/>
      </c>
      <c r="D17" s="28" t="str">
        <f>IF(COUNTIF('FR105.Inp'!$C17:$P17,"")=14,"","NULL")</f>
        <v/>
      </c>
      <c r="E17" s="28" t="str">
        <f>IF(COUNTIF('FR105.Inp'!$C17:$P17,"")=14,"",$B17)</f>
        <v/>
      </c>
      <c r="F17" s="28" t="str">
        <f>IF(COUNTIF('FR105.Inp'!$C17:$P17,"")=14,"",IF('FR105.Inp'!$C17="","NULL",""""&amp;'FR105.Inp'!$C17&amp;""""))</f>
        <v/>
      </c>
      <c r="G17" s="28" t="str">
        <f>IF(COUNTIF('FR105.Inp'!$C17:$P17,"")=14,"",IF('FR105.Inp'!$D17="","NULL",LOOKUP('FR105.Inp'!$D17,Cfg!$D$2:$D$14,Cfg!$E$2:$E$14)))</f>
        <v/>
      </c>
      <c r="H17" s="28" t="str">
        <f>IF(COUNTIF('FR105.Inp'!$C17:$P17,"")=14,"",IF('FR105.Inp'!$E17="","NULL",""""&amp;'FR105.Inp'!$E17&amp;""""))</f>
        <v/>
      </c>
      <c r="I17" s="28" t="str">
        <f>IF(COUNTIF('FR105.Inp'!$C17:$P17,"")=14,"",IF('FR105.Inp'!$F17="","NULL",LOOKUP('FR105.Inp'!$F17,Cfg!$D$2:$D$14,Cfg!$E$2:$E$14)))</f>
        <v/>
      </c>
      <c r="J17" s="28" t="str">
        <f>IF(COUNTIF('FR105.Inp'!$C17:$P17,"")=14,"",IF('FR105.Inp'!$G17="","NULL",""""&amp;'FR105.Inp'!$G17&amp;""""))</f>
        <v/>
      </c>
      <c r="K17" s="28" t="str">
        <f>IF(COUNTIF('FR105.Inp'!$C17:$P17,"")=14,"",IF('FR105.Inp'!$H17="","NULL",LOOKUP('FR105.Inp'!$H17,Cfg!$D$2:$D$14,Cfg!$E$2:$E$14)))</f>
        <v/>
      </c>
      <c r="L17" s="28" t="str">
        <f>IF(COUNTIF('FR105.Inp'!$C17:$P17,"")=14,"",IF('FR105.Inp'!$I17="","NULL",""""&amp;'FR105.Inp'!$I17&amp;""""))</f>
        <v/>
      </c>
      <c r="M17" s="28" t="str">
        <f>IF(COUNTIF('FR105.Inp'!$C17:$P17,"")=14,"",IF('FR105.Inp'!$J17="","NULL",LOOKUP('FR105.Inp'!$J17,Cfg!$D$2:$D$14,Cfg!$E$2:$E$14)))</f>
        <v/>
      </c>
      <c r="N17" s="28" t="str">
        <f>IF(COUNTIF('FR105.Inp'!$C17:$P17,"")=14,"",IF('FR105.Inp'!$K17="","NULL",""""&amp;'FR105.Inp'!$K17&amp;""""))</f>
        <v/>
      </c>
      <c r="O17" s="28" t="str">
        <f>IF(COUNTIF('FR105.Inp'!$C17:$P17,"")=14,"",IF('FR105.Inp'!$L17="","NULL",LOOKUP('FR105.Inp'!$L17,Cfg!$D$2:$D$14,Cfg!$E$2:$E$14)))</f>
        <v/>
      </c>
      <c r="P17" s="28" t="str">
        <f>IF(COUNTIF('FR105.Inp'!$C17:$P17,"")=14,"",IF('FR105.Inp'!$M17="","NULL",""""&amp;'FR105.Inp'!$M17&amp;""""))</f>
        <v/>
      </c>
      <c r="Q17" s="28" t="str">
        <f>IF(COUNTIF('FR105.Inp'!$C17:$P17,"")=14,"",IF('FR105.Inp'!$N17="","NULL",LOOKUP('FR105.Inp'!$N17,Cfg!$D$2:$D$14,Cfg!$E$2:$E$14)))</f>
        <v/>
      </c>
      <c r="R17" s="28" t="str">
        <f>IF(COUNTIF('FR105.Inp'!$C17:$P17,"")=14,"",IF('FR105.Inp'!$O17="","NULL",""""&amp;'FR105.Inp'!$O17&amp;""""))</f>
        <v/>
      </c>
      <c r="S17" s="28" t="str">
        <f>IF(COUNTIF('FR105.Inp'!$C17:$P17,"")=14,"",IF('FR105.Inp'!$P17="","NULL",""""&amp;'FR105.Inp'!$P17&amp;""""))</f>
        <v/>
      </c>
      <c r="T17" s="29" t="str">
        <f>IF(COUNTIF('FR105.Inp'!$C17:$P17,"")=14,"","("&amp;_xlfn.TEXTJOIN(",",FALSE,$C17:$S17)&amp;"),")</f>
        <v/>
      </c>
    </row>
    <row r="18" spans="1:20" x14ac:dyDescent="0.3">
      <c r="A18" s="24" t="s">
        <v>91</v>
      </c>
      <c r="B18" s="24">
        <f t="shared" si="0"/>
        <v>17</v>
      </c>
      <c r="C18" s="28" t="str">
        <f>IF(COUNTIF('FR105.Inp'!$C18:$P18,"")=14,"","NULL")</f>
        <v/>
      </c>
      <c r="D18" s="28" t="str">
        <f>IF(COUNTIF('FR105.Inp'!$C18:$P18,"")=14,"","NULL")</f>
        <v/>
      </c>
      <c r="E18" s="28" t="str">
        <f>IF(COUNTIF('FR105.Inp'!$C18:$P18,"")=14,"",$B18)</f>
        <v/>
      </c>
      <c r="F18" s="28" t="str">
        <f>IF(COUNTIF('FR105.Inp'!$C18:$P18,"")=14,"",IF('FR105.Inp'!$C18="","NULL",""""&amp;'FR105.Inp'!$C18&amp;""""))</f>
        <v/>
      </c>
      <c r="G18" s="28" t="str">
        <f>IF(COUNTIF('FR105.Inp'!$C18:$P18,"")=14,"",IF('FR105.Inp'!$D18="","NULL",LOOKUP('FR105.Inp'!$D18,Cfg!$D$2:$D$14,Cfg!$E$2:$E$14)))</f>
        <v/>
      </c>
      <c r="H18" s="28" t="str">
        <f>IF(COUNTIF('FR105.Inp'!$C18:$P18,"")=14,"",IF('FR105.Inp'!$E18="","NULL",""""&amp;'FR105.Inp'!$E18&amp;""""))</f>
        <v/>
      </c>
      <c r="I18" s="28" t="str">
        <f>IF(COUNTIF('FR105.Inp'!$C18:$P18,"")=14,"",IF('FR105.Inp'!$F18="","NULL",LOOKUP('FR105.Inp'!$F18,Cfg!$D$2:$D$14,Cfg!$E$2:$E$14)))</f>
        <v/>
      </c>
      <c r="J18" s="28" t="str">
        <f>IF(COUNTIF('FR105.Inp'!$C18:$P18,"")=14,"",IF('FR105.Inp'!$G18="","NULL",""""&amp;'FR105.Inp'!$G18&amp;""""))</f>
        <v/>
      </c>
      <c r="K18" s="28" t="str">
        <f>IF(COUNTIF('FR105.Inp'!$C18:$P18,"")=14,"",IF('FR105.Inp'!$H18="","NULL",LOOKUP('FR105.Inp'!$H18,Cfg!$D$2:$D$14,Cfg!$E$2:$E$14)))</f>
        <v/>
      </c>
      <c r="L18" s="28" t="str">
        <f>IF(COUNTIF('FR105.Inp'!$C18:$P18,"")=14,"",IF('FR105.Inp'!$I18="","NULL",""""&amp;'FR105.Inp'!$I18&amp;""""))</f>
        <v/>
      </c>
      <c r="M18" s="28" t="str">
        <f>IF(COUNTIF('FR105.Inp'!$C18:$P18,"")=14,"",IF('FR105.Inp'!$J18="","NULL",LOOKUP('FR105.Inp'!$J18,Cfg!$D$2:$D$14,Cfg!$E$2:$E$14)))</f>
        <v/>
      </c>
      <c r="N18" s="28" t="str">
        <f>IF(COUNTIF('FR105.Inp'!$C18:$P18,"")=14,"",IF('FR105.Inp'!$K18="","NULL",""""&amp;'FR105.Inp'!$K18&amp;""""))</f>
        <v/>
      </c>
      <c r="O18" s="28" t="str">
        <f>IF(COUNTIF('FR105.Inp'!$C18:$P18,"")=14,"",IF('FR105.Inp'!$L18="","NULL",LOOKUP('FR105.Inp'!$L18,Cfg!$D$2:$D$14,Cfg!$E$2:$E$14)))</f>
        <v/>
      </c>
      <c r="P18" s="28" t="str">
        <f>IF(COUNTIF('FR105.Inp'!$C18:$P18,"")=14,"",IF('FR105.Inp'!$M18="","NULL",""""&amp;'FR105.Inp'!$M18&amp;""""))</f>
        <v/>
      </c>
      <c r="Q18" s="28" t="str">
        <f>IF(COUNTIF('FR105.Inp'!$C18:$P18,"")=14,"",IF('FR105.Inp'!$N18="","NULL",LOOKUP('FR105.Inp'!$N18,Cfg!$D$2:$D$14,Cfg!$E$2:$E$14)))</f>
        <v/>
      </c>
      <c r="R18" s="28" t="str">
        <f>IF(COUNTIF('FR105.Inp'!$C18:$P18,"")=14,"",IF('FR105.Inp'!$O18="","NULL",""""&amp;'FR105.Inp'!$O18&amp;""""))</f>
        <v/>
      </c>
      <c r="S18" s="28" t="str">
        <f>IF(COUNTIF('FR105.Inp'!$C18:$P18,"")=14,"",IF('FR105.Inp'!$P18="","NULL",""""&amp;'FR105.Inp'!$P18&amp;""""))</f>
        <v/>
      </c>
      <c r="T18" s="29" t="str">
        <f>IF(COUNTIF('FR105.Inp'!$C18:$P18,"")=14,"","("&amp;_xlfn.TEXTJOIN(",",FALSE,$C18:$S18)&amp;"),")</f>
        <v/>
      </c>
    </row>
    <row r="19" spans="1:20" x14ac:dyDescent="0.3">
      <c r="A19" s="24" t="s">
        <v>65</v>
      </c>
      <c r="B19" s="24">
        <f t="shared" si="0"/>
        <v>18</v>
      </c>
      <c r="C19" s="28" t="str">
        <f>IF(COUNTIF('FR105.Inp'!$C19:$P19,"")=14,"","NULL")</f>
        <v/>
      </c>
      <c r="D19" s="28" t="str">
        <f>IF(COUNTIF('FR105.Inp'!$C19:$P19,"")=14,"","NULL")</f>
        <v/>
      </c>
      <c r="E19" s="28" t="str">
        <f>IF(COUNTIF('FR105.Inp'!$C19:$P19,"")=14,"",$B19)</f>
        <v/>
      </c>
      <c r="F19" s="28" t="str">
        <f>IF(COUNTIF('FR105.Inp'!$C19:$P19,"")=14,"",IF('FR105.Inp'!$C19="","NULL",""""&amp;'FR105.Inp'!$C19&amp;""""))</f>
        <v/>
      </c>
      <c r="G19" s="28" t="str">
        <f>IF(COUNTIF('FR105.Inp'!$C19:$P19,"")=14,"",IF('FR105.Inp'!$D19="","NULL",LOOKUP('FR105.Inp'!$D19,Cfg!$D$2:$D$14,Cfg!$E$2:$E$14)))</f>
        <v/>
      </c>
      <c r="H19" s="28" t="str">
        <f>IF(COUNTIF('FR105.Inp'!$C19:$P19,"")=14,"",IF('FR105.Inp'!$E19="","NULL",""""&amp;'FR105.Inp'!$E19&amp;""""))</f>
        <v/>
      </c>
      <c r="I19" s="28" t="str">
        <f>IF(COUNTIF('FR105.Inp'!$C19:$P19,"")=14,"",IF('FR105.Inp'!$F19="","NULL",LOOKUP('FR105.Inp'!$F19,Cfg!$D$2:$D$14,Cfg!$E$2:$E$14)))</f>
        <v/>
      </c>
      <c r="J19" s="28" t="str">
        <f>IF(COUNTIF('FR105.Inp'!$C19:$P19,"")=14,"",IF('FR105.Inp'!$G19="","NULL",""""&amp;'FR105.Inp'!$G19&amp;""""))</f>
        <v/>
      </c>
      <c r="K19" s="28" t="str">
        <f>IF(COUNTIF('FR105.Inp'!$C19:$P19,"")=14,"",IF('FR105.Inp'!$H19="","NULL",LOOKUP('FR105.Inp'!$H19,Cfg!$D$2:$D$14,Cfg!$E$2:$E$14)))</f>
        <v/>
      </c>
      <c r="L19" s="28" t="str">
        <f>IF(COUNTIF('FR105.Inp'!$C19:$P19,"")=14,"",IF('FR105.Inp'!$I19="","NULL",""""&amp;'FR105.Inp'!$I19&amp;""""))</f>
        <v/>
      </c>
      <c r="M19" s="28" t="str">
        <f>IF(COUNTIF('FR105.Inp'!$C19:$P19,"")=14,"",IF('FR105.Inp'!$J19="","NULL",LOOKUP('FR105.Inp'!$J19,Cfg!$D$2:$D$14,Cfg!$E$2:$E$14)))</f>
        <v/>
      </c>
      <c r="N19" s="28" t="str">
        <f>IF(COUNTIF('FR105.Inp'!$C19:$P19,"")=14,"",IF('FR105.Inp'!$K19="","NULL",""""&amp;'FR105.Inp'!$K19&amp;""""))</f>
        <v/>
      </c>
      <c r="O19" s="28" t="str">
        <f>IF(COUNTIF('FR105.Inp'!$C19:$P19,"")=14,"",IF('FR105.Inp'!$L19="","NULL",LOOKUP('FR105.Inp'!$L19,Cfg!$D$2:$D$14,Cfg!$E$2:$E$14)))</f>
        <v/>
      </c>
      <c r="P19" s="28" t="str">
        <f>IF(COUNTIF('FR105.Inp'!$C19:$P19,"")=14,"",IF('FR105.Inp'!$M19="","NULL",""""&amp;'FR105.Inp'!$M19&amp;""""))</f>
        <v/>
      </c>
      <c r="Q19" s="28" t="str">
        <f>IF(COUNTIF('FR105.Inp'!$C19:$P19,"")=14,"",IF('FR105.Inp'!$N19="","NULL",LOOKUP('FR105.Inp'!$N19,Cfg!$D$2:$D$14,Cfg!$E$2:$E$14)))</f>
        <v/>
      </c>
      <c r="R19" s="28" t="str">
        <f>IF(COUNTIF('FR105.Inp'!$C19:$P19,"")=14,"",IF('FR105.Inp'!$O19="","NULL",""""&amp;'FR105.Inp'!$O19&amp;""""))</f>
        <v/>
      </c>
      <c r="S19" s="28" t="str">
        <f>IF(COUNTIF('FR105.Inp'!$C19:$P19,"")=14,"",IF('FR105.Inp'!$P19="","NULL",""""&amp;'FR105.Inp'!$P19&amp;""""))</f>
        <v/>
      </c>
      <c r="T19" s="29" t="str">
        <f>IF(COUNTIF('FR105.Inp'!$C19:$P19,"")=14,"","("&amp;_xlfn.TEXTJOIN(",",FALSE,$C19:$S19)&amp;"),")</f>
        <v/>
      </c>
    </row>
    <row r="20" spans="1:20" x14ac:dyDescent="0.3">
      <c r="A20" s="24" t="s">
        <v>66</v>
      </c>
      <c r="B20" s="24">
        <f t="shared" si="0"/>
        <v>19</v>
      </c>
      <c r="C20" s="28" t="str">
        <f>IF(COUNTIF('FR105.Inp'!$C20:$P20,"")=14,"","NULL")</f>
        <v/>
      </c>
      <c r="D20" s="28" t="str">
        <f>IF(COUNTIF('FR105.Inp'!$C20:$P20,"")=14,"","NULL")</f>
        <v/>
      </c>
      <c r="E20" s="28" t="str">
        <f>IF(COUNTIF('FR105.Inp'!$C20:$P20,"")=14,"",$B20)</f>
        <v/>
      </c>
      <c r="F20" s="28" t="str">
        <f>IF(COUNTIF('FR105.Inp'!$C20:$P20,"")=14,"",IF('FR105.Inp'!$C20="","NULL",""""&amp;'FR105.Inp'!$C20&amp;""""))</f>
        <v/>
      </c>
      <c r="G20" s="28" t="str">
        <f>IF(COUNTIF('FR105.Inp'!$C20:$P20,"")=14,"",IF('FR105.Inp'!$D20="","NULL",LOOKUP('FR105.Inp'!$D20,Cfg!$D$2:$D$14,Cfg!$E$2:$E$14)))</f>
        <v/>
      </c>
      <c r="H20" s="28" t="str">
        <f>IF(COUNTIF('FR105.Inp'!$C20:$P20,"")=14,"",IF('FR105.Inp'!$E20="","NULL",""""&amp;'FR105.Inp'!$E20&amp;""""))</f>
        <v/>
      </c>
      <c r="I20" s="28" t="str">
        <f>IF(COUNTIF('FR105.Inp'!$C20:$P20,"")=14,"",IF('FR105.Inp'!$F20="","NULL",LOOKUP('FR105.Inp'!$F20,Cfg!$D$2:$D$14,Cfg!$E$2:$E$14)))</f>
        <v/>
      </c>
      <c r="J20" s="28" t="str">
        <f>IF(COUNTIF('FR105.Inp'!$C20:$P20,"")=14,"",IF('FR105.Inp'!$G20="","NULL",""""&amp;'FR105.Inp'!$G20&amp;""""))</f>
        <v/>
      </c>
      <c r="K20" s="28" t="str">
        <f>IF(COUNTIF('FR105.Inp'!$C20:$P20,"")=14,"",IF('FR105.Inp'!$H20="","NULL",LOOKUP('FR105.Inp'!$H20,Cfg!$D$2:$D$14,Cfg!$E$2:$E$14)))</f>
        <v/>
      </c>
      <c r="L20" s="28" t="str">
        <f>IF(COUNTIF('FR105.Inp'!$C20:$P20,"")=14,"",IF('FR105.Inp'!$I20="","NULL",""""&amp;'FR105.Inp'!$I20&amp;""""))</f>
        <v/>
      </c>
      <c r="M20" s="28" t="str">
        <f>IF(COUNTIF('FR105.Inp'!$C20:$P20,"")=14,"",IF('FR105.Inp'!$J20="","NULL",LOOKUP('FR105.Inp'!$J20,Cfg!$D$2:$D$14,Cfg!$E$2:$E$14)))</f>
        <v/>
      </c>
      <c r="N20" s="28" t="str">
        <f>IF(COUNTIF('FR105.Inp'!$C20:$P20,"")=14,"",IF('FR105.Inp'!$K20="","NULL",""""&amp;'FR105.Inp'!$K20&amp;""""))</f>
        <v/>
      </c>
      <c r="O20" s="28" t="str">
        <f>IF(COUNTIF('FR105.Inp'!$C20:$P20,"")=14,"",IF('FR105.Inp'!$L20="","NULL",LOOKUP('FR105.Inp'!$L20,Cfg!$D$2:$D$14,Cfg!$E$2:$E$14)))</f>
        <v/>
      </c>
      <c r="P20" s="28" t="str">
        <f>IF(COUNTIF('FR105.Inp'!$C20:$P20,"")=14,"",IF('FR105.Inp'!$M20="","NULL",""""&amp;'FR105.Inp'!$M20&amp;""""))</f>
        <v/>
      </c>
      <c r="Q20" s="28" t="str">
        <f>IF(COUNTIF('FR105.Inp'!$C20:$P20,"")=14,"",IF('FR105.Inp'!$N20="","NULL",LOOKUP('FR105.Inp'!$N20,Cfg!$D$2:$D$14,Cfg!$E$2:$E$14)))</f>
        <v/>
      </c>
      <c r="R20" s="28" t="str">
        <f>IF(COUNTIF('FR105.Inp'!$C20:$P20,"")=14,"",IF('FR105.Inp'!$O20="","NULL",""""&amp;'FR105.Inp'!$O20&amp;""""))</f>
        <v/>
      </c>
      <c r="S20" s="28" t="str">
        <f>IF(COUNTIF('FR105.Inp'!$C20:$P20,"")=14,"",IF('FR105.Inp'!$P20="","NULL",""""&amp;'FR105.Inp'!$P20&amp;""""))</f>
        <v/>
      </c>
      <c r="T20" s="29" t="str">
        <f>IF(COUNTIF('FR105.Inp'!$C20:$P20,"")=14,"","("&amp;_xlfn.TEXTJOIN(",",FALSE,$C20:$S20)&amp;"),")</f>
        <v/>
      </c>
    </row>
    <row r="21" spans="1:20" x14ac:dyDescent="0.3">
      <c r="A21" s="24" t="s">
        <v>67</v>
      </c>
      <c r="B21" s="24">
        <f t="shared" si="0"/>
        <v>20</v>
      </c>
      <c r="C21" s="28" t="str">
        <f>IF(COUNTIF('FR105.Inp'!$C21:$P21,"")=14,"","NULL")</f>
        <v/>
      </c>
      <c r="D21" s="28" t="str">
        <f>IF(COUNTIF('FR105.Inp'!$C21:$P21,"")=14,"","NULL")</f>
        <v/>
      </c>
      <c r="E21" s="28" t="str">
        <f>IF(COUNTIF('FR105.Inp'!$C21:$P21,"")=14,"",$B21)</f>
        <v/>
      </c>
      <c r="F21" s="28" t="str">
        <f>IF(COUNTIF('FR105.Inp'!$C21:$P21,"")=14,"",IF('FR105.Inp'!$C21="","NULL",""""&amp;'FR105.Inp'!$C21&amp;""""))</f>
        <v/>
      </c>
      <c r="G21" s="28" t="str">
        <f>IF(COUNTIF('FR105.Inp'!$C21:$P21,"")=14,"",IF('FR105.Inp'!$D21="","NULL",LOOKUP('FR105.Inp'!$D21,Cfg!$D$2:$D$14,Cfg!$E$2:$E$14)))</f>
        <v/>
      </c>
      <c r="H21" s="28" t="str">
        <f>IF(COUNTIF('FR105.Inp'!$C21:$P21,"")=14,"",IF('FR105.Inp'!$E21="","NULL",""""&amp;'FR105.Inp'!$E21&amp;""""))</f>
        <v/>
      </c>
      <c r="I21" s="28" t="str">
        <f>IF(COUNTIF('FR105.Inp'!$C21:$P21,"")=14,"",IF('FR105.Inp'!$F21="","NULL",LOOKUP('FR105.Inp'!$F21,Cfg!$D$2:$D$14,Cfg!$E$2:$E$14)))</f>
        <v/>
      </c>
      <c r="J21" s="28" t="str">
        <f>IF(COUNTIF('FR105.Inp'!$C21:$P21,"")=14,"",IF('FR105.Inp'!$G21="","NULL",""""&amp;'FR105.Inp'!$G21&amp;""""))</f>
        <v/>
      </c>
      <c r="K21" s="28" t="str">
        <f>IF(COUNTIF('FR105.Inp'!$C21:$P21,"")=14,"",IF('FR105.Inp'!$H21="","NULL",LOOKUP('FR105.Inp'!$H21,Cfg!$D$2:$D$14,Cfg!$E$2:$E$14)))</f>
        <v/>
      </c>
      <c r="L21" s="28" t="str">
        <f>IF(COUNTIF('FR105.Inp'!$C21:$P21,"")=14,"",IF('FR105.Inp'!$I21="","NULL",""""&amp;'FR105.Inp'!$I21&amp;""""))</f>
        <v/>
      </c>
      <c r="M21" s="28" t="str">
        <f>IF(COUNTIF('FR105.Inp'!$C21:$P21,"")=14,"",IF('FR105.Inp'!$J21="","NULL",LOOKUP('FR105.Inp'!$J21,Cfg!$D$2:$D$14,Cfg!$E$2:$E$14)))</f>
        <v/>
      </c>
      <c r="N21" s="28" t="str">
        <f>IF(COUNTIF('FR105.Inp'!$C21:$P21,"")=14,"",IF('FR105.Inp'!$K21="","NULL",""""&amp;'FR105.Inp'!$K21&amp;""""))</f>
        <v/>
      </c>
      <c r="O21" s="28" t="str">
        <f>IF(COUNTIF('FR105.Inp'!$C21:$P21,"")=14,"",IF('FR105.Inp'!$L21="","NULL",LOOKUP('FR105.Inp'!$L21,Cfg!$D$2:$D$14,Cfg!$E$2:$E$14)))</f>
        <v/>
      </c>
      <c r="P21" s="28" t="str">
        <f>IF(COUNTIF('FR105.Inp'!$C21:$P21,"")=14,"",IF('FR105.Inp'!$M21="","NULL",""""&amp;'FR105.Inp'!$M21&amp;""""))</f>
        <v/>
      </c>
      <c r="Q21" s="28" t="str">
        <f>IF(COUNTIF('FR105.Inp'!$C21:$P21,"")=14,"",IF('FR105.Inp'!$N21="","NULL",LOOKUP('FR105.Inp'!$N21,Cfg!$D$2:$D$14,Cfg!$E$2:$E$14)))</f>
        <v/>
      </c>
      <c r="R21" s="28" t="str">
        <f>IF(COUNTIF('FR105.Inp'!$C21:$P21,"")=14,"",IF('FR105.Inp'!$O21="","NULL",""""&amp;'FR105.Inp'!$O21&amp;""""))</f>
        <v/>
      </c>
      <c r="S21" s="28" t="str">
        <f>IF(COUNTIF('FR105.Inp'!$C21:$P21,"")=14,"",IF('FR105.Inp'!$P21="","NULL",""""&amp;'FR105.Inp'!$P21&amp;""""))</f>
        <v/>
      </c>
      <c r="T21" s="29" t="str">
        <f>IF(COUNTIF('FR105.Inp'!$C21:$P21,"")=14,"","("&amp;_xlfn.TEXTJOIN(",",FALSE,$C21:$S21)&amp;"),")</f>
        <v/>
      </c>
    </row>
    <row r="22" spans="1:20" x14ac:dyDescent="0.3">
      <c r="A22" s="24" t="s">
        <v>68</v>
      </c>
      <c r="B22" s="24">
        <f t="shared" si="0"/>
        <v>21</v>
      </c>
      <c r="C22" s="28" t="str">
        <f>IF(COUNTIF('FR105.Inp'!$C22:$P22,"")=14,"","NULL")</f>
        <v/>
      </c>
      <c r="D22" s="28" t="str">
        <f>IF(COUNTIF('FR105.Inp'!$C22:$P22,"")=14,"","NULL")</f>
        <v/>
      </c>
      <c r="E22" s="28" t="str">
        <f>IF(COUNTIF('FR105.Inp'!$C22:$P22,"")=14,"",$B22)</f>
        <v/>
      </c>
      <c r="F22" s="28" t="str">
        <f>IF(COUNTIF('FR105.Inp'!$C22:$P22,"")=14,"",IF('FR105.Inp'!$C22="","NULL",""""&amp;'FR105.Inp'!$C22&amp;""""))</f>
        <v/>
      </c>
      <c r="G22" s="28" t="str">
        <f>IF(COUNTIF('FR105.Inp'!$C22:$P22,"")=14,"",IF('FR105.Inp'!$D22="","NULL",LOOKUP('FR105.Inp'!$D22,Cfg!$D$2:$D$14,Cfg!$E$2:$E$14)))</f>
        <v/>
      </c>
      <c r="H22" s="28" t="str">
        <f>IF(COUNTIF('FR105.Inp'!$C22:$P22,"")=14,"",IF('FR105.Inp'!$E22="","NULL",""""&amp;'FR105.Inp'!$E22&amp;""""))</f>
        <v/>
      </c>
      <c r="I22" s="28" t="str">
        <f>IF(COUNTIF('FR105.Inp'!$C22:$P22,"")=14,"",IF('FR105.Inp'!$F22="","NULL",LOOKUP('FR105.Inp'!$F22,Cfg!$D$2:$D$14,Cfg!$E$2:$E$14)))</f>
        <v/>
      </c>
      <c r="J22" s="28" t="str">
        <f>IF(COUNTIF('FR105.Inp'!$C22:$P22,"")=14,"",IF('FR105.Inp'!$G22="","NULL",""""&amp;'FR105.Inp'!$G22&amp;""""))</f>
        <v/>
      </c>
      <c r="K22" s="28" t="str">
        <f>IF(COUNTIF('FR105.Inp'!$C22:$P22,"")=14,"",IF('FR105.Inp'!$H22="","NULL",LOOKUP('FR105.Inp'!$H22,Cfg!$D$2:$D$14,Cfg!$E$2:$E$14)))</f>
        <v/>
      </c>
      <c r="L22" s="28" t="str">
        <f>IF(COUNTIF('FR105.Inp'!$C22:$P22,"")=14,"",IF('FR105.Inp'!$I22="","NULL",""""&amp;'FR105.Inp'!$I22&amp;""""))</f>
        <v/>
      </c>
      <c r="M22" s="28" t="str">
        <f>IF(COUNTIF('FR105.Inp'!$C22:$P22,"")=14,"",IF('FR105.Inp'!$J22="","NULL",LOOKUP('FR105.Inp'!$J22,Cfg!$D$2:$D$14,Cfg!$E$2:$E$14)))</f>
        <v/>
      </c>
      <c r="N22" s="28" t="str">
        <f>IF(COUNTIF('FR105.Inp'!$C22:$P22,"")=14,"",IF('FR105.Inp'!$K22="","NULL",""""&amp;'FR105.Inp'!$K22&amp;""""))</f>
        <v/>
      </c>
      <c r="O22" s="28" t="str">
        <f>IF(COUNTIF('FR105.Inp'!$C22:$P22,"")=14,"",IF('FR105.Inp'!$L22="","NULL",LOOKUP('FR105.Inp'!$L22,Cfg!$D$2:$D$14,Cfg!$E$2:$E$14)))</f>
        <v/>
      </c>
      <c r="P22" s="28" t="str">
        <f>IF(COUNTIF('FR105.Inp'!$C22:$P22,"")=14,"",IF('FR105.Inp'!$M22="","NULL",""""&amp;'FR105.Inp'!$M22&amp;""""))</f>
        <v/>
      </c>
      <c r="Q22" s="28" t="str">
        <f>IF(COUNTIF('FR105.Inp'!$C22:$P22,"")=14,"",IF('FR105.Inp'!$N22="","NULL",LOOKUP('FR105.Inp'!$N22,Cfg!$D$2:$D$14,Cfg!$E$2:$E$14)))</f>
        <v/>
      </c>
      <c r="R22" s="28" t="str">
        <f>IF(COUNTIF('FR105.Inp'!$C22:$P22,"")=14,"",IF('FR105.Inp'!$O22="","NULL",""""&amp;'FR105.Inp'!$O22&amp;""""))</f>
        <v/>
      </c>
      <c r="S22" s="28" t="str">
        <f>IF(COUNTIF('FR105.Inp'!$C22:$P22,"")=14,"",IF('FR105.Inp'!$P22="","NULL",""""&amp;'FR105.Inp'!$P22&amp;""""))</f>
        <v/>
      </c>
      <c r="T22" s="29" t="str">
        <f>IF(COUNTIF('FR105.Inp'!$C22:$P22,"")=14,"","("&amp;_xlfn.TEXTJOIN(",",FALSE,$C22:$S22)&amp;"),")</f>
        <v/>
      </c>
    </row>
    <row r="23" spans="1:20" x14ac:dyDescent="0.3">
      <c r="A23" s="24" t="s">
        <v>69</v>
      </c>
      <c r="B23" s="24">
        <f t="shared" si="0"/>
        <v>22</v>
      </c>
      <c r="C23" s="28" t="str">
        <f>IF(COUNTIF('FR105.Inp'!$C23:$P23,"")=14,"","NULL")</f>
        <v/>
      </c>
      <c r="D23" s="28" t="str">
        <f>IF(COUNTIF('FR105.Inp'!$C23:$P23,"")=14,"","NULL")</f>
        <v/>
      </c>
      <c r="E23" s="28" t="str">
        <f>IF(COUNTIF('FR105.Inp'!$C23:$P23,"")=14,"",$B23)</f>
        <v/>
      </c>
      <c r="F23" s="28" t="str">
        <f>IF(COUNTIF('FR105.Inp'!$C23:$P23,"")=14,"",IF('FR105.Inp'!$C23="","NULL",""""&amp;'FR105.Inp'!$C23&amp;""""))</f>
        <v/>
      </c>
      <c r="G23" s="28" t="str">
        <f>IF(COUNTIF('FR105.Inp'!$C23:$P23,"")=14,"",IF('FR105.Inp'!$D23="","NULL",LOOKUP('FR105.Inp'!$D23,Cfg!$D$2:$D$14,Cfg!$E$2:$E$14)))</f>
        <v/>
      </c>
      <c r="H23" s="28" t="str">
        <f>IF(COUNTIF('FR105.Inp'!$C23:$P23,"")=14,"",IF('FR105.Inp'!$E23="","NULL",""""&amp;'FR105.Inp'!$E23&amp;""""))</f>
        <v/>
      </c>
      <c r="I23" s="28" t="str">
        <f>IF(COUNTIF('FR105.Inp'!$C23:$P23,"")=14,"",IF('FR105.Inp'!$F23="","NULL",LOOKUP('FR105.Inp'!$F23,Cfg!$D$2:$D$14,Cfg!$E$2:$E$14)))</f>
        <v/>
      </c>
      <c r="J23" s="28" t="str">
        <f>IF(COUNTIF('FR105.Inp'!$C23:$P23,"")=14,"",IF('FR105.Inp'!$G23="","NULL",""""&amp;'FR105.Inp'!$G23&amp;""""))</f>
        <v/>
      </c>
      <c r="K23" s="28" t="str">
        <f>IF(COUNTIF('FR105.Inp'!$C23:$P23,"")=14,"",IF('FR105.Inp'!$H23="","NULL",LOOKUP('FR105.Inp'!$H23,Cfg!$D$2:$D$14,Cfg!$E$2:$E$14)))</f>
        <v/>
      </c>
      <c r="L23" s="28" t="str">
        <f>IF(COUNTIF('FR105.Inp'!$C23:$P23,"")=14,"",IF('FR105.Inp'!$I23="","NULL",""""&amp;'FR105.Inp'!$I23&amp;""""))</f>
        <v/>
      </c>
      <c r="M23" s="28" t="str">
        <f>IF(COUNTIF('FR105.Inp'!$C23:$P23,"")=14,"",IF('FR105.Inp'!$J23="","NULL",LOOKUP('FR105.Inp'!$J23,Cfg!$D$2:$D$14,Cfg!$E$2:$E$14)))</f>
        <v/>
      </c>
      <c r="N23" s="28" t="str">
        <f>IF(COUNTIF('FR105.Inp'!$C23:$P23,"")=14,"",IF('FR105.Inp'!$K23="","NULL",""""&amp;'FR105.Inp'!$K23&amp;""""))</f>
        <v/>
      </c>
      <c r="O23" s="28" t="str">
        <f>IF(COUNTIF('FR105.Inp'!$C23:$P23,"")=14,"",IF('FR105.Inp'!$L23="","NULL",LOOKUP('FR105.Inp'!$L23,Cfg!$D$2:$D$14,Cfg!$E$2:$E$14)))</f>
        <v/>
      </c>
      <c r="P23" s="28" t="str">
        <f>IF(COUNTIF('FR105.Inp'!$C23:$P23,"")=14,"",IF('FR105.Inp'!$M23="","NULL",""""&amp;'FR105.Inp'!$M23&amp;""""))</f>
        <v/>
      </c>
      <c r="Q23" s="28" t="str">
        <f>IF(COUNTIF('FR105.Inp'!$C23:$P23,"")=14,"",IF('FR105.Inp'!$N23="","NULL",LOOKUP('FR105.Inp'!$N23,Cfg!$D$2:$D$14,Cfg!$E$2:$E$14)))</f>
        <v/>
      </c>
      <c r="R23" s="28" t="str">
        <f>IF(COUNTIF('FR105.Inp'!$C23:$P23,"")=14,"",IF('FR105.Inp'!$O23="","NULL",""""&amp;'FR105.Inp'!$O23&amp;""""))</f>
        <v/>
      </c>
      <c r="S23" s="28" t="str">
        <f>IF(COUNTIF('FR105.Inp'!$C23:$P23,"")=14,"",IF('FR105.Inp'!$P23="","NULL",""""&amp;'FR105.Inp'!$P23&amp;""""))</f>
        <v/>
      </c>
      <c r="T23" s="29" t="str">
        <f>IF(COUNTIF('FR105.Inp'!$C23:$P23,"")=14,"","("&amp;_xlfn.TEXTJOIN(",",FALSE,$C23:$S23)&amp;"),")</f>
        <v/>
      </c>
    </row>
    <row r="24" spans="1:20" x14ac:dyDescent="0.3">
      <c r="A24" s="24" t="s">
        <v>70</v>
      </c>
      <c r="B24" s="24">
        <f t="shared" si="0"/>
        <v>23</v>
      </c>
      <c r="C24" s="28" t="str">
        <f>IF(COUNTIF('FR105.Inp'!$C24:$P24,"")=14,"","NULL")</f>
        <v/>
      </c>
      <c r="D24" s="28" t="str">
        <f>IF(COUNTIF('FR105.Inp'!$C24:$P24,"")=14,"","NULL")</f>
        <v/>
      </c>
      <c r="E24" s="28" t="str">
        <f>IF(COUNTIF('FR105.Inp'!$C24:$P24,"")=14,"",$B24)</f>
        <v/>
      </c>
      <c r="F24" s="28" t="str">
        <f>IF(COUNTIF('FR105.Inp'!$C24:$P24,"")=14,"",IF('FR105.Inp'!$C24="","NULL",""""&amp;'FR105.Inp'!$C24&amp;""""))</f>
        <v/>
      </c>
      <c r="G24" s="28" t="str">
        <f>IF(COUNTIF('FR105.Inp'!$C24:$P24,"")=14,"",IF('FR105.Inp'!$D24="","NULL",LOOKUP('FR105.Inp'!$D24,Cfg!$D$2:$D$14,Cfg!$E$2:$E$14)))</f>
        <v/>
      </c>
      <c r="H24" s="28" t="str">
        <f>IF(COUNTIF('FR105.Inp'!$C24:$P24,"")=14,"",IF('FR105.Inp'!$E24="","NULL",""""&amp;'FR105.Inp'!$E24&amp;""""))</f>
        <v/>
      </c>
      <c r="I24" s="28" t="str">
        <f>IF(COUNTIF('FR105.Inp'!$C24:$P24,"")=14,"",IF('FR105.Inp'!$F24="","NULL",LOOKUP('FR105.Inp'!$F24,Cfg!$D$2:$D$14,Cfg!$E$2:$E$14)))</f>
        <v/>
      </c>
      <c r="J24" s="28" t="str">
        <f>IF(COUNTIF('FR105.Inp'!$C24:$P24,"")=14,"",IF('FR105.Inp'!$G24="","NULL",""""&amp;'FR105.Inp'!$G24&amp;""""))</f>
        <v/>
      </c>
      <c r="K24" s="28" t="str">
        <f>IF(COUNTIF('FR105.Inp'!$C24:$P24,"")=14,"",IF('FR105.Inp'!$H24="","NULL",LOOKUP('FR105.Inp'!$H24,Cfg!$D$2:$D$14,Cfg!$E$2:$E$14)))</f>
        <v/>
      </c>
      <c r="L24" s="28" t="str">
        <f>IF(COUNTIF('FR105.Inp'!$C24:$P24,"")=14,"",IF('FR105.Inp'!$I24="","NULL",""""&amp;'FR105.Inp'!$I24&amp;""""))</f>
        <v/>
      </c>
      <c r="M24" s="28" t="str">
        <f>IF(COUNTIF('FR105.Inp'!$C24:$P24,"")=14,"",IF('FR105.Inp'!$J24="","NULL",LOOKUP('FR105.Inp'!$J24,Cfg!$D$2:$D$14,Cfg!$E$2:$E$14)))</f>
        <v/>
      </c>
      <c r="N24" s="28" t="str">
        <f>IF(COUNTIF('FR105.Inp'!$C24:$P24,"")=14,"",IF('FR105.Inp'!$K24="","NULL",""""&amp;'FR105.Inp'!$K24&amp;""""))</f>
        <v/>
      </c>
      <c r="O24" s="28" t="str">
        <f>IF(COUNTIF('FR105.Inp'!$C24:$P24,"")=14,"",IF('FR105.Inp'!$L24="","NULL",LOOKUP('FR105.Inp'!$L24,Cfg!$D$2:$D$14,Cfg!$E$2:$E$14)))</f>
        <v/>
      </c>
      <c r="P24" s="28" t="str">
        <f>IF(COUNTIF('FR105.Inp'!$C24:$P24,"")=14,"",IF('FR105.Inp'!$M24="","NULL",""""&amp;'FR105.Inp'!$M24&amp;""""))</f>
        <v/>
      </c>
      <c r="Q24" s="28" t="str">
        <f>IF(COUNTIF('FR105.Inp'!$C24:$P24,"")=14,"",IF('FR105.Inp'!$N24="","NULL",LOOKUP('FR105.Inp'!$N24,Cfg!$D$2:$D$14,Cfg!$E$2:$E$14)))</f>
        <v/>
      </c>
      <c r="R24" s="28" t="str">
        <f>IF(COUNTIF('FR105.Inp'!$C24:$P24,"")=14,"",IF('FR105.Inp'!$O24="","NULL",""""&amp;'FR105.Inp'!$O24&amp;""""))</f>
        <v/>
      </c>
      <c r="S24" s="28" t="str">
        <f>IF(COUNTIF('FR105.Inp'!$C24:$P24,"")=14,"",IF('FR105.Inp'!$P24="","NULL",""""&amp;'FR105.Inp'!$P24&amp;""""))</f>
        <v/>
      </c>
      <c r="T24" s="29" t="str">
        <f>IF(COUNTIF('FR105.Inp'!$C24:$P24,"")=14,"","("&amp;_xlfn.TEXTJOIN(",",FALSE,$C24:$S24)&amp;"),")</f>
        <v/>
      </c>
    </row>
    <row r="25" spans="1:20" x14ac:dyDescent="0.3">
      <c r="A25" s="24" t="s">
        <v>71</v>
      </c>
      <c r="B25" s="24">
        <f t="shared" si="0"/>
        <v>24</v>
      </c>
      <c r="C25" s="28" t="str">
        <f>IF(COUNTIF('FR105.Inp'!$C25:$P25,"")=14,"","NULL")</f>
        <v/>
      </c>
      <c r="D25" s="28" t="str">
        <f>IF(COUNTIF('FR105.Inp'!$C25:$P25,"")=14,"","NULL")</f>
        <v/>
      </c>
      <c r="E25" s="28" t="str">
        <f>IF(COUNTIF('FR105.Inp'!$C25:$P25,"")=14,"",$B25)</f>
        <v/>
      </c>
      <c r="F25" s="28" t="str">
        <f>IF(COUNTIF('FR105.Inp'!$C25:$P25,"")=14,"",IF('FR105.Inp'!$C25="","NULL",""""&amp;'FR105.Inp'!$C25&amp;""""))</f>
        <v/>
      </c>
      <c r="G25" s="28" t="str">
        <f>IF(COUNTIF('FR105.Inp'!$C25:$P25,"")=14,"",IF('FR105.Inp'!$D25="","NULL",LOOKUP('FR105.Inp'!$D25,Cfg!$D$2:$D$14,Cfg!$E$2:$E$14)))</f>
        <v/>
      </c>
      <c r="H25" s="28" t="str">
        <f>IF(COUNTIF('FR105.Inp'!$C25:$P25,"")=14,"",IF('FR105.Inp'!$E25="","NULL",""""&amp;'FR105.Inp'!$E25&amp;""""))</f>
        <v/>
      </c>
      <c r="I25" s="28" t="str">
        <f>IF(COUNTIF('FR105.Inp'!$C25:$P25,"")=14,"",IF('FR105.Inp'!$F25="","NULL",LOOKUP('FR105.Inp'!$F25,Cfg!$D$2:$D$14,Cfg!$E$2:$E$14)))</f>
        <v/>
      </c>
      <c r="J25" s="28" t="str">
        <f>IF(COUNTIF('FR105.Inp'!$C25:$P25,"")=14,"",IF('FR105.Inp'!$G25="","NULL",""""&amp;'FR105.Inp'!$G25&amp;""""))</f>
        <v/>
      </c>
      <c r="K25" s="28" t="str">
        <f>IF(COUNTIF('FR105.Inp'!$C25:$P25,"")=14,"",IF('FR105.Inp'!$H25="","NULL",LOOKUP('FR105.Inp'!$H25,Cfg!$D$2:$D$14,Cfg!$E$2:$E$14)))</f>
        <v/>
      </c>
      <c r="L25" s="28" t="str">
        <f>IF(COUNTIF('FR105.Inp'!$C25:$P25,"")=14,"",IF('FR105.Inp'!$I25="","NULL",""""&amp;'FR105.Inp'!$I25&amp;""""))</f>
        <v/>
      </c>
      <c r="M25" s="28" t="str">
        <f>IF(COUNTIF('FR105.Inp'!$C25:$P25,"")=14,"",IF('FR105.Inp'!$J25="","NULL",LOOKUP('FR105.Inp'!$J25,Cfg!$D$2:$D$14,Cfg!$E$2:$E$14)))</f>
        <v/>
      </c>
      <c r="N25" s="28" t="str">
        <f>IF(COUNTIF('FR105.Inp'!$C25:$P25,"")=14,"",IF('FR105.Inp'!$K25="","NULL",""""&amp;'FR105.Inp'!$K25&amp;""""))</f>
        <v/>
      </c>
      <c r="O25" s="28" t="str">
        <f>IF(COUNTIF('FR105.Inp'!$C25:$P25,"")=14,"",IF('FR105.Inp'!$L25="","NULL",LOOKUP('FR105.Inp'!$L25,Cfg!$D$2:$D$14,Cfg!$E$2:$E$14)))</f>
        <v/>
      </c>
      <c r="P25" s="28" t="str">
        <f>IF(COUNTIF('FR105.Inp'!$C25:$P25,"")=14,"",IF('FR105.Inp'!$M25="","NULL",""""&amp;'FR105.Inp'!$M25&amp;""""))</f>
        <v/>
      </c>
      <c r="Q25" s="28" t="str">
        <f>IF(COUNTIF('FR105.Inp'!$C25:$P25,"")=14,"",IF('FR105.Inp'!$N25="","NULL",LOOKUP('FR105.Inp'!$N25,Cfg!$D$2:$D$14,Cfg!$E$2:$E$14)))</f>
        <v/>
      </c>
      <c r="R25" s="28" t="str">
        <f>IF(COUNTIF('FR105.Inp'!$C25:$P25,"")=14,"",IF('FR105.Inp'!$O25="","NULL",""""&amp;'FR105.Inp'!$O25&amp;""""))</f>
        <v/>
      </c>
      <c r="S25" s="28" t="str">
        <f>IF(COUNTIF('FR105.Inp'!$C25:$P25,"")=14,"",IF('FR105.Inp'!$P25="","NULL",""""&amp;'FR105.Inp'!$P25&amp;""""))</f>
        <v/>
      </c>
      <c r="T25" s="29" t="str">
        <f>IF(COUNTIF('FR105.Inp'!$C25:$P25,"")=14,"","("&amp;_xlfn.TEXTJOIN(",",FALSE,$C25:$S25)&amp;"),")</f>
        <v/>
      </c>
    </row>
    <row r="26" spans="1:20" x14ac:dyDescent="0.3">
      <c r="A26" s="24" t="s">
        <v>72</v>
      </c>
      <c r="B26" s="24">
        <f t="shared" si="0"/>
        <v>25</v>
      </c>
      <c r="C26" s="28" t="str">
        <f>IF(COUNTIF('FR105.Inp'!$C26:$P26,"")=14,"","NULL")</f>
        <v/>
      </c>
      <c r="D26" s="28" t="str">
        <f>IF(COUNTIF('FR105.Inp'!$C26:$P26,"")=14,"","NULL")</f>
        <v/>
      </c>
      <c r="E26" s="28" t="str">
        <f>IF(COUNTIF('FR105.Inp'!$C26:$P26,"")=14,"",$B26)</f>
        <v/>
      </c>
      <c r="F26" s="28" t="str">
        <f>IF(COUNTIF('FR105.Inp'!$C26:$P26,"")=14,"",IF('FR105.Inp'!$C26="","NULL",""""&amp;'FR105.Inp'!$C26&amp;""""))</f>
        <v/>
      </c>
      <c r="G26" s="28" t="str">
        <f>IF(COUNTIF('FR105.Inp'!$C26:$P26,"")=14,"",IF('FR105.Inp'!$D26="","NULL",LOOKUP('FR105.Inp'!$D26,Cfg!$D$2:$D$14,Cfg!$E$2:$E$14)))</f>
        <v/>
      </c>
      <c r="H26" s="28" t="str">
        <f>IF(COUNTIF('FR105.Inp'!$C26:$P26,"")=14,"",IF('FR105.Inp'!$E26="","NULL",""""&amp;'FR105.Inp'!$E26&amp;""""))</f>
        <v/>
      </c>
      <c r="I26" s="28" t="str">
        <f>IF(COUNTIF('FR105.Inp'!$C26:$P26,"")=14,"",IF('FR105.Inp'!$F26="","NULL",LOOKUP('FR105.Inp'!$F26,Cfg!$D$2:$D$14,Cfg!$E$2:$E$14)))</f>
        <v/>
      </c>
      <c r="J26" s="28" t="str">
        <f>IF(COUNTIF('FR105.Inp'!$C26:$P26,"")=14,"",IF('FR105.Inp'!$G26="","NULL",""""&amp;'FR105.Inp'!$G26&amp;""""))</f>
        <v/>
      </c>
      <c r="K26" s="28" t="str">
        <f>IF(COUNTIF('FR105.Inp'!$C26:$P26,"")=14,"",IF('FR105.Inp'!$H26="","NULL",LOOKUP('FR105.Inp'!$H26,Cfg!$D$2:$D$14,Cfg!$E$2:$E$14)))</f>
        <v/>
      </c>
      <c r="L26" s="28" t="str">
        <f>IF(COUNTIF('FR105.Inp'!$C26:$P26,"")=14,"",IF('FR105.Inp'!$I26="","NULL",""""&amp;'FR105.Inp'!$I26&amp;""""))</f>
        <v/>
      </c>
      <c r="M26" s="28" t="str">
        <f>IF(COUNTIF('FR105.Inp'!$C26:$P26,"")=14,"",IF('FR105.Inp'!$J26="","NULL",LOOKUP('FR105.Inp'!$J26,Cfg!$D$2:$D$14,Cfg!$E$2:$E$14)))</f>
        <v/>
      </c>
      <c r="N26" s="28" t="str">
        <f>IF(COUNTIF('FR105.Inp'!$C26:$P26,"")=14,"",IF('FR105.Inp'!$K26="","NULL",""""&amp;'FR105.Inp'!$K26&amp;""""))</f>
        <v/>
      </c>
      <c r="O26" s="28" t="str">
        <f>IF(COUNTIF('FR105.Inp'!$C26:$P26,"")=14,"",IF('FR105.Inp'!$L26="","NULL",LOOKUP('FR105.Inp'!$L26,Cfg!$D$2:$D$14,Cfg!$E$2:$E$14)))</f>
        <v/>
      </c>
      <c r="P26" s="28" t="str">
        <f>IF(COUNTIF('FR105.Inp'!$C26:$P26,"")=14,"",IF('FR105.Inp'!$M26="","NULL",""""&amp;'FR105.Inp'!$M26&amp;""""))</f>
        <v/>
      </c>
      <c r="Q26" s="28" t="str">
        <f>IF(COUNTIF('FR105.Inp'!$C26:$P26,"")=14,"",IF('FR105.Inp'!$N26="","NULL",LOOKUP('FR105.Inp'!$N26,Cfg!$D$2:$D$14,Cfg!$E$2:$E$14)))</f>
        <v/>
      </c>
      <c r="R26" s="28" t="str">
        <f>IF(COUNTIF('FR105.Inp'!$C26:$P26,"")=14,"",IF('FR105.Inp'!$O26="","NULL",""""&amp;'FR105.Inp'!$O26&amp;""""))</f>
        <v/>
      </c>
      <c r="S26" s="28" t="str">
        <f>IF(COUNTIF('FR105.Inp'!$C26:$P26,"")=14,"",IF('FR105.Inp'!$P26="","NULL",""""&amp;'FR105.Inp'!$P26&amp;""""))</f>
        <v/>
      </c>
      <c r="T26" s="29" t="str">
        <f>IF(COUNTIF('FR105.Inp'!$C26:$P26,"")=14,"","("&amp;_xlfn.TEXTJOIN(",",FALSE,$C26:$S26)&amp;"),")</f>
        <v/>
      </c>
    </row>
    <row r="27" spans="1:20" x14ac:dyDescent="0.3">
      <c r="A27" s="24" t="s">
        <v>197</v>
      </c>
      <c r="B27" s="24">
        <f t="shared" si="0"/>
        <v>26</v>
      </c>
      <c r="C27" s="28" t="str">
        <f>IF(COUNTIF('FR105.Inp'!$C27:$P27,"")=14,"","NULL")</f>
        <v/>
      </c>
      <c r="D27" s="28" t="str">
        <f>IF(COUNTIF('FR105.Inp'!$C27:$P27,"")=14,"","NULL")</f>
        <v/>
      </c>
      <c r="E27" s="28" t="str">
        <f>IF(COUNTIF('FR105.Inp'!$C27:$P27,"")=14,"",$B27)</f>
        <v/>
      </c>
      <c r="F27" s="28" t="str">
        <f>IF(COUNTIF('FR105.Inp'!$C27:$P27,"")=14,"",IF('FR105.Inp'!$C27="","NULL",""""&amp;'FR105.Inp'!$C27&amp;""""))</f>
        <v/>
      </c>
      <c r="G27" s="28" t="str">
        <f>IF(COUNTIF('FR105.Inp'!$C27:$P27,"")=14,"",IF('FR105.Inp'!$D27="","NULL",LOOKUP('FR105.Inp'!$D27,Cfg!$D$2:$D$14,Cfg!$E$2:$E$14)))</f>
        <v/>
      </c>
      <c r="H27" s="28" t="str">
        <f>IF(COUNTIF('FR105.Inp'!$C27:$P27,"")=14,"",IF('FR105.Inp'!$E27="","NULL",""""&amp;'FR105.Inp'!$E27&amp;""""))</f>
        <v/>
      </c>
      <c r="I27" s="28" t="str">
        <f>IF(COUNTIF('FR105.Inp'!$C27:$P27,"")=14,"",IF('FR105.Inp'!$F27="","NULL",LOOKUP('FR105.Inp'!$F27,Cfg!$D$2:$D$14,Cfg!$E$2:$E$14)))</f>
        <v/>
      </c>
      <c r="J27" s="28" t="str">
        <f>IF(COUNTIF('FR105.Inp'!$C27:$P27,"")=14,"",IF('FR105.Inp'!$G27="","NULL",""""&amp;'FR105.Inp'!$G27&amp;""""))</f>
        <v/>
      </c>
      <c r="K27" s="28" t="str">
        <f>IF(COUNTIF('FR105.Inp'!$C27:$P27,"")=14,"",IF('FR105.Inp'!$H27="","NULL",LOOKUP('FR105.Inp'!$H27,Cfg!$D$2:$D$14,Cfg!$E$2:$E$14)))</f>
        <v/>
      </c>
      <c r="L27" s="28" t="str">
        <f>IF(COUNTIF('FR105.Inp'!$C27:$P27,"")=14,"",IF('FR105.Inp'!$I27="","NULL",""""&amp;'FR105.Inp'!$I27&amp;""""))</f>
        <v/>
      </c>
      <c r="M27" s="28" t="str">
        <f>IF(COUNTIF('FR105.Inp'!$C27:$P27,"")=14,"",IF('FR105.Inp'!$J27="","NULL",LOOKUP('FR105.Inp'!$J27,Cfg!$D$2:$D$14,Cfg!$E$2:$E$14)))</f>
        <v/>
      </c>
      <c r="N27" s="28" t="str">
        <f>IF(COUNTIF('FR105.Inp'!$C27:$P27,"")=14,"",IF('FR105.Inp'!$K27="","NULL",""""&amp;'FR105.Inp'!$K27&amp;""""))</f>
        <v/>
      </c>
      <c r="O27" s="28" t="str">
        <f>IF(COUNTIF('FR105.Inp'!$C27:$P27,"")=14,"",IF('FR105.Inp'!$L27="","NULL",LOOKUP('FR105.Inp'!$L27,Cfg!$D$2:$D$14,Cfg!$E$2:$E$14)))</f>
        <v/>
      </c>
      <c r="P27" s="28" t="str">
        <f>IF(COUNTIF('FR105.Inp'!$C27:$P27,"")=14,"",IF('FR105.Inp'!$M27="","NULL",""""&amp;'FR105.Inp'!$M27&amp;""""))</f>
        <v/>
      </c>
      <c r="Q27" s="28" t="str">
        <f>IF(COUNTIF('FR105.Inp'!$C27:$P27,"")=14,"",IF('FR105.Inp'!$N27="","NULL",LOOKUP('FR105.Inp'!$N27,Cfg!$D$2:$D$14,Cfg!$E$2:$E$14)))</f>
        <v/>
      </c>
      <c r="R27" s="28" t="str">
        <f>IF(COUNTIF('FR105.Inp'!$C27:$P27,"")=14,"",IF('FR105.Inp'!$O27="","NULL",""""&amp;'FR105.Inp'!$O27&amp;""""))</f>
        <v/>
      </c>
      <c r="S27" s="28" t="str">
        <f>IF(COUNTIF('FR105.Inp'!$C27:$P27,"")=14,"",IF('FR105.Inp'!$P27="","NULL",""""&amp;'FR105.Inp'!$P27&amp;""""))</f>
        <v/>
      </c>
      <c r="T27" s="29" t="str">
        <f>IF(COUNTIF('FR105.Inp'!$C27:$P27,"")=14,"","("&amp;_xlfn.TEXTJOIN(",",FALSE,$C27:$S27)&amp;"),")</f>
        <v/>
      </c>
    </row>
    <row r="28" spans="1:20" x14ac:dyDescent="0.3">
      <c r="A28" s="24" t="s">
        <v>198</v>
      </c>
      <c r="B28" s="24">
        <f t="shared" si="0"/>
        <v>27</v>
      </c>
      <c r="C28" s="28" t="str">
        <f>IF(COUNTIF('FR105.Inp'!$C28:$P28,"")=14,"","NULL")</f>
        <v/>
      </c>
      <c r="D28" s="28" t="str">
        <f>IF(COUNTIF('FR105.Inp'!$C28:$P28,"")=14,"","NULL")</f>
        <v/>
      </c>
      <c r="E28" s="28" t="str">
        <f>IF(COUNTIF('FR105.Inp'!$C28:$P28,"")=14,"",$B28)</f>
        <v/>
      </c>
      <c r="F28" s="28" t="str">
        <f>IF(COUNTIF('FR105.Inp'!$C28:$P28,"")=14,"",IF('FR105.Inp'!$C28="","NULL",""""&amp;'FR105.Inp'!$C28&amp;""""))</f>
        <v/>
      </c>
      <c r="G28" s="28" t="str">
        <f>IF(COUNTIF('FR105.Inp'!$C28:$P28,"")=14,"",IF('FR105.Inp'!$D28="","NULL",LOOKUP('FR105.Inp'!$D28,Cfg!$D$2:$D$14,Cfg!$E$2:$E$14)))</f>
        <v/>
      </c>
      <c r="H28" s="28" t="str">
        <f>IF(COUNTIF('FR105.Inp'!$C28:$P28,"")=14,"",IF('FR105.Inp'!$E28="","NULL",""""&amp;'FR105.Inp'!$E28&amp;""""))</f>
        <v/>
      </c>
      <c r="I28" s="28" t="str">
        <f>IF(COUNTIF('FR105.Inp'!$C28:$P28,"")=14,"",IF('FR105.Inp'!$F28="","NULL",LOOKUP('FR105.Inp'!$F28,Cfg!$D$2:$D$14,Cfg!$E$2:$E$14)))</f>
        <v/>
      </c>
      <c r="J28" s="28" t="str">
        <f>IF(COUNTIF('FR105.Inp'!$C28:$P28,"")=14,"",IF('FR105.Inp'!$G28="","NULL",""""&amp;'FR105.Inp'!$G28&amp;""""))</f>
        <v/>
      </c>
      <c r="K28" s="28" t="str">
        <f>IF(COUNTIF('FR105.Inp'!$C28:$P28,"")=14,"",IF('FR105.Inp'!$H28="","NULL",LOOKUP('FR105.Inp'!$H28,Cfg!$D$2:$D$14,Cfg!$E$2:$E$14)))</f>
        <v/>
      </c>
      <c r="L28" s="28" t="str">
        <f>IF(COUNTIF('FR105.Inp'!$C28:$P28,"")=14,"",IF('FR105.Inp'!$I28="","NULL",""""&amp;'FR105.Inp'!$I28&amp;""""))</f>
        <v/>
      </c>
      <c r="M28" s="28" t="str">
        <f>IF(COUNTIF('FR105.Inp'!$C28:$P28,"")=14,"",IF('FR105.Inp'!$J28="","NULL",LOOKUP('FR105.Inp'!$J28,Cfg!$D$2:$D$14,Cfg!$E$2:$E$14)))</f>
        <v/>
      </c>
      <c r="N28" s="28" t="str">
        <f>IF(COUNTIF('FR105.Inp'!$C28:$P28,"")=14,"",IF('FR105.Inp'!$K28="","NULL",""""&amp;'FR105.Inp'!$K28&amp;""""))</f>
        <v/>
      </c>
      <c r="O28" s="28" t="str">
        <f>IF(COUNTIF('FR105.Inp'!$C28:$P28,"")=14,"",IF('FR105.Inp'!$L28="","NULL",LOOKUP('FR105.Inp'!$L28,Cfg!$D$2:$D$14,Cfg!$E$2:$E$14)))</f>
        <v/>
      </c>
      <c r="P28" s="28" t="str">
        <f>IF(COUNTIF('FR105.Inp'!$C28:$P28,"")=14,"",IF('FR105.Inp'!$M28="","NULL",""""&amp;'FR105.Inp'!$M28&amp;""""))</f>
        <v/>
      </c>
      <c r="Q28" s="28" t="str">
        <f>IF(COUNTIF('FR105.Inp'!$C28:$P28,"")=14,"",IF('FR105.Inp'!$N28="","NULL",LOOKUP('FR105.Inp'!$N28,Cfg!$D$2:$D$14,Cfg!$E$2:$E$14)))</f>
        <v/>
      </c>
      <c r="R28" s="28" t="str">
        <f>IF(COUNTIF('FR105.Inp'!$C28:$P28,"")=14,"",IF('FR105.Inp'!$O28="","NULL",""""&amp;'FR105.Inp'!$O28&amp;""""))</f>
        <v/>
      </c>
      <c r="S28" s="28" t="str">
        <f>IF(COUNTIF('FR105.Inp'!$C28:$P28,"")=14,"",IF('FR105.Inp'!$P28="","NULL",""""&amp;'FR105.Inp'!$P28&amp;""""))</f>
        <v/>
      </c>
      <c r="T28" s="29" t="str">
        <f>IF(COUNTIF('FR105.Inp'!$C28:$P28,"")=14,"","("&amp;_xlfn.TEXTJOIN(",",FALSE,$C28:$S28)&amp;"),")</f>
        <v/>
      </c>
    </row>
    <row r="29" spans="1:20" x14ac:dyDescent="0.3">
      <c r="A29" s="24"/>
      <c r="B29" s="24">
        <f t="shared" si="0"/>
        <v>28</v>
      </c>
      <c r="C29" s="28" t="str">
        <f>IF(COUNTIF('FR105.Inp'!$C29:$P29,"")=14,"","NULL")</f>
        <v/>
      </c>
      <c r="D29" s="28" t="str">
        <f>IF(COUNTIF('FR105.Inp'!$C29:$P29,"")=14,"","NULL")</f>
        <v/>
      </c>
      <c r="E29" s="28" t="str">
        <f>IF(COUNTIF('FR105.Inp'!$C29:$P29,"")=14,"",$B29)</f>
        <v/>
      </c>
      <c r="F29" s="28" t="str">
        <f>IF(COUNTIF('FR105.Inp'!$C29:$P29,"")=14,"",IF('FR105.Inp'!$C29="","NULL",""""&amp;'FR105.Inp'!$C29&amp;""""))</f>
        <v/>
      </c>
      <c r="G29" s="28" t="str">
        <f>IF(COUNTIF('FR105.Inp'!$C29:$P29,"")=14,"",IF('FR105.Inp'!$D29="","NULL",LOOKUP('FR105.Inp'!$D29,Cfg!$D$2:$D$14,Cfg!$E$2:$E$14)))</f>
        <v/>
      </c>
      <c r="H29" s="28" t="str">
        <f>IF(COUNTIF('FR105.Inp'!$C29:$P29,"")=14,"",IF('FR105.Inp'!$E29="","NULL",""""&amp;'FR105.Inp'!$E29&amp;""""))</f>
        <v/>
      </c>
      <c r="I29" s="28" t="str">
        <f>IF(COUNTIF('FR105.Inp'!$C29:$P29,"")=14,"",IF('FR105.Inp'!$F29="","NULL",LOOKUP('FR105.Inp'!$F29,Cfg!$D$2:$D$14,Cfg!$E$2:$E$14)))</f>
        <v/>
      </c>
      <c r="J29" s="28" t="str">
        <f>IF(COUNTIF('FR105.Inp'!$C29:$P29,"")=14,"",IF('FR105.Inp'!$G29="","NULL",""""&amp;'FR105.Inp'!$G29&amp;""""))</f>
        <v/>
      </c>
      <c r="K29" s="28" t="str">
        <f>IF(COUNTIF('FR105.Inp'!$C29:$P29,"")=14,"",IF('FR105.Inp'!$H29="","NULL",LOOKUP('FR105.Inp'!$H29,Cfg!$D$2:$D$14,Cfg!$E$2:$E$14)))</f>
        <v/>
      </c>
      <c r="L29" s="28" t="str">
        <f>IF(COUNTIF('FR105.Inp'!$C29:$P29,"")=14,"",IF('FR105.Inp'!$I29="","NULL",""""&amp;'FR105.Inp'!$I29&amp;""""))</f>
        <v/>
      </c>
      <c r="M29" s="28" t="str">
        <f>IF(COUNTIF('FR105.Inp'!$C29:$P29,"")=14,"",IF('FR105.Inp'!$J29="","NULL",LOOKUP('FR105.Inp'!$J29,Cfg!$D$2:$D$14,Cfg!$E$2:$E$14)))</f>
        <v/>
      </c>
      <c r="N29" s="28" t="str">
        <f>IF(COUNTIF('FR105.Inp'!$C29:$P29,"")=14,"",IF('FR105.Inp'!$K29="","NULL",""""&amp;'FR105.Inp'!$K29&amp;""""))</f>
        <v/>
      </c>
      <c r="O29" s="28" t="str">
        <f>IF(COUNTIF('FR105.Inp'!$C29:$P29,"")=14,"",IF('FR105.Inp'!$L29="","NULL",LOOKUP('FR105.Inp'!$L29,Cfg!$D$2:$D$14,Cfg!$E$2:$E$14)))</f>
        <v/>
      </c>
      <c r="P29" s="28" t="str">
        <f>IF(COUNTIF('FR105.Inp'!$C29:$P29,"")=14,"",IF('FR105.Inp'!$M29="","NULL",""""&amp;'FR105.Inp'!$M29&amp;""""))</f>
        <v/>
      </c>
      <c r="Q29" s="28" t="str">
        <f>IF(COUNTIF('FR105.Inp'!$C29:$P29,"")=14,"",IF('FR105.Inp'!$N29="","NULL",LOOKUP('FR105.Inp'!$N29,Cfg!$D$2:$D$14,Cfg!$E$2:$E$14)))</f>
        <v/>
      </c>
      <c r="R29" s="28" t="str">
        <f>IF(COUNTIF('FR105.Inp'!$C29:$P29,"")=14,"",IF('FR105.Inp'!$O29="","NULL",""""&amp;'FR105.Inp'!$O29&amp;""""))</f>
        <v/>
      </c>
      <c r="S29" s="28" t="str">
        <f>IF(COUNTIF('FR105.Inp'!$C29:$P29,"")=14,"",IF('FR105.Inp'!$P29="","NULL",""""&amp;'FR105.Inp'!$P29&amp;""""))</f>
        <v/>
      </c>
      <c r="T29" s="29" t="str">
        <f>IF(COUNTIF('FR105.Inp'!$C29:$P29,"")=14,"","("&amp;_xlfn.TEXTJOIN(",",FALSE,$C29:$S29)&amp;"),")</f>
        <v/>
      </c>
    </row>
    <row r="30" spans="1:20" x14ac:dyDescent="0.3">
      <c r="A30" s="24" t="s">
        <v>199</v>
      </c>
      <c r="B30" s="24">
        <f t="shared" si="0"/>
        <v>29</v>
      </c>
      <c r="C30" s="28" t="str">
        <f>IF(COUNTIF('FR105.Inp'!$C30:$P30,"")=14,"","NULL")</f>
        <v/>
      </c>
      <c r="D30" s="28" t="str">
        <f>IF(COUNTIF('FR105.Inp'!$C30:$P30,"")=14,"","NULL")</f>
        <v/>
      </c>
      <c r="E30" s="28" t="str">
        <f>IF(COUNTIF('FR105.Inp'!$C30:$P30,"")=14,"",$B30)</f>
        <v/>
      </c>
      <c r="F30" s="28" t="str">
        <f>IF(COUNTIF('FR105.Inp'!$C30:$P30,"")=14,"",IF('FR105.Inp'!$C30="","NULL",""""&amp;'FR105.Inp'!$C30&amp;""""))</f>
        <v/>
      </c>
      <c r="G30" s="28" t="str">
        <f>IF(COUNTIF('FR105.Inp'!$C30:$P30,"")=14,"",IF('FR105.Inp'!$D30="","NULL",LOOKUP('FR105.Inp'!$D30,Cfg!$D$2:$D$14,Cfg!$E$2:$E$14)))</f>
        <v/>
      </c>
      <c r="H30" s="28" t="str">
        <f>IF(COUNTIF('FR105.Inp'!$C30:$P30,"")=14,"",IF('FR105.Inp'!$E30="","NULL",""""&amp;'FR105.Inp'!$E30&amp;""""))</f>
        <v/>
      </c>
      <c r="I30" s="28" t="str">
        <f>IF(COUNTIF('FR105.Inp'!$C30:$P30,"")=14,"",IF('FR105.Inp'!$F30="","NULL",LOOKUP('FR105.Inp'!$F30,Cfg!$D$2:$D$14,Cfg!$E$2:$E$14)))</f>
        <v/>
      </c>
      <c r="J30" s="28" t="str">
        <f>IF(COUNTIF('FR105.Inp'!$C30:$P30,"")=14,"",IF('FR105.Inp'!$G30="","NULL",""""&amp;'FR105.Inp'!$G30&amp;""""))</f>
        <v/>
      </c>
      <c r="K30" s="28" t="str">
        <f>IF(COUNTIF('FR105.Inp'!$C30:$P30,"")=14,"",IF('FR105.Inp'!$H30="","NULL",LOOKUP('FR105.Inp'!$H30,Cfg!$D$2:$D$14,Cfg!$E$2:$E$14)))</f>
        <v/>
      </c>
      <c r="L30" s="28" t="str">
        <f>IF(COUNTIF('FR105.Inp'!$C30:$P30,"")=14,"",IF('FR105.Inp'!$I30="","NULL",""""&amp;'FR105.Inp'!$I30&amp;""""))</f>
        <v/>
      </c>
      <c r="M30" s="28" t="str">
        <f>IF(COUNTIF('FR105.Inp'!$C30:$P30,"")=14,"",IF('FR105.Inp'!$J30="","NULL",LOOKUP('FR105.Inp'!$J30,Cfg!$D$2:$D$14,Cfg!$E$2:$E$14)))</f>
        <v/>
      </c>
      <c r="N30" s="28" t="str">
        <f>IF(COUNTIF('FR105.Inp'!$C30:$P30,"")=14,"",IF('FR105.Inp'!$K30="","NULL",""""&amp;'FR105.Inp'!$K30&amp;""""))</f>
        <v/>
      </c>
      <c r="O30" s="28" t="str">
        <f>IF(COUNTIF('FR105.Inp'!$C30:$P30,"")=14,"",IF('FR105.Inp'!$L30="","NULL",LOOKUP('FR105.Inp'!$L30,Cfg!$D$2:$D$14,Cfg!$E$2:$E$14)))</f>
        <v/>
      </c>
      <c r="P30" s="28" t="str">
        <f>IF(COUNTIF('FR105.Inp'!$C30:$P30,"")=14,"",IF('FR105.Inp'!$M30="","NULL",""""&amp;'FR105.Inp'!$M30&amp;""""))</f>
        <v/>
      </c>
      <c r="Q30" s="28" t="str">
        <f>IF(COUNTIF('FR105.Inp'!$C30:$P30,"")=14,"",IF('FR105.Inp'!$N30="","NULL",LOOKUP('FR105.Inp'!$N30,Cfg!$D$2:$D$14,Cfg!$E$2:$E$14)))</f>
        <v/>
      </c>
      <c r="R30" s="28" t="str">
        <f>IF(COUNTIF('FR105.Inp'!$C30:$P30,"")=14,"",IF('FR105.Inp'!$O30="","NULL",""""&amp;'FR105.Inp'!$O30&amp;""""))</f>
        <v/>
      </c>
      <c r="S30" s="28" t="str">
        <f>IF(COUNTIF('FR105.Inp'!$C30:$P30,"")=14,"",IF('FR105.Inp'!$P30="","NULL",""""&amp;'FR105.Inp'!$P30&amp;""""))</f>
        <v/>
      </c>
      <c r="T30" s="29" t="str">
        <f>IF(COUNTIF('FR105.Inp'!$C30:$P30,"")=14,"","("&amp;_xlfn.TEXTJOIN(",",FALSE,$C30:$S30)&amp;"),")</f>
        <v/>
      </c>
    </row>
    <row r="31" spans="1:20" x14ac:dyDescent="0.3">
      <c r="A31" s="24" t="s">
        <v>63</v>
      </c>
      <c r="B31" s="24">
        <f t="shared" si="0"/>
        <v>30</v>
      </c>
      <c r="C31" s="28" t="str">
        <f>IF(COUNTIF('FR105.Inp'!$C31:$P31,"")=14,"","NULL")</f>
        <v/>
      </c>
      <c r="D31" s="28" t="str">
        <f>IF(COUNTIF('FR105.Inp'!$C31:$P31,"")=14,"","NULL")</f>
        <v/>
      </c>
      <c r="E31" s="28" t="str">
        <f>IF(COUNTIF('FR105.Inp'!$C31:$P31,"")=14,"",$B31)</f>
        <v/>
      </c>
      <c r="F31" s="28" t="str">
        <f>IF(COUNTIF('FR105.Inp'!$C31:$P31,"")=14,"",IF('FR105.Inp'!$C31="","NULL",""""&amp;'FR105.Inp'!$C31&amp;""""))</f>
        <v/>
      </c>
      <c r="G31" s="28" t="str">
        <f>IF(COUNTIF('FR105.Inp'!$C31:$P31,"")=14,"",IF('FR105.Inp'!$D31="","NULL",LOOKUP('FR105.Inp'!$D31,Cfg!$D$2:$D$14,Cfg!$E$2:$E$14)))</f>
        <v/>
      </c>
      <c r="H31" s="28" t="str">
        <f>IF(COUNTIF('FR105.Inp'!$C31:$P31,"")=14,"",IF('FR105.Inp'!$E31="","NULL",""""&amp;'FR105.Inp'!$E31&amp;""""))</f>
        <v/>
      </c>
      <c r="I31" s="28" t="str">
        <f>IF(COUNTIF('FR105.Inp'!$C31:$P31,"")=14,"",IF('FR105.Inp'!$F31="","NULL",LOOKUP('FR105.Inp'!$F31,Cfg!$D$2:$D$14,Cfg!$E$2:$E$14)))</f>
        <v/>
      </c>
      <c r="J31" s="28" t="str">
        <f>IF(COUNTIF('FR105.Inp'!$C31:$P31,"")=14,"",IF('FR105.Inp'!$G31="","NULL",""""&amp;'FR105.Inp'!$G31&amp;""""))</f>
        <v/>
      </c>
      <c r="K31" s="28" t="str">
        <f>IF(COUNTIF('FR105.Inp'!$C31:$P31,"")=14,"",IF('FR105.Inp'!$H31="","NULL",LOOKUP('FR105.Inp'!$H31,Cfg!$D$2:$D$14,Cfg!$E$2:$E$14)))</f>
        <v/>
      </c>
      <c r="L31" s="28" t="str">
        <f>IF(COUNTIF('FR105.Inp'!$C31:$P31,"")=14,"",IF('FR105.Inp'!$I31="","NULL",""""&amp;'FR105.Inp'!$I31&amp;""""))</f>
        <v/>
      </c>
      <c r="M31" s="28" t="str">
        <f>IF(COUNTIF('FR105.Inp'!$C31:$P31,"")=14,"",IF('FR105.Inp'!$J31="","NULL",LOOKUP('FR105.Inp'!$J31,Cfg!$D$2:$D$14,Cfg!$E$2:$E$14)))</f>
        <v/>
      </c>
      <c r="N31" s="28" t="str">
        <f>IF(COUNTIF('FR105.Inp'!$C31:$P31,"")=14,"",IF('FR105.Inp'!$K31="","NULL",""""&amp;'FR105.Inp'!$K31&amp;""""))</f>
        <v/>
      </c>
      <c r="O31" s="28" t="str">
        <f>IF(COUNTIF('FR105.Inp'!$C31:$P31,"")=14,"",IF('FR105.Inp'!$L31="","NULL",LOOKUP('FR105.Inp'!$L31,Cfg!$D$2:$D$14,Cfg!$E$2:$E$14)))</f>
        <v/>
      </c>
      <c r="P31" s="28" t="str">
        <f>IF(COUNTIF('FR105.Inp'!$C31:$P31,"")=14,"",IF('FR105.Inp'!$M31="","NULL",""""&amp;'FR105.Inp'!$M31&amp;""""))</f>
        <v/>
      </c>
      <c r="Q31" s="28" t="str">
        <f>IF(COUNTIF('FR105.Inp'!$C31:$P31,"")=14,"",IF('FR105.Inp'!$N31="","NULL",LOOKUP('FR105.Inp'!$N31,Cfg!$D$2:$D$14,Cfg!$E$2:$E$14)))</f>
        <v/>
      </c>
      <c r="R31" s="28" t="str">
        <f>IF(COUNTIF('FR105.Inp'!$C31:$P31,"")=14,"",IF('FR105.Inp'!$O31="","NULL",""""&amp;'FR105.Inp'!$O31&amp;""""))</f>
        <v/>
      </c>
      <c r="S31" s="28" t="str">
        <f>IF(COUNTIF('FR105.Inp'!$C31:$P31,"")=14,"",IF('FR105.Inp'!$P31="","NULL",""""&amp;'FR105.Inp'!$P31&amp;""""))</f>
        <v/>
      </c>
      <c r="T31" s="29" t="str">
        <f>IF(COUNTIF('FR105.Inp'!$C31:$P31,"")=14,"","("&amp;_xlfn.TEXTJOIN(",",FALSE,$C31:$S31)&amp;"),")</f>
        <v/>
      </c>
    </row>
    <row r="32" spans="1:20" x14ac:dyDescent="0.3">
      <c r="A32" s="24" t="s">
        <v>78</v>
      </c>
      <c r="B32" s="24">
        <f t="shared" si="0"/>
        <v>31</v>
      </c>
      <c r="C32" s="28" t="str">
        <f>IF(COUNTIF('FR105.Inp'!$C32:$P32,"")=14,"","NULL")</f>
        <v/>
      </c>
      <c r="D32" s="28" t="str">
        <f>IF(COUNTIF('FR105.Inp'!$C32:$P32,"")=14,"","NULL")</f>
        <v/>
      </c>
      <c r="E32" s="28" t="str">
        <f>IF(COUNTIF('FR105.Inp'!$C32:$P32,"")=14,"",$B32)</f>
        <v/>
      </c>
      <c r="F32" s="28" t="str">
        <f>IF(COUNTIF('FR105.Inp'!$C32:$P32,"")=14,"",IF('FR105.Inp'!$C32="","NULL",""""&amp;'FR105.Inp'!$C32&amp;""""))</f>
        <v/>
      </c>
      <c r="G32" s="28" t="str">
        <f>IF(COUNTIF('FR105.Inp'!$C32:$P32,"")=14,"",IF('FR105.Inp'!$D32="","NULL",LOOKUP('FR105.Inp'!$D32,Cfg!$D$2:$D$14,Cfg!$E$2:$E$14)))</f>
        <v/>
      </c>
      <c r="H32" s="28" t="str">
        <f>IF(COUNTIF('FR105.Inp'!$C32:$P32,"")=14,"",IF('FR105.Inp'!$E32="","NULL",""""&amp;'FR105.Inp'!$E32&amp;""""))</f>
        <v/>
      </c>
      <c r="I32" s="28" t="str">
        <f>IF(COUNTIF('FR105.Inp'!$C32:$P32,"")=14,"",IF('FR105.Inp'!$F32="","NULL",LOOKUP('FR105.Inp'!$F32,Cfg!$D$2:$D$14,Cfg!$E$2:$E$14)))</f>
        <v/>
      </c>
      <c r="J32" s="28" t="str">
        <f>IF(COUNTIF('FR105.Inp'!$C32:$P32,"")=14,"",IF('FR105.Inp'!$G32="","NULL",""""&amp;'FR105.Inp'!$G32&amp;""""))</f>
        <v/>
      </c>
      <c r="K32" s="28" t="str">
        <f>IF(COUNTIF('FR105.Inp'!$C32:$P32,"")=14,"",IF('FR105.Inp'!$H32="","NULL",LOOKUP('FR105.Inp'!$H32,Cfg!$D$2:$D$14,Cfg!$E$2:$E$14)))</f>
        <v/>
      </c>
      <c r="L32" s="28" t="str">
        <f>IF(COUNTIF('FR105.Inp'!$C32:$P32,"")=14,"",IF('FR105.Inp'!$I32="","NULL",""""&amp;'FR105.Inp'!$I32&amp;""""))</f>
        <v/>
      </c>
      <c r="M32" s="28" t="str">
        <f>IF(COUNTIF('FR105.Inp'!$C32:$P32,"")=14,"",IF('FR105.Inp'!$J32="","NULL",LOOKUP('FR105.Inp'!$J32,Cfg!$D$2:$D$14,Cfg!$E$2:$E$14)))</f>
        <v/>
      </c>
      <c r="N32" s="28" t="str">
        <f>IF(COUNTIF('FR105.Inp'!$C32:$P32,"")=14,"",IF('FR105.Inp'!$K32="","NULL",""""&amp;'FR105.Inp'!$K32&amp;""""))</f>
        <v/>
      </c>
      <c r="O32" s="28" t="str">
        <f>IF(COUNTIF('FR105.Inp'!$C32:$P32,"")=14,"",IF('FR105.Inp'!$L32="","NULL",LOOKUP('FR105.Inp'!$L32,Cfg!$D$2:$D$14,Cfg!$E$2:$E$14)))</f>
        <v/>
      </c>
      <c r="P32" s="28" t="str">
        <f>IF(COUNTIF('FR105.Inp'!$C32:$P32,"")=14,"",IF('FR105.Inp'!$M32="","NULL",""""&amp;'FR105.Inp'!$M32&amp;""""))</f>
        <v/>
      </c>
      <c r="Q32" s="28" t="str">
        <f>IF(COUNTIF('FR105.Inp'!$C32:$P32,"")=14,"",IF('FR105.Inp'!$N32="","NULL",LOOKUP('FR105.Inp'!$N32,Cfg!$D$2:$D$14,Cfg!$E$2:$E$14)))</f>
        <v/>
      </c>
      <c r="R32" s="28" t="str">
        <f>IF(COUNTIF('FR105.Inp'!$C32:$P32,"")=14,"",IF('FR105.Inp'!$O32="","NULL",""""&amp;'FR105.Inp'!$O32&amp;""""))</f>
        <v/>
      </c>
      <c r="S32" s="28" t="str">
        <f>IF(COUNTIF('FR105.Inp'!$C32:$P32,"")=14,"",IF('FR105.Inp'!$P32="","NULL",""""&amp;'FR105.Inp'!$P32&amp;""""))</f>
        <v/>
      </c>
      <c r="T32" s="29" t="str">
        <f>IF(COUNTIF('FR105.Inp'!$C32:$P32,"")=14,"","("&amp;_xlfn.TEXTJOIN(",",FALSE,$C32:$S32)&amp;"),")</f>
        <v/>
      </c>
    </row>
    <row r="33" spans="1:20" x14ac:dyDescent="0.3">
      <c r="A33" s="24" t="s">
        <v>79</v>
      </c>
      <c r="B33" s="24">
        <f t="shared" si="0"/>
        <v>32</v>
      </c>
      <c r="C33" s="28" t="str">
        <f>IF(COUNTIF('FR105.Inp'!$C33:$P33,"")=14,"","NULL")</f>
        <v/>
      </c>
      <c r="D33" s="28" t="str">
        <f>IF(COUNTIF('FR105.Inp'!$C33:$P33,"")=14,"","NULL")</f>
        <v/>
      </c>
      <c r="E33" s="28" t="str">
        <f>IF(COUNTIF('FR105.Inp'!$C33:$P33,"")=14,"",$B33)</f>
        <v/>
      </c>
      <c r="F33" s="28" t="str">
        <f>IF(COUNTIF('FR105.Inp'!$C33:$P33,"")=14,"",IF('FR105.Inp'!$C33="","NULL",""""&amp;'FR105.Inp'!$C33&amp;""""))</f>
        <v/>
      </c>
      <c r="G33" s="28" t="str">
        <f>IF(COUNTIF('FR105.Inp'!$C33:$P33,"")=14,"",IF('FR105.Inp'!$D33="","NULL",LOOKUP('FR105.Inp'!$D33,Cfg!$D$2:$D$14,Cfg!$E$2:$E$14)))</f>
        <v/>
      </c>
      <c r="H33" s="28" t="str">
        <f>IF(COUNTIF('FR105.Inp'!$C33:$P33,"")=14,"",IF('FR105.Inp'!$E33="","NULL",""""&amp;'FR105.Inp'!$E33&amp;""""))</f>
        <v/>
      </c>
      <c r="I33" s="28" t="str">
        <f>IF(COUNTIF('FR105.Inp'!$C33:$P33,"")=14,"",IF('FR105.Inp'!$F33="","NULL",LOOKUP('FR105.Inp'!$F33,Cfg!$D$2:$D$14,Cfg!$E$2:$E$14)))</f>
        <v/>
      </c>
      <c r="J33" s="28" t="str">
        <f>IF(COUNTIF('FR105.Inp'!$C33:$P33,"")=14,"",IF('FR105.Inp'!$G33="","NULL",""""&amp;'FR105.Inp'!$G33&amp;""""))</f>
        <v/>
      </c>
      <c r="K33" s="28" t="str">
        <f>IF(COUNTIF('FR105.Inp'!$C33:$P33,"")=14,"",IF('FR105.Inp'!$H33="","NULL",LOOKUP('FR105.Inp'!$H33,Cfg!$D$2:$D$14,Cfg!$E$2:$E$14)))</f>
        <v/>
      </c>
      <c r="L33" s="28" t="str">
        <f>IF(COUNTIF('FR105.Inp'!$C33:$P33,"")=14,"",IF('FR105.Inp'!$I33="","NULL",""""&amp;'FR105.Inp'!$I33&amp;""""))</f>
        <v/>
      </c>
      <c r="M33" s="28" t="str">
        <f>IF(COUNTIF('FR105.Inp'!$C33:$P33,"")=14,"",IF('FR105.Inp'!$J33="","NULL",LOOKUP('FR105.Inp'!$J33,Cfg!$D$2:$D$14,Cfg!$E$2:$E$14)))</f>
        <v/>
      </c>
      <c r="N33" s="28" t="str">
        <f>IF(COUNTIF('FR105.Inp'!$C33:$P33,"")=14,"",IF('FR105.Inp'!$K33="","NULL",""""&amp;'FR105.Inp'!$K33&amp;""""))</f>
        <v/>
      </c>
      <c r="O33" s="28" t="str">
        <f>IF(COUNTIF('FR105.Inp'!$C33:$P33,"")=14,"",IF('FR105.Inp'!$L33="","NULL",LOOKUP('FR105.Inp'!$L33,Cfg!$D$2:$D$14,Cfg!$E$2:$E$14)))</f>
        <v/>
      </c>
      <c r="P33" s="28" t="str">
        <f>IF(COUNTIF('FR105.Inp'!$C33:$P33,"")=14,"",IF('FR105.Inp'!$M33="","NULL",""""&amp;'FR105.Inp'!$M33&amp;""""))</f>
        <v/>
      </c>
      <c r="Q33" s="28" t="str">
        <f>IF(COUNTIF('FR105.Inp'!$C33:$P33,"")=14,"",IF('FR105.Inp'!$N33="","NULL",LOOKUP('FR105.Inp'!$N33,Cfg!$D$2:$D$14,Cfg!$E$2:$E$14)))</f>
        <v/>
      </c>
      <c r="R33" s="28" t="str">
        <f>IF(COUNTIF('FR105.Inp'!$C33:$P33,"")=14,"",IF('FR105.Inp'!$O33="","NULL",""""&amp;'FR105.Inp'!$O33&amp;""""))</f>
        <v/>
      </c>
      <c r="S33" s="28" t="str">
        <f>IF(COUNTIF('FR105.Inp'!$C33:$P33,"")=14,"",IF('FR105.Inp'!$P33="","NULL",""""&amp;'FR105.Inp'!$P33&amp;""""))</f>
        <v/>
      </c>
      <c r="T33" s="29" t="str">
        <f>IF(COUNTIF('FR105.Inp'!$C33:$P33,"")=14,"","("&amp;_xlfn.TEXTJOIN(",",FALSE,$C33:$S33)&amp;"),")</f>
        <v/>
      </c>
    </row>
    <row r="34" spans="1:20" x14ac:dyDescent="0.3">
      <c r="A34" s="24" t="s">
        <v>80</v>
      </c>
      <c r="B34" s="24">
        <f t="shared" si="0"/>
        <v>33</v>
      </c>
      <c r="C34" s="28" t="str">
        <f>IF(COUNTIF('FR105.Inp'!$C34:$P34,"")=14,"","NULL")</f>
        <v/>
      </c>
      <c r="D34" s="28" t="str">
        <f>IF(COUNTIF('FR105.Inp'!$C34:$P34,"")=14,"","NULL")</f>
        <v/>
      </c>
      <c r="E34" s="28" t="str">
        <f>IF(COUNTIF('FR105.Inp'!$C34:$P34,"")=14,"",$B34)</f>
        <v/>
      </c>
      <c r="F34" s="28" t="str">
        <f>IF(COUNTIF('FR105.Inp'!$C34:$P34,"")=14,"",IF('FR105.Inp'!$C34="","NULL",""""&amp;'FR105.Inp'!$C34&amp;""""))</f>
        <v/>
      </c>
      <c r="G34" s="28" t="str">
        <f>IF(COUNTIF('FR105.Inp'!$C34:$P34,"")=14,"",IF('FR105.Inp'!$D34="","NULL",LOOKUP('FR105.Inp'!$D34,Cfg!$D$2:$D$14,Cfg!$E$2:$E$14)))</f>
        <v/>
      </c>
      <c r="H34" s="28" t="str">
        <f>IF(COUNTIF('FR105.Inp'!$C34:$P34,"")=14,"",IF('FR105.Inp'!$E34="","NULL",""""&amp;'FR105.Inp'!$E34&amp;""""))</f>
        <v/>
      </c>
      <c r="I34" s="28" t="str">
        <f>IF(COUNTIF('FR105.Inp'!$C34:$P34,"")=14,"",IF('FR105.Inp'!$F34="","NULL",LOOKUP('FR105.Inp'!$F34,Cfg!$D$2:$D$14,Cfg!$E$2:$E$14)))</f>
        <v/>
      </c>
      <c r="J34" s="28" t="str">
        <f>IF(COUNTIF('FR105.Inp'!$C34:$P34,"")=14,"",IF('FR105.Inp'!$G34="","NULL",""""&amp;'FR105.Inp'!$G34&amp;""""))</f>
        <v/>
      </c>
      <c r="K34" s="28" t="str">
        <f>IF(COUNTIF('FR105.Inp'!$C34:$P34,"")=14,"",IF('FR105.Inp'!$H34="","NULL",LOOKUP('FR105.Inp'!$H34,Cfg!$D$2:$D$14,Cfg!$E$2:$E$14)))</f>
        <v/>
      </c>
      <c r="L34" s="28" t="str">
        <f>IF(COUNTIF('FR105.Inp'!$C34:$P34,"")=14,"",IF('FR105.Inp'!$I34="","NULL",""""&amp;'FR105.Inp'!$I34&amp;""""))</f>
        <v/>
      </c>
      <c r="M34" s="28" t="str">
        <f>IF(COUNTIF('FR105.Inp'!$C34:$P34,"")=14,"",IF('FR105.Inp'!$J34="","NULL",LOOKUP('FR105.Inp'!$J34,Cfg!$D$2:$D$14,Cfg!$E$2:$E$14)))</f>
        <v/>
      </c>
      <c r="N34" s="28" t="str">
        <f>IF(COUNTIF('FR105.Inp'!$C34:$P34,"")=14,"",IF('FR105.Inp'!$K34="","NULL",""""&amp;'FR105.Inp'!$K34&amp;""""))</f>
        <v/>
      </c>
      <c r="O34" s="28" t="str">
        <f>IF(COUNTIF('FR105.Inp'!$C34:$P34,"")=14,"",IF('FR105.Inp'!$L34="","NULL",LOOKUP('FR105.Inp'!$L34,Cfg!$D$2:$D$14,Cfg!$E$2:$E$14)))</f>
        <v/>
      </c>
      <c r="P34" s="28" t="str">
        <f>IF(COUNTIF('FR105.Inp'!$C34:$P34,"")=14,"",IF('FR105.Inp'!$M34="","NULL",""""&amp;'FR105.Inp'!$M34&amp;""""))</f>
        <v/>
      </c>
      <c r="Q34" s="28" t="str">
        <f>IF(COUNTIF('FR105.Inp'!$C34:$P34,"")=14,"",IF('FR105.Inp'!$N34="","NULL",LOOKUP('FR105.Inp'!$N34,Cfg!$D$2:$D$14,Cfg!$E$2:$E$14)))</f>
        <v/>
      </c>
      <c r="R34" s="28" t="str">
        <f>IF(COUNTIF('FR105.Inp'!$C34:$P34,"")=14,"",IF('FR105.Inp'!$O34="","NULL",""""&amp;'FR105.Inp'!$O34&amp;""""))</f>
        <v/>
      </c>
      <c r="S34" s="28" t="str">
        <f>IF(COUNTIF('FR105.Inp'!$C34:$P34,"")=14,"",IF('FR105.Inp'!$P34="","NULL",""""&amp;'FR105.Inp'!$P34&amp;""""))</f>
        <v/>
      </c>
      <c r="T34" s="29" t="str">
        <f>IF(COUNTIF('FR105.Inp'!$C34:$P34,"")=14,"","("&amp;_xlfn.TEXTJOIN(",",FALSE,$C34:$S34)&amp;"),")</f>
        <v/>
      </c>
    </row>
    <row r="35" spans="1:20" x14ac:dyDescent="0.3">
      <c r="A35" s="24" t="s">
        <v>81</v>
      </c>
      <c r="B35" s="24">
        <f t="shared" si="0"/>
        <v>34</v>
      </c>
      <c r="C35" s="28" t="str">
        <f>IF(COUNTIF('FR105.Inp'!$C35:$P35,"")=14,"","NULL")</f>
        <v/>
      </c>
      <c r="D35" s="28" t="str">
        <f>IF(COUNTIF('FR105.Inp'!$C35:$P35,"")=14,"","NULL")</f>
        <v/>
      </c>
      <c r="E35" s="28" t="str">
        <f>IF(COUNTIF('FR105.Inp'!$C35:$P35,"")=14,"",$B35)</f>
        <v/>
      </c>
      <c r="F35" s="28" t="str">
        <f>IF(COUNTIF('FR105.Inp'!$C35:$P35,"")=14,"",IF('FR105.Inp'!$C35="","NULL",""""&amp;'FR105.Inp'!$C35&amp;""""))</f>
        <v/>
      </c>
      <c r="G35" s="28" t="str">
        <f>IF(COUNTIF('FR105.Inp'!$C35:$P35,"")=14,"",IF('FR105.Inp'!$D35="","NULL",LOOKUP('FR105.Inp'!$D35,Cfg!$D$2:$D$14,Cfg!$E$2:$E$14)))</f>
        <v/>
      </c>
      <c r="H35" s="28" t="str">
        <f>IF(COUNTIF('FR105.Inp'!$C35:$P35,"")=14,"",IF('FR105.Inp'!$E35="","NULL",""""&amp;'FR105.Inp'!$E35&amp;""""))</f>
        <v/>
      </c>
      <c r="I35" s="28" t="str">
        <f>IF(COUNTIF('FR105.Inp'!$C35:$P35,"")=14,"",IF('FR105.Inp'!$F35="","NULL",LOOKUP('FR105.Inp'!$F35,Cfg!$D$2:$D$14,Cfg!$E$2:$E$14)))</f>
        <v/>
      </c>
      <c r="J35" s="28" t="str">
        <f>IF(COUNTIF('FR105.Inp'!$C35:$P35,"")=14,"",IF('FR105.Inp'!$G35="","NULL",""""&amp;'FR105.Inp'!$G35&amp;""""))</f>
        <v/>
      </c>
      <c r="K35" s="28" t="str">
        <f>IF(COUNTIF('FR105.Inp'!$C35:$P35,"")=14,"",IF('FR105.Inp'!$H35="","NULL",LOOKUP('FR105.Inp'!$H35,Cfg!$D$2:$D$14,Cfg!$E$2:$E$14)))</f>
        <v/>
      </c>
      <c r="L35" s="28" t="str">
        <f>IF(COUNTIF('FR105.Inp'!$C35:$P35,"")=14,"",IF('FR105.Inp'!$I35="","NULL",""""&amp;'FR105.Inp'!$I35&amp;""""))</f>
        <v/>
      </c>
      <c r="M35" s="28" t="str">
        <f>IF(COUNTIF('FR105.Inp'!$C35:$P35,"")=14,"",IF('FR105.Inp'!$J35="","NULL",LOOKUP('FR105.Inp'!$J35,Cfg!$D$2:$D$14,Cfg!$E$2:$E$14)))</f>
        <v/>
      </c>
      <c r="N35" s="28" t="str">
        <f>IF(COUNTIF('FR105.Inp'!$C35:$P35,"")=14,"",IF('FR105.Inp'!$K35="","NULL",""""&amp;'FR105.Inp'!$K35&amp;""""))</f>
        <v/>
      </c>
      <c r="O35" s="28" t="str">
        <f>IF(COUNTIF('FR105.Inp'!$C35:$P35,"")=14,"",IF('FR105.Inp'!$L35="","NULL",LOOKUP('FR105.Inp'!$L35,Cfg!$D$2:$D$14,Cfg!$E$2:$E$14)))</f>
        <v/>
      </c>
      <c r="P35" s="28" t="str">
        <f>IF(COUNTIF('FR105.Inp'!$C35:$P35,"")=14,"",IF('FR105.Inp'!$M35="","NULL",""""&amp;'FR105.Inp'!$M35&amp;""""))</f>
        <v/>
      </c>
      <c r="Q35" s="28" t="str">
        <f>IF(COUNTIF('FR105.Inp'!$C35:$P35,"")=14,"",IF('FR105.Inp'!$N35="","NULL",LOOKUP('FR105.Inp'!$N35,Cfg!$D$2:$D$14,Cfg!$E$2:$E$14)))</f>
        <v/>
      </c>
      <c r="R35" s="28" t="str">
        <f>IF(COUNTIF('FR105.Inp'!$C35:$P35,"")=14,"",IF('FR105.Inp'!$O35="","NULL",""""&amp;'FR105.Inp'!$O35&amp;""""))</f>
        <v/>
      </c>
      <c r="S35" s="28" t="str">
        <f>IF(COUNTIF('FR105.Inp'!$C35:$P35,"")=14,"",IF('FR105.Inp'!$P35="","NULL",""""&amp;'FR105.Inp'!$P35&amp;""""))</f>
        <v/>
      </c>
      <c r="T35" s="29" t="str">
        <f>IF(COUNTIF('FR105.Inp'!$C35:$P35,"")=14,"","("&amp;_xlfn.TEXTJOIN(",",FALSE,$C35:$S35)&amp;"),")</f>
        <v/>
      </c>
    </row>
    <row r="36" spans="1:20" x14ac:dyDescent="0.3">
      <c r="A36" s="24" t="s">
        <v>82</v>
      </c>
      <c r="B36" s="24">
        <f t="shared" si="0"/>
        <v>35</v>
      </c>
      <c r="C36" s="28" t="str">
        <f>IF(COUNTIF('FR105.Inp'!$C36:$P36,"")=14,"","NULL")</f>
        <v/>
      </c>
      <c r="D36" s="28" t="str">
        <f>IF(COUNTIF('FR105.Inp'!$C36:$P36,"")=14,"","NULL")</f>
        <v/>
      </c>
      <c r="E36" s="28" t="str">
        <f>IF(COUNTIF('FR105.Inp'!$C36:$P36,"")=14,"",$B36)</f>
        <v/>
      </c>
      <c r="F36" s="28" t="str">
        <f>IF(COUNTIF('FR105.Inp'!$C36:$P36,"")=14,"",IF('FR105.Inp'!$C36="","NULL",""""&amp;'FR105.Inp'!$C36&amp;""""))</f>
        <v/>
      </c>
      <c r="G36" s="28" t="str">
        <f>IF(COUNTIF('FR105.Inp'!$C36:$P36,"")=14,"",IF('FR105.Inp'!$D36="","NULL",LOOKUP('FR105.Inp'!$D36,Cfg!$D$2:$D$14,Cfg!$E$2:$E$14)))</f>
        <v/>
      </c>
      <c r="H36" s="28" t="str">
        <f>IF(COUNTIF('FR105.Inp'!$C36:$P36,"")=14,"",IF('FR105.Inp'!$E36="","NULL",""""&amp;'FR105.Inp'!$E36&amp;""""))</f>
        <v/>
      </c>
      <c r="I36" s="28" t="str">
        <f>IF(COUNTIF('FR105.Inp'!$C36:$P36,"")=14,"",IF('FR105.Inp'!$F36="","NULL",LOOKUP('FR105.Inp'!$F36,Cfg!$D$2:$D$14,Cfg!$E$2:$E$14)))</f>
        <v/>
      </c>
      <c r="J36" s="28" t="str">
        <f>IF(COUNTIF('FR105.Inp'!$C36:$P36,"")=14,"",IF('FR105.Inp'!$G36="","NULL",""""&amp;'FR105.Inp'!$G36&amp;""""))</f>
        <v/>
      </c>
      <c r="K36" s="28" t="str">
        <f>IF(COUNTIF('FR105.Inp'!$C36:$P36,"")=14,"",IF('FR105.Inp'!$H36="","NULL",LOOKUP('FR105.Inp'!$H36,Cfg!$D$2:$D$14,Cfg!$E$2:$E$14)))</f>
        <v/>
      </c>
      <c r="L36" s="28" t="str">
        <f>IF(COUNTIF('FR105.Inp'!$C36:$P36,"")=14,"",IF('FR105.Inp'!$I36="","NULL",""""&amp;'FR105.Inp'!$I36&amp;""""))</f>
        <v/>
      </c>
      <c r="M36" s="28" t="str">
        <f>IF(COUNTIF('FR105.Inp'!$C36:$P36,"")=14,"",IF('FR105.Inp'!$J36="","NULL",LOOKUP('FR105.Inp'!$J36,Cfg!$D$2:$D$14,Cfg!$E$2:$E$14)))</f>
        <v/>
      </c>
      <c r="N36" s="28" t="str">
        <f>IF(COUNTIF('FR105.Inp'!$C36:$P36,"")=14,"",IF('FR105.Inp'!$K36="","NULL",""""&amp;'FR105.Inp'!$K36&amp;""""))</f>
        <v/>
      </c>
      <c r="O36" s="28" t="str">
        <f>IF(COUNTIF('FR105.Inp'!$C36:$P36,"")=14,"",IF('FR105.Inp'!$L36="","NULL",LOOKUP('FR105.Inp'!$L36,Cfg!$D$2:$D$14,Cfg!$E$2:$E$14)))</f>
        <v/>
      </c>
      <c r="P36" s="28" t="str">
        <f>IF(COUNTIF('FR105.Inp'!$C36:$P36,"")=14,"",IF('FR105.Inp'!$M36="","NULL",""""&amp;'FR105.Inp'!$M36&amp;""""))</f>
        <v/>
      </c>
      <c r="Q36" s="28" t="str">
        <f>IF(COUNTIF('FR105.Inp'!$C36:$P36,"")=14,"",IF('FR105.Inp'!$N36="","NULL",LOOKUP('FR105.Inp'!$N36,Cfg!$D$2:$D$14,Cfg!$E$2:$E$14)))</f>
        <v/>
      </c>
      <c r="R36" s="28" t="str">
        <f>IF(COUNTIF('FR105.Inp'!$C36:$P36,"")=14,"",IF('FR105.Inp'!$O36="","NULL",""""&amp;'FR105.Inp'!$O36&amp;""""))</f>
        <v/>
      </c>
      <c r="S36" s="28" t="str">
        <f>IF(COUNTIF('FR105.Inp'!$C36:$P36,"")=14,"",IF('FR105.Inp'!$P36="","NULL",""""&amp;'FR105.Inp'!$P36&amp;""""))</f>
        <v/>
      </c>
      <c r="T36" s="29" t="str">
        <f>IF(COUNTIF('FR105.Inp'!$C36:$P36,"")=14,"","("&amp;_xlfn.TEXTJOIN(",",FALSE,$C36:$S36)&amp;"),")</f>
        <v/>
      </c>
    </row>
    <row r="37" spans="1:20" x14ac:dyDescent="0.3">
      <c r="A37" s="24" t="s">
        <v>83</v>
      </c>
      <c r="B37" s="24">
        <f t="shared" si="0"/>
        <v>36</v>
      </c>
      <c r="C37" s="28" t="str">
        <f>IF(COUNTIF('FR105.Inp'!$C37:$P37,"")=14,"","NULL")</f>
        <v/>
      </c>
      <c r="D37" s="28" t="str">
        <f>IF(COUNTIF('FR105.Inp'!$C37:$P37,"")=14,"","NULL")</f>
        <v/>
      </c>
      <c r="E37" s="28" t="str">
        <f>IF(COUNTIF('FR105.Inp'!$C37:$P37,"")=14,"",$B37)</f>
        <v/>
      </c>
      <c r="F37" s="28" t="str">
        <f>IF(COUNTIF('FR105.Inp'!$C37:$P37,"")=14,"",IF('FR105.Inp'!$C37="","NULL",""""&amp;'FR105.Inp'!$C37&amp;""""))</f>
        <v/>
      </c>
      <c r="G37" s="28" t="str">
        <f>IF(COUNTIF('FR105.Inp'!$C37:$P37,"")=14,"",IF('FR105.Inp'!$D37="","NULL",LOOKUP('FR105.Inp'!$D37,Cfg!$D$2:$D$14,Cfg!$E$2:$E$14)))</f>
        <v/>
      </c>
      <c r="H37" s="28" t="str">
        <f>IF(COUNTIF('FR105.Inp'!$C37:$P37,"")=14,"",IF('FR105.Inp'!$E37="","NULL",""""&amp;'FR105.Inp'!$E37&amp;""""))</f>
        <v/>
      </c>
      <c r="I37" s="28" t="str">
        <f>IF(COUNTIF('FR105.Inp'!$C37:$P37,"")=14,"",IF('FR105.Inp'!$F37="","NULL",LOOKUP('FR105.Inp'!$F37,Cfg!$D$2:$D$14,Cfg!$E$2:$E$14)))</f>
        <v/>
      </c>
      <c r="J37" s="28" t="str">
        <f>IF(COUNTIF('FR105.Inp'!$C37:$P37,"")=14,"",IF('FR105.Inp'!$G37="","NULL",""""&amp;'FR105.Inp'!$G37&amp;""""))</f>
        <v/>
      </c>
      <c r="K37" s="28" t="str">
        <f>IF(COUNTIF('FR105.Inp'!$C37:$P37,"")=14,"",IF('FR105.Inp'!$H37="","NULL",LOOKUP('FR105.Inp'!$H37,Cfg!$D$2:$D$14,Cfg!$E$2:$E$14)))</f>
        <v/>
      </c>
      <c r="L37" s="28" t="str">
        <f>IF(COUNTIF('FR105.Inp'!$C37:$P37,"")=14,"",IF('FR105.Inp'!$I37="","NULL",""""&amp;'FR105.Inp'!$I37&amp;""""))</f>
        <v/>
      </c>
      <c r="M37" s="28" t="str">
        <f>IF(COUNTIF('FR105.Inp'!$C37:$P37,"")=14,"",IF('FR105.Inp'!$J37="","NULL",LOOKUP('FR105.Inp'!$J37,Cfg!$D$2:$D$14,Cfg!$E$2:$E$14)))</f>
        <v/>
      </c>
      <c r="N37" s="28" t="str">
        <f>IF(COUNTIF('FR105.Inp'!$C37:$P37,"")=14,"",IF('FR105.Inp'!$K37="","NULL",""""&amp;'FR105.Inp'!$K37&amp;""""))</f>
        <v/>
      </c>
      <c r="O37" s="28" t="str">
        <f>IF(COUNTIF('FR105.Inp'!$C37:$P37,"")=14,"",IF('FR105.Inp'!$L37="","NULL",LOOKUP('FR105.Inp'!$L37,Cfg!$D$2:$D$14,Cfg!$E$2:$E$14)))</f>
        <v/>
      </c>
      <c r="P37" s="28" t="str">
        <f>IF(COUNTIF('FR105.Inp'!$C37:$P37,"")=14,"",IF('FR105.Inp'!$M37="","NULL",""""&amp;'FR105.Inp'!$M37&amp;""""))</f>
        <v/>
      </c>
      <c r="Q37" s="28" t="str">
        <f>IF(COUNTIF('FR105.Inp'!$C37:$P37,"")=14,"",IF('FR105.Inp'!$N37="","NULL",LOOKUP('FR105.Inp'!$N37,Cfg!$D$2:$D$14,Cfg!$E$2:$E$14)))</f>
        <v/>
      </c>
      <c r="R37" s="28" t="str">
        <f>IF(COUNTIF('FR105.Inp'!$C37:$P37,"")=14,"",IF('FR105.Inp'!$O37="","NULL",""""&amp;'FR105.Inp'!$O37&amp;""""))</f>
        <v/>
      </c>
      <c r="S37" s="28" t="str">
        <f>IF(COUNTIF('FR105.Inp'!$C37:$P37,"")=14,"",IF('FR105.Inp'!$P37="","NULL",""""&amp;'FR105.Inp'!$P37&amp;""""))</f>
        <v/>
      </c>
      <c r="T37" s="29" t="str">
        <f>IF(COUNTIF('FR105.Inp'!$C37:$P37,"")=14,"","("&amp;_xlfn.TEXTJOIN(",",FALSE,$C37:$S37)&amp;"),")</f>
        <v/>
      </c>
    </row>
    <row r="38" spans="1:20" x14ac:dyDescent="0.3">
      <c r="A38" s="24" t="s">
        <v>84</v>
      </c>
      <c r="B38" s="24">
        <f t="shared" si="0"/>
        <v>37</v>
      </c>
      <c r="C38" s="28" t="str">
        <f>IF(COUNTIF('FR105.Inp'!$C38:$P38,"")=14,"","NULL")</f>
        <v/>
      </c>
      <c r="D38" s="28" t="str">
        <f>IF(COUNTIF('FR105.Inp'!$C38:$P38,"")=14,"","NULL")</f>
        <v/>
      </c>
      <c r="E38" s="28" t="str">
        <f>IF(COUNTIF('FR105.Inp'!$C38:$P38,"")=14,"",$B38)</f>
        <v/>
      </c>
      <c r="F38" s="28" t="str">
        <f>IF(COUNTIF('FR105.Inp'!$C38:$P38,"")=14,"",IF('FR105.Inp'!$C38="","NULL",""""&amp;'FR105.Inp'!$C38&amp;""""))</f>
        <v/>
      </c>
      <c r="G38" s="28" t="str">
        <f>IF(COUNTIF('FR105.Inp'!$C38:$P38,"")=14,"",IF('FR105.Inp'!$D38="","NULL",LOOKUP('FR105.Inp'!$D38,Cfg!$D$2:$D$14,Cfg!$E$2:$E$14)))</f>
        <v/>
      </c>
      <c r="H38" s="28" t="str">
        <f>IF(COUNTIF('FR105.Inp'!$C38:$P38,"")=14,"",IF('FR105.Inp'!$E38="","NULL",""""&amp;'FR105.Inp'!$E38&amp;""""))</f>
        <v/>
      </c>
      <c r="I38" s="28" t="str">
        <f>IF(COUNTIF('FR105.Inp'!$C38:$P38,"")=14,"",IF('FR105.Inp'!$F38="","NULL",LOOKUP('FR105.Inp'!$F38,Cfg!$D$2:$D$14,Cfg!$E$2:$E$14)))</f>
        <v/>
      </c>
      <c r="J38" s="28" t="str">
        <f>IF(COUNTIF('FR105.Inp'!$C38:$P38,"")=14,"",IF('FR105.Inp'!$G38="","NULL",""""&amp;'FR105.Inp'!$G38&amp;""""))</f>
        <v/>
      </c>
      <c r="K38" s="28" t="str">
        <f>IF(COUNTIF('FR105.Inp'!$C38:$P38,"")=14,"",IF('FR105.Inp'!$H38="","NULL",LOOKUP('FR105.Inp'!$H38,Cfg!$D$2:$D$14,Cfg!$E$2:$E$14)))</f>
        <v/>
      </c>
      <c r="L38" s="28" t="str">
        <f>IF(COUNTIF('FR105.Inp'!$C38:$P38,"")=14,"",IF('FR105.Inp'!$I38="","NULL",""""&amp;'FR105.Inp'!$I38&amp;""""))</f>
        <v/>
      </c>
      <c r="M38" s="28" t="str">
        <f>IF(COUNTIF('FR105.Inp'!$C38:$P38,"")=14,"",IF('FR105.Inp'!$J38="","NULL",LOOKUP('FR105.Inp'!$J38,Cfg!$D$2:$D$14,Cfg!$E$2:$E$14)))</f>
        <v/>
      </c>
      <c r="N38" s="28" t="str">
        <f>IF(COUNTIF('FR105.Inp'!$C38:$P38,"")=14,"",IF('FR105.Inp'!$K38="","NULL",""""&amp;'FR105.Inp'!$K38&amp;""""))</f>
        <v/>
      </c>
      <c r="O38" s="28" t="str">
        <f>IF(COUNTIF('FR105.Inp'!$C38:$P38,"")=14,"",IF('FR105.Inp'!$L38="","NULL",LOOKUP('FR105.Inp'!$L38,Cfg!$D$2:$D$14,Cfg!$E$2:$E$14)))</f>
        <v/>
      </c>
      <c r="P38" s="28" t="str">
        <f>IF(COUNTIF('FR105.Inp'!$C38:$P38,"")=14,"",IF('FR105.Inp'!$M38="","NULL",""""&amp;'FR105.Inp'!$M38&amp;""""))</f>
        <v/>
      </c>
      <c r="Q38" s="28" t="str">
        <f>IF(COUNTIF('FR105.Inp'!$C38:$P38,"")=14,"",IF('FR105.Inp'!$N38="","NULL",LOOKUP('FR105.Inp'!$N38,Cfg!$D$2:$D$14,Cfg!$E$2:$E$14)))</f>
        <v/>
      </c>
      <c r="R38" s="28" t="str">
        <f>IF(COUNTIF('FR105.Inp'!$C38:$P38,"")=14,"",IF('FR105.Inp'!$O38="","NULL",""""&amp;'FR105.Inp'!$O38&amp;""""))</f>
        <v/>
      </c>
      <c r="S38" s="28" t="str">
        <f>IF(COUNTIF('FR105.Inp'!$C38:$P38,"")=14,"",IF('FR105.Inp'!$P38="","NULL",""""&amp;'FR105.Inp'!$P38&amp;""""))</f>
        <v/>
      </c>
      <c r="T38" s="29" t="str">
        <f>IF(COUNTIF('FR105.Inp'!$C38:$P38,"")=14,"","("&amp;_xlfn.TEXTJOIN(",",FALSE,$C38:$S38)&amp;"),")</f>
        <v/>
      </c>
    </row>
    <row r="39" spans="1:20" x14ac:dyDescent="0.3">
      <c r="A39" s="24" t="s">
        <v>85</v>
      </c>
      <c r="B39" s="24">
        <f t="shared" si="0"/>
        <v>38</v>
      </c>
      <c r="C39" s="28" t="str">
        <f>IF(COUNTIF('FR105.Inp'!$C39:$P39,"")=14,"","NULL")</f>
        <v/>
      </c>
      <c r="D39" s="28" t="str">
        <f>IF(COUNTIF('FR105.Inp'!$C39:$P39,"")=14,"","NULL")</f>
        <v/>
      </c>
      <c r="E39" s="28" t="str">
        <f>IF(COUNTIF('FR105.Inp'!$C39:$P39,"")=14,"",$B39)</f>
        <v/>
      </c>
      <c r="F39" s="28" t="str">
        <f>IF(COUNTIF('FR105.Inp'!$C39:$P39,"")=14,"",IF('FR105.Inp'!$C39="","NULL",""""&amp;'FR105.Inp'!$C39&amp;""""))</f>
        <v/>
      </c>
      <c r="G39" s="28" t="str">
        <f>IF(COUNTIF('FR105.Inp'!$C39:$P39,"")=14,"",IF('FR105.Inp'!$D39="","NULL",LOOKUP('FR105.Inp'!$D39,Cfg!$D$2:$D$14,Cfg!$E$2:$E$14)))</f>
        <v/>
      </c>
      <c r="H39" s="28" t="str">
        <f>IF(COUNTIF('FR105.Inp'!$C39:$P39,"")=14,"",IF('FR105.Inp'!$E39="","NULL",""""&amp;'FR105.Inp'!$E39&amp;""""))</f>
        <v/>
      </c>
      <c r="I39" s="28" t="str">
        <f>IF(COUNTIF('FR105.Inp'!$C39:$P39,"")=14,"",IF('FR105.Inp'!$F39="","NULL",LOOKUP('FR105.Inp'!$F39,Cfg!$D$2:$D$14,Cfg!$E$2:$E$14)))</f>
        <v/>
      </c>
      <c r="J39" s="28" t="str">
        <f>IF(COUNTIF('FR105.Inp'!$C39:$P39,"")=14,"",IF('FR105.Inp'!$G39="","NULL",""""&amp;'FR105.Inp'!$G39&amp;""""))</f>
        <v/>
      </c>
      <c r="K39" s="28" t="str">
        <f>IF(COUNTIF('FR105.Inp'!$C39:$P39,"")=14,"",IF('FR105.Inp'!$H39="","NULL",LOOKUP('FR105.Inp'!$H39,Cfg!$D$2:$D$14,Cfg!$E$2:$E$14)))</f>
        <v/>
      </c>
      <c r="L39" s="28" t="str">
        <f>IF(COUNTIF('FR105.Inp'!$C39:$P39,"")=14,"",IF('FR105.Inp'!$I39="","NULL",""""&amp;'FR105.Inp'!$I39&amp;""""))</f>
        <v/>
      </c>
      <c r="M39" s="28" t="str">
        <f>IF(COUNTIF('FR105.Inp'!$C39:$P39,"")=14,"",IF('FR105.Inp'!$J39="","NULL",LOOKUP('FR105.Inp'!$J39,Cfg!$D$2:$D$14,Cfg!$E$2:$E$14)))</f>
        <v/>
      </c>
      <c r="N39" s="28" t="str">
        <f>IF(COUNTIF('FR105.Inp'!$C39:$P39,"")=14,"",IF('FR105.Inp'!$K39="","NULL",""""&amp;'FR105.Inp'!$K39&amp;""""))</f>
        <v/>
      </c>
      <c r="O39" s="28" t="str">
        <f>IF(COUNTIF('FR105.Inp'!$C39:$P39,"")=14,"",IF('FR105.Inp'!$L39="","NULL",LOOKUP('FR105.Inp'!$L39,Cfg!$D$2:$D$14,Cfg!$E$2:$E$14)))</f>
        <v/>
      </c>
      <c r="P39" s="28" t="str">
        <f>IF(COUNTIF('FR105.Inp'!$C39:$P39,"")=14,"",IF('FR105.Inp'!$M39="","NULL",""""&amp;'FR105.Inp'!$M39&amp;""""))</f>
        <v/>
      </c>
      <c r="Q39" s="28" t="str">
        <f>IF(COUNTIF('FR105.Inp'!$C39:$P39,"")=14,"",IF('FR105.Inp'!$N39="","NULL",LOOKUP('FR105.Inp'!$N39,Cfg!$D$2:$D$14,Cfg!$E$2:$E$14)))</f>
        <v/>
      </c>
      <c r="R39" s="28" t="str">
        <f>IF(COUNTIF('FR105.Inp'!$C39:$P39,"")=14,"",IF('FR105.Inp'!$O39="","NULL",""""&amp;'FR105.Inp'!$O39&amp;""""))</f>
        <v/>
      </c>
      <c r="S39" s="28" t="str">
        <f>IF(COUNTIF('FR105.Inp'!$C39:$P39,"")=14,"",IF('FR105.Inp'!$P39="","NULL",""""&amp;'FR105.Inp'!$P39&amp;""""))</f>
        <v/>
      </c>
      <c r="T39" s="29" t="str">
        <f>IF(COUNTIF('FR105.Inp'!$C39:$P39,"")=14,"","("&amp;_xlfn.TEXTJOIN(",",FALSE,$C39:$S39)&amp;"),")</f>
        <v/>
      </c>
    </row>
    <row r="40" spans="1:20" x14ac:dyDescent="0.3">
      <c r="A40" s="24" t="s">
        <v>97</v>
      </c>
      <c r="B40" s="24">
        <f t="shared" si="0"/>
        <v>39</v>
      </c>
      <c r="C40" s="28" t="str">
        <f>IF(COUNTIF('FR105.Inp'!$C40:$P40,"")=14,"","NULL")</f>
        <v/>
      </c>
      <c r="D40" s="28" t="str">
        <f>IF(COUNTIF('FR105.Inp'!$C40:$P40,"")=14,"","NULL")</f>
        <v/>
      </c>
      <c r="E40" s="28" t="str">
        <f>IF(COUNTIF('FR105.Inp'!$C40:$P40,"")=14,"",$B40)</f>
        <v/>
      </c>
      <c r="F40" s="28" t="str">
        <f>IF(COUNTIF('FR105.Inp'!$C40:$P40,"")=14,"",IF('FR105.Inp'!$C40="","NULL",""""&amp;'FR105.Inp'!$C40&amp;""""))</f>
        <v/>
      </c>
      <c r="G40" s="28" t="str">
        <f>IF(COUNTIF('FR105.Inp'!$C40:$P40,"")=14,"",IF('FR105.Inp'!$D40="","NULL",LOOKUP('FR105.Inp'!$D40,Cfg!$D$2:$D$14,Cfg!$E$2:$E$14)))</f>
        <v/>
      </c>
      <c r="H40" s="28" t="str">
        <f>IF(COUNTIF('FR105.Inp'!$C40:$P40,"")=14,"",IF('FR105.Inp'!$E40="","NULL",""""&amp;'FR105.Inp'!$E40&amp;""""))</f>
        <v/>
      </c>
      <c r="I40" s="28" t="str">
        <f>IF(COUNTIF('FR105.Inp'!$C40:$P40,"")=14,"",IF('FR105.Inp'!$F40="","NULL",LOOKUP('FR105.Inp'!$F40,Cfg!$D$2:$D$14,Cfg!$E$2:$E$14)))</f>
        <v/>
      </c>
      <c r="J40" s="28" t="str">
        <f>IF(COUNTIF('FR105.Inp'!$C40:$P40,"")=14,"",IF('FR105.Inp'!$G40="","NULL",""""&amp;'FR105.Inp'!$G40&amp;""""))</f>
        <v/>
      </c>
      <c r="K40" s="28" t="str">
        <f>IF(COUNTIF('FR105.Inp'!$C40:$P40,"")=14,"",IF('FR105.Inp'!$H40="","NULL",LOOKUP('FR105.Inp'!$H40,Cfg!$D$2:$D$14,Cfg!$E$2:$E$14)))</f>
        <v/>
      </c>
      <c r="L40" s="28" t="str">
        <f>IF(COUNTIF('FR105.Inp'!$C40:$P40,"")=14,"",IF('FR105.Inp'!$I40="","NULL",""""&amp;'FR105.Inp'!$I40&amp;""""))</f>
        <v/>
      </c>
      <c r="M40" s="28" t="str">
        <f>IF(COUNTIF('FR105.Inp'!$C40:$P40,"")=14,"",IF('FR105.Inp'!$J40="","NULL",LOOKUP('FR105.Inp'!$J40,Cfg!$D$2:$D$14,Cfg!$E$2:$E$14)))</f>
        <v/>
      </c>
      <c r="N40" s="28" t="str">
        <f>IF(COUNTIF('FR105.Inp'!$C40:$P40,"")=14,"",IF('FR105.Inp'!$K40="","NULL",""""&amp;'FR105.Inp'!$K40&amp;""""))</f>
        <v/>
      </c>
      <c r="O40" s="28" t="str">
        <f>IF(COUNTIF('FR105.Inp'!$C40:$P40,"")=14,"",IF('FR105.Inp'!$L40="","NULL",LOOKUP('FR105.Inp'!$L40,Cfg!$D$2:$D$14,Cfg!$E$2:$E$14)))</f>
        <v/>
      </c>
      <c r="P40" s="28" t="str">
        <f>IF(COUNTIF('FR105.Inp'!$C40:$P40,"")=14,"",IF('FR105.Inp'!$M40="","NULL",""""&amp;'FR105.Inp'!$M40&amp;""""))</f>
        <v/>
      </c>
      <c r="Q40" s="28" t="str">
        <f>IF(COUNTIF('FR105.Inp'!$C40:$P40,"")=14,"",IF('FR105.Inp'!$N40="","NULL",LOOKUP('FR105.Inp'!$N40,Cfg!$D$2:$D$14,Cfg!$E$2:$E$14)))</f>
        <v/>
      </c>
      <c r="R40" s="28" t="str">
        <f>IF(COUNTIF('FR105.Inp'!$C40:$P40,"")=14,"",IF('FR105.Inp'!$O40="","NULL",""""&amp;'FR105.Inp'!$O40&amp;""""))</f>
        <v/>
      </c>
      <c r="S40" s="28" t="str">
        <f>IF(COUNTIF('FR105.Inp'!$C40:$P40,"")=14,"",IF('FR105.Inp'!$P40="","NULL",""""&amp;'FR105.Inp'!$P40&amp;""""))</f>
        <v/>
      </c>
      <c r="T40" s="29" t="str">
        <f>IF(COUNTIF('FR105.Inp'!$C40:$P40,"")=14,"","("&amp;_xlfn.TEXTJOIN(",",FALSE,$C40:$S40)&amp;"),")</f>
        <v/>
      </c>
    </row>
    <row r="41" spans="1:20" x14ac:dyDescent="0.3">
      <c r="A41" s="24" t="s">
        <v>200</v>
      </c>
      <c r="B41" s="24">
        <f t="shared" si="0"/>
        <v>40</v>
      </c>
      <c r="C41" s="28" t="str">
        <f>IF(COUNTIF('FR105.Inp'!$C41:$P41,"")=14,"","NULL")</f>
        <v/>
      </c>
      <c r="D41" s="28" t="str">
        <f>IF(COUNTIF('FR105.Inp'!$C41:$P41,"")=14,"","NULL")</f>
        <v/>
      </c>
      <c r="E41" s="28" t="str">
        <f>IF(COUNTIF('FR105.Inp'!$C41:$P41,"")=14,"",$B41)</f>
        <v/>
      </c>
      <c r="F41" s="28" t="str">
        <f>IF(COUNTIF('FR105.Inp'!$C41:$P41,"")=14,"",IF('FR105.Inp'!$C41="","NULL",""""&amp;'FR105.Inp'!$C41&amp;""""))</f>
        <v/>
      </c>
      <c r="G41" s="28" t="str">
        <f>IF(COUNTIF('FR105.Inp'!$C41:$P41,"")=14,"",IF('FR105.Inp'!$D41="","NULL",LOOKUP('FR105.Inp'!$D41,Cfg!$D$2:$D$14,Cfg!$E$2:$E$14)))</f>
        <v/>
      </c>
      <c r="H41" s="28" t="str">
        <f>IF(COUNTIF('FR105.Inp'!$C41:$P41,"")=14,"",IF('FR105.Inp'!$E41="","NULL",""""&amp;'FR105.Inp'!$E41&amp;""""))</f>
        <v/>
      </c>
      <c r="I41" s="28" t="str">
        <f>IF(COUNTIF('FR105.Inp'!$C41:$P41,"")=14,"",IF('FR105.Inp'!$F41="","NULL",LOOKUP('FR105.Inp'!$F41,Cfg!$D$2:$D$14,Cfg!$E$2:$E$14)))</f>
        <v/>
      </c>
      <c r="J41" s="28" t="str">
        <f>IF(COUNTIF('FR105.Inp'!$C41:$P41,"")=14,"",IF('FR105.Inp'!$G41="","NULL",""""&amp;'FR105.Inp'!$G41&amp;""""))</f>
        <v/>
      </c>
      <c r="K41" s="28" t="str">
        <f>IF(COUNTIF('FR105.Inp'!$C41:$P41,"")=14,"",IF('FR105.Inp'!$H41="","NULL",LOOKUP('FR105.Inp'!$H41,Cfg!$D$2:$D$14,Cfg!$E$2:$E$14)))</f>
        <v/>
      </c>
      <c r="L41" s="28" t="str">
        <f>IF(COUNTIF('FR105.Inp'!$C41:$P41,"")=14,"",IF('FR105.Inp'!$I41="","NULL",""""&amp;'FR105.Inp'!$I41&amp;""""))</f>
        <v/>
      </c>
      <c r="M41" s="28" t="str">
        <f>IF(COUNTIF('FR105.Inp'!$C41:$P41,"")=14,"",IF('FR105.Inp'!$J41="","NULL",LOOKUP('FR105.Inp'!$J41,Cfg!$D$2:$D$14,Cfg!$E$2:$E$14)))</f>
        <v/>
      </c>
      <c r="N41" s="28" t="str">
        <f>IF(COUNTIF('FR105.Inp'!$C41:$P41,"")=14,"",IF('FR105.Inp'!$K41="","NULL",""""&amp;'FR105.Inp'!$K41&amp;""""))</f>
        <v/>
      </c>
      <c r="O41" s="28" t="str">
        <f>IF(COUNTIF('FR105.Inp'!$C41:$P41,"")=14,"",IF('FR105.Inp'!$L41="","NULL",LOOKUP('FR105.Inp'!$L41,Cfg!$D$2:$D$14,Cfg!$E$2:$E$14)))</f>
        <v/>
      </c>
      <c r="P41" s="28" t="str">
        <f>IF(COUNTIF('FR105.Inp'!$C41:$P41,"")=14,"",IF('FR105.Inp'!$M41="","NULL",""""&amp;'FR105.Inp'!$M41&amp;""""))</f>
        <v/>
      </c>
      <c r="Q41" s="28" t="str">
        <f>IF(COUNTIF('FR105.Inp'!$C41:$P41,"")=14,"",IF('FR105.Inp'!$N41="","NULL",LOOKUP('FR105.Inp'!$N41,Cfg!$D$2:$D$14,Cfg!$E$2:$E$14)))</f>
        <v/>
      </c>
      <c r="R41" s="28" t="str">
        <f>IF(COUNTIF('FR105.Inp'!$C41:$P41,"")=14,"",IF('FR105.Inp'!$O41="","NULL",""""&amp;'FR105.Inp'!$O41&amp;""""))</f>
        <v/>
      </c>
      <c r="S41" s="28" t="str">
        <f>IF(COUNTIF('FR105.Inp'!$C41:$P41,"")=14,"",IF('FR105.Inp'!$P41="","NULL",""""&amp;'FR105.Inp'!$P41&amp;""""))</f>
        <v/>
      </c>
      <c r="T41" s="29" t="str">
        <f>IF(COUNTIF('FR105.Inp'!$C41:$P41,"")=14,"","("&amp;_xlfn.TEXTJOIN(",",FALSE,$C41:$S41)&amp;"),")</f>
        <v/>
      </c>
    </row>
    <row r="42" spans="1:20" x14ac:dyDescent="0.3">
      <c r="A42" s="24" t="s">
        <v>126</v>
      </c>
      <c r="B42" s="24">
        <f t="shared" si="0"/>
        <v>41</v>
      </c>
      <c r="C42" s="28" t="str">
        <f>IF(COUNTIF('FR105.Inp'!$C42:$P42,"")=14,"","NULL")</f>
        <v/>
      </c>
      <c r="D42" s="28" t="str">
        <f>IF(COUNTIF('FR105.Inp'!$C42:$P42,"")=14,"","NULL")</f>
        <v/>
      </c>
      <c r="E42" s="28" t="str">
        <f>IF(COUNTIF('FR105.Inp'!$C42:$P42,"")=14,"",$B42)</f>
        <v/>
      </c>
      <c r="F42" s="28" t="str">
        <f>IF(COUNTIF('FR105.Inp'!$C42:$P42,"")=14,"",IF('FR105.Inp'!$C42="","NULL",""""&amp;'FR105.Inp'!$C42&amp;""""))</f>
        <v/>
      </c>
      <c r="G42" s="28" t="str">
        <f>IF(COUNTIF('FR105.Inp'!$C42:$P42,"")=14,"",IF('FR105.Inp'!$D42="","NULL",LOOKUP('FR105.Inp'!$D42,Cfg!$D$2:$D$14,Cfg!$E$2:$E$14)))</f>
        <v/>
      </c>
      <c r="H42" s="28" t="str">
        <f>IF(COUNTIF('FR105.Inp'!$C42:$P42,"")=14,"",IF('FR105.Inp'!$E42="","NULL",""""&amp;'FR105.Inp'!$E42&amp;""""))</f>
        <v/>
      </c>
      <c r="I42" s="28" t="str">
        <f>IF(COUNTIF('FR105.Inp'!$C42:$P42,"")=14,"",IF('FR105.Inp'!$F42="","NULL",LOOKUP('FR105.Inp'!$F42,Cfg!$D$2:$D$14,Cfg!$E$2:$E$14)))</f>
        <v/>
      </c>
      <c r="J42" s="28" t="str">
        <f>IF(COUNTIF('FR105.Inp'!$C42:$P42,"")=14,"",IF('FR105.Inp'!$G42="","NULL",""""&amp;'FR105.Inp'!$G42&amp;""""))</f>
        <v/>
      </c>
      <c r="K42" s="28" t="str">
        <f>IF(COUNTIF('FR105.Inp'!$C42:$P42,"")=14,"",IF('FR105.Inp'!$H42="","NULL",LOOKUP('FR105.Inp'!$H42,Cfg!$D$2:$D$14,Cfg!$E$2:$E$14)))</f>
        <v/>
      </c>
      <c r="L42" s="28" t="str">
        <f>IF(COUNTIF('FR105.Inp'!$C42:$P42,"")=14,"",IF('FR105.Inp'!$I42="","NULL",""""&amp;'FR105.Inp'!$I42&amp;""""))</f>
        <v/>
      </c>
      <c r="M42" s="28" t="str">
        <f>IF(COUNTIF('FR105.Inp'!$C42:$P42,"")=14,"",IF('FR105.Inp'!$J42="","NULL",LOOKUP('FR105.Inp'!$J42,Cfg!$D$2:$D$14,Cfg!$E$2:$E$14)))</f>
        <v/>
      </c>
      <c r="N42" s="28" t="str">
        <f>IF(COUNTIF('FR105.Inp'!$C42:$P42,"")=14,"",IF('FR105.Inp'!$K42="","NULL",""""&amp;'FR105.Inp'!$K42&amp;""""))</f>
        <v/>
      </c>
      <c r="O42" s="28" t="str">
        <f>IF(COUNTIF('FR105.Inp'!$C42:$P42,"")=14,"",IF('FR105.Inp'!$L42="","NULL",LOOKUP('FR105.Inp'!$L42,Cfg!$D$2:$D$14,Cfg!$E$2:$E$14)))</f>
        <v/>
      </c>
      <c r="P42" s="28" t="str">
        <f>IF(COUNTIF('FR105.Inp'!$C42:$P42,"")=14,"",IF('FR105.Inp'!$M42="","NULL",""""&amp;'FR105.Inp'!$M42&amp;""""))</f>
        <v/>
      </c>
      <c r="Q42" s="28" t="str">
        <f>IF(COUNTIF('FR105.Inp'!$C42:$P42,"")=14,"",IF('FR105.Inp'!$N42="","NULL",LOOKUP('FR105.Inp'!$N42,Cfg!$D$2:$D$14,Cfg!$E$2:$E$14)))</f>
        <v/>
      </c>
      <c r="R42" s="28" t="str">
        <f>IF(COUNTIF('FR105.Inp'!$C42:$P42,"")=14,"",IF('FR105.Inp'!$O42="","NULL",""""&amp;'FR105.Inp'!$O42&amp;""""))</f>
        <v/>
      </c>
      <c r="S42" s="28" t="str">
        <f>IF(COUNTIF('FR105.Inp'!$C42:$P42,"")=14,"",IF('FR105.Inp'!$P42="","NULL",""""&amp;'FR105.Inp'!$P42&amp;""""))</f>
        <v/>
      </c>
      <c r="T42" s="29" t="str">
        <f>IF(COUNTIF('FR105.Inp'!$C42:$P42,"")=14,"","("&amp;_xlfn.TEXTJOIN(",",FALSE,$C42:$S42)&amp;"),")</f>
        <v/>
      </c>
    </row>
    <row r="43" spans="1:20" x14ac:dyDescent="0.3">
      <c r="A43" s="24" t="s">
        <v>201</v>
      </c>
      <c r="B43" s="24">
        <f t="shared" si="0"/>
        <v>42</v>
      </c>
      <c r="C43" s="28" t="str">
        <f>IF(COUNTIF('FR105.Inp'!$C43:$P43,"")=14,"","NULL")</f>
        <v/>
      </c>
      <c r="D43" s="28" t="str">
        <f>IF(COUNTIF('FR105.Inp'!$C43:$P43,"")=14,"","NULL")</f>
        <v/>
      </c>
      <c r="E43" s="28" t="str">
        <f>IF(COUNTIF('FR105.Inp'!$C43:$P43,"")=14,"",$B43)</f>
        <v/>
      </c>
      <c r="F43" s="28" t="str">
        <f>IF(COUNTIF('FR105.Inp'!$C43:$P43,"")=14,"",IF('FR105.Inp'!$C43="","NULL",""""&amp;'FR105.Inp'!$C43&amp;""""))</f>
        <v/>
      </c>
      <c r="G43" s="28" t="str">
        <f>IF(COUNTIF('FR105.Inp'!$C43:$P43,"")=14,"",IF('FR105.Inp'!$D43="","NULL",LOOKUP('FR105.Inp'!$D43,Cfg!$D$2:$D$14,Cfg!$E$2:$E$14)))</f>
        <v/>
      </c>
      <c r="H43" s="28" t="str">
        <f>IF(COUNTIF('FR105.Inp'!$C43:$P43,"")=14,"",IF('FR105.Inp'!$E43="","NULL",""""&amp;'FR105.Inp'!$E43&amp;""""))</f>
        <v/>
      </c>
      <c r="I43" s="28" t="str">
        <f>IF(COUNTIF('FR105.Inp'!$C43:$P43,"")=14,"",IF('FR105.Inp'!$F43="","NULL",LOOKUP('FR105.Inp'!$F43,Cfg!$D$2:$D$14,Cfg!$E$2:$E$14)))</f>
        <v/>
      </c>
      <c r="J43" s="28" t="str">
        <f>IF(COUNTIF('FR105.Inp'!$C43:$P43,"")=14,"",IF('FR105.Inp'!$G43="","NULL",""""&amp;'FR105.Inp'!$G43&amp;""""))</f>
        <v/>
      </c>
      <c r="K43" s="28" t="str">
        <f>IF(COUNTIF('FR105.Inp'!$C43:$P43,"")=14,"",IF('FR105.Inp'!$H43="","NULL",LOOKUP('FR105.Inp'!$H43,Cfg!$D$2:$D$14,Cfg!$E$2:$E$14)))</f>
        <v/>
      </c>
      <c r="L43" s="28" t="str">
        <f>IF(COUNTIF('FR105.Inp'!$C43:$P43,"")=14,"",IF('FR105.Inp'!$I43="","NULL",""""&amp;'FR105.Inp'!$I43&amp;""""))</f>
        <v/>
      </c>
      <c r="M43" s="28" t="str">
        <f>IF(COUNTIF('FR105.Inp'!$C43:$P43,"")=14,"",IF('FR105.Inp'!$J43="","NULL",LOOKUP('FR105.Inp'!$J43,Cfg!$D$2:$D$14,Cfg!$E$2:$E$14)))</f>
        <v/>
      </c>
      <c r="N43" s="28" t="str">
        <f>IF(COUNTIF('FR105.Inp'!$C43:$P43,"")=14,"",IF('FR105.Inp'!$K43="","NULL",""""&amp;'FR105.Inp'!$K43&amp;""""))</f>
        <v/>
      </c>
      <c r="O43" s="28" t="str">
        <f>IF(COUNTIF('FR105.Inp'!$C43:$P43,"")=14,"",IF('FR105.Inp'!$L43="","NULL",LOOKUP('FR105.Inp'!$L43,Cfg!$D$2:$D$14,Cfg!$E$2:$E$14)))</f>
        <v/>
      </c>
      <c r="P43" s="28" t="str">
        <f>IF(COUNTIF('FR105.Inp'!$C43:$P43,"")=14,"",IF('FR105.Inp'!$M43="","NULL",""""&amp;'FR105.Inp'!$M43&amp;""""))</f>
        <v/>
      </c>
      <c r="Q43" s="28" t="str">
        <f>IF(COUNTIF('FR105.Inp'!$C43:$P43,"")=14,"",IF('FR105.Inp'!$N43="","NULL",LOOKUP('FR105.Inp'!$N43,Cfg!$D$2:$D$14,Cfg!$E$2:$E$14)))</f>
        <v/>
      </c>
      <c r="R43" s="28" t="str">
        <f>IF(COUNTIF('FR105.Inp'!$C43:$P43,"")=14,"",IF('FR105.Inp'!$O43="","NULL",""""&amp;'FR105.Inp'!$O43&amp;""""))</f>
        <v/>
      </c>
      <c r="S43" s="28" t="str">
        <f>IF(COUNTIF('FR105.Inp'!$C43:$P43,"")=14,"",IF('FR105.Inp'!$P43="","NULL",""""&amp;'FR105.Inp'!$P43&amp;""""))</f>
        <v/>
      </c>
      <c r="T43" s="29" t="str">
        <f>IF(COUNTIF('FR105.Inp'!$C43:$P43,"")=14,"","("&amp;_xlfn.TEXTJOIN(",",FALSE,$C43:$S43)&amp;"),")</f>
        <v/>
      </c>
    </row>
    <row r="44" spans="1:20" x14ac:dyDescent="0.3">
      <c r="A44" s="24" t="s">
        <v>202</v>
      </c>
      <c r="B44" s="24">
        <f t="shared" si="0"/>
        <v>43</v>
      </c>
      <c r="C44" s="28" t="str">
        <f>IF(COUNTIF('FR105.Inp'!$C44:$P44,"")=14,"","NULL")</f>
        <v/>
      </c>
      <c r="D44" s="28" t="str">
        <f>IF(COUNTIF('FR105.Inp'!$C44:$P44,"")=14,"","NULL")</f>
        <v/>
      </c>
      <c r="E44" s="28" t="str">
        <f>IF(COUNTIF('FR105.Inp'!$C44:$P44,"")=14,"",$B44)</f>
        <v/>
      </c>
      <c r="F44" s="28" t="str">
        <f>IF(COUNTIF('FR105.Inp'!$C44:$P44,"")=14,"",IF('FR105.Inp'!$C44="","NULL",""""&amp;'FR105.Inp'!$C44&amp;""""))</f>
        <v/>
      </c>
      <c r="G44" s="28" t="str">
        <f>IF(COUNTIF('FR105.Inp'!$C44:$P44,"")=14,"",IF('FR105.Inp'!$D44="","NULL",LOOKUP('FR105.Inp'!$D44,Cfg!$D$2:$D$14,Cfg!$E$2:$E$14)))</f>
        <v/>
      </c>
      <c r="H44" s="28" t="str">
        <f>IF(COUNTIF('FR105.Inp'!$C44:$P44,"")=14,"",IF('FR105.Inp'!$E44="","NULL",""""&amp;'FR105.Inp'!$E44&amp;""""))</f>
        <v/>
      </c>
      <c r="I44" s="28" t="str">
        <f>IF(COUNTIF('FR105.Inp'!$C44:$P44,"")=14,"",IF('FR105.Inp'!$F44="","NULL",LOOKUP('FR105.Inp'!$F44,Cfg!$D$2:$D$14,Cfg!$E$2:$E$14)))</f>
        <v/>
      </c>
      <c r="J44" s="28" t="str">
        <f>IF(COUNTIF('FR105.Inp'!$C44:$P44,"")=14,"",IF('FR105.Inp'!$G44="","NULL",""""&amp;'FR105.Inp'!$G44&amp;""""))</f>
        <v/>
      </c>
      <c r="K44" s="28" t="str">
        <f>IF(COUNTIF('FR105.Inp'!$C44:$P44,"")=14,"",IF('FR105.Inp'!$H44="","NULL",LOOKUP('FR105.Inp'!$H44,Cfg!$D$2:$D$14,Cfg!$E$2:$E$14)))</f>
        <v/>
      </c>
      <c r="L44" s="28" t="str">
        <f>IF(COUNTIF('FR105.Inp'!$C44:$P44,"")=14,"",IF('FR105.Inp'!$I44="","NULL",""""&amp;'FR105.Inp'!$I44&amp;""""))</f>
        <v/>
      </c>
      <c r="M44" s="28" t="str">
        <f>IF(COUNTIF('FR105.Inp'!$C44:$P44,"")=14,"",IF('FR105.Inp'!$J44="","NULL",LOOKUP('FR105.Inp'!$J44,Cfg!$D$2:$D$14,Cfg!$E$2:$E$14)))</f>
        <v/>
      </c>
      <c r="N44" s="28" t="str">
        <f>IF(COUNTIF('FR105.Inp'!$C44:$P44,"")=14,"",IF('FR105.Inp'!$K44="","NULL",""""&amp;'FR105.Inp'!$K44&amp;""""))</f>
        <v/>
      </c>
      <c r="O44" s="28" t="str">
        <f>IF(COUNTIF('FR105.Inp'!$C44:$P44,"")=14,"",IF('FR105.Inp'!$L44="","NULL",LOOKUP('FR105.Inp'!$L44,Cfg!$D$2:$D$14,Cfg!$E$2:$E$14)))</f>
        <v/>
      </c>
      <c r="P44" s="28" t="str">
        <f>IF(COUNTIF('FR105.Inp'!$C44:$P44,"")=14,"",IF('FR105.Inp'!$M44="","NULL",""""&amp;'FR105.Inp'!$M44&amp;""""))</f>
        <v/>
      </c>
      <c r="Q44" s="28" t="str">
        <f>IF(COUNTIF('FR105.Inp'!$C44:$P44,"")=14,"",IF('FR105.Inp'!$N44="","NULL",LOOKUP('FR105.Inp'!$N44,Cfg!$D$2:$D$14,Cfg!$E$2:$E$14)))</f>
        <v/>
      </c>
      <c r="R44" s="28" t="str">
        <f>IF(COUNTIF('FR105.Inp'!$C44:$P44,"")=14,"",IF('FR105.Inp'!$O44="","NULL",""""&amp;'FR105.Inp'!$O44&amp;""""))</f>
        <v/>
      </c>
      <c r="S44" s="28" t="str">
        <f>IF(COUNTIF('FR105.Inp'!$C44:$P44,"")=14,"",IF('FR105.Inp'!$P44="","NULL",""""&amp;'FR105.Inp'!$P44&amp;""""))</f>
        <v/>
      </c>
      <c r="T44" s="29" t="str">
        <f>IF(COUNTIF('FR105.Inp'!$C44:$P44,"")=14,"","("&amp;_xlfn.TEXTJOIN(",",FALSE,$C44:$S44)&amp;"),")</f>
        <v/>
      </c>
    </row>
    <row r="45" spans="1:20" x14ac:dyDescent="0.3">
      <c r="A45" s="24" t="s">
        <v>167</v>
      </c>
      <c r="B45" s="24">
        <f t="shared" si="0"/>
        <v>44</v>
      </c>
      <c r="C45" s="28" t="str">
        <f>IF(COUNTIF('FR105.Inp'!$C45:$P45,"")=14,"","NULL")</f>
        <v/>
      </c>
      <c r="D45" s="28" t="str">
        <f>IF(COUNTIF('FR105.Inp'!$C45:$P45,"")=14,"","NULL")</f>
        <v/>
      </c>
      <c r="E45" s="28" t="str">
        <f>IF(COUNTIF('FR105.Inp'!$C45:$P45,"")=14,"",$B45)</f>
        <v/>
      </c>
      <c r="F45" s="28" t="str">
        <f>IF(COUNTIF('FR105.Inp'!$C45:$P45,"")=14,"",IF('FR105.Inp'!$C45="","NULL",""""&amp;'FR105.Inp'!$C45&amp;""""))</f>
        <v/>
      </c>
      <c r="G45" s="28" t="str">
        <f>IF(COUNTIF('FR105.Inp'!$C45:$P45,"")=14,"",IF('FR105.Inp'!$D45="","NULL",LOOKUP('FR105.Inp'!$D45,Cfg!$D$2:$D$14,Cfg!$E$2:$E$14)))</f>
        <v/>
      </c>
      <c r="H45" s="28" t="str">
        <f>IF(COUNTIF('FR105.Inp'!$C45:$P45,"")=14,"",IF('FR105.Inp'!$E45="","NULL",""""&amp;'FR105.Inp'!$E45&amp;""""))</f>
        <v/>
      </c>
      <c r="I45" s="28" t="str">
        <f>IF(COUNTIF('FR105.Inp'!$C45:$P45,"")=14,"",IF('FR105.Inp'!$F45="","NULL",LOOKUP('FR105.Inp'!$F45,Cfg!$D$2:$D$14,Cfg!$E$2:$E$14)))</f>
        <v/>
      </c>
      <c r="J45" s="28" t="str">
        <f>IF(COUNTIF('FR105.Inp'!$C45:$P45,"")=14,"",IF('FR105.Inp'!$G45="","NULL",""""&amp;'FR105.Inp'!$G45&amp;""""))</f>
        <v/>
      </c>
      <c r="K45" s="28" t="str">
        <f>IF(COUNTIF('FR105.Inp'!$C45:$P45,"")=14,"",IF('FR105.Inp'!$H45="","NULL",LOOKUP('FR105.Inp'!$H45,Cfg!$D$2:$D$14,Cfg!$E$2:$E$14)))</f>
        <v/>
      </c>
      <c r="L45" s="28" t="str">
        <f>IF(COUNTIF('FR105.Inp'!$C45:$P45,"")=14,"",IF('FR105.Inp'!$I45="","NULL",""""&amp;'FR105.Inp'!$I45&amp;""""))</f>
        <v/>
      </c>
      <c r="M45" s="28" t="str">
        <f>IF(COUNTIF('FR105.Inp'!$C45:$P45,"")=14,"",IF('FR105.Inp'!$J45="","NULL",LOOKUP('FR105.Inp'!$J45,Cfg!$D$2:$D$14,Cfg!$E$2:$E$14)))</f>
        <v/>
      </c>
      <c r="N45" s="28" t="str">
        <f>IF(COUNTIF('FR105.Inp'!$C45:$P45,"")=14,"",IF('FR105.Inp'!$K45="","NULL",""""&amp;'FR105.Inp'!$K45&amp;""""))</f>
        <v/>
      </c>
      <c r="O45" s="28" t="str">
        <f>IF(COUNTIF('FR105.Inp'!$C45:$P45,"")=14,"",IF('FR105.Inp'!$L45="","NULL",LOOKUP('FR105.Inp'!$L45,Cfg!$D$2:$D$14,Cfg!$E$2:$E$14)))</f>
        <v/>
      </c>
      <c r="P45" s="28" t="str">
        <f>IF(COUNTIF('FR105.Inp'!$C45:$P45,"")=14,"",IF('FR105.Inp'!$M45="","NULL",""""&amp;'FR105.Inp'!$M45&amp;""""))</f>
        <v/>
      </c>
      <c r="Q45" s="28" t="str">
        <f>IF(COUNTIF('FR105.Inp'!$C45:$P45,"")=14,"",IF('FR105.Inp'!$N45="","NULL",LOOKUP('FR105.Inp'!$N45,Cfg!$D$2:$D$14,Cfg!$E$2:$E$14)))</f>
        <v/>
      </c>
      <c r="R45" s="28" t="str">
        <f>IF(COUNTIF('FR105.Inp'!$C45:$P45,"")=14,"",IF('FR105.Inp'!$O45="","NULL",""""&amp;'FR105.Inp'!$O45&amp;""""))</f>
        <v/>
      </c>
      <c r="S45" s="28" t="str">
        <f>IF(COUNTIF('FR105.Inp'!$C45:$P45,"")=14,"",IF('FR105.Inp'!$P45="","NULL",""""&amp;'FR105.Inp'!$P45&amp;""""))</f>
        <v/>
      </c>
      <c r="T45" s="29" t="str">
        <f>IF(COUNTIF('FR105.Inp'!$C45:$P45,"")=14,"","("&amp;_xlfn.TEXTJOIN(",",FALSE,$C45:$S45)&amp;"),")</f>
        <v/>
      </c>
    </row>
    <row r="46" spans="1:20" x14ac:dyDescent="0.3">
      <c r="A46" s="24" t="s">
        <v>64</v>
      </c>
      <c r="B46" s="24">
        <f t="shared" si="0"/>
        <v>45</v>
      </c>
      <c r="C46" s="28" t="str">
        <f>IF(COUNTIF('FR105.Inp'!$C46:$P46,"")=14,"","NULL")</f>
        <v/>
      </c>
      <c r="D46" s="28" t="str">
        <f>IF(COUNTIF('FR105.Inp'!$C46:$P46,"")=14,"","NULL")</f>
        <v/>
      </c>
      <c r="E46" s="28" t="str">
        <f>IF(COUNTIF('FR105.Inp'!$C46:$P46,"")=14,"",$B46)</f>
        <v/>
      </c>
      <c r="F46" s="28" t="str">
        <f>IF(COUNTIF('FR105.Inp'!$C46:$P46,"")=14,"",IF('FR105.Inp'!$C46="","NULL",""""&amp;'FR105.Inp'!$C46&amp;""""))</f>
        <v/>
      </c>
      <c r="G46" s="28" t="str">
        <f>IF(COUNTIF('FR105.Inp'!$C46:$P46,"")=14,"",IF('FR105.Inp'!$D46="","NULL",LOOKUP('FR105.Inp'!$D46,Cfg!$D$2:$D$14,Cfg!$E$2:$E$14)))</f>
        <v/>
      </c>
      <c r="H46" s="28" t="str">
        <f>IF(COUNTIF('FR105.Inp'!$C46:$P46,"")=14,"",IF('FR105.Inp'!$E46="","NULL",""""&amp;'FR105.Inp'!$E46&amp;""""))</f>
        <v/>
      </c>
      <c r="I46" s="28" t="str">
        <f>IF(COUNTIF('FR105.Inp'!$C46:$P46,"")=14,"",IF('FR105.Inp'!$F46="","NULL",LOOKUP('FR105.Inp'!$F46,Cfg!$D$2:$D$14,Cfg!$E$2:$E$14)))</f>
        <v/>
      </c>
      <c r="J46" s="28" t="str">
        <f>IF(COUNTIF('FR105.Inp'!$C46:$P46,"")=14,"",IF('FR105.Inp'!$G46="","NULL",""""&amp;'FR105.Inp'!$G46&amp;""""))</f>
        <v/>
      </c>
      <c r="K46" s="28" t="str">
        <f>IF(COUNTIF('FR105.Inp'!$C46:$P46,"")=14,"",IF('FR105.Inp'!$H46="","NULL",LOOKUP('FR105.Inp'!$H46,Cfg!$D$2:$D$14,Cfg!$E$2:$E$14)))</f>
        <v/>
      </c>
      <c r="L46" s="28" t="str">
        <f>IF(COUNTIF('FR105.Inp'!$C46:$P46,"")=14,"",IF('FR105.Inp'!$I46="","NULL",""""&amp;'FR105.Inp'!$I46&amp;""""))</f>
        <v/>
      </c>
      <c r="M46" s="28" t="str">
        <f>IF(COUNTIF('FR105.Inp'!$C46:$P46,"")=14,"",IF('FR105.Inp'!$J46="","NULL",LOOKUP('FR105.Inp'!$J46,Cfg!$D$2:$D$14,Cfg!$E$2:$E$14)))</f>
        <v/>
      </c>
      <c r="N46" s="28" t="str">
        <f>IF(COUNTIF('FR105.Inp'!$C46:$P46,"")=14,"",IF('FR105.Inp'!$K46="","NULL",""""&amp;'FR105.Inp'!$K46&amp;""""))</f>
        <v/>
      </c>
      <c r="O46" s="28" t="str">
        <f>IF(COUNTIF('FR105.Inp'!$C46:$P46,"")=14,"",IF('FR105.Inp'!$L46="","NULL",LOOKUP('FR105.Inp'!$L46,Cfg!$D$2:$D$14,Cfg!$E$2:$E$14)))</f>
        <v/>
      </c>
      <c r="P46" s="28" t="str">
        <f>IF(COUNTIF('FR105.Inp'!$C46:$P46,"")=14,"",IF('FR105.Inp'!$M46="","NULL",""""&amp;'FR105.Inp'!$M46&amp;""""))</f>
        <v/>
      </c>
      <c r="Q46" s="28" t="str">
        <f>IF(COUNTIF('FR105.Inp'!$C46:$P46,"")=14,"",IF('FR105.Inp'!$N46="","NULL",LOOKUP('FR105.Inp'!$N46,Cfg!$D$2:$D$14,Cfg!$E$2:$E$14)))</f>
        <v/>
      </c>
      <c r="R46" s="28" t="str">
        <f>IF(COUNTIF('FR105.Inp'!$C46:$P46,"")=14,"",IF('FR105.Inp'!$O46="","NULL",""""&amp;'FR105.Inp'!$O46&amp;""""))</f>
        <v/>
      </c>
      <c r="S46" s="28" t="str">
        <f>IF(COUNTIF('FR105.Inp'!$C46:$P46,"")=14,"",IF('FR105.Inp'!$P46="","NULL",""""&amp;'FR105.Inp'!$P46&amp;""""))</f>
        <v/>
      </c>
      <c r="T46" s="29" t="str">
        <f>IF(COUNTIF('FR105.Inp'!$C46:$P46,"")=14,"","("&amp;_xlfn.TEXTJOIN(",",FALSE,$C46:$S46)&amp;"),")</f>
        <v/>
      </c>
    </row>
    <row r="47" spans="1:20" x14ac:dyDescent="0.3">
      <c r="A47" s="24" t="s">
        <v>92</v>
      </c>
      <c r="B47" s="24">
        <f t="shared" si="0"/>
        <v>46</v>
      </c>
      <c r="C47" s="28" t="str">
        <f>IF(COUNTIF('FR105.Inp'!$C47:$P47,"")=14,"","NULL")</f>
        <v/>
      </c>
      <c r="D47" s="28" t="str">
        <f>IF(COUNTIF('FR105.Inp'!$C47:$P47,"")=14,"","NULL")</f>
        <v/>
      </c>
      <c r="E47" s="28" t="str">
        <f>IF(COUNTIF('FR105.Inp'!$C47:$P47,"")=14,"",$B47)</f>
        <v/>
      </c>
      <c r="F47" s="28" t="str">
        <f>IF(COUNTIF('FR105.Inp'!$C47:$P47,"")=14,"",IF('FR105.Inp'!$C47="","NULL",""""&amp;'FR105.Inp'!$C47&amp;""""))</f>
        <v/>
      </c>
      <c r="G47" s="28" t="str">
        <f>IF(COUNTIF('FR105.Inp'!$C47:$P47,"")=14,"",IF('FR105.Inp'!$D47="","NULL",LOOKUP('FR105.Inp'!$D47,Cfg!$D$2:$D$14,Cfg!$E$2:$E$14)))</f>
        <v/>
      </c>
      <c r="H47" s="28" t="str">
        <f>IF(COUNTIF('FR105.Inp'!$C47:$P47,"")=14,"",IF('FR105.Inp'!$E47="","NULL",""""&amp;'FR105.Inp'!$E47&amp;""""))</f>
        <v/>
      </c>
      <c r="I47" s="28" t="str">
        <f>IF(COUNTIF('FR105.Inp'!$C47:$P47,"")=14,"",IF('FR105.Inp'!$F47="","NULL",LOOKUP('FR105.Inp'!$F47,Cfg!$D$2:$D$14,Cfg!$E$2:$E$14)))</f>
        <v/>
      </c>
      <c r="J47" s="28" t="str">
        <f>IF(COUNTIF('FR105.Inp'!$C47:$P47,"")=14,"",IF('FR105.Inp'!$G47="","NULL",""""&amp;'FR105.Inp'!$G47&amp;""""))</f>
        <v/>
      </c>
      <c r="K47" s="28" t="str">
        <f>IF(COUNTIF('FR105.Inp'!$C47:$P47,"")=14,"",IF('FR105.Inp'!$H47="","NULL",LOOKUP('FR105.Inp'!$H47,Cfg!$D$2:$D$14,Cfg!$E$2:$E$14)))</f>
        <v/>
      </c>
      <c r="L47" s="28" t="str">
        <f>IF(COUNTIF('FR105.Inp'!$C47:$P47,"")=14,"",IF('FR105.Inp'!$I47="","NULL",""""&amp;'FR105.Inp'!$I47&amp;""""))</f>
        <v/>
      </c>
      <c r="M47" s="28" t="str">
        <f>IF(COUNTIF('FR105.Inp'!$C47:$P47,"")=14,"",IF('FR105.Inp'!$J47="","NULL",LOOKUP('FR105.Inp'!$J47,Cfg!$D$2:$D$14,Cfg!$E$2:$E$14)))</f>
        <v/>
      </c>
      <c r="N47" s="28" t="str">
        <f>IF(COUNTIF('FR105.Inp'!$C47:$P47,"")=14,"",IF('FR105.Inp'!$K47="","NULL",""""&amp;'FR105.Inp'!$K47&amp;""""))</f>
        <v/>
      </c>
      <c r="O47" s="28" t="str">
        <f>IF(COUNTIF('FR105.Inp'!$C47:$P47,"")=14,"",IF('FR105.Inp'!$L47="","NULL",LOOKUP('FR105.Inp'!$L47,Cfg!$D$2:$D$14,Cfg!$E$2:$E$14)))</f>
        <v/>
      </c>
      <c r="P47" s="28" t="str">
        <f>IF(COUNTIF('FR105.Inp'!$C47:$P47,"")=14,"",IF('FR105.Inp'!$M47="","NULL",""""&amp;'FR105.Inp'!$M47&amp;""""))</f>
        <v/>
      </c>
      <c r="Q47" s="28" t="str">
        <f>IF(COUNTIF('FR105.Inp'!$C47:$P47,"")=14,"",IF('FR105.Inp'!$N47="","NULL",LOOKUP('FR105.Inp'!$N47,Cfg!$D$2:$D$14,Cfg!$E$2:$E$14)))</f>
        <v/>
      </c>
      <c r="R47" s="28" t="str">
        <f>IF(COUNTIF('FR105.Inp'!$C47:$P47,"")=14,"",IF('FR105.Inp'!$O47="","NULL",""""&amp;'FR105.Inp'!$O47&amp;""""))</f>
        <v/>
      </c>
      <c r="S47" s="28" t="str">
        <f>IF(COUNTIF('FR105.Inp'!$C47:$P47,"")=14,"",IF('FR105.Inp'!$P47="","NULL",""""&amp;'FR105.Inp'!$P47&amp;""""))</f>
        <v/>
      </c>
      <c r="T47" s="29" t="str">
        <f>IF(COUNTIF('FR105.Inp'!$C47:$P47,"")=14,"","("&amp;_xlfn.TEXTJOIN(",",FALSE,$C47:$S47)&amp;"),")</f>
        <v/>
      </c>
    </row>
    <row r="48" spans="1:20" x14ac:dyDescent="0.3">
      <c r="A48" s="24" t="s">
        <v>93</v>
      </c>
      <c r="B48" s="24">
        <f t="shared" si="0"/>
        <v>47</v>
      </c>
      <c r="C48" s="28" t="str">
        <f>IF(COUNTIF('FR105.Inp'!$C48:$P48,"")=14,"","NULL")</f>
        <v/>
      </c>
      <c r="D48" s="28" t="str">
        <f>IF(COUNTIF('FR105.Inp'!$C48:$P48,"")=14,"","NULL")</f>
        <v/>
      </c>
      <c r="E48" s="28" t="str">
        <f>IF(COUNTIF('FR105.Inp'!$C48:$P48,"")=14,"",$B48)</f>
        <v/>
      </c>
      <c r="F48" s="28" t="str">
        <f>IF(COUNTIF('FR105.Inp'!$C48:$P48,"")=14,"",IF('FR105.Inp'!$C48="","NULL",""""&amp;'FR105.Inp'!$C48&amp;""""))</f>
        <v/>
      </c>
      <c r="G48" s="28" t="str">
        <f>IF(COUNTIF('FR105.Inp'!$C48:$P48,"")=14,"",IF('FR105.Inp'!$D48="","NULL",LOOKUP('FR105.Inp'!$D48,Cfg!$D$2:$D$14,Cfg!$E$2:$E$14)))</f>
        <v/>
      </c>
      <c r="H48" s="28" t="str">
        <f>IF(COUNTIF('FR105.Inp'!$C48:$P48,"")=14,"",IF('FR105.Inp'!$E48="","NULL",""""&amp;'FR105.Inp'!$E48&amp;""""))</f>
        <v/>
      </c>
      <c r="I48" s="28" t="str">
        <f>IF(COUNTIF('FR105.Inp'!$C48:$P48,"")=14,"",IF('FR105.Inp'!$F48="","NULL",LOOKUP('FR105.Inp'!$F48,Cfg!$D$2:$D$14,Cfg!$E$2:$E$14)))</f>
        <v/>
      </c>
      <c r="J48" s="28" t="str">
        <f>IF(COUNTIF('FR105.Inp'!$C48:$P48,"")=14,"",IF('FR105.Inp'!$G48="","NULL",""""&amp;'FR105.Inp'!$G48&amp;""""))</f>
        <v/>
      </c>
      <c r="K48" s="28" t="str">
        <f>IF(COUNTIF('FR105.Inp'!$C48:$P48,"")=14,"",IF('FR105.Inp'!$H48="","NULL",LOOKUP('FR105.Inp'!$H48,Cfg!$D$2:$D$14,Cfg!$E$2:$E$14)))</f>
        <v/>
      </c>
      <c r="L48" s="28" t="str">
        <f>IF(COUNTIF('FR105.Inp'!$C48:$P48,"")=14,"",IF('FR105.Inp'!$I48="","NULL",""""&amp;'FR105.Inp'!$I48&amp;""""))</f>
        <v/>
      </c>
      <c r="M48" s="28" t="str">
        <f>IF(COUNTIF('FR105.Inp'!$C48:$P48,"")=14,"",IF('FR105.Inp'!$J48="","NULL",LOOKUP('FR105.Inp'!$J48,Cfg!$D$2:$D$14,Cfg!$E$2:$E$14)))</f>
        <v/>
      </c>
      <c r="N48" s="28" t="str">
        <f>IF(COUNTIF('FR105.Inp'!$C48:$P48,"")=14,"",IF('FR105.Inp'!$K48="","NULL",""""&amp;'FR105.Inp'!$K48&amp;""""))</f>
        <v/>
      </c>
      <c r="O48" s="28" t="str">
        <f>IF(COUNTIF('FR105.Inp'!$C48:$P48,"")=14,"",IF('FR105.Inp'!$L48="","NULL",LOOKUP('FR105.Inp'!$L48,Cfg!$D$2:$D$14,Cfg!$E$2:$E$14)))</f>
        <v/>
      </c>
      <c r="P48" s="28" t="str">
        <f>IF(COUNTIF('FR105.Inp'!$C48:$P48,"")=14,"",IF('FR105.Inp'!$M48="","NULL",""""&amp;'FR105.Inp'!$M48&amp;""""))</f>
        <v/>
      </c>
      <c r="Q48" s="28" t="str">
        <f>IF(COUNTIF('FR105.Inp'!$C48:$P48,"")=14,"",IF('FR105.Inp'!$N48="","NULL",LOOKUP('FR105.Inp'!$N48,Cfg!$D$2:$D$14,Cfg!$E$2:$E$14)))</f>
        <v/>
      </c>
      <c r="R48" s="28" t="str">
        <f>IF(COUNTIF('FR105.Inp'!$C48:$P48,"")=14,"",IF('FR105.Inp'!$O48="","NULL",""""&amp;'FR105.Inp'!$O48&amp;""""))</f>
        <v/>
      </c>
      <c r="S48" s="28" t="str">
        <f>IF(COUNTIF('FR105.Inp'!$C48:$P48,"")=14,"",IF('FR105.Inp'!$P48="","NULL",""""&amp;'FR105.Inp'!$P48&amp;""""))</f>
        <v/>
      </c>
      <c r="T48" s="29" t="str">
        <f>IF(COUNTIF('FR105.Inp'!$C48:$P48,"")=14,"","("&amp;_xlfn.TEXTJOIN(",",FALSE,$C48:$S48)&amp;"),")</f>
        <v/>
      </c>
    </row>
    <row r="49" spans="1:20" x14ac:dyDescent="0.3">
      <c r="A49" s="24" t="s">
        <v>94</v>
      </c>
      <c r="B49" s="24">
        <f t="shared" si="0"/>
        <v>48</v>
      </c>
      <c r="C49" s="28" t="str">
        <f>IF(COUNTIF('FR105.Inp'!$C49:$P49,"")=14,"","NULL")</f>
        <v/>
      </c>
      <c r="D49" s="28" t="str">
        <f>IF(COUNTIF('FR105.Inp'!$C49:$P49,"")=14,"","NULL")</f>
        <v/>
      </c>
      <c r="E49" s="28" t="str">
        <f>IF(COUNTIF('FR105.Inp'!$C49:$P49,"")=14,"",$B49)</f>
        <v/>
      </c>
      <c r="F49" s="28" t="str">
        <f>IF(COUNTIF('FR105.Inp'!$C49:$P49,"")=14,"",IF('FR105.Inp'!$C49="","NULL",""""&amp;'FR105.Inp'!$C49&amp;""""))</f>
        <v/>
      </c>
      <c r="G49" s="28" t="str">
        <f>IF(COUNTIF('FR105.Inp'!$C49:$P49,"")=14,"",IF('FR105.Inp'!$D49="","NULL",LOOKUP('FR105.Inp'!$D49,Cfg!$D$2:$D$14,Cfg!$E$2:$E$14)))</f>
        <v/>
      </c>
      <c r="H49" s="28" t="str">
        <f>IF(COUNTIF('FR105.Inp'!$C49:$P49,"")=14,"",IF('FR105.Inp'!$E49="","NULL",""""&amp;'FR105.Inp'!$E49&amp;""""))</f>
        <v/>
      </c>
      <c r="I49" s="28" t="str">
        <f>IF(COUNTIF('FR105.Inp'!$C49:$P49,"")=14,"",IF('FR105.Inp'!$F49="","NULL",LOOKUP('FR105.Inp'!$F49,Cfg!$D$2:$D$14,Cfg!$E$2:$E$14)))</f>
        <v/>
      </c>
      <c r="J49" s="28" t="str">
        <f>IF(COUNTIF('FR105.Inp'!$C49:$P49,"")=14,"",IF('FR105.Inp'!$G49="","NULL",""""&amp;'FR105.Inp'!$G49&amp;""""))</f>
        <v/>
      </c>
      <c r="K49" s="28" t="str">
        <f>IF(COUNTIF('FR105.Inp'!$C49:$P49,"")=14,"",IF('FR105.Inp'!$H49="","NULL",LOOKUP('FR105.Inp'!$H49,Cfg!$D$2:$D$14,Cfg!$E$2:$E$14)))</f>
        <v/>
      </c>
      <c r="L49" s="28" t="str">
        <f>IF(COUNTIF('FR105.Inp'!$C49:$P49,"")=14,"",IF('FR105.Inp'!$I49="","NULL",""""&amp;'FR105.Inp'!$I49&amp;""""))</f>
        <v/>
      </c>
      <c r="M49" s="28" t="str">
        <f>IF(COUNTIF('FR105.Inp'!$C49:$P49,"")=14,"",IF('FR105.Inp'!$J49="","NULL",LOOKUP('FR105.Inp'!$J49,Cfg!$D$2:$D$14,Cfg!$E$2:$E$14)))</f>
        <v/>
      </c>
      <c r="N49" s="28" t="str">
        <f>IF(COUNTIF('FR105.Inp'!$C49:$P49,"")=14,"",IF('FR105.Inp'!$K49="","NULL",""""&amp;'FR105.Inp'!$K49&amp;""""))</f>
        <v/>
      </c>
      <c r="O49" s="28" t="str">
        <f>IF(COUNTIF('FR105.Inp'!$C49:$P49,"")=14,"",IF('FR105.Inp'!$L49="","NULL",LOOKUP('FR105.Inp'!$L49,Cfg!$D$2:$D$14,Cfg!$E$2:$E$14)))</f>
        <v/>
      </c>
      <c r="P49" s="28" t="str">
        <f>IF(COUNTIF('FR105.Inp'!$C49:$P49,"")=14,"",IF('FR105.Inp'!$M49="","NULL",""""&amp;'FR105.Inp'!$M49&amp;""""))</f>
        <v/>
      </c>
      <c r="Q49" s="28" t="str">
        <f>IF(COUNTIF('FR105.Inp'!$C49:$P49,"")=14,"",IF('FR105.Inp'!$N49="","NULL",LOOKUP('FR105.Inp'!$N49,Cfg!$D$2:$D$14,Cfg!$E$2:$E$14)))</f>
        <v/>
      </c>
      <c r="R49" s="28" t="str">
        <f>IF(COUNTIF('FR105.Inp'!$C49:$P49,"")=14,"",IF('FR105.Inp'!$O49="","NULL",""""&amp;'FR105.Inp'!$O49&amp;""""))</f>
        <v/>
      </c>
      <c r="S49" s="28" t="str">
        <f>IF(COUNTIF('FR105.Inp'!$C49:$P49,"")=14,"",IF('FR105.Inp'!$P49="","NULL",""""&amp;'FR105.Inp'!$P49&amp;""""))</f>
        <v/>
      </c>
      <c r="T49" s="29" t="str">
        <f>IF(COUNTIF('FR105.Inp'!$C49:$P49,"")=14,"","("&amp;_xlfn.TEXTJOIN(",",FALSE,$C49:$S49)&amp;"),")</f>
        <v/>
      </c>
    </row>
    <row r="50" spans="1:20" x14ac:dyDescent="0.3">
      <c r="A50" s="24" t="s">
        <v>95</v>
      </c>
      <c r="B50" s="24">
        <f t="shared" si="0"/>
        <v>49</v>
      </c>
      <c r="C50" s="28" t="str">
        <f>IF(COUNTIF('FR105.Inp'!$C50:$P50,"")=14,"","NULL")</f>
        <v/>
      </c>
      <c r="D50" s="28" t="str">
        <f>IF(COUNTIF('FR105.Inp'!$C50:$P50,"")=14,"","NULL")</f>
        <v/>
      </c>
      <c r="E50" s="28" t="str">
        <f>IF(COUNTIF('FR105.Inp'!$C50:$P50,"")=14,"",$B50)</f>
        <v/>
      </c>
      <c r="F50" s="28" t="str">
        <f>IF(COUNTIF('FR105.Inp'!$C50:$P50,"")=14,"",IF('FR105.Inp'!$C50="","NULL",""""&amp;'FR105.Inp'!$C50&amp;""""))</f>
        <v/>
      </c>
      <c r="G50" s="28" t="str">
        <f>IF(COUNTIF('FR105.Inp'!$C50:$P50,"")=14,"",IF('FR105.Inp'!$D50="","NULL",LOOKUP('FR105.Inp'!$D50,Cfg!$D$2:$D$14,Cfg!$E$2:$E$14)))</f>
        <v/>
      </c>
      <c r="H50" s="28" t="str">
        <f>IF(COUNTIF('FR105.Inp'!$C50:$P50,"")=14,"",IF('FR105.Inp'!$E50="","NULL",""""&amp;'FR105.Inp'!$E50&amp;""""))</f>
        <v/>
      </c>
      <c r="I50" s="28" t="str">
        <f>IF(COUNTIF('FR105.Inp'!$C50:$P50,"")=14,"",IF('FR105.Inp'!$F50="","NULL",LOOKUP('FR105.Inp'!$F50,Cfg!$D$2:$D$14,Cfg!$E$2:$E$14)))</f>
        <v/>
      </c>
      <c r="J50" s="28" t="str">
        <f>IF(COUNTIF('FR105.Inp'!$C50:$P50,"")=14,"",IF('FR105.Inp'!$G50="","NULL",""""&amp;'FR105.Inp'!$G50&amp;""""))</f>
        <v/>
      </c>
      <c r="K50" s="28" t="str">
        <f>IF(COUNTIF('FR105.Inp'!$C50:$P50,"")=14,"",IF('FR105.Inp'!$H50="","NULL",LOOKUP('FR105.Inp'!$H50,Cfg!$D$2:$D$14,Cfg!$E$2:$E$14)))</f>
        <v/>
      </c>
      <c r="L50" s="28" t="str">
        <f>IF(COUNTIF('FR105.Inp'!$C50:$P50,"")=14,"",IF('FR105.Inp'!$I50="","NULL",""""&amp;'FR105.Inp'!$I50&amp;""""))</f>
        <v/>
      </c>
      <c r="M50" s="28" t="str">
        <f>IF(COUNTIF('FR105.Inp'!$C50:$P50,"")=14,"",IF('FR105.Inp'!$J50="","NULL",LOOKUP('FR105.Inp'!$J50,Cfg!$D$2:$D$14,Cfg!$E$2:$E$14)))</f>
        <v/>
      </c>
      <c r="N50" s="28" t="str">
        <f>IF(COUNTIF('FR105.Inp'!$C50:$P50,"")=14,"",IF('FR105.Inp'!$K50="","NULL",""""&amp;'FR105.Inp'!$K50&amp;""""))</f>
        <v/>
      </c>
      <c r="O50" s="28" t="str">
        <f>IF(COUNTIF('FR105.Inp'!$C50:$P50,"")=14,"",IF('FR105.Inp'!$L50="","NULL",LOOKUP('FR105.Inp'!$L50,Cfg!$D$2:$D$14,Cfg!$E$2:$E$14)))</f>
        <v/>
      </c>
      <c r="P50" s="28" t="str">
        <f>IF(COUNTIF('FR105.Inp'!$C50:$P50,"")=14,"",IF('FR105.Inp'!$M50="","NULL",""""&amp;'FR105.Inp'!$M50&amp;""""))</f>
        <v/>
      </c>
      <c r="Q50" s="28" t="str">
        <f>IF(COUNTIF('FR105.Inp'!$C50:$P50,"")=14,"",IF('FR105.Inp'!$N50="","NULL",LOOKUP('FR105.Inp'!$N50,Cfg!$D$2:$D$14,Cfg!$E$2:$E$14)))</f>
        <v/>
      </c>
      <c r="R50" s="28" t="str">
        <f>IF(COUNTIF('FR105.Inp'!$C50:$P50,"")=14,"",IF('FR105.Inp'!$O50="","NULL",""""&amp;'FR105.Inp'!$O50&amp;""""))</f>
        <v/>
      </c>
      <c r="S50" s="28" t="str">
        <f>IF(COUNTIF('FR105.Inp'!$C50:$P50,"")=14,"",IF('FR105.Inp'!$P50="","NULL",""""&amp;'FR105.Inp'!$P50&amp;""""))</f>
        <v/>
      </c>
      <c r="T50" s="29" t="str">
        <f>IF(COUNTIF('FR105.Inp'!$C50:$P50,"")=14,"","("&amp;_xlfn.TEXTJOIN(",",FALSE,$C50:$S50)&amp;"),")</f>
        <v/>
      </c>
    </row>
    <row r="51" spans="1:20" x14ac:dyDescent="0.3">
      <c r="A51" s="24" t="s">
        <v>96</v>
      </c>
      <c r="B51" s="24">
        <f t="shared" si="0"/>
        <v>50</v>
      </c>
      <c r="C51" s="28" t="str">
        <f>IF(COUNTIF('FR105.Inp'!$C51:$P51,"")=14,"","NULL")</f>
        <v/>
      </c>
      <c r="D51" s="28" t="str">
        <f>IF(COUNTIF('FR105.Inp'!$C51:$P51,"")=14,"","NULL")</f>
        <v/>
      </c>
      <c r="E51" s="28" t="str">
        <f>IF(COUNTIF('FR105.Inp'!$C51:$P51,"")=14,"",$B51)</f>
        <v/>
      </c>
      <c r="F51" s="28" t="str">
        <f>IF(COUNTIF('FR105.Inp'!$C51:$P51,"")=14,"",IF('FR105.Inp'!$C51="","NULL",""""&amp;'FR105.Inp'!$C51&amp;""""))</f>
        <v/>
      </c>
      <c r="G51" s="28" t="str">
        <f>IF(COUNTIF('FR105.Inp'!$C51:$P51,"")=14,"",IF('FR105.Inp'!$D51="","NULL",LOOKUP('FR105.Inp'!$D51,Cfg!$D$2:$D$14,Cfg!$E$2:$E$14)))</f>
        <v/>
      </c>
      <c r="H51" s="28" t="str">
        <f>IF(COUNTIF('FR105.Inp'!$C51:$P51,"")=14,"",IF('FR105.Inp'!$E51="","NULL",""""&amp;'FR105.Inp'!$E51&amp;""""))</f>
        <v/>
      </c>
      <c r="I51" s="28" t="str">
        <f>IF(COUNTIF('FR105.Inp'!$C51:$P51,"")=14,"",IF('FR105.Inp'!$F51="","NULL",LOOKUP('FR105.Inp'!$F51,Cfg!$D$2:$D$14,Cfg!$E$2:$E$14)))</f>
        <v/>
      </c>
      <c r="J51" s="28" t="str">
        <f>IF(COUNTIF('FR105.Inp'!$C51:$P51,"")=14,"",IF('FR105.Inp'!$G51="","NULL",""""&amp;'FR105.Inp'!$G51&amp;""""))</f>
        <v/>
      </c>
      <c r="K51" s="28" t="str">
        <f>IF(COUNTIF('FR105.Inp'!$C51:$P51,"")=14,"",IF('FR105.Inp'!$H51="","NULL",LOOKUP('FR105.Inp'!$H51,Cfg!$D$2:$D$14,Cfg!$E$2:$E$14)))</f>
        <v/>
      </c>
      <c r="L51" s="28" t="str">
        <f>IF(COUNTIF('FR105.Inp'!$C51:$P51,"")=14,"",IF('FR105.Inp'!$I51="","NULL",""""&amp;'FR105.Inp'!$I51&amp;""""))</f>
        <v/>
      </c>
      <c r="M51" s="28" t="str">
        <f>IF(COUNTIF('FR105.Inp'!$C51:$P51,"")=14,"",IF('FR105.Inp'!$J51="","NULL",LOOKUP('FR105.Inp'!$J51,Cfg!$D$2:$D$14,Cfg!$E$2:$E$14)))</f>
        <v/>
      </c>
      <c r="N51" s="28" t="str">
        <f>IF(COUNTIF('FR105.Inp'!$C51:$P51,"")=14,"",IF('FR105.Inp'!$K51="","NULL",""""&amp;'FR105.Inp'!$K51&amp;""""))</f>
        <v/>
      </c>
      <c r="O51" s="28" t="str">
        <f>IF(COUNTIF('FR105.Inp'!$C51:$P51,"")=14,"",IF('FR105.Inp'!$L51="","NULL",LOOKUP('FR105.Inp'!$L51,Cfg!$D$2:$D$14,Cfg!$E$2:$E$14)))</f>
        <v/>
      </c>
      <c r="P51" s="28" t="str">
        <f>IF(COUNTIF('FR105.Inp'!$C51:$P51,"")=14,"",IF('FR105.Inp'!$M51="","NULL",""""&amp;'FR105.Inp'!$M51&amp;""""))</f>
        <v/>
      </c>
      <c r="Q51" s="28" t="str">
        <f>IF(COUNTIF('FR105.Inp'!$C51:$P51,"")=14,"",IF('FR105.Inp'!$N51="","NULL",LOOKUP('FR105.Inp'!$N51,Cfg!$D$2:$D$14,Cfg!$E$2:$E$14)))</f>
        <v/>
      </c>
      <c r="R51" s="28" t="str">
        <f>IF(COUNTIF('FR105.Inp'!$C51:$P51,"")=14,"",IF('FR105.Inp'!$O51="","NULL",""""&amp;'FR105.Inp'!$O51&amp;""""))</f>
        <v/>
      </c>
      <c r="S51" s="28" t="str">
        <f>IF(COUNTIF('FR105.Inp'!$C51:$P51,"")=14,"",IF('FR105.Inp'!$P51="","NULL",""""&amp;'FR105.Inp'!$P51&amp;""""))</f>
        <v/>
      </c>
      <c r="T51" s="29" t="str">
        <f>IF(COUNTIF('FR105.Inp'!$C51:$P51,"")=14,"","("&amp;_xlfn.TEXTJOIN(",",FALSE,$C51:$S51)&amp;"),")</f>
        <v/>
      </c>
    </row>
    <row r="52" spans="1:20" x14ac:dyDescent="0.3">
      <c r="A52" s="24" t="s">
        <v>168</v>
      </c>
      <c r="B52" s="24">
        <f t="shared" si="0"/>
        <v>51</v>
      </c>
      <c r="C52" s="28" t="str">
        <f>IF(COUNTIF('FR105.Inp'!$C52:$P52,"")=14,"","NULL")</f>
        <v/>
      </c>
      <c r="D52" s="28" t="str">
        <f>IF(COUNTIF('FR105.Inp'!$C52:$P52,"")=14,"","NULL")</f>
        <v/>
      </c>
      <c r="E52" s="28" t="str">
        <f>IF(COUNTIF('FR105.Inp'!$C52:$P52,"")=14,"",$B52)</f>
        <v/>
      </c>
      <c r="F52" s="28" t="str">
        <f>IF(COUNTIF('FR105.Inp'!$C52:$P52,"")=14,"",IF('FR105.Inp'!$C52="","NULL",""""&amp;'FR105.Inp'!$C52&amp;""""))</f>
        <v/>
      </c>
      <c r="G52" s="28" t="str">
        <f>IF(COUNTIF('FR105.Inp'!$C52:$P52,"")=14,"",IF('FR105.Inp'!$D52="","NULL",LOOKUP('FR105.Inp'!$D52,Cfg!$D$2:$D$14,Cfg!$E$2:$E$14)))</f>
        <v/>
      </c>
      <c r="H52" s="28" t="str">
        <f>IF(COUNTIF('FR105.Inp'!$C52:$P52,"")=14,"",IF('FR105.Inp'!$E52="","NULL",""""&amp;'FR105.Inp'!$E52&amp;""""))</f>
        <v/>
      </c>
      <c r="I52" s="28" t="str">
        <f>IF(COUNTIF('FR105.Inp'!$C52:$P52,"")=14,"",IF('FR105.Inp'!$F52="","NULL",LOOKUP('FR105.Inp'!$F52,Cfg!$D$2:$D$14,Cfg!$E$2:$E$14)))</f>
        <v/>
      </c>
      <c r="J52" s="28" t="str">
        <f>IF(COUNTIF('FR105.Inp'!$C52:$P52,"")=14,"",IF('FR105.Inp'!$G52="","NULL",""""&amp;'FR105.Inp'!$G52&amp;""""))</f>
        <v/>
      </c>
      <c r="K52" s="28" t="str">
        <f>IF(COUNTIF('FR105.Inp'!$C52:$P52,"")=14,"",IF('FR105.Inp'!$H52="","NULL",LOOKUP('FR105.Inp'!$H52,Cfg!$D$2:$D$14,Cfg!$E$2:$E$14)))</f>
        <v/>
      </c>
      <c r="L52" s="28" t="str">
        <f>IF(COUNTIF('FR105.Inp'!$C52:$P52,"")=14,"",IF('FR105.Inp'!$I52="","NULL",""""&amp;'FR105.Inp'!$I52&amp;""""))</f>
        <v/>
      </c>
      <c r="M52" s="28" t="str">
        <f>IF(COUNTIF('FR105.Inp'!$C52:$P52,"")=14,"",IF('FR105.Inp'!$J52="","NULL",LOOKUP('FR105.Inp'!$J52,Cfg!$D$2:$D$14,Cfg!$E$2:$E$14)))</f>
        <v/>
      </c>
      <c r="N52" s="28" t="str">
        <f>IF(COUNTIF('FR105.Inp'!$C52:$P52,"")=14,"",IF('FR105.Inp'!$K52="","NULL",""""&amp;'FR105.Inp'!$K52&amp;""""))</f>
        <v/>
      </c>
      <c r="O52" s="28" t="str">
        <f>IF(COUNTIF('FR105.Inp'!$C52:$P52,"")=14,"",IF('FR105.Inp'!$L52="","NULL",LOOKUP('FR105.Inp'!$L52,Cfg!$D$2:$D$14,Cfg!$E$2:$E$14)))</f>
        <v/>
      </c>
      <c r="P52" s="28" t="str">
        <f>IF(COUNTIF('FR105.Inp'!$C52:$P52,"")=14,"",IF('FR105.Inp'!$M52="","NULL",""""&amp;'FR105.Inp'!$M52&amp;""""))</f>
        <v/>
      </c>
      <c r="Q52" s="28" t="str">
        <f>IF(COUNTIF('FR105.Inp'!$C52:$P52,"")=14,"",IF('FR105.Inp'!$N52="","NULL",LOOKUP('FR105.Inp'!$N52,Cfg!$D$2:$D$14,Cfg!$E$2:$E$14)))</f>
        <v/>
      </c>
      <c r="R52" s="28" t="str">
        <f>IF(COUNTIF('FR105.Inp'!$C52:$P52,"")=14,"",IF('FR105.Inp'!$O52="","NULL",""""&amp;'FR105.Inp'!$O52&amp;""""))</f>
        <v/>
      </c>
      <c r="S52" s="28" t="str">
        <f>IF(COUNTIF('FR105.Inp'!$C52:$P52,"")=14,"",IF('FR105.Inp'!$P52="","NULL",""""&amp;'FR105.Inp'!$P52&amp;""""))</f>
        <v/>
      </c>
      <c r="T52" s="29" t="str">
        <f>IF(COUNTIF('FR105.Inp'!$C52:$P52,"")=14,"","("&amp;_xlfn.TEXTJOIN(",",FALSE,$C52:$S52)&amp;"),")</f>
        <v/>
      </c>
    </row>
    <row r="53" spans="1:20" x14ac:dyDescent="0.3">
      <c r="A53" s="24" t="s">
        <v>203</v>
      </c>
      <c r="B53" s="24">
        <f t="shared" si="0"/>
        <v>52</v>
      </c>
      <c r="C53" s="28" t="str">
        <f>IF(COUNTIF('FR105.Inp'!$C53:$P53,"")=14,"","NULL")</f>
        <v/>
      </c>
      <c r="D53" s="28" t="str">
        <f>IF(COUNTIF('FR105.Inp'!$C53:$P53,"")=14,"","NULL")</f>
        <v/>
      </c>
      <c r="E53" s="28" t="str">
        <f>IF(COUNTIF('FR105.Inp'!$C53:$P53,"")=14,"",$B53)</f>
        <v/>
      </c>
      <c r="F53" s="28" t="str">
        <f>IF(COUNTIF('FR105.Inp'!$C53:$P53,"")=14,"",IF('FR105.Inp'!$C53="","NULL",""""&amp;'FR105.Inp'!$C53&amp;""""))</f>
        <v/>
      </c>
      <c r="G53" s="28" t="str">
        <f>IF(COUNTIF('FR105.Inp'!$C53:$P53,"")=14,"",IF('FR105.Inp'!$D53="","NULL",LOOKUP('FR105.Inp'!$D53,Cfg!$D$2:$D$14,Cfg!$E$2:$E$14)))</f>
        <v/>
      </c>
      <c r="H53" s="28" t="str">
        <f>IF(COUNTIF('FR105.Inp'!$C53:$P53,"")=14,"",IF('FR105.Inp'!$E53="","NULL",""""&amp;'FR105.Inp'!$E53&amp;""""))</f>
        <v/>
      </c>
      <c r="I53" s="28" t="str">
        <f>IF(COUNTIF('FR105.Inp'!$C53:$P53,"")=14,"",IF('FR105.Inp'!$F53="","NULL",LOOKUP('FR105.Inp'!$F53,Cfg!$D$2:$D$14,Cfg!$E$2:$E$14)))</f>
        <v/>
      </c>
      <c r="J53" s="28" t="str">
        <f>IF(COUNTIF('FR105.Inp'!$C53:$P53,"")=14,"",IF('FR105.Inp'!$G53="","NULL",""""&amp;'FR105.Inp'!$G53&amp;""""))</f>
        <v/>
      </c>
      <c r="K53" s="28" t="str">
        <f>IF(COUNTIF('FR105.Inp'!$C53:$P53,"")=14,"",IF('FR105.Inp'!$H53="","NULL",LOOKUP('FR105.Inp'!$H53,Cfg!$D$2:$D$14,Cfg!$E$2:$E$14)))</f>
        <v/>
      </c>
      <c r="L53" s="28" t="str">
        <f>IF(COUNTIF('FR105.Inp'!$C53:$P53,"")=14,"",IF('FR105.Inp'!$I53="","NULL",""""&amp;'FR105.Inp'!$I53&amp;""""))</f>
        <v/>
      </c>
      <c r="M53" s="28" t="str">
        <f>IF(COUNTIF('FR105.Inp'!$C53:$P53,"")=14,"",IF('FR105.Inp'!$J53="","NULL",LOOKUP('FR105.Inp'!$J53,Cfg!$D$2:$D$14,Cfg!$E$2:$E$14)))</f>
        <v/>
      </c>
      <c r="N53" s="28" t="str">
        <f>IF(COUNTIF('FR105.Inp'!$C53:$P53,"")=14,"",IF('FR105.Inp'!$K53="","NULL",""""&amp;'FR105.Inp'!$K53&amp;""""))</f>
        <v/>
      </c>
      <c r="O53" s="28" t="str">
        <f>IF(COUNTIF('FR105.Inp'!$C53:$P53,"")=14,"",IF('FR105.Inp'!$L53="","NULL",LOOKUP('FR105.Inp'!$L53,Cfg!$D$2:$D$14,Cfg!$E$2:$E$14)))</f>
        <v/>
      </c>
      <c r="P53" s="28" t="str">
        <f>IF(COUNTIF('FR105.Inp'!$C53:$P53,"")=14,"",IF('FR105.Inp'!$M53="","NULL",""""&amp;'FR105.Inp'!$M53&amp;""""))</f>
        <v/>
      </c>
      <c r="Q53" s="28" t="str">
        <f>IF(COUNTIF('FR105.Inp'!$C53:$P53,"")=14,"",IF('FR105.Inp'!$N53="","NULL",LOOKUP('FR105.Inp'!$N53,Cfg!$D$2:$D$14,Cfg!$E$2:$E$14)))</f>
        <v/>
      </c>
      <c r="R53" s="28" t="str">
        <f>IF(COUNTIF('FR105.Inp'!$C53:$P53,"")=14,"",IF('FR105.Inp'!$O53="","NULL",""""&amp;'FR105.Inp'!$O53&amp;""""))</f>
        <v/>
      </c>
      <c r="S53" s="28" t="str">
        <f>IF(COUNTIF('FR105.Inp'!$C53:$P53,"")=14,"",IF('FR105.Inp'!$P53="","NULL",""""&amp;'FR105.Inp'!$P53&amp;""""))</f>
        <v/>
      </c>
      <c r="T53" s="29" t="str">
        <f>IF(COUNTIF('FR105.Inp'!$C53:$P53,"")=14,"","("&amp;_xlfn.TEXTJOIN(",",FALSE,$C53:$S53)&amp;"),")</f>
        <v/>
      </c>
    </row>
    <row r="54" spans="1:20" x14ac:dyDescent="0.3">
      <c r="A54" s="24" t="s">
        <v>204</v>
      </c>
      <c r="B54" s="24">
        <f t="shared" si="0"/>
        <v>53</v>
      </c>
      <c r="C54" s="28" t="str">
        <f>IF(COUNTIF('FR105.Inp'!$C54:$P54,"")=14,"","NULL")</f>
        <v/>
      </c>
      <c r="D54" s="28" t="str">
        <f>IF(COUNTIF('FR105.Inp'!$C54:$P54,"")=14,"","NULL")</f>
        <v/>
      </c>
      <c r="E54" s="28" t="str">
        <f>IF(COUNTIF('FR105.Inp'!$C54:$P54,"")=14,"",$B54)</f>
        <v/>
      </c>
      <c r="F54" s="28" t="str">
        <f>IF(COUNTIF('FR105.Inp'!$C54:$P54,"")=14,"",IF('FR105.Inp'!$C54="","NULL",""""&amp;'FR105.Inp'!$C54&amp;""""))</f>
        <v/>
      </c>
      <c r="G54" s="28" t="str">
        <f>IF(COUNTIF('FR105.Inp'!$C54:$P54,"")=14,"",IF('FR105.Inp'!$D54="","NULL",LOOKUP('FR105.Inp'!$D54,Cfg!$D$2:$D$14,Cfg!$E$2:$E$14)))</f>
        <v/>
      </c>
      <c r="H54" s="28" t="str">
        <f>IF(COUNTIF('FR105.Inp'!$C54:$P54,"")=14,"",IF('FR105.Inp'!$E54="","NULL",""""&amp;'FR105.Inp'!$E54&amp;""""))</f>
        <v/>
      </c>
      <c r="I54" s="28" t="str">
        <f>IF(COUNTIF('FR105.Inp'!$C54:$P54,"")=14,"",IF('FR105.Inp'!$F54="","NULL",LOOKUP('FR105.Inp'!$F54,Cfg!$D$2:$D$14,Cfg!$E$2:$E$14)))</f>
        <v/>
      </c>
      <c r="J54" s="28" t="str">
        <f>IF(COUNTIF('FR105.Inp'!$C54:$P54,"")=14,"",IF('FR105.Inp'!$G54="","NULL",""""&amp;'FR105.Inp'!$G54&amp;""""))</f>
        <v/>
      </c>
      <c r="K54" s="28" t="str">
        <f>IF(COUNTIF('FR105.Inp'!$C54:$P54,"")=14,"",IF('FR105.Inp'!$H54="","NULL",LOOKUP('FR105.Inp'!$H54,Cfg!$D$2:$D$14,Cfg!$E$2:$E$14)))</f>
        <v/>
      </c>
      <c r="L54" s="28" t="str">
        <f>IF(COUNTIF('FR105.Inp'!$C54:$P54,"")=14,"",IF('FR105.Inp'!$I54="","NULL",""""&amp;'FR105.Inp'!$I54&amp;""""))</f>
        <v/>
      </c>
      <c r="M54" s="28" t="str">
        <f>IF(COUNTIF('FR105.Inp'!$C54:$P54,"")=14,"",IF('FR105.Inp'!$J54="","NULL",LOOKUP('FR105.Inp'!$J54,Cfg!$D$2:$D$14,Cfg!$E$2:$E$14)))</f>
        <v/>
      </c>
      <c r="N54" s="28" t="str">
        <f>IF(COUNTIF('FR105.Inp'!$C54:$P54,"")=14,"",IF('FR105.Inp'!$K54="","NULL",""""&amp;'FR105.Inp'!$K54&amp;""""))</f>
        <v/>
      </c>
      <c r="O54" s="28" t="str">
        <f>IF(COUNTIF('FR105.Inp'!$C54:$P54,"")=14,"",IF('FR105.Inp'!$L54="","NULL",LOOKUP('FR105.Inp'!$L54,Cfg!$D$2:$D$14,Cfg!$E$2:$E$14)))</f>
        <v/>
      </c>
      <c r="P54" s="28" t="str">
        <f>IF(COUNTIF('FR105.Inp'!$C54:$P54,"")=14,"",IF('FR105.Inp'!$M54="","NULL",""""&amp;'FR105.Inp'!$M54&amp;""""))</f>
        <v/>
      </c>
      <c r="Q54" s="28" t="str">
        <f>IF(COUNTIF('FR105.Inp'!$C54:$P54,"")=14,"",IF('FR105.Inp'!$N54="","NULL",LOOKUP('FR105.Inp'!$N54,Cfg!$D$2:$D$14,Cfg!$E$2:$E$14)))</f>
        <v/>
      </c>
      <c r="R54" s="28" t="str">
        <f>IF(COUNTIF('FR105.Inp'!$C54:$P54,"")=14,"",IF('FR105.Inp'!$O54="","NULL",""""&amp;'FR105.Inp'!$O54&amp;""""))</f>
        <v/>
      </c>
      <c r="S54" s="28" t="str">
        <f>IF(COUNTIF('FR105.Inp'!$C54:$P54,"")=14,"",IF('FR105.Inp'!$P54="","NULL",""""&amp;'FR105.Inp'!$P54&amp;""""))</f>
        <v/>
      </c>
      <c r="T54" s="29" t="str">
        <f>IF(COUNTIF('FR105.Inp'!$C54:$P54,"")=14,"","("&amp;_xlfn.TEXTJOIN(",",FALSE,$C54:$S54)&amp;"),")</f>
        <v/>
      </c>
    </row>
    <row r="55" spans="1:20" x14ac:dyDescent="0.3">
      <c r="A55" s="24" t="s">
        <v>205</v>
      </c>
      <c r="B55" s="24">
        <f t="shared" si="0"/>
        <v>54</v>
      </c>
      <c r="C55" s="28" t="str">
        <f>IF(COUNTIF('FR105.Inp'!$C55:$P55,"")=14,"","NULL")</f>
        <v/>
      </c>
      <c r="D55" s="28" t="str">
        <f>IF(COUNTIF('FR105.Inp'!$C55:$P55,"")=14,"","NULL")</f>
        <v/>
      </c>
      <c r="E55" s="28" t="str">
        <f>IF(COUNTIF('FR105.Inp'!$C55:$P55,"")=14,"",$B55)</f>
        <v/>
      </c>
      <c r="F55" s="28" t="str">
        <f>IF(COUNTIF('FR105.Inp'!$C55:$P55,"")=14,"",IF('FR105.Inp'!$C55="","NULL",""""&amp;'FR105.Inp'!$C55&amp;""""))</f>
        <v/>
      </c>
      <c r="G55" s="28" t="str">
        <f>IF(COUNTIF('FR105.Inp'!$C55:$P55,"")=14,"",IF('FR105.Inp'!$D55="","NULL",LOOKUP('FR105.Inp'!$D55,Cfg!$D$2:$D$14,Cfg!$E$2:$E$14)))</f>
        <v/>
      </c>
      <c r="H55" s="28" t="str">
        <f>IF(COUNTIF('FR105.Inp'!$C55:$P55,"")=14,"",IF('FR105.Inp'!$E55="","NULL",""""&amp;'FR105.Inp'!$E55&amp;""""))</f>
        <v/>
      </c>
      <c r="I55" s="28" t="str">
        <f>IF(COUNTIF('FR105.Inp'!$C55:$P55,"")=14,"",IF('FR105.Inp'!$F55="","NULL",LOOKUP('FR105.Inp'!$F55,Cfg!$D$2:$D$14,Cfg!$E$2:$E$14)))</f>
        <v/>
      </c>
      <c r="J55" s="28" t="str">
        <f>IF(COUNTIF('FR105.Inp'!$C55:$P55,"")=14,"",IF('FR105.Inp'!$G55="","NULL",""""&amp;'FR105.Inp'!$G55&amp;""""))</f>
        <v/>
      </c>
      <c r="K55" s="28" t="str">
        <f>IF(COUNTIF('FR105.Inp'!$C55:$P55,"")=14,"",IF('FR105.Inp'!$H55="","NULL",LOOKUP('FR105.Inp'!$H55,Cfg!$D$2:$D$14,Cfg!$E$2:$E$14)))</f>
        <v/>
      </c>
      <c r="L55" s="28" t="str">
        <f>IF(COUNTIF('FR105.Inp'!$C55:$P55,"")=14,"",IF('FR105.Inp'!$I55="","NULL",""""&amp;'FR105.Inp'!$I55&amp;""""))</f>
        <v/>
      </c>
      <c r="M55" s="28" t="str">
        <f>IF(COUNTIF('FR105.Inp'!$C55:$P55,"")=14,"",IF('FR105.Inp'!$J55="","NULL",LOOKUP('FR105.Inp'!$J55,Cfg!$D$2:$D$14,Cfg!$E$2:$E$14)))</f>
        <v/>
      </c>
      <c r="N55" s="28" t="str">
        <f>IF(COUNTIF('FR105.Inp'!$C55:$P55,"")=14,"",IF('FR105.Inp'!$K55="","NULL",""""&amp;'FR105.Inp'!$K55&amp;""""))</f>
        <v/>
      </c>
      <c r="O55" s="28" t="str">
        <f>IF(COUNTIF('FR105.Inp'!$C55:$P55,"")=14,"",IF('FR105.Inp'!$L55="","NULL",LOOKUP('FR105.Inp'!$L55,Cfg!$D$2:$D$14,Cfg!$E$2:$E$14)))</f>
        <v/>
      </c>
      <c r="P55" s="28" t="str">
        <f>IF(COUNTIF('FR105.Inp'!$C55:$P55,"")=14,"",IF('FR105.Inp'!$M55="","NULL",""""&amp;'FR105.Inp'!$M55&amp;""""))</f>
        <v/>
      </c>
      <c r="Q55" s="28" t="str">
        <f>IF(COUNTIF('FR105.Inp'!$C55:$P55,"")=14,"",IF('FR105.Inp'!$N55="","NULL",LOOKUP('FR105.Inp'!$N55,Cfg!$D$2:$D$14,Cfg!$E$2:$E$14)))</f>
        <v/>
      </c>
      <c r="R55" s="28" t="str">
        <f>IF(COUNTIF('FR105.Inp'!$C55:$P55,"")=14,"",IF('FR105.Inp'!$O55="","NULL",""""&amp;'FR105.Inp'!$O55&amp;""""))</f>
        <v/>
      </c>
      <c r="S55" s="28" t="str">
        <f>IF(COUNTIF('FR105.Inp'!$C55:$P55,"")=14,"",IF('FR105.Inp'!$P55="","NULL",""""&amp;'FR105.Inp'!$P55&amp;""""))</f>
        <v/>
      </c>
      <c r="T55" s="29" t="str">
        <f>IF(COUNTIF('FR105.Inp'!$C55:$P55,"")=14,"","("&amp;_xlfn.TEXTJOIN(",",FALSE,$C55:$S55)&amp;"),")</f>
        <v/>
      </c>
    </row>
    <row r="56" spans="1:20" x14ac:dyDescent="0.3">
      <c r="A56" s="24" t="s">
        <v>206</v>
      </c>
      <c r="B56" s="24">
        <f t="shared" si="0"/>
        <v>55</v>
      </c>
      <c r="C56" s="28" t="str">
        <f>IF(COUNTIF('FR105.Inp'!$C56:$P56,"")=14,"","NULL")</f>
        <v/>
      </c>
      <c r="D56" s="28" t="str">
        <f>IF(COUNTIF('FR105.Inp'!$C56:$P56,"")=14,"","NULL")</f>
        <v/>
      </c>
      <c r="E56" s="28" t="str">
        <f>IF(COUNTIF('FR105.Inp'!$C56:$P56,"")=14,"",$B56)</f>
        <v/>
      </c>
      <c r="F56" s="28" t="str">
        <f>IF(COUNTIF('FR105.Inp'!$C56:$P56,"")=14,"",IF('FR105.Inp'!$C56="","NULL",""""&amp;'FR105.Inp'!$C56&amp;""""))</f>
        <v/>
      </c>
      <c r="G56" s="28" t="str">
        <f>IF(COUNTIF('FR105.Inp'!$C56:$P56,"")=14,"",IF('FR105.Inp'!$D56="","NULL",LOOKUP('FR105.Inp'!$D56,Cfg!$D$2:$D$14,Cfg!$E$2:$E$14)))</f>
        <v/>
      </c>
      <c r="H56" s="28" t="str">
        <f>IF(COUNTIF('FR105.Inp'!$C56:$P56,"")=14,"",IF('FR105.Inp'!$E56="","NULL",""""&amp;'FR105.Inp'!$E56&amp;""""))</f>
        <v/>
      </c>
      <c r="I56" s="28" t="str">
        <f>IF(COUNTIF('FR105.Inp'!$C56:$P56,"")=14,"",IF('FR105.Inp'!$F56="","NULL",LOOKUP('FR105.Inp'!$F56,Cfg!$D$2:$D$14,Cfg!$E$2:$E$14)))</f>
        <v/>
      </c>
      <c r="J56" s="28" t="str">
        <f>IF(COUNTIF('FR105.Inp'!$C56:$P56,"")=14,"",IF('FR105.Inp'!$G56="","NULL",""""&amp;'FR105.Inp'!$G56&amp;""""))</f>
        <v/>
      </c>
      <c r="K56" s="28" t="str">
        <f>IF(COUNTIF('FR105.Inp'!$C56:$P56,"")=14,"",IF('FR105.Inp'!$H56="","NULL",LOOKUP('FR105.Inp'!$H56,Cfg!$D$2:$D$14,Cfg!$E$2:$E$14)))</f>
        <v/>
      </c>
      <c r="L56" s="28" t="str">
        <f>IF(COUNTIF('FR105.Inp'!$C56:$P56,"")=14,"",IF('FR105.Inp'!$I56="","NULL",""""&amp;'FR105.Inp'!$I56&amp;""""))</f>
        <v/>
      </c>
      <c r="M56" s="28" t="str">
        <f>IF(COUNTIF('FR105.Inp'!$C56:$P56,"")=14,"",IF('FR105.Inp'!$J56="","NULL",LOOKUP('FR105.Inp'!$J56,Cfg!$D$2:$D$14,Cfg!$E$2:$E$14)))</f>
        <v/>
      </c>
      <c r="N56" s="28" t="str">
        <f>IF(COUNTIF('FR105.Inp'!$C56:$P56,"")=14,"",IF('FR105.Inp'!$K56="","NULL",""""&amp;'FR105.Inp'!$K56&amp;""""))</f>
        <v/>
      </c>
      <c r="O56" s="28" t="str">
        <f>IF(COUNTIF('FR105.Inp'!$C56:$P56,"")=14,"",IF('FR105.Inp'!$L56="","NULL",LOOKUP('FR105.Inp'!$L56,Cfg!$D$2:$D$14,Cfg!$E$2:$E$14)))</f>
        <v/>
      </c>
      <c r="P56" s="28" t="str">
        <f>IF(COUNTIF('FR105.Inp'!$C56:$P56,"")=14,"",IF('FR105.Inp'!$M56="","NULL",""""&amp;'FR105.Inp'!$M56&amp;""""))</f>
        <v/>
      </c>
      <c r="Q56" s="28" t="str">
        <f>IF(COUNTIF('FR105.Inp'!$C56:$P56,"")=14,"",IF('FR105.Inp'!$N56="","NULL",LOOKUP('FR105.Inp'!$N56,Cfg!$D$2:$D$14,Cfg!$E$2:$E$14)))</f>
        <v/>
      </c>
      <c r="R56" s="28" t="str">
        <f>IF(COUNTIF('FR105.Inp'!$C56:$P56,"")=14,"",IF('FR105.Inp'!$O56="","NULL",""""&amp;'FR105.Inp'!$O56&amp;""""))</f>
        <v/>
      </c>
      <c r="S56" s="28" t="str">
        <f>IF(COUNTIF('FR105.Inp'!$C56:$P56,"")=14,"",IF('FR105.Inp'!$P56="","NULL",""""&amp;'FR105.Inp'!$P56&amp;""""))</f>
        <v/>
      </c>
      <c r="T56" s="29" t="str">
        <f>IF(COUNTIF('FR105.Inp'!$C56:$P56,"")=14,"","("&amp;_xlfn.TEXTJOIN(",",FALSE,$C56:$S56)&amp;"),")</f>
        <v/>
      </c>
    </row>
    <row r="57" spans="1:20" x14ac:dyDescent="0.3">
      <c r="A57" s="24" t="s">
        <v>207</v>
      </c>
      <c r="B57" s="24">
        <f t="shared" si="0"/>
        <v>56</v>
      </c>
      <c r="C57" s="28" t="str">
        <f>IF(COUNTIF('FR105.Inp'!$C57:$P57,"")=14,"","NULL")</f>
        <v/>
      </c>
      <c r="D57" s="28" t="str">
        <f>IF(COUNTIF('FR105.Inp'!$C57:$P57,"")=14,"","NULL")</f>
        <v/>
      </c>
      <c r="E57" s="28" t="str">
        <f>IF(COUNTIF('FR105.Inp'!$C57:$P57,"")=14,"",$B57)</f>
        <v/>
      </c>
      <c r="F57" s="28" t="str">
        <f>IF(COUNTIF('FR105.Inp'!$C57:$P57,"")=14,"",IF('FR105.Inp'!$C57="","NULL",""""&amp;'FR105.Inp'!$C57&amp;""""))</f>
        <v/>
      </c>
      <c r="G57" s="28" t="str">
        <f>IF(COUNTIF('FR105.Inp'!$C57:$P57,"")=14,"",IF('FR105.Inp'!$D57="","NULL",LOOKUP('FR105.Inp'!$D57,Cfg!$D$2:$D$14,Cfg!$E$2:$E$14)))</f>
        <v/>
      </c>
      <c r="H57" s="28" t="str">
        <f>IF(COUNTIF('FR105.Inp'!$C57:$P57,"")=14,"",IF('FR105.Inp'!$E57="","NULL",""""&amp;'FR105.Inp'!$E57&amp;""""))</f>
        <v/>
      </c>
      <c r="I57" s="28" t="str">
        <f>IF(COUNTIF('FR105.Inp'!$C57:$P57,"")=14,"",IF('FR105.Inp'!$F57="","NULL",LOOKUP('FR105.Inp'!$F57,Cfg!$D$2:$D$14,Cfg!$E$2:$E$14)))</f>
        <v/>
      </c>
      <c r="J57" s="28" t="str">
        <f>IF(COUNTIF('FR105.Inp'!$C57:$P57,"")=14,"",IF('FR105.Inp'!$G57="","NULL",""""&amp;'FR105.Inp'!$G57&amp;""""))</f>
        <v/>
      </c>
      <c r="K57" s="28" t="str">
        <f>IF(COUNTIF('FR105.Inp'!$C57:$P57,"")=14,"",IF('FR105.Inp'!$H57="","NULL",LOOKUP('FR105.Inp'!$H57,Cfg!$D$2:$D$14,Cfg!$E$2:$E$14)))</f>
        <v/>
      </c>
      <c r="L57" s="28" t="str">
        <f>IF(COUNTIF('FR105.Inp'!$C57:$P57,"")=14,"",IF('FR105.Inp'!$I57="","NULL",""""&amp;'FR105.Inp'!$I57&amp;""""))</f>
        <v/>
      </c>
      <c r="M57" s="28" t="str">
        <f>IF(COUNTIF('FR105.Inp'!$C57:$P57,"")=14,"",IF('FR105.Inp'!$J57="","NULL",LOOKUP('FR105.Inp'!$J57,Cfg!$D$2:$D$14,Cfg!$E$2:$E$14)))</f>
        <v/>
      </c>
      <c r="N57" s="28" t="str">
        <f>IF(COUNTIF('FR105.Inp'!$C57:$P57,"")=14,"",IF('FR105.Inp'!$K57="","NULL",""""&amp;'FR105.Inp'!$K57&amp;""""))</f>
        <v/>
      </c>
      <c r="O57" s="28" t="str">
        <f>IF(COUNTIF('FR105.Inp'!$C57:$P57,"")=14,"",IF('FR105.Inp'!$L57="","NULL",LOOKUP('FR105.Inp'!$L57,Cfg!$D$2:$D$14,Cfg!$E$2:$E$14)))</f>
        <v/>
      </c>
      <c r="P57" s="28" t="str">
        <f>IF(COUNTIF('FR105.Inp'!$C57:$P57,"")=14,"",IF('FR105.Inp'!$M57="","NULL",""""&amp;'FR105.Inp'!$M57&amp;""""))</f>
        <v/>
      </c>
      <c r="Q57" s="28" t="str">
        <f>IF(COUNTIF('FR105.Inp'!$C57:$P57,"")=14,"",IF('FR105.Inp'!$N57="","NULL",LOOKUP('FR105.Inp'!$N57,Cfg!$D$2:$D$14,Cfg!$E$2:$E$14)))</f>
        <v/>
      </c>
      <c r="R57" s="28" t="str">
        <f>IF(COUNTIF('FR105.Inp'!$C57:$P57,"")=14,"",IF('FR105.Inp'!$O57="","NULL",""""&amp;'FR105.Inp'!$O57&amp;""""))</f>
        <v/>
      </c>
      <c r="S57" s="28" t="str">
        <f>IF(COUNTIF('FR105.Inp'!$C57:$P57,"")=14,"",IF('FR105.Inp'!$P57="","NULL",""""&amp;'FR105.Inp'!$P57&amp;""""))</f>
        <v/>
      </c>
      <c r="T57" s="29" t="str">
        <f>IF(COUNTIF('FR105.Inp'!$C57:$P57,"")=14,"","("&amp;_xlfn.TEXTJOIN(",",FALSE,$C57:$S57)&amp;"),")</f>
        <v/>
      </c>
    </row>
    <row r="58" spans="1:20" x14ac:dyDescent="0.3">
      <c r="A58" s="24" t="s">
        <v>172</v>
      </c>
      <c r="B58" s="24">
        <f t="shared" si="0"/>
        <v>57</v>
      </c>
      <c r="C58" s="28" t="str">
        <f>IF(COUNTIF('FR105.Inp'!$C58:$P58,"")=14,"","NULL")</f>
        <v/>
      </c>
      <c r="D58" s="28" t="str">
        <f>IF(COUNTIF('FR105.Inp'!$C58:$P58,"")=14,"","NULL")</f>
        <v/>
      </c>
      <c r="E58" s="28" t="str">
        <f>IF(COUNTIF('FR105.Inp'!$C58:$P58,"")=14,"",$B58)</f>
        <v/>
      </c>
      <c r="F58" s="28" t="str">
        <f>IF(COUNTIF('FR105.Inp'!$C58:$P58,"")=14,"",IF('FR105.Inp'!$C58="","NULL",""""&amp;'FR105.Inp'!$C58&amp;""""))</f>
        <v/>
      </c>
      <c r="G58" s="28" t="str">
        <f>IF(COUNTIF('FR105.Inp'!$C58:$P58,"")=14,"",IF('FR105.Inp'!$D58="","NULL",LOOKUP('FR105.Inp'!$D58,Cfg!$D$2:$D$14,Cfg!$E$2:$E$14)))</f>
        <v/>
      </c>
      <c r="H58" s="28" t="str">
        <f>IF(COUNTIF('FR105.Inp'!$C58:$P58,"")=14,"",IF('FR105.Inp'!$E58="","NULL",""""&amp;'FR105.Inp'!$E58&amp;""""))</f>
        <v/>
      </c>
      <c r="I58" s="28" t="str">
        <f>IF(COUNTIF('FR105.Inp'!$C58:$P58,"")=14,"",IF('FR105.Inp'!$F58="","NULL",LOOKUP('FR105.Inp'!$F58,Cfg!$D$2:$D$14,Cfg!$E$2:$E$14)))</f>
        <v/>
      </c>
      <c r="J58" s="28" t="str">
        <f>IF(COUNTIF('FR105.Inp'!$C58:$P58,"")=14,"",IF('FR105.Inp'!$G58="","NULL",""""&amp;'FR105.Inp'!$G58&amp;""""))</f>
        <v/>
      </c>
      <c r="K58" s="28" t="str">
        <f>IF(COUNTIF('FR105.Inp'!$C58:$P58,"")=14,"",IF('FR105.Inp'!$H58="","NULL",LOOKUP('FR105.Inp'!$H58,Cfg!$D$2:$D$14,Cfg!$E$2:$E$14)))</f>
        <v/>
      </c>
      <c r="L58" s="28" t="str">
        <f>IF(COUNTIF('FR105.Inp'!$C58:$P58,"")=14,"",IF('FR105.Inp'!$I58="","NULL",""""&amp;'FR105.Inp'!$I58&amp;""""))</f>
        <v/>
      </c>
      <c r="M58" s="28" t="str">
        <f>IF(COUNTIF('FR105.Inp'!$C58:$P58,"")=14,"",IF('FR105.Inp'!$J58="","NULL",LOOKUP('FR105.Inp'!$J58,Cfg!$D$2:$D$14,Cfg!$E$2:$E$14)))</f>
        <v/>
      </c>
      <c r="N58" s="28" t="str">
        <f>IF(COUNTIF('FR105.Inp'!$C58:$P58,"")=14,"",IF('FR105.Inp'!$K58="","NULL",""""&amp;'FR105.Inp'!$K58&amp;""""))</f>
        <v/>
      </c>
      <c r="O58" s="28" t="str">
        <f>IF(COUNTIF('FR105.Inp'!$C58:$P58,"")=14,"",IF('FR105.Inp'!$L58="","NULL",LOOKUP('FR105.Inp'!$L58,Cfg!$D$2:$D$14,Cfg!$E$2:$E$14)))</f>
        <v/>
      </c>
      <c r="P58" s="28" t="str">
        <f>IF(COUNTIF('FR105.Inp'!$C58:$P58,"")=14,"",IF('FR105.Inp'!$M58="","NULL",""""&amp;'FR105.Inp'!$M58&amp;""""))</f>
        <v/>
      </c>
      <c r="Q58" s="28" t="str">
        <f>IF(COUNTIF('FR105.Inp'!$C58:$P58,"")=14,"",IF('FR105.Inp'!$N58="","NULL",LOOKUP('FR105.Inp'!$N58,Cfg!$D$2:$D$14,Cfg!$E$2:$E$14)))</f>
        <v/>
      </c>
      <c r="R58" s="28" t="str">
        <f>IF(COUNTIF('FR105.Inp'!$C58:$P58,"")=14,"",IF('FR105.Inp'!$O58="","NULL",""""&amp;'FR105.Inp'!$O58&amp;""""))</f>
        <v/>
      </c>
      <c r="S58" s="28" t="str">
        <f>IF(COUNTIF('FR105.Inp'!$C58:$P58,"")=14,"",IF('FR105.Inp'!$P58="","NULL",""""&amp;'FR105.Inp'!$P58&amp;""""))</f>
        <v/>
      </c>
      <c r="T58" s="29" t="str">
        <f>IF(COUNTIF('FR105.Inp'!$C58:$P58,"")=14,"","("&amp;_xlfn.TEXTJOIN(",",FALSE,$C58:$S58)&amp;"),")</f>
        <v/>
      </c>
    </row>
    <row r="59" spans="1:20" x14ac:dyDescent="0.3">
      <c r="A59" s="24" t="s">
        <v>208</v>
      </c>
      <c r="B59" s="24">
        <f t="shared" si="0"/>
        <v>58</v>
      </c>
      <c r="C59" s="28" t="str">
        <f>IF(COUNTIF('FR105.Inp'!$C59:$P59,"")=14,"","NULL")</f>
        <v/>
      </c>
      <c r="D59" s="28" t="str">
        <f>IF(COUNTIF('FR105.Inp'!$C59:$P59,"")=14,"","NULL")</f>
        <v/>
      </c>
      <c r="E59" s="28" t="str">
        <f>IF(COUNTIF('FR105.Inp'!$C59:$P59,"")=14,"",$B59)</f>
        <v/>
      </c>
      <c r="F59" s="28" t="str">
        <f>IF(COUNTIF('FR105.Inp'!$C59:$P59,"")=14,"",IF('FR105.Inp'!$C59="","NULL",""""&amp;'FR105.Inp'!$C59&amp;""""))</f>
        <v/>
      </c>
      <c r="G59" s="28" t="str">
        <f>IF(COUNTIF('FR105.Inp'!$C59:$P59,"")=14,"",IF('FR105.Inp'!$D59="","NULL",LOOKUP('FR105.Inp'!$D59,Cfg!$D$2:$D$14,Cfg!$E$2:$E$14)))</f>
        <v/>
      </c>
      <c r="H59" s="28" t="str">
        <f>IF(COUNTIF('FR105.Inp'!$C59:$P59,"")=14,"",IF('FR105.Inp'!$E59="","NULL",""""&amp;'FR105.Inp'!$E59&amp;""""))</f>
        <v/>
      </c>
      <c r="I59" s="28" t="str">
        <f>IF(COUNTIF('FR105.Inp'!$C59:$P59,"")=14,"",IF('FR105.Inp'!$F59="","NULL",LOOKUP('FR105.Inp'!$F59,Cfg!$D$2:$D$14,Cfg!$E$2:$E$14)))</f>
        <v/>
      </c>
      <c r="J59" s="28" t="str">
        <f>IF(COUNTIF('FR105.Inp'!$C59:$P59,"")=14,"",IF('FR105.Inp'!$G59="","NULL",""""&amp;'FR105.Inp'!$G59&amp;""""))</f>
        <v/>
      </c>
      <c r="K59" s="28" t="str">
        <f>IF(COUNTIF('FR105.Inp'!$C59:$P59,"")=14,"",IF('FR105.Inp'!$H59="","NULL",LOOKUP('FR105.Inp'!$H59,Cfg!$D$2:$D$14,Cfg!$E$2:$E$14)))</f>
        <v/>
      </c>
      <c r="L59" s="28" t="str">
        <f>IF(COUNTIF('FR105.Inp'!$C59:$P59,"")=14,"",IF('FR105.Inp'!$I59="","NULL",""""&amp;'FR105.Inp'!$I59&amp;""""))</f>
        <v/>
      </c>
      <c r="M59" s="28" t="str">
        <f>IF(COUNTIF('FR105.Inp'!$C59:$P59,"")=14,"",IF('FR105.Inp'!$J59="","NULL",LOOKUP('FR105.Inp'!$J59,Cfg!$D$2:$D$14,Cfg!$E$2:$E$14)))</f>
        <v/>
      </c>
      <c r="N59" s="28" t="str">
        <f>IF(COUNTIF('FR105.Inp'!$C59:$P59,"")=14,"",IF('FR105.Inp'!$K59="","NULL",""""&amp;'FR105.Inp'!$K59&amp;""""))</f>
        <v/>
      </c>
      <c r="O59" s="28" t="str">
        <f>IF(COUNTIF('FR105.Inp'!$C59:$P59,"")=14,"",IF('FR105.Inp'!$L59="","NULL",LOOKUP('FR105.Inp'!$L59,Cfg!$D$2:$D$14,Cfg!$E$2:$E$14)))</f>
        <v/>
      </c>
      <c r="P59" s="28" t="str">
        <f>IF(COUNTIF('FR105.Inp'!$C59:$P59,"")=14,"",IF('FR105.Inp'!$M59="","NULL",""""&amp;'FR105.Inp'!$M59&amp;""""))</f>
        <v/>
      </c>
      <c r="Q59" s="28" t="str">
        <f>IF(COUNTIF('FR105.Inp'!$C59:$P59,"")=14,"",IF('FR105.Inp'!$N59="","NULL",LOOKUP('FR105.Inp'!$N59,Cfg!$D$2:$D$14,Cfg!$E$2:$E$14)))</f>
        <v/>
      </c>
      <c r="R59" s="28" t="str">
        <f>IF(COUNTIF('FR105.Inp'!$C59:$P59,"")=14,"",IF('FR105.Inp'!$O59="","NULL",""""&amp;'FR105.Inp'!$O59&amp;""""))</f>
        <v/>
      </c>
      <c r="S59" s="28" t="str">
        <f>IF(COUNTIF('FR105.Inp'!$C59:$P59,"")=14,"",IF('FR105.Inp'!$P59="","NULL",""""&amp;'FR105.Inp'!$P59&amp;""""))</f>
        <v/>
      </c>
      <c r="T59" s="29" t="str">
        <f>IF(COUNTIF('FR105.Inp'!$C59:$P59,"")=14,"","("&amp;_xlfn.TEXTJOIN(",",FALSE,$C59:$S59)&amp;"),")</f>
        <v/>
      </c>
    </row>
    <row r="60" spans="1:20" x14ac:dyDescent="0.3">
      <c r="A60" s="24" t="s">
        <v>174</v>
      </c>
      <c r="B60" s="24">
        <f t="shared" si="0"/>
        <v>59</v>
      </c>
      <c r="C60" s="28" t="str">
        <f>IF(COUNTIF('FR105.Inp'!$C60:$P60,"")=14,"","NULL")</f>
        <v/>
      </c>
      <c r="D60" s="28" t="str">
        <f>IF(COUNTIF('FR105.Inp'!$C60:$P60,"")=14,"","NULL")</f>
        <v/>
      </c>
      <c r="E60" s="28" t="str">
        <f>IF(COUNTIF('FR105.Inp'!$C60:$P60,"")=14,"",$B60)</f>
        <v/>
      </c>
      <c r="F60" s="28" t="str">
        <f>IF(COUNTIF('FR105.Inp'!$C60:$P60,"")=14,"",IF('FR105.Inp'!$C60="","NULL",""""&amp;'FR105.Inp'!$C60&amp;""""))</f>
        <v/>
      </c>
      <c r="G60" s="28" t="str">
        <f>IF(COUNTIF('FR105.Inp'!$C60:$P60,"")=14,"",IF('FR105.Inp'!$D60="","NULL",LOOKUP('FR105.Inp'!$D60,Cfg!$D$2:$D$14,Cfg!$E$2:$E$14)))</f>
        <v/>
      </c>
      <c r="H60" s="28" t="str">
        <f>IF(COUNTIF('FR105.Inp'!$C60:$P60,"")=14,"",IF('FR105.Inp'!$E60="","NULL",""""&amp;'FR105.Inp'!$E60&amp;""""))</f>
        <v/>
      </c>
      <c r="I60" s="28" t="str">
        <f>IF(COUNTIF('FR105.Inp'!$C60:$P60,"")=14,"",IF('FR105.Inp'!$F60="","NULL",LOOKUP('FR105.Inp'!$F60,Cfg!$D$2:$D$14,Cfg!$E$2:$E$14)))</f>
        <v/>
      </c>
      <c r="J60" s="28" t="str">
        <f>IF(COUNTIF('FR105.Inp'!$C60:$P60,"")=14,"",IF('FR105.Inp'!$G60="","NULL",""""&amp;'FR105.Inp'!$G60&amp;""""))</f>
        <v/>
      </c>
      <c r="K60" s="28" t="str">
        <f>IF(COUNTIF('FR105.Inp'!$C60:$P60,"")=14,"",IF('FR105.Inp'!$H60="","NULL",LOOKUP('FR105.Inp'!$H60,Cfg!$D$2:$D$14,Cfg!$E$2:$E$14)))</f>
        <v/>
      </c>
      <c r="L60" s="28" t="str">
        <f>IF(COUNTIF('FR105.Inp'!$C60:$P60,"")=14,"",IF('FR105.Inp'!$I60="","NULL",""""&amp;'FR105.Inp'!$I60&amp;""""))</f>
        <v/>
      </c>
      <c r="M60" s="28" t="str">
        <f>IF(COUNTIF('FR105.Inp'!$C60:$P60,"")=14,"",IF('FR105.Inp'!$J60="","NULL",LOOKUP('FR105.Inp'!$J60,Cfg!$D$2:$D$14,Cfg!$E$2:$E$14)))</f>
        <v/>
      </c>
      <c r="N60" s="28" t="str">
        <f>IF(COUNTIF('FR105.Inp'!$C60:$P60,"")=14,"",IF('FR105.Inp'!$K60="","NULL",""""&amp;'FR105.Inp'!$K60&amp;""""))</f>
        <v/>
      </c>
      <c r="O60" s="28" t="str">
        <f>IF(COUNTIF('FR105.Inp'!$C60:$P60,"")=14,"",IF('FR105.Inp'!$L60="","NULL",LOOKUP('FR105.Inp'!$L60,Cfg!$D$2:$D$14,Cfg!$E$2:$E$14)))</f>
        <v/>
      </c>
      <c r="P60" s="28" t="str">
        <f>IF(COUNTIF('FR105.Inp'!$C60:$P60,"")=14,"",IF('FR105.Inp'!$M60="","NULL",""""&amp;'FR105.Inp'!$M60&amp;""""))</f>
        <v/>
      </c>
      <c r="Q60" s="28" t="str">
        <f>IF(COUNTIF('FR105.Inp'!$C60:$P60,"")=14,"",IF('FR105.Inp'!$N60="","NULL",LOOKUP('FR105.Inp'!$N60,Cfg!$D$2:$D$14,Cfg!$E$2:$E$14)))</f>
        <v/>
      </c>
      <c r="R60" s="28" t="str">
        <f>IF(COUNTIF('FR105.Inp'!$C60:$P60,"")=14,"",IF('FR105.Inp'!$O60="","NULL",""""&amp;'FR105.Inp'!$O60&amp;""""))</f>
        <v/>
      </c>
      <c r="S60" s="28" t="str">
        <f>IF(COUNTIF('FR105.Inp'!$C60:$P60,"")=14,"",IF('FR105.Inp'!$P60="","NULL",""""&amp;'FR105.Inp'!$P60&amp;""""))</f>
        <v/>
      </c>
      <c r="T60" s="29" t="str">
        <f>IF(COUNTIF('FR105.Inp'!$C60:$P60,"")=14,"","("&amp;_xlfn.TEXTJOIN(",",FALSE,$C60:$S60)&amp;"),")</f>
        <v/>
      </c>
    </row>
    <row r="61" spans="1:20" x14ac:dyDescent="0.3">
      <c r="A61" s="24" t="s">
        <v>209</v>
      </c>
      <c r="B61" s="24">
        <f t="shared" si="0"/>
        <v>60</v>
      </c>
      <c r="C61" s="28" t="str">
        <f>IF(COUNTIF('FR105.Inp'!$C61:$P61,"")=14,"","NULL")</f>
        <v/>
      </c>
      <c r="D61" s="28" t="str">
        <f>IF(COUNTIF('FR105.Inp'!$C61:$P61,"")=14,"","NULL")</f>
        <v/>
      </c>
      <c r="E61" s="28" t="str">
        <f>IF(COUNTIF('FR105.Inp'!$C61:$P61,"")=14,"",$B61)</f>
        <v/>
      </c>
      <c r="F61" s="28" t="str">
        <f>IF(COUNTIF('FR105.Inp'!$C61:$P61,"")=14,"",IF('FR105.Inp'!$C61="","NULL",""""&amp;'FR105.Inp'!$C61&amp;""""))</f>
        <v/>
      </c>
      <c r="G61" s="28" t="str">
        <f>IF(COUNTIF('FR105.Inp'!$C61:$P61,"")=14,"",IF('FR105.Inp'!$D61="","NULL",LOOKUP('FR105.Inp'!$D61,Cfg!$D$2:$D$14,Cfg!$E$2:$E$14)))</f>
        <v/>
      </c>
      <c r="H61" s="28" t="str">
        <f>IF(COUNTIF('FR105.Inp'!$C61:$P61,"")=14,"",IF('FR105.Inp'!$E61="","NULL",""""&amp;'FR105.Inp'!$E61&amp;""""))</f>
        <v/>
      </c>
      <c r="I61" s="28" t="str">
        <f>IF(COUNTIF('FR105.Inp'!$C61:$P61,"")=14,"",IF('FR105.Inp'!$F61="","NULL",LOOKUP('FR105.Inp'!$F61,Cfg!$D$2:$D$14,Cfg!$E$2:$E$14)))</f>
        <v/>
      </c>
      <c r="J61" s="28" t="str">
        <f>IF(COUNTIF('FR105.Inp'!$C61:$P61,"")=14,"",IF('FR105.Inp'!$G61="","NULL",""""&amp;'FR105.Inp'!$G61&amp;""""))</f>
        <v/>
      </c>
      <c r="K61" s="28" t="str">
        <f>IF(COUNTIF('FR105.Inp'!$C61:$P61,"")=14,"",IF('FR105.Inp'!$H61="","NULL",LOOKUP('FR105.Inp'!$H61,Cfg!$D$2:$D$14,Cfg!$E$2:$E$14)))</f>
        <v/>
      </c>
      <c r="L61" s="28" t="str">
        <f>IF(COUNTIF('FR105.Inp'!$C61:$P61,"")=14,"",IF('FR105.Inp'!$I61="","NULL",""""&amp;'FR105.Inp'!$I61&amp;""""))</f>
        <v/>
      </c>
      <c r="M61" s="28" t="str">
        <f>IF(COUNTIF('FR105.Inp'!$C61:$P61,"")=14,"",IF('FR105.Inp'!$J61="","NULL",LOOKUP('FR105.Inp'!$J61,Cfg!$D$2:$D$14,Cfg!$E$2:$E$14)))</f>
        <v/>
      </c>
      <c r="N61" s="28" t="str">
        <f>IF(COUNTIF('FR105.Inp'!$C61:$P61,"")=14,"",IF('FR105.Inp'!$K61="","NULL",""""&amp;'FR105.Inp'!$K61&amp;""""))</f>
        <v/>
      </c>
      <c r="O61" s="28" t="str">
        <f>IF(COUNTIF('FR105.Inp'!$C61:$P61,"")=14,"",IF('FR105.Inp'!$L61="","NULL",LOOKUP('FR105.Inp'!$L61,Cfg!$D$2:$D$14,Cfg!$E$2:$E$14)))</f>
        <v/>
      </c>
      <c r="P61" s="28" t="str">
        <f>IF(COUNTIF('FR105.Inp'!$C61:$P61,"")=14,"",IF('FR105.Inp'!$M61="","NULL",""""&amp;'FR105.Inp'!$M61&amp;""""))</f>
        <v/>
      </c>
      <c r="Q61" s="28" t="str">
        <f>IF(COUNTIF('FR105.Inp'!$C61:$P61,"")=14,"",IF('FR105.Inp'!$N61="","NULL",LOOKUP('FR105.Inp'!$N61,Cfg!$D$2:$D$14,Cfg!$E$2:$E$14)))</f>
        <v/>
      </c>
      <c r="R61" s="28" t="str">
        <f>IF(COUNTIF('FR105.Inp'!$C61:$P61,"")=14,"",IF('FR105.Inp'!$O61="","NULL",""""&amp;'FR105.Inp'!$O61&amp;""""))</f>
        <v/>
      </c>
      <c r="S61" s="28" t="str">
        <f>IF(COUNTIF('FR105.Inp'!$C61:$P61,"")=14,"",IF('FR105.Inp'!$P61="","NULL",""""&amp;'FR105.Inp'!$P61&amp;""""))</f>
        <v/>
      </c>
      <c r="T61" s="29" t="str">
        <f>IF(COUNTIF('FR105.Inp'!$C61:$P61,"")=14,"","("&amp;_xlfn.TEXTJOIN(",",FALSE,$C61:$S61)&amp;"),")</f>
        <v/>
      </c>
    </row>
    <row r="62" spans="1:20" x14ac:dyDescent="0.3">
      <c r="A62" s="24" t="s">
        <v>210</v>
      </c>
      <c r="B62" s="24">
        <f t="shared" si="0"/>
        <v>61</v>
      </c>
      <c r="C62" s="28" t="str">
        <f>IF(COUNTIF('FR105.Inp'!$C62:$P62,"")=14,"","NULL")</f>
        <v/>
      </c>
      <c r="D62" s="28" t="str">
        <f>IF(COUNTIF('FR105.Inp'!$C62:$P62,"")=14,"","NULL")</f>
        <v/>
      </c>
      <c r="E62" s="28" t="str">
        <f>IF(COUNTIF('FR105.Inp'!$C62:$P62,"")=14,"",$B62)</f>
        <v/>
      </c>
      <c r="F62" s="28" t="str">
        <f>IF(COUNTIF('FR105.Inp'!$C62:$P62,"")=14,"",IF('FR105.Inp'!$C62="","NULL",""""&amp;'FR105.Inp'!$C62&amp;""""))</f>
        <v/>
      </c>
      <c r="G62" s="28" t="str">
        <f>IF(COUNTIF('FR105.Inp'!$C62:$P62,"")=14,"",IF('FR105.Inp'!$D62="","NULL",LOOKUP('FR105.Inp'!$D62,Cfg!$D$2:$D$14,Cfg!$E$2:$E$14)))</f>
        <v/>
      </c>
      <c r="H62" s="28" t="str">
        <f>IF(COUNTIF('FR105.Inp'!$C62:$P62,"")=14,"",IF('FR105.Inp'!$E62="","NULL",""""&amp;'FR105.Inp'!$E62&amp;""""))</f>
        <v/>
      </c>
      <c r="I62" s="28" t="str">
        <f>IF(COUNTIF('FR105.Inp'!$C62:$P62,"")=14,"",IF('FR105.Inp'!$F62="","NULL",LOOKUP('FR105.Inp'!$F62,Cfg!$D$2:$D$14,Cfg!$E$2:$E$14)))</f>
        <v/>
      </c>
      <c r="J62" s="28" t="str">
        <f>IF(COUNTIF('FR105.Inp'!$C62:$P62,"")=14,"",IF('FR105.Inp'!$G62="","NULL",""""&amp;'FR105.Inp'!$G62&amp;""""))</f>
        <v/>
      </c>
      <c r="K62" s="28" t="str">
        <f>IF(COUNTIF('FR105.Inp'!$C62:$P62,"")=14,"",IF('FR105.Inp'!$H62="","NULL",LOOKUP('FR105.Inp'!$H62,Cfg!$D$2:$D$14,Cfg!$E$2:$E$14)))</f>
        <v/>
      </c>
      <c r="L62" s="28" t="str">
        <f>IF(COUNTIF('FR105.Inp'!$C62:$P62,"")=14,"",IF('FR105.Inp'!$I62="","NULL",""""&amp;'FR105.Inp'!$I62&amp;""""))</f>
        <v/>
      </c>
      <c r="M62" s="28" t="str">
        <f>IF(COUNTIF('FR105.Inp'!$C62:$P62,"")=14,"",IF('FR105.Inp'!$J62="","NULL",LOOKUP('FR105.Inp'!$J62,Cfg!$D$2:$D$14,Cfg!$E$2:$E$14)))</f>
        <v/>
      </c>
      <c r="N62" s="28" t="str">
        <f>IF(COUNTIF('FR105.Inp'!$C62:$P62,"")=14,"",IF('FR105.Inp'!$K62="","NULL",""""&amp;'FR105.Inp'!$K62&amp;""""))</f>
        <v/>
      </c>
      <c r="O62" s="28" t="str">
        <f>IF(COUNTIF('FR105.Inp'!$C62:$P62,"")=14,"",IF('FR105.Inp'!$L62="","NULL",LOOKUP('FR105.Inp'!$L62,Cfg!$D$2:$D$14,Cfg!$E$2:$E$14)))</f>
        <v/>
      </c>
      <c r="P62" s="28" t="str">
        <f>IF(COUNTIF('FR105.Inp'!$C62:$P62,"")=14,"",IF('FR105.Inp'!$M62="","NULL",""""&amp;'FR105.Inp'!$M62&amp;""""))</f>
        <v/>
      </c>
      <c r="Q62" s="28" t="str">
        <f>IF(COUNTIF('FR105.Inp'!$C62:$P62,"")=14,"",IF('FR105.Inp'!$N62="","NULL",LOOKUP('FR105.Inp'!$N62,Cfg!$D$2:$D$14,Cfg!$E$2:$E$14)))</f>
        <v/>
      </c>
      <c r="R62" s="28" t="str">
        <f>IF(COUNTIF('FR105.Inp'!$C62:$P62,"")=14,"",IF('FR105.Inp'!$O62="","NULL",""""&amp;'FR105.Inp'!$O62&amp;""""))</f>
        <v/>
      </c>
      <c r="S62" s="28" t="str">
        <f>IF(COUNTIF('FR105.Inp'!$C62:$P62,"")=14,"",IF('FR105.Inp'!$P62="","NULL",""""&amp;'FR105.Inp'!$P62&amp;""""))</f>
        <v/>
      </c>
      <c r="T62" s="29" t="str">
        <f>IF(COUNTIF('FR105.Inp'!$C62:$P62,"")=14,"","("&amp;_xlfn.TEXTJOIN(",",FALSE,$C62:$S62)&amp;"),")</f>
        <v/>
      </c>
    </row>
    <row r="63" spans="1:20" x14ac:dyDescent="0.3">
      <c r="A63" s="24" t="s">
        <v>211</v>
      </c>
      <c r="B63" s="24">
        <f t="shared" si="0"/>
        <v>62</v>
      </c>
      <c r="C63" s="28" t="str">
        <f>IF(COUNTIF('FR105.Inp'!$C63:$P63,"")=14,"","NULL")</f>
        <v/>
      </c>
      <c r="D63" s="28" t="str">
        <f>IF(COUNTIF('FR105.Inp'!$C63:$P63,"")=14,"","NULL")</f>
        <v/>
      </c>
      <c r="E63" s="28" t="str">
        <f>IF(COUNTIF('FR105.Inp'!$C63:$P63,"")=14,"",$B63)</f>
        <v/>
      </c>
      <c r="F63" s="28" t="str">
        <f>IF(COUNTIF('FR105.Inp'!$C63:$P63,"")=14,"",IF('FR105.Inp'!$C63="","NULL",""""&amp;'FR105.Inp'!$C63&amp;""""))</f>
        <v/>
      </c>
      <c r="G63" s="28" t="str">
        <f>IF(COUNTIF('FR105.Inp'!$C63:$P63,"")=14,"",IF('FR105.Inp'!$D63="","NULL",LOOKUP('FR105.Inp'!$D63,Cfg!$D$2:$D$14,Cfg!$E$2:$E$14)))</f>
        <v/>
      </c>
      <c r="H63" s="28" t="str">
        <f>IF(COUNTIF('FR105.Inp'!$C63:$P63,"")=14,"",IF('FR105.Inp'!$E63="","NULL",""""&amp;'FR105.Inp'!$E63&amp;""""))</f>
        <v/>
      </c>
      <c r="I63" s="28" t="str">
        <f>IF(COUNTIF('FR105.Inp'!$C63:$P63,"")=14,"",IF('FR105.Inp'!$F63="","NULL",LOOKUP('FR105.Inp'!$F63,Cfg!$D$2:$D$14,Cfg!$E$2:$E$14)))</f>
        <v/>
      </c>
      <c r="J63" s="28" t="str">
        <f>IF(COUNTIF('FR105.Inp'!$C63:$P63,"")=14,"",IF('FR105.Inp'!$G63="","NULL",""""&amp;'FR105.Inp'!$G63&amp;""""))</f>
        <v/>
      </c>
      <c r="K63" s="28" t="str">
        <f>IF(COUNTIF('FR105.Inp'!$C63:$P63,"")=14,"",IF('FR105.Inp'!$H63="","NULL",LOOKUP('FR105.Inp'!$H63,Cfg!$D$2:$D$14,Cfg!$E$2:$E$14)))</f>
        <v/>
      </c>
      <c r="L63" s="28" t="str">
        <f>IF(COUNTIF('FR105.Inp'!$C63:$P63,"")=14,"",IF('FR105.Inp'!$I63="","NULL",""""&amp;'FR105.Inp'!$I63&amp;""""))</f>
        <v/>
      </c>
      <c r="M63" s="28" t="str">
        <f>IF(COUNTIF('FR105.Inp'!$C63:$P63,"")=14,"",IF('FR105.Inp'!$J63="","NULL",LOOKUP('FR105.Inp'!$J63,Cfg!$D$2:$D$14,Cfg!$E$2:$E$14)))</f>
        <v/>
      </c>
      <c r="N63" s="28" t="str">
        <f>IF(COUNTIF('FR105.Inp'!$C63:$P63,"")=14,"",IF('FR105.Inp'!$K63="","NULL",""""&amp;'FR105.Inp'!$K63&amp;""""))</f>
        <v/>
      </c>
      <c r="O63" s="28" t="str">
        <f>IF(COUNTIF('FR105.Inp'!$C63:$P63,"")=14,"",IF('FR105.Inp'!$L63="","NULL",LOOKUP('FR105.Inp'!$L63,Cfg!$D$2:$D$14,Cfg!$E$2:$E$14)))</f>
        <v/>
      </c>
      <c r="P63" s="28" t="str">
        <f>IF(COUNTIF('FR105.Inp'!$C63:$P63,"")=14,"",IF('FR105.Inp'!$M63="","NULL",""""&amp;'FR105.Inp'!$M63&amp;""""))</f>
        <v/>
      </c>
      <c r="Q63" s="28" t="str">
        <f>IF(COUNTIF('FR105.Inp'!$C63:$P63,"")=14,"",IF('FR105.Inp'!$N63="","NULL",LOOKUP('FR105.Inp'!$N63,Cfg!$D$2:$D$14,Cfg!$E$2:$E$14)))</f>
        <v/>
      </c>
      <c r="R63" s="28" t="str">
        <f>IF(COUNTIF('FR105.Inp'!$C63:$P63,"")=14,"",IF('FR105.Inp'!$O63="","NULL",""""&amp;'FR105.Inp'!$O63&amp;""""))</f>
        <v/>
      </c>
      <c r="S63" s="28" t="str">
        <f>IF(COUNTIF('FR105.Inp'!$C63:$P63,"")=14,"",IF('FR105.Inp'!$P63="","NULL",""""&amp;'FR105.Inp'!$P63&amp;""""))</f>
        <v/>
      </c>
      <c r="T63" s="29" t="str">
        <f>IF(COUNTIF('FR105.Inp'!$C63:$P63,"")=14,"","("&amp;_xlfn.TEXTJOIN(",",FALSE,$C63:$S63)&amp;"),")</f>
        <v/>
      </c>
    </row>
    <row r="64" spans="1:20" x14ac:dyDescent="0.3">
      <c r="A64" s="24" t="s">
        <v>212</v>
      </c>
      <c r="B64" s="24">
        <f t="shared" si="0"/>
        <v>63</v>
      </c>
      <c r="C64" s="28" t="str">
        <f>IF(COUNTIF('FR105.Inp'!$C64:$P64,"")=14,"","NULL")</f>
        <v/>
      </c>
      <c r="D64" s="28" t="str">
        <f>IF(COUNTIF('FR105.Inp'!$C64:$P64,"")=14,"","NULL")</f>
        <v/>
      </c>
      <c r="E64" s="28" t="str">
        <f>IF(COUNTIF('FR105.Inp'!$C64:$P64,"")=14,"",$B64)</f>
        <v/>
      </c>
      <c r="F64" s="28" t="str">
        <f>IF(COUNTIF('FR105.Inp'!$C64:$P64,"")=14,"",IF('FR105.Inp'!$C64="","NULL",""""&amp;'FR105.Inp'!$C64&amp;""""))</f>
        <v/>
      </c>
      <c r="G64" s="28" t="str">
        <f>IF(COUNTIF('FR105.Inp'!$C64:$P64,"")=14,"",IF('FR105.Inp'!$D64="","NULL",LOOKUP('FR105.Inp'!$D64,Cfg!$D$2:$D$14,Cfg!$E$2:$E$14)))</f>
        <v/>
      </c>
      <c r="H64" s="28" t="str">
        <f>IF(COUNTIF('FR105.Inp'!$C64:$P64,"")=14,"",IF('FR105.Inp'!$E64="","NULL",""""&amp;'FR105.Inp'!$E64&amp;""""))</f>
        <v/>
      </c>
      <c r="I64" s="28" t="str">
        <f>IF(COUNTIF('FR105.Inp'!$C64:$P64,"")=14,"",IF('FR105.Inp'!$F64="","NULL",LOOKUP('FR105.Inp'!$F64,Cfg!$D$2:$D$14,Cfg!$E$2:$E$14)))</f>
        <v/>
      </c>
      <c r="J64" s="28" t="str">
        <f>IF(COUNTIF('FR105.Inp'!$C64:$P64,"")=14,"",IF('FR105.Inp'!$G64="","NULL",""""&amp;'FR105.Inp'!$G64&amp;""""))</f>
        <v/>
      </c>
      <c r="K64" s="28" t="str">
        <f>IF(COUNTIF('FR105.Inp'!$C64:$P64,"")=14,"",IF('FR105.Inp'!$H64="","NULL",LOOKUP('FR105.Inp'!$H64,Cfg!$D$2:$D$14,Cfg!$E$2:$E$14)))</f>
        <v/>
      </c>
      <c r="L64" s="28" t="str">
        <f>IF(COUNTIF('FR105.Inp'!$C64:$P64,"")=14,"",IF('FR105.Inp'!$I64="","NULL",""""&amp;'FR105.Inp'!$I64&amp;""""))</f>
        <v/>
      </c>
      <c r="M64" s="28" t="str">
        <f>IF(COUNTIF('FR105.Inp'!$C64:$P64,"")=14,"",IF('FR105.Inp'!$J64="","NULL",LOOKUP('FR105.Inp'!$J64,Cfg!$D$2:$D$14,Cfg!$E$2:$E$14)))</f>
        <v/>
      </c>
      <c r="N64" s="28" t="str">
        <f>IF(COUNTIF('FR105.Inp'!$C64:$P64,"")=14,"",IF('FR105.Inp'!$K64="","NULL",""""&amp;'FR105.Inp'!$K64&amp;""""))</f>
        <v/>
      </c>
      <c r="O64" s="28" t="str">
        <f>IF(COUNTIF('FR105.Inp'!$C64:$P64,"")=14,"",IF('FR105.Inp'!$L64="","NULL",LOOKUP('FR105.Inp'!$L64,Cfg!$D$2:$D$14,Cfg!$E$2:$E$14)))</f>
        <v/>
      </c>
      <c r="P64" s="28" t="str">
        <f>IF(COUNTIF('FR105.Inp'!$C64:$P64,"")=14,"",IF('FR105.Inp'!$M64="","NULL",""""&amp;'FR105.Inp'!$M64&amp;""""))</f>
        <v/>
      </c>
      <c r="Q64" s="28" t="str">
        <f>IF(COUNTIF('FR105.Inp'!$C64:$P64,"")=14,"",IF('FR105.Inp'!$N64="","NULL",LOOKUP('FR105.Inp'!$N64,Cfg!$D$2:$D$14,Cfg!$E$2:$E$14)))</f>
        <v/>
      </c>
      <c r="R64" s="28" t="str">
        <f>IF(COUNTIF('FR105.Inp'!$C64:$P64,"")=14,"",IF('FR105.Inp'!$O64="","NULL",""""&amp;'FR105.Inp'!$O64&amp;""""))</f>
        <v/>
      </c>
      <c r="S64" s="28" t="str">
        <f>IF(COUNTIF('FR105.Inp'!$C64:$P64,"")=14,"",IF('FR105.Inp'!$P64="","NULL",""""&amp;'FR105.Inp'!$P64&amp;""""))</f>
        <v/>
      </c>
      <c r="T64" s="29" t="str">
        <f>IF(COUNTIF('FR105.Inp'!$C64:$P64,"")=14,"","("&amp;_xlfn.TEXTJOIN(",",FALSE,$C64:$S64)&amp;"),")</f>
        <v/>
      </c>
    </row>
    <row r="65" spans="1:20" x14ac:dyDescent="0.3">
      <c r="A65" s="24" t="s">
        <v>213</v>
      </c>
      <c r="B65" s="24">
        <f t="shared" si="0"/>
        <v>64</v>
      </c>
      <c r="C65" s="28" t="str">
        <f>IF(COUNTIF('FR105.Inp'!$C65:$P65,"")=14,"","NULL")</f>
        <v/>
      </c>
      <c r="D65" s="28" t="str">
        <f>IF(COUNTIF('FR105.Inp'!$C65:$P65,"")=14,"","NULL")</f>
        <v/>
      </c>
      <c r="E65" s="28" t="str">
        <f>IF(COUNTIF('FR105.Inp'!$C65:$P65,"")=14,"",$B65)</f>
        <v/>
      </c>
      <c r="F65" s="28" t="str">
        <f>IF(COUNTIF('FR105.Inp'!$C65:$P65,"")=14,"",IF('FR105.Inp'!$C65="","NULL",""""&amp;'FR105.Inp'!$C65&amp;""""))</f>
        <v/>
      </c>
      <c r="G65" s="28" t="str">
        <f>IF(COUNTIF('FR105.Inp'!$C65:$P65,"")=14,"",IF('FR105.Inp'!$D65="","NULL",LOOKUP('FR105.Inp'!$D65,Cfg!$D$2:$D$14,Cfg!$E$2:$E$14)))</f>
        <v/>
      </c>
      <c r="H65" s="28" t="str">
        <f>IF(COUNTIF('FR105.Inp'!$C65:$P65,"")=14,"",IF('FR105.Inp'!$E65="","NULL",""""&amp;'FR105.Inp'!$E65&amp;""""))</f>
        <v/>
      </c>
      <c r="I65" s="28" t="str">
        <f>IF(COUNTIF('FR105.Inp'!$C65:$P65,"")=14,"",IF('FR105.Inp'!$F65="","NULL",LOOKUP('FR105.Inp'!$F65,Cfg!$D$2:$D$14,Cfg!$E$2:$E$14)))</f>
        <v/>
      </c>
      <c r="J65" s="28" t="str">
        <f>IF(COUNTIF('FR105.Inp'!$C65:$P65,"")=14,"",IF('FR105.Inp'!$G65="","NULL",""""&amp;'FR105.Inp'!$G65&amp;""""))</f>
        <v/>
      </c>
      <c r="K65" s="28" t="str">
        <f>IF(COUNTIF('FR105.Inp'!$C65:$P65,"")=14,"",IF('FR105.Inp'!$H65="","NULL",LOOKUP('FR105.Inp'!$H65,Cfg!$D$2:$D$14,Cfg!$E$2:$E$14)))</f>
        <v/>
      </c>
      <c r="L65" s="28" t="str">
        <f>IF(COUNTIF('FR105.Inp'!$C65:$P65,"")=14,"",IF('FR105.Inp'!$I65="","NULL",""""&amp;'FR105.Inp'!$I65&amp;""""))</f>
        <v/>
      </c>
      <c r="M65" s="28" t="str">
        <f>IF(COUNTIF('FR105.Inp'!$C65:$P65,"")=14,"",IF('FR105.Inp'!$J65="","NULL",LOOKUP('FR105.Inp'!$J65,Cfg!$D$2:$D$14,Cfg!$E$2:$E$14)))</f>
        <v/>
      </c>
      <c r="N65" s="28" t="str">
        <f>IF(COUNTIF('FR105.Inp'!$C65:$P65,"")=14,"",IF('FR105.Inp'!$K65="","NULL",""""&amp;'FR105.Inp'!$K65&amp;""""))</f>
        <v/>
      </c>
      <c r="O65" s="28" t="str">
        <f>IF(COUNTIF('FR105.Inp'!$C65:$P65,"")=14,"",IF('FR105.Inp'!$L65="","NULL",LOOKUP('FR105.Inp'!$L65,Cfg!$D$2:$D$14,Cfg!$E$2:$E$14)))</f>
        <v/>
      </c>
      <c r="P65" s="28" t="str">
        <f>IF(COUNTIF('FR105.Inp'!$C65:$P65,"")=14,"",IF('FR105.Inp'!$M65="","NULL",""""&amp;'FR105.Inp'!$M65&amp;""""))</f>
        <v/>
      </c>
      <c r="Q65" s="28" t="str">
        <f>IF(COUNTIF('FR105.Inp'!$C65:$P65,"")=14,"",IF('FR105.Inp'!$N65="","NULL",LOOKUP('FR105.Inp'!$N65,Cfg!$D$2:$D$14,Cfg!$E$2:$E$14)))</f>
        <v/>
      </c>
      <c r="R65" s="28" t="str">
        <f>IF(COUNTIF('FR105.Inp'!$C65:$P65,"")=14,"",IF('FR105.Inp'!$O65="","NULL",""""&amp;'FR105.Inp'!$O65&amp;""""))</f>
        <v/>
      </c>
      <c r="S65" s="28" t="str">
        <f>IF(COUNTIF('FR105.Inp'!$C65:$P65,"")=14,"",IF('FR105.Inp'!$P65="","NULL",""""&amp;'FR105.Inp'!$P65&amp;""""))</f>
        <v/>
      </c>
      <c r="T65" s="29" t="str">
        <f>IF(COUNTIF('FR105.Inp'!$C65:$P65,"")=14,"","("&amp;_xlfn.TEXTJOIN(",",FALSE,$C65:$S65)&amp;"),")</f>
        <v/>
      </c>
    </row>
    <row r="66" spans="1:20" x14ac:dyDescent="0.3">
      <c r="A66" s="24" t="s">
        <v>214</v>
      </c>
      <c r="B66" s="24">
        <f t="shared" ref="B66:B107" si="1">ROW(B66)-1</f>
        <v>65</v>
      </c>
      <c r="C66" s="28" t="str">
        <f>IF(COUNTIF('FR105.Inp'!$C66:$P66,"")=14,"","NULL")</f>
        <v/>
      </c>
      <c r="D66" s="28" t="str">
        <f>IF(COUNTIF('FR105.Inp'!$C66:$P66,"")=14,"","NULL")</f>
        <v/>
      </c>
      <c r="E66" s="28" t="str">
        <f>IF(COUNTIF('FR105.Inp'!$C66:$P66,"")=14,"",$B66)</f>
        <v/>
      </c>
      <c r="F66" s="28" t="str">
        <f>IF(COUNTIF('FR105.Inp'!$C66:$P66,"")=14,"",IF('FR105.Inp'!$C66="","NULL",""""&amp;'FR105.Inp'!$C66&amp;""""))</f>
        <v/>
      </c>
      <c r="G66" s="28" t="str">
        <f>IF(COUNTIF('FR105.Inp'!$C66:$P66,"")=14,"",IF('FR105.Inp'!$D66="","NULL",LOOKUP('FR105.Inp'!$D66,Cfg!$D$2:$D$14,Cfg!$E$2:$E$14)))</f>
        <v/>
      </c>
      <c r="H66" s="28" t="str">
        <f>IF(COUNTIF('FR105.Inp'!$C66:$P66,"")=14,"",IF('FR105.Inp'!$E66="","NULL",""""&amp;'FR105.Inp'!$E66&amp;""""))</f>
        <v/>
      </c>
      <c r="I66" s="28" t="str">
        <f>IF(COUNTIF('FR105.Inp'!$C66:$P66,"")=14,"",IF('FR105.Inp'!$F66="","NULL",LOOKUP('FR105.Inp'!$F66,Cfg!$D$2:$D$14,Cfg!$E$2:$E$14)))</f>
        <v/>
      </c>
      <c r="J66" s="28" t="str">
        <f>IF(COUNTIF('FR105.Inp'!$C66:$P66,"")=14,"",IF('FR105.Inp'!$G66="","NULL",""""&amp;'FR105.Inp'!$G66&amp;""""))</f>
        <v/>
      </c>
      <c r="K66" s="28" t="str">
        <f>IF(COUNTIF('FR105.Inp'!$C66:$P66,"")=14,"",IF('FR105.Inp'!$H66="","NULL",LOOKUP('FR105.Inp'!$H66,Cfg!$D$2:$D$14,Cfg!$E$2:$E$14)))</f>
        <v/>
      </c>
      <c r="L66" s="28" t="str">
        <f>IF(COUNTIF('FR105.Inp'!$C66:$P66,"")=14,"",IF('FR105.Inp'!$I66="","NULL",""""&amp;'FR105.Inp'!$I66&amp;""""))</f>
        <v/>
      </c>
      <c r="M66" s="28" t="str">
        <f>IF(COUNTIF('FR105.Inp'!$C66:$P66,"")=14,"",IF('FR105.Inp'!$J66="","NULL",LOOKUP('FR105.Inp'!$J66,Cfg!$D$2:$D$14,Cfg!$E$2:$E$14)))</f>
        <v/>
      </c>
      <c r="N66" s="28" t="str">
        <f>IF(COUNTIF('FR105.Inp'!$C66:$P66,"")=14,"",IF('FR105.Inp'!$K66="","NULL",""""&amp;'FR105.Inp'!$K66&amp;""""))</f>
        <v/>
      </c>
      <c r="O66" s="28" t="str">
        <f>IF(COUNTIF('FR105.Inp'!$C66:$P66,"")=14,"",IF('FR105.Inp'!$L66="","NULL",LOOKUP('FR105.Inp'!$L66,Cfg!$D$2:$D$14,Cfg!$E$2:$E$14)))</f>
        <v/>
      </c>
      <c r="P66" s="28" t="str">
        <f>IF(COUNTIF('FR105.Inp'!$C66:$P66,"")=14,"",IF('FR105.Inp'!$M66="","NULL",""""&amp;'FR105.Inp'!$M66&amp;""""))</f>
        <v/>
      </c>
      <c r="Q66" s="28" t="str">
        <f>IF(COUNTIF('FR105.Inp'!$C66:$P66,"")=14,"",IF('FR105.Inp'!$N66="","NULL",LOOKUP('FR105.Inp'!$N66,Cfg!$D$2:$D$14,Cfg!$E$2:$E$14)))</f>
        <v/>
      </c>
      <c r="R66" s="28" t="str">
        <f>IF(COUNTIF('FR105.Inp'!$C66:$P66,"")=14,"",IF('FR105.Inp'!$O66="","NULL",""""&amp;'FR105.Inp'!$O66&amp;""""))</f>
        <v/>
      </c>
      <c r="S66" s="28" t="str">
        <f>IF(COUNTIF('FR105.Inp'!$C66:$P66,"")=14,"",IF('FR105.Inp'!$P66="","NULL",""""&amp;'FR105.Inp'!$P66&amp;""""))</f>
        <v/>
      </c>
      <c r="T66" s="29" t="str">
        <f>IF(COUNTIF('FR105.Inp'!$C66:$P66,"")=14,"","("&amp;_xlfn.TEXTJOIN(",",FALSE,$C66:$S66)&amp;"),")</f>
        <v/>
      </c>
    </row>
    <row r="67" spans="1:20" x14ac:dyDescent="0.3">
      <c r="A67" s="24" t="s">
        <v>215</v>
      </c>
      <c r="B67" s="24">
        <f t="shared" si="1"/>
        <v>66</v>
      </c>
      <c r="C67" s="28" t="str">
        <f>IF(COUNTIF('FR105.Inp'!$C67:$P67,"")=14,"","NULL")</f>
        <v/>
      </c>
      <c r="D67" s="28" t="str">
        <f>IF(COUNTIF('FR105.Inp'!$C67:$P67,"")=14,"","NULL")</f>
        <v/>
      </c>
      <c r="E67" s="28" t="str">
        <f>IF(COUNTIF('FR105.Inp'!$C67:$P67,"")=14,"",$B67)</f>
        <v/>
      </c>
      <c r="F67" s="28" t="str">
        <f>IF(COUNTIF('FR105.Inp'!$C67:$P67,"")=14,"",IF('FR105.Inp'!$C67="","NULL",""""&amp;'FR105.Inp'!$C67&amp;""""))</f>
        <v/>
      </c>
      <c r="G67" s="28" t="str">
        <f>IF(COUNTIF('FR105.Inp'!$C67:$P67,"")=14,"",IF('FR105.Inp'!$D67="","NULL",LOOKUP('FR105.Inp'!$D67,Cfg!$D$2:$D$14,Cfg!$E$2:$E$14)))</f>
        <v/>
      </c>
      <c r="H67" s="28" t="str">
        <f>IF(COUNTIF('FR105.Inp'!$C67:$P67,"")=14,"",IF('FR105.Inp'!$E67="","NULL",""""&amp;'FR105.Inp'!$E67&amp;""""))</f>
        <v/>
      </c>
      <c r="I67" s="28" t="str">
        <f>IF(COUNTIF('FR105.Inp'!$C67:$P67,"")=14,"",IF('FR105.Inp'!$F67="","NULL",LOOKUP('FR105.Inp'!$F67,Cfg!$D$2:$D$14,Cfg!$E$2:$E$14)))</f>
        <v/>
      </c>
      <c r="J67" s="28" t="str">
        <f>IF(COUNTIF('FR105.Inp'!$C67:$P67,"")=14,"",IF('FR105.Inp'!$G67="","NULL",""""&amp;'FR105.Inp'!$G67&amp;""""))</f>
        <v/>
      </c>
      <c r="K67" s="28" t="str">
        <f>IF(COUNTIF('FR105.Inp'!$C67:$P67,"")=14,"",IF('FR105.Inp'!$H67="","NULL",LOOKUP('FR105.Inp'!$H67,Cfg!$D$2:$D$14,Cfg!$E$2:$E$14)))</f>
        <v/>
      </c>
      <c r="L67" s="28" t="str">
        <f>IF(COUNTIF('FR105.Inp'!$C67:$P67,"")=14,"",IF('FR105.Inp'!$I67="","NULL",""""&amp;'FR105.Inp'!$I67&amp;""""))</f>
        <v/>
      </c>
      <c r="M67" s="28" t="str">
        <f>IF(COUNTIF('FR105.Inp'!$C67:$P67,"")=14,"",IF('FR105.Inp'!$J67="","NULL",LOOKUP('FR105.Inp'!$J67,Cfg!$D$2:$D$14,Cfg!$E$2:$E$14)))</f>
        <v/>
      </c>
      <c r="N67" s="28" t="str">
        <f>IF(COUNTIF('FR105.Inp'!$C67:$P67,"")=14,"",IF('FR105.Inp'!$K67="","NULL",""""&amp;'FR105.Inp'!$K67&amp;""""))</f>
        <v/>
      </c>
      <c r="O67" s="28" t="str">
        <f>IF(COUNTIF('FR105.Inp'!$C67:$P67,"")=14,"",IF('FR105.Inp'!$L67="","NULL",LOOKUP('FR105.Inp'!$L67,Cfg!$D$2:$D$14,Cfg!$E$2:$E$14)))</f>
        <v/>
      </c>
      <c r="P67" s="28" t="str">
        <f>IF(COUNTIF('FR105.Inp'!$C67:$P67,"")=14,"",IF('FR105.Inp'!$M67="","NULL",""""&amp;'FR105.Inp'!$M67&amp;""""))</f>
        <v/>
      </c>
      <c r="Q67" s="28" t="str">
        <f>IF(COUNTIF('FR105.Inp'!$C67:$P67,"")=14,"",IF('FR105.Inp'!$N67="","NULL",LOOKUP('FR105.Inp'!$N67,Cfg!$D$2:$D$14,Cfg!$E$2:$E$14)))</f>
        <v/>
      </c>
      <c r="R67" s="28" t="str">
        <f>IF(COUNTIF('FR105.Inp'!$C67:$P67,"")=14,"",IF('FR105.Inp'!$O67="","NULL",""""&amp;'FR105.Inp'!$O67&amp;""""))</f>
        <v/>
      </c>
      <c r="S67" s="28" t="str">
        <f>IF(COUNTIF('FR105.Inp'!$C67:$P67,"")=14,"",IF('FR105.Inp'!$P67="","NULL",""""&amp;'FR105.Inp'!$P67&amp;""""))</f>
        <v/>
      </c>
      <c r="T67" s="29" t="str">
        <f>IF(COUNTIF('FR105.Inp'!$C67:$P67,"")=14,"","("&amp;_xlfn.TEXTJOIN(",",FALSE,$C67:$S67)&amp;"),")</f>
        <v/>
      </c>
    </row>
    <row r="68" spans="1:20" x14ac:dyDescent="0.3">
      <c r="A68" s="24" t="s">
        <v>216</v>
      </c>
      <c r="B68" s="24">
        <f t="shared" si="1"/>
        <v>67</v>
      </c>
      <c r="C68" s="28" t="str">
        <f>IF(COUNTIF('FR105.Inp'!$C68:$P68,"")=14,"","NULL")</f>
        <v/>
      </c>
      <c r="D68" s="28" t="str">
        <f>IF(COUNTIF('FR105.Inp'!$C68:$P68,"")=14,"","NULL")</f>
        <v/>
      </c>
      <c r="E68" s="28" t="str">
        <f>IF(COUNTIF('FR105.Inp'!$C68:$P68,"")=14,"",$B68)</f>
        <v/>
      </c>
      <c r="F68" s="28" t="str">
        <f>IF(COUNTIF('FR105.Inp'!$C68:$P68,"")=14,"",IF('FR105.Inp'!$C68="","NULL",""""&amp;'FR105.Inp'!$C68&amp;""""))</f>
        <v/>
      </c>
      <c r="G68" s="28" t="str">
        <f>IF(COUNTIF('FR105.Inp'!$C68:$P68,"")=14,"",IF('FR105.Inp'!$D68="","NULL",LOOKUP('FR105.Inp'!$D68,Cfg!$D$2:$D$14,Cfg!$E$2:$E$14)))</f>
        <v/>
      </c>
      <c r="H68" s="28" t="str">
        <f>IF(COUNTIF('FR105.Inp'!$C68:$P68,"")=14,"",IF('FR105.Inp'!$E68="","NULL",""""&amp;'FR105.Inp'!$E68&amp;""""))</f>
        <v/>
      </c>
      <c r="I68" s="28" t="str">
        <f>IF(COUNTIF('FR105.Inp'!$C68:$P68,"")=14,"",IF('FR105.Inp'!$F68="","NULL",LOOKUP('FR105.Inp'!$F68,Cfg!$D$2:$D$14,Cfg!$E$2:$E$14)))</f>
        <v/>
      </c>
      <c r="J68" s="28" t="str">
        <f>IF(COUNTIF('FR105.Inp'!$C68:$P68,"")=14,"",IF('FR105.Inp'!$G68="","NULL",""""&amp;'FR105.Inp'!$G68&amp;""""))</f>
        <v/>
      </c>
      <c r="K68" s="28" t="str">
        <f>IF(COUNTIF('FR105.Inp'!$C68:$P68,"")=14,"",IF('FR105.Inp'!$H68="","NULL",LOOKUP('FR105.Inp'!$H68,Cfg!$D$2:$D$14,Cfg!$E$2:$E$14)))</f>
        <v/>
      </c>
      <c r="L68" s="28" t="str">
        <f>IF(COUNTIF('FR105.Inp'!$C68:$P68,"")=14,"",IF('FR105.Inp'!$I68="","NULL",""""&amp;'FR105.Inp'!$I68&amp;""""))</f>
        <v/>
      </c>
      <c r="M68" s="28" t="str">
        <f>IF(COUNTIF('FR105.Inp'!$C68:$P68,"")=14,"",IF('FR105.Inp'!$J68="","NULL",LOOKUP('FR105.Inp'!$J68,Cfg!$D$2:$D$14,Cfg!$E$2:$E$14)))</f>
        <v/>
      </c>
      <c r="N68" s="28" t="str">
        <f>IF(COUNTIF('FR105.Inp'!$C68:$P68,"")=14,"",IF('FR105.Inp'!$K68="","NULL",""""&amp;'FR105.Inp'!$K68&amp;""""))</f>
        <v/>
      </c>
      <c r="O68" s="28" t="str">
        <f>IF(COUNTIF('FR105.Inp'!$C68:$P68,"")=14,"",IF('FR105.Inp'!$L68="","NULL",LOOKUP('FR105.Inp'!$L68,Cfg!$D$2:$D$14,Cfg!$E$2:$E$14)))</f>
        <v/>
      </c>
      <c r="P68" s="28" t="str">
        <f>IF(COUNTIF('FR105.Inp'!$C68:$P68,"")=14,"",IF('FR105.Inp'!$M68="","NULL",""""&amp;'FR105.Inp'!$M68&amp;""""))</f>
        <v/>
      </c>
      <c r="Q68" s="28" t="str">
        <f>IF(COUNTIF('FR105.Inp'!$C68:$P68,"")=14,"",IF('FR105.Inp'!$N68="","NULL",LOOKUP('FR105.Inp'!$N68,Cfg!$D$2:$D$14,Cfg!$E$2:$E$14)))</f>
        <v/>
      </c>
      <c r="R68" s="28" t="str">
        <f>IF(COUNTIF('FR105.Inp'!$C68:$P68,"")=14,"",IF('FR105.Inp'!$O68="","NULL",""""&amp;'FR105.Inp'!$O68&amp;""""))</f>
        <v/>
      </c>
      <c r="S68" s="28" t="str">
        <f>IF(COUNTIF('FR105.Inp'!$C68:$P68,"")=14,"",IF('FR105.Inp'!$P68="","NULL",""""&amp;'FR105.Inp'!$P68&amp;""""))</f>
        <v/>
      </c>
      <c r="T68" s="29" t="str">
        <f>IF(COUNTIF('FR105.Inp'!$C68:$P68,"")=14,"","("&amp;_xlfn.TEXTJOIN(",",FALSE,$C68:$S68)&amp;"),")</f>
        <v/>
      </c>
    </row>
    <row r="69" spans="1:20" x14ac:dyDescent="0.3">
      <c r="A69" s="24" t="s">
        <v>217</v>
      </c>
      <c r="B69" s="24">
        <f t="shared" si="1"/>
        <v>68</v>
      </c>
      <c r="C69" s="28" t="str">
        <f>IF(COUNTIF('FR105.Inp'!$C69:$P69,"")=14,"","NULL")</f>
        <v/>
      </c>
      <c r="D69" s="28" t="str">
        <f>IF(COUNTIF('FR105.Inp'!$C69:$P69,"")=14,"","NULL")</f>
        <v/>
      </c>
      <c r="E69" s="28" t="str">
        <f>IF(COUNTIF('FR105.Inp'!$C69:$P69,"")=14,"",$B69)</f>
        <v/>
      </c>
      <c r="F69" s="28" t="str">
        <f>IF(COUNTIF('FR105.Inp'!$C69:$P69,"")=14,"",IF('FR105.Inp'!$C69="","NULL",""""&amp;'FR105.Inp'!$C69&amp;""""))</f>
        <v/>
      </c>
      <c r="G69" s="28" t="str">
        <f>IF(COUNTIF('FR105.Inp'!$C69:$P69,"")=14,"",IF('FR105.Inp'!$D69="","NULL",LOOKUP('FR105.Inp'!$D69,Cfg!$D$2:$D$14,Cfg!$E$2:$E$14)))</f>
        <v/>
      </c>
      <c r="H69" s="28" t="str">
        <f>IF(COUNTIF('FR105.Inp'!$C69:$P69,"")=14,"",IF('FR105.Inp'!$E69="","NULL",""""&amp;'FR105.Inp'!$E69&amp;""""))</f>
        <v/>
      </c>
      <c r="I69" s="28" t="str">
        <f>IF(COUNTIF('FR105.Inp'!$C69:$P69,"")=14,"",IF('FR105.Inp'!$F69="","NULL",LOOKUP('FR105.Inp'!$F69,Cfg!$D$2:$D$14,Cfg!$E$2:$E$14)))</f>
        <v/>
      </c>
      <c r="J69" s="28" t="str">
        <f>IF(COUNTIF('FR105.Inp'!$C69:$P69,"")=14,"",IF('FR105.Inp'!$G69="","NULL",""""&amp;'FR105.Inp'!$G69&amp;""""))</f>
        <v/>
      </c>
      <c r="K69" s="28" t="str">
        <f>IF(COUNTIF('FR105.Inp'!$C69:$P69,"")=14,"",IF('FR105.Inp'!$H69="","NULL",LOOKUP('FR105.Inp'!$H69,Cfg!$D$2:$D$14,Cfg!$E$2:$E$14)))</f>
        <v/>
      </c>
      <c r="L69" s="28" t="str">
        <f>IF(COUNTIF('FR105.Inp'!$C69:$P69,"")=14,"",IF('FR105.Inp'!$I69="","NULL",""""&amp;'FR105.Inp'!$I69&amp;""""))</f>
        <v/>
      </c>
      <c r="M69" s="28" t="str">
        <f>IF(COUNTIF('FR105.Inp'!$C69:$P69,"")=14,"",IF('FR105.Inp'!$J69="","NULL",LOOKUP('FR105.Inp'!$J69,Cfg!$D$2:$D$14,Cfg!$E$2:$E$14)))</f>
        <v/>
      </c>
      <c r="N69" s="28" t="str">
        <f>IF(COUNTIF('FR105.Inp'!$C69:$P69,"")=14,"",IF('FR105.Inp'!$K69="","NULL",""""&amp;'FR105.Inp'!$K69&amp;""""))</f>
        <v/>
      </c>
      <c r="O69" s="28" t="str">
        <f>IF(COUNTIF('FR105.Inp'!$C69:$P69,"")=14,"",IF('FR105.Inp'!$L69="","NULL",LOOKUP('FR105.Inp'!$L69,Cfg!$D$2:$D$14,Cfg!$E$2:$E$14)))</f>
        <v/>
      </c>
      <c r="P69" s="28" t="str">
        <f>IF(COUNTIF('FR105.Inp'!$C69:$P69,"")=14,"",IF('FR105.Inp'!$M69="","NULL",""""&amp;'FR105.Inp'!$M69&amp;""""))</f>
        <v/>
      </c>
      <c r="Q69" s="28" t="str">
        <f>IF(COUNTIF('FR105.Inp'!$C69:$P69,"")=14,"",IF('FR105.Inp'!$N69="","NULL",LOOKUP('FR105.Inp'!$N69,Cfg!$D$2:$D$14,Cfg!$E$2:$E$14)))</f>
        <v/>
      </c>
      <c r="R69" s="28" t="str">
        <f>IF(COUNTIF('FR105.Inp'!$C69:$P69,"")=14,"",IF('FR105.Inp'!$O69="","NULL",""""&amp;'FR105.Inp'!$O69&amp;""""))</f>
        <v/>
      </c>
      <c r="S69" s="28" t="str">
        <f>IF(COUNTIF('FR105.Inp'!$C69:$P69,"")=14,"",IF('FR105.Inp'!$P69="","NULL",""""&amp;'FR105.Inp'!$P69&amp;""""))</f>
        <v/>
      </c>
      <c r="T69" s="29" t="str">
        <f>IF(COUNTIF('FR105.Inp'!$C69:$P69,"")=14,"","("&amp;_xlfn.TEXTJOIN(",",FALSE,$C69:$S69)&amp;"),")</f>
        <v/>
      </c>
    </row>
    <row r="70" spans="1:20" x14ac:dyDescent="0.3">
      <c r="A70" s="24" t="s">
        <v>218</v>
      </c>
      <c r="B70" s="24">
        <f t="shared" si="1"/>
        <v>69</v>
      </c>
      <c r="C70" s="28" t="str">
        <f>IF(COUNTIF('FR105.Inp'!$C70:$P70,"")=14,"","NULL")</f>
        <v/>
      </c>
      <c r="D70" s="28" t="str">
        <f>IF(COUNTIF('FR105.Inp'!$C70:$P70,"")=14,"","NULL")</f>
        <v/>
      </c>
      <c r="E70" s="28" t="str">
        <f>IF(COUNTIF('FR105.Inp'!$C70:$P70,"")=14,"",$B70)</f>
        <v/>
      </c>
      <c r="F70" s="28" t="str">
        <f>IF(COUNTIF('FR105.Inp'!$C70:$P70,"")=14,"",IF('FR105.Inp'!$C70="","NULL",""""&amp;'FR105.Inp'!$C70&amp;""""))</f>
        <v/>
      </c>
      <c r="G70" s="28" t="str">
        <f>IF(COUNTIF('FR105.Inp'!$C70:$P70,"")=14,"",IF('FR105.Inp'!$D70="","NULL",LOOKUP('FR105.Inp'!$D70,Cfg!$D$2:$D$14,Cfg!$E$2:$E$14)))</f>
        <v/>
      </c>
      <c r="H70" s="28" t="str">
        <f>IF(COUNTIF('FR105.Inp'!$C70:$P70,"")=14,"",IF('FR105.Inp'!$E70="","NULL",""""&amp;'FR105.Inp'!$E70&amp;""""))</f>
        <v/>
      </c>
      <c r="I70" s="28" t="str">
        <f>IF(COUNTIF('FR105.Inp'!$C70:$P70,"")=14,"",IF('FR105.Inp'!$F70="","NULL",LOOKUP('FR105.Inp'!$F70,Cfg!$D$2:$D$14,Cfg!$E$2:$E$14)))</f>
        <v/>
      </c>
      <c r="J70" s="28" t="str">
        <f>IF(COUNTIF('FR105.Inp'!$C70:$P70,"")=14,"",IF('FR105.Inp'!$G70="","NULL",""""&amp;'FR105.Inp'!$G70&amp;""""))</f>
        <v/>
      </c>
      <c r="K70" s="28" t="str">
        <f>IF(COUNTIF('FR105.Inp'!$C70:$P70,"")=14,"",IF('FR105.Inp'!$H70="","NULL",LOOKUP('FR105.Inp'!$H70,Cfg!$D$2:$D$14,Cfg!$E$2:$E$14)))</f>
        <v/>
      </c>
      <c r="L70" s="28" t="str">
        <f>IF(COUNTIF('FR105.Inp'!$C70:$P70,"")=14,"",IF('FR105.Inp'!$I70="","NULL",""""&amp;'FR105.Inp'!$I70&amp;""""))</f>
        <v/>
      </c>
      <c r="M70" s="28" t="str">
        <f>IF(COUNTIF('FR105.Inp'!$C70:$P70,"")=14,"",IF('FR105.Inp'!$J70="","NULL",LOOKUP('FR105.Inp'!$J70,Cfg!$D$2:$D$14,Cfg!$E$2:$E$14)))</f>
        <v/>
      </c>
      <c r="N70" s="28" t="str">
        <f>IF(COUNTIF('FR105.Inp'!$C70:$P70,"")=14,"",IF('FR105.Inp'!$K70="","NULL",""""&amp;'FR105.Inp'!$K70&amp;""""))</f>
        <v/>
      </c>
      <c r="O70" s="28" t="str">
        <f>IF(COUNTIF('FR105.Inp'!$C70:$P70,"")=14,"",IF('FR105.Inp'!$L70="","NULL",LOOKUP('FR105.Inp'!$L70,Cfg!$D$2:$D$14,Cfg!$E$2:$E$14)))</f>
        <v/>
      </c>
      <c r="P70" s="28" t="str">
        <f>IF(COUNTIF('FR105.Inp'!$C70:$P70,"")=14,"",IF('FR105.Inp'!$M70="","NULL",""""&amp;'FR105.Inp'!$M70&amp;""""))</f>
        <v/>
      </c>
      <c r="Q70" s="28" t="str">
        <f>IF(COUNTIF('FR105.Inp'!$C70:$P70,"")=14,"",IF('FR105.Inp'!$N70="","NULL",LOOKUP('FR105.Inp'!$N70,Cfg!$D$2:$D$14,Cfg!$E$2:$E$14)))</f>
        <v/>
      </c>
      <c r="R70" s="28" t="str">
        <f>IF(COUNTIF('FR105.Inp'!$C70:$P70,"")=14,"",IF('FR105.Inp'!$O70="","NULL",""""&amp;'FR105.Inp'!$O70&amp;""""))</f>
        <v/>
      </c>
      <c r="S70" s="28" t="str">
        <f>IF(COUNTIF('FR105.Inp'!$C70:$P70,"")=14,"",IF('FR105.Inp'!$P70="","NULL",""""&amp;'FR105.Inp'!$P70&amp;""""))</f>
        <v/>
      </c>
      <c r="T70" s="29" t="str">
        <f>IF(COUNTIF('FR105.Inp'!$C70:$P70,"")=14,"","("&amp;_xlfn.TEXTJOIN(",",FALSE,$C70:$S70)&amp;"),")</f>
        <v/>
      </c>
    </row>
    <row r="71" spans="1:20" x14ac:dyDescent="0.3">
      <c r="A71" s="24" t="s">
        <v>219</v>
      </c>
      <c r="B71" s="24">
        <f t="shared" si="1"/>
        <v>70</v>
      </c>
      <c r="C71" s="28" t="str">
        <f>IF(COUNTIF('FR105.Inp'!$C71:$P71,"")=14,"","NULL")</f>
        <v/>
      </c>
      <c r="D71" s="28" t="str">
        <f>IF(COUNTIF('FR105.Inp'!$C71:$P71,"")=14,"","NULL")</f>
        <v/>
      </c>
      <c r="E71" s="28" t="str">
        <f>IF(COUNTIF('FR105.Inp'!$C71:$P71,"")=14,"",$B71)</f>
        <v/>
      </c>
      <c r="F71" s="28" t="str">
        <f>IF(COUNTIF('FR105.Inp'!$C71:$P71,"")=14,"",IF('FR105.Inp'!$C71="","NULL",""""&amp;'FR105.Inp'!$C71&amp;""""))</f>
        <v/>
      </c>
      <c r="G71" s="28" t="str">
        <f>IF(COUNTIF('FR105.Inp'!$C71:$P71,"")=14,"",IF('FR105.Inp'!$D71="","NULL",LOOKUP('FR105.Inp'!$D71,Cfg!$D$2:$D$14,Cfg!$E$2:$E$14)))</f>
        <v/>
      </c>
      <c r="H71" s="28" t="str">
        <f>IF(COUNTIF('FR105.Inp'!$C71:$P71,"")=14,"",IF('FR105.Inp'!$E71="","NULL",""""&amp;'FR105.Inp'!$E71&amp;""""))</f>
        <v/>
      </c>
      <c r="I71" s="28" t="str">
        <f>IF(COUNTIF('FR105.Inp'!$C71:$P71,"")=14,"",IF('FR105.Inp'!$F71="","NULL",LOOKUP('FR105.Inp'!$F71,Cfg!$D$2:$D$14,Cfg!$E$2:$E$14)))</f>
        <v/>
      </c>
      <c r="J71" s="28" t="str">
        <f>IF(COUNTIF('FR105.Inp'!$C71:$P71,"")=14,"",IF('FR105.Inp'!$G71="","NULL",""""&amp;'FR105.Inp'!$G71&amp;""""))</f>
        <v/>
      </c>
      <c r="K71" s="28" t="str">
        <f>IF(COUNTIF('FR105.Inp'!$C71:$P71,"")=14,"",IF('FR105.Inp'!$H71="","NULL",LOOKUP('FR105.Inp'!$H71,Cfg!$D$2:$D$14,Cfg!$E$2:$E$14)))</f>
        <v/>
      </c>
      <c r="L71" s="28" t="str">
        <f>IF(COUNTIF('FR105.Inp'!$C71:$P71,"")=14,"",IF('FR105.Inp'!$I71="","NULL",""""&amp;'FR105.Inp'!$I71&amp;""""))</f>
        <v/>
      </c>
      <c r="M71" s="28" t="str">
        <f>IF(COUNTIF('FR105.Inp'!$C71:$P71,"")=14,"",IF('FR105.Inp'!$J71="","NULL",LOOKUP('FR105.Inp'!$J71,Cfg!$D$2:$D$14,Cfg!$E$2:$E$14)))</f>
        <v/>
      </c>
      <c r="N71" s="28" t="str">
        <f>IF(COUNTIF('FR105.Inp'!$C71:$P71,"")=14,"",IF('FR105.Inp'!$K71="","NULL",""""&amp;'FR105.Inp'!$K71&amp;""""))</f>
        <v/>
      </c>
      <c r="O71" s="28" t="str">
        <f>IF(COUNTIF('FR105.Inp'!$C71:$P71,"")=14,"",IF('FR105.Inp'!$L71="","NULL",LOOKUP('FR105.Inp'!$L71,Cfg!$D$2:$D$14,Cfg!$E$2:$E$14)))</f>
        <v/>
      </c>
      <c r="P71" s="28" t="str">
        <f>IF(COUNTIF('FR105.Inp'!$C71:$P71,"")=14,"",IF('FR105.Inp'!$M71="","NULL",""""&amp;'FR105.Inp'!$M71&amp;""""))</f>
        <v/>
      </c>
      <c r="Q71" s="28" t="str">
        <f>IF(COUNTIF('FR105.Inp'!$C71:$P71,"")=14,"",IF('FR105.Inp'!$N71="","NULL",LOOKUP('FR105.Inp'!$N71,Cfg!$D$2:$D$14,Cfg!$E$2:$E$14)))</f>
        <v/>
      </c>
      <c r="R71" s="28" t="str">
        <f>IF(COUNTIF('FR105.Inp'!$C71:$P71,"")=14,"",IF('FR105.Inp'!$O71="","NULL",""""&amp;'FR105.Inp'!$O71&amp;""""))</f>
        <v/>
      </c>
      <c r="S71" s="28" t="str">
        <f>IF(COUNTIF('FR105.Inp'!$C71:$P71,"")=14,"",IF('FR105.Inp'!$P71="","NULL",""""&amp;'FR105.Inp'!$P71&amp;""""))</f>
        <v/>
      </c>
      <c r="T71" s="29" t="str">
        <f>IF(COUNTIF('FR105.Inp'!$C71:$P71,"")=14,"","("&amp;_xlfn.TEXTJOIN(",",FALSE,$C71:$S71)&amp;"),")</f>
        <v/>
      </c>
    </row>
    <row r="72" spans="1:20" x14ac:dyDescent="0.3">
      <c r="A72" s="24" t="s">
        <v>220</v>
      </c>
      <c r="B72" s="24">
        <f t="shared" si="1"/>
        <v>71</v>
      </c>
      <c r="C72" s="28" t="str">
        <f>IF(COUNTIF('FR105.Inp'!$C72:$P72,"")=14,"","NULL")</f>
        <v/>
      </c>
      <c r="D72" s="28" t="str">
        <f>IF(COUNTIF('FR105.Inp'!$C72:$P72,"")=14,"","NULL")</f>
        <v/>
      </c>
      <c r="E72" s="28" t="str">
        <f>IF(COUNTIF('FR105.Inp'!$C72:$P72,"")=14,"",$B72)</f>
        <v/>
      </c>
      <c r="F72" s="28" t="str">
        <f>IF(COUNTIF('FR105.Inp'!$C72:$P72,"")=14,"",IF('FR105.Inp'!$C72="","NULL",""""&amp;'FR105.Inp'!$C72&amp;""""))</f>
        <v/>
      </c>
      <c r="G72" s="28" t="str">
        <f>IF(COUNTIF('FR105.Inp'!$C72:$P72,"")=14,"",IF('FR105.Inp'!$D72="","NULL",LOOKUP('FR105.Inp'!$D72,Cfg!$D$2:$D$14,Cfg!$E$2:$E$14)))</f>
        <v/>
      </c>
      <c r="H72" s="28" t="str">
        <f>IF(COUNTIF('FR105.Inp'!$C72:$P72,"")=14,"",IF('FR105.Inp'!$E72="","NULL",""""&amp;'FR105.Inp'!$E72&amp;""""))</f>
        <v/>
      </c>
      <c r="I72" s="28" t="str">
        <f>IF(COUNTIF('FR105.Inp'!$C72:$P72,"")=14,"",IF('FR105.Inp'!$F72="","NULL",LOOKUP('FR105.Inp'!$F72,Cfg!$D$2:$D$14,Cfg!$E$2:$E$14)))</f>
        <v/>
      </c>
      <c r="J72" s="28" t="str">
        <f>IF(COUNTIF('FR105.Inp'!$C72:$P72,"")=14,"",IF('FR105.Inp'!$G72="","NULL",""""&amp;'FR105.Inp'!$G72&amp;""""))</f>
        <v/>
      </c>
      <c r="K72" s="28" t="str">
        <f>IF(COUNTIF('FR105.Inp'!$C72:$P72,"")=14,"",IF('FR105.Inp'!$H72="","NULL",LOOKUP('FR105.Inp'!$H72,Cfg!$D$2:$D$14,Cfg!$E$2:$E$14)))</f>
        <v/>
      </c>
      <c r="L72" s="28" t="str">
        <f>IF(COUNTIF('FR105.Inp'!$C72:$P72,"")=14,"",IF('FR105.Inp'!$I72="","NULL",""""&amp;'FR105.Inp'!$I72&amp;""""))</f>
        <v/>
      </c>
      <c r="M72" s="28" t="str">
        <f>IF(COUNTIF('FR105.Inp'!$C72:$P72,"")=14,"",IF('FR105.Inp'!$J72="","NULL",LOOKUP('FR105.Inp'!$J72,Cfg!$D$2:$D$14,Cfg!$E$2:$E$14)))</f>
        <v/>
      </c>
      <c r="N72" s="28" t="str">
        <f>IF(COUNTIF('FR105.Inp'!$C72:$P72,"")=14,"",IF('FR105.Inp'!$K72="","NULL",""""&amp;'FR105.Inp'!$K72&amp;""""))</f>
        <v/>
      </c>
      <c r="O72" s="28" t="str">
        <f>IF(COUNTIF('FR105.Inp'!$C72:$P72,"")=14,"",IF('FR105.Inp'!$L72="","NULL",LOOKUP('FR105.Inp'!$L72,Cfg!$D$2:$D$14,Cfg!$E$2:$E$14)))</f>
        <v/>
      </c>
      <c r="P72" s="28" t="str">
        <f>IF(COUNTIF('FR105.Inp'!$C72:$P72,"")=14,"",IF('FR105.Inp'!$M72="","NULL",""""&amp;'FR105.Inp'!$M72&amp;""""))</f>
        <v/>
      </c>
      <c r="Q72" s="28" t="str">
        <f>IF(COUNTIF('FR105.Inp'!$C72:$P72,"")=14,"",IF('FR105.Inp'!$N72="","NULL",LOOKUP('FR105.Inp'!$N72,Cfg!$D$2:$D$14,Cfg!$E$2:$E$14)))</f>
        <v/>
      </c>
      <c r="R72" s="28" t="str">
        <f>IF(COUNTIF('FR105.Inp'!$C72:$P72,"")=14,"",IF('FR105.Inp'!$O72="","NULL",""""&amp;'FR105.Inp'!$O72&amp;""""))</f>
        <v/>
      </c>
      <c r="S72" s="28" t="str">
        <f>IF(COUNTIF('FR105.Inp'!$C72:$P72,"")=14,"",IF('FR105.Inp'!$P72="","NULL",""""&amp;'FR105.Inp'!$P72&amp;""""))</f>
        <v/>
      </c>
      <c r="T72" s="29" t="str">
        <f>IF(COUNTIF('FR105.Inp'!$C72:$P72,"")=14,"","("&amp;_xlfn.TEXTJOIN(",",FALSE,$C72:$S72)&amp;"),")</f>
        <v/>
      </c>
    </row>
    <row r="73" spans="1:20" x14ac:dyDescent="0.3">
      <c r="A73" s="24" t="s">
        <v>213</v>
      </c>
      <c r="B73" s="24">
        <f t="shared" si="1"/>
        <v>72</v>
      </c>
      <c r="C73" s="28" t="str">
        <f>IF(COUNTIF('FR105.Inp'!$C73:$P73,"")=14,"","NULL")</f>
        <v/>
      </c>
      <c r="D73" s="28" t="str">
        <f>IF(COUNTIF('FR105.Inp'!$C73:$P73,"")=14,"","NULL")</f>
        <v/>
      </c>
      <c r="E73" s="28" t="str">
        <f>IF(COUNTIF('FR105.Inp'!$C73:$P73,"")=14,"",$B73)</f>
        <v/>
      </c>
      <c r="F73" s="28" t="str">
        <f>IF(COUNTIF('FR105.Inp'!$C73:$P73,"")=14,"",IF('FR105.Inp'!$C73="","NULL",""""&amp;'FR105.Inp'!$C73&amp;""""))</f>
        <v/>
      </c>
      <c r="G73" s="28" t="str">
        <f>IF(COUNTIF('FR105.Inp'!$C73:$P73,"")=14,"",IF('FR105.Inp'!$D73="","NULL",LOOKUP('FR105.Inp'!$D73,Cfg!$D$2:$D$14,Cfg!$E$2:$E$14)))</f>
        <v/>
      </c>
      <c r="H73" s="28" t="str">
        <f>IF(COUNTIF('FR105.Inp'!$C73:$P73,"")=14,"",IF('FR105.Inp'!$E73="","NULL",""""&amp;'FR105.Inp'!$E73&amp;""""))</f>
        <v/>
      </c>
      <c r="I73" s="28" t="str">
        <f>IF(COUNTIF('FR105.Inp'!$C73:$P73,"")=14,"",IF('FR105.Inp'!$F73="","NULL",LOOKUP('FR105.Inp'!$F73,Cfg!$D$2:$D$14,Cfg!$E$2:$E$14)))</f>
        <v/>
      </c>
      <c r="J73" s="28" t="str">
        <f>IF(COUNTIF('FR105.Inp'!$C73:$P73,"")=14,"",IF('FR105.Inp'!$G73="","NULL",""""&amp;'FR105.Inp'!$G73&amp;""""))</f>
        <v/>
      </c>
      <c r="K73" s="28" t="str">
        <f>IF(COUNTIF('FR105.Inp'!$C73:$P73,"")=14,"",IF('FR105.Inp'!$H73="","NULL",LOOKUP('FR105.Inp'!$H73,Cfg!$D$2:$D$14,Cfg!$E$2:$E$14)))</f>
        <v/>
      </c>
      <c r="L73" s="28" t="str">
        <f>IF(COUNTIF('FR105.Inp'!$C73:$P73,"")=14,"",IF('FR105.Inp'!$I73="","NULL",""""&amp;'FR105.Inp'!$I73&amp;""""))</f>
        <v/>
      </c>
      <c r="M73" s="28" t="str">
        <f>IF(COUNTIF('FR105.Inp'!$C73:$P73,"")=14,"",IF('FR105.Inp'!$J73="","NULL",LOOKUP('FR105.Inp'!$J73,Cfg!$D$2:$D$14,Cfg!$E$2:$E$14)))</f>
        <v/>
      </c>
      <c r="N73" s="28" t="str">
        <f>IF(COUNTIF('FR105.Inp'!$C73:$P73,"")=14,"",IF('FR105.Inp'!$K73="","NULL",""""&amp;'FR105.Inp'!$K73&amp;""""))</f>
        <v/>
      </c>
      <c r="O73" s="28" t="str">
        <f>IF(COUNTIF('FR105.Inp'!$C73:$P73,"")=14,"",IF('FR105.Inp'!$L73="","NULL",LOOKUP('FR105.Inp'!$L73,Cfg!$D$2:$D$14,Cfg!$E$2:$E$14)))</f>
        <v/>
      </c>
      <c r="P73" s="28" t="str">
        <f>IF(COUNTIF('FR105.Inp'!$C73:$P73,"")=14,"",IF('FR105.Inp'!$M73="","NULL",""""&amp;'FR105.Inp'!$M73&amp;""""))</f>
        <v/>
      </c>
      <c r="Q73" s="28" t="str">
        <f>IF(COUNTIF('FR105.Inp'!$C73:$P73,"")=14,"",IF('FR105.Inp'!$N73="","NULL",LOOKUP('FR105.Inp'!$N73,Cfg!$D$2:$D$14,Cfg!$E$2:$E$14)))</f>
        <v/>
      </c>
      <c r="R73" s="28" t="str">
        <f>IF(COUNTIF('FR105.Inp'!$C73:$P73,"")=14,"",IF('FR105.Inp'!$O73="","NULL",""""&amp;'FR105.Inp'!$O73&amp;""""))</f>
        <v/>
      </c>
      <c r="S73" s="28" t="str">
        <f>IF(COUNTIF('FR105.Inp'!$C73:$P73,"")=14,"",IF('FR105.Inp'!$P73="","NULL",""""&amp;'FR105.Inp'!$P73&amp;""""))</f>
        <v/>
      </c>
      <c r="T73" s="29" t="str">
        <f>IF(COUNTIF('FR105.Inp'!$C73:$P73,"")=14,"","("&amp;_xlfn.TEXTJOIN(",",FALSE,$C73:$S73)&amp;"),")</f>
        <v/>
      </c>
    </row>
    <row r="74" spans="1:20" x14ac:dyDescent="0.3">
      <c r="A74" s="24" t="s">
        <v>212</v>
      </c>
      <c r="B74" s="24">
        <f t="shared" si="1"/>
        <v>73</v>
      </c>
      <c r="C74" s="28" t="str">
        <f>IF(COUNTIF('FR105.Inp'!$C74:$P74,"")=14,"","NULL")</f>
        <v/>
      </c>
      <c r="D74" s="28" t="str">
        <f>IF(COUNTIF('FR105.Inp'!$C74:$P74,"")=14,"","NULL")</f>
        <v/>
      </c>
      <c r="E74" s="28" t="str">
        <f>IF(COUNTIF('FR105.Inp'!$C74:$P74,"")=14,"",$B74)</f>
        <v/>
      </c>
      <c r="F74" s="28" t="str">
        <f>IF(COUNTIF('FR105.Inp'!$C74:$P74,"")=14,"",IF('FR105.Inp'!$C74="","NULL",""""&amp;'FR105.Inp'!$C74&amp;""""))</f>
        <v/>
      </c>
      <c r="G74" s="28" t="str">
        <f>IF(COUNTIF('FR105.Inp'!$C74:$P74,"")=14,"",IF('FR105.Inp'!$D74="","NULL",LOOKUP('FR105.Inp'!$D74,Cfg!$D$2:$D$14,Cfg!$E$2:$E$14)))</f>
        <v/>
      </c>
      <c r="H74" s="28" t="str">
        <f>IF(COUNTIF('FR105.Inp'!$C74:$P74,"")=14,"",IF('FR105.Inp'!$E74="","NULL",""""&amp;'FR105.Inp'!$E74&amp;""""))</f>
        <v/>
      </c>
      <c r="I74" s="28" t="str">
        <f>IF(COUNTIF('FR105.Inp'!$C74:$P74,"")=14,"",IF('FR105.Inp'!$F74="","NULL",LOOKUP('FR105.Inp'!$F74,Cfg!$D$2:$D$14,Cfg!$E$2:$E$14)))</f>
        <v/>
      </c>
      <c r="J74" s="28" t="str">
        <f>IF(COUNTIF('FR105.Inp'!$C74:$P74,"")=14,"",IF('FR105.Inp'!$G74="","NULL",""""&amp;'FR105.Inp'!$G74&amp;""""))</f>
        <v/>
      </c>
      <c r="K74" s="28" t="str">
        <f>IF(COUNTIF('FR105.Inp'!$C74:$P74,"")=14,"",IF('FR105.Inp'!$H74="","NULL",LOOKUP('FR105.Inp'!$H74,Cfg!$D$2:$D$14,Cfg!$E$2:$E$14)))</f>
        <v/>
      </c>
      <c r="L74" s="28" t="str">
        <f>IF(COUNTIF('FR105.Inp'!$C74:$P74,"")=14,"",IF('FR105.Inp'!$I74="","NULL",""""&amp;'FR105.Inp'!$I74&amp;""""))</f>
        <v/>
      </c>
      <c r="M74" s="28" t="str">
        <f>IF(COUNTIF('FR105.Inp'!$C74:$P74,"")=14,"",IF('FR105.Inp'!$J74="","NULL",LOOKUP('FR105.Inp'!$J74,Cfg!$D$2:$D$14,Cfg!$E$2:$E$14)))</f>
        <v/>
      </c>
      <c r="N74" s="28" t="str">
        <f>IF(COUNTIF('FR105.Inp'!$C74:$P74,"")=14,"",IF('FR105.Inp'!$K74="","NULL",""""&amp;'FR105.Inp'!$K74&amp;""""))</f>
        <v/>
      </c>
      <c r="O74" s="28" t="str">
        <f>IF(COUNTIF('FR105.Inp'!$C74:$P74,"")=14,"",IF('FR105.Inp'!$L74="","NULL",LOOKUP('FR105.Inp'!$L74,Cfg!$D$2:$D$14,Cfg!$E$2:$E$14)))</f>
        <v/>
      </c>
      <c r="P74" s="28" t="str">
        <f>IF(COUNTIF('FR105.Inp'!$C74:$P74,"")=14,"",IF('FR105.Inp'!$M74="","NULL",""""&amp;'FR105.Inp'!$M74&amp;""""))</f>
        <v/>
      </c>
      <c r="Q74" s="28" t="str">
        <f>IF(COUNTIF('FR105.Inp'!$C74:$P74,"")=14,"",IF('FR105.Inp'!$N74="","NULL",LOOKUP('FR105.Inp'!$N74,Cfg!$D$2:$D$14,Cfg!$E$2:$E$14)))</f>
        <v/>
      </c>
      <c r="R74" s="28" t="str">
        <f>IF(COUNTIF('FR105.Inp'!$C74:$P74,"")=14,"",IF('FR105.Inp'!$O74="","NULL",""""&amp;'FR105.Inp'!$O74&amp;""""))</f>
        <v/>
      </c>
      <c r="S74" s="28" t="str">
        <f>IF(COUNTIF('FR105.Inp'!$C74:$P74,"")=14,"",IF('FR105.Inp'!$P74="","NULL",""""&amp;'FR105.Inp'!$P74&amp;""""))</f>
        <v/>
      </c>
      <c r="T74" s="29" t="str">
        <f>IF(COUNTIF('FR105.Inp'!$C74:$P74,"")=14,"","("&amp;_xlfn.TEXTJOIN(",",FALSE,$C74:$S74)&amp;"),")</f>
        <v/>
      </c>
    </row>
    <row r="75" spans="1:20" x14ac:dyDescent="0.3">
      <c r="A75" s="24" t="s">
        <v>214</v>
      </c>
      <c r="B75" s="24">
        <f t="shared" si="1"/>
        <v>74</v>
      </c>
      <c r="C75" s="28" t="str">
        <f>IF(COUNTIF('FR105.Inp'!$C75:$P75,"")=14,"","NULL")</f>
        <v/>
      </c>
      <c r="D75" s="28" t="str">
        <f>IF(COUNTIF('FR105.Inp'!$C75:$P75,"")=14,"","NULL")</f>
        <v/>
      </c>
      <c r="E75" s="28" t="str">
        <f>IF(COUNTIF('FR105.Inp'!$C75:$P75,"")=14,"",$B75)</f>
        <v/>
      </c>
      <c r="F75" s="28" t="str">
        <f>IF(COUNTIF('FR105.Inp'!$C75:$P75,"")=14,"",IF('FR105.Inp'!$C75="","NULL",""""&amp;'FR105.Inp'!$C75&amp;""""))</f>
        <v/>
      </c>
      <c r="G75" s="28" t="str">
        <f>IF(COUNTIF('FR105.Inp'!$C75:$P75,"")=14,"",IF('FR105.Inp'!$D75="","NULL",LOOKUP('FR105.Inp'!$D75,Cfg!$D$2:$D$14,Cfg!$E$2:$E$14)))</f>
        <v/>
      </c>
      <c r="H75" s="28" t="str">
        <f>IF(COUNTIF('FR105.Inp'!$C75:$P75,"")=14,"",IF('FR105.Inp'!$E75="","NULL",""""&amp;'FR105.Inp'!$E75&amp;""""))</f>
        <v/>
      </c>
      <c r="I75" s="28" t="str">
        <f>IF(COUNTIF('FR105.Inp'!$C75:$P75,"")=14,"",IF('FR105.Inp'!$F75="","NULL",LOOKUP('FR105.Inp'!$F75,Cfg!$D$2:$D$14,Cfg!$E$2:$E$14)))</f>
        <v/>
      </c>
      <c r="J75" s="28" t="str">
        <f>IF(COUNTIF('FR105.Inp'!$C75:$P75,"")=14,"",IF('FR105.Inp'!$G75="","NULL",""""&amp;'FR105.Inp'!$G75&amp;""""))</f>
        <v/>
      </c>
      <c r="K75" s="28" t="str">
        <f>IF(COUNTIF('FR105.Inp'!$C75:$P75,"")=14,"",IF('FR105.Inp'!$H75="","NULL",LOOKUP('FR105.Inp'!$H75,Cfg!$D$2:$D$14,Cfg!$E$2:$E$14)))</f>
        <v/>
      </c>
      <c r="L75" s="28" t="str">
        <f>IF(COUNTIF('FR105.Inp'!$C75:$P75,"")=14,"",IF('FR105.Inp'!$I75="","NULL",""""&amp;'FR105.Inp'!$I75&amp;""""))</f>
        <v/>
      </c>
      <c r="M75" s="28" t="str">
        <f>IF(COUNTIF('FR105.Inp'!$C75:$P75,"")=14,"",IF('FR105.Inp'!$J75="","NULL",LOOKUP('FR105.Inp'!$J75,Cfg!$D$2:$D$14,Cfg!$E$2:$E$14)))</f>
        <v/>
      </c>
      <c r="N75" s="28" t="str">
        <f>IF(COUNTIF('FR105.Inp'!$C75:$P75,"")=14,"",IF('FR105.Inp'!$K75="","NULL",""""&amp;'FR105.Inp'!$K75&amp;""""))</f>
        <v/>
      </c>
      <c r="O75" s="28" t="str">
        <f>IF(COUNTIF('FR105.Inp'!$C75:$P75,"")=14,"",IF('FR105.Inp'!$L75="","NULL",LOOKUP('FR105.Inp'!$L75,Cfg!$D$2:$D$14,Cfg!$E$2:$E$14)))</f>
        <v/>
      </c>
      <c r="P75" s="28" t="str">
        <f>IF(COUNTIF('FR105.Inp'!$C75:$P75,"")=14,"",IF('FR105.Inp'!$M75="","NULL",""""&amp;'FR105.Inp'!$M75&amp;""""))</f>
        <v/>
      </c>
      <c r="Q75" s="28" t="str">
        <f>IF(COUNTIF('FR105.Inp'!$C75:$P75,"")=14,"",IF('FR105.Inp'!$N75="","NULL",LOOKUP('FR105.Inp'!$N75,Cfg!$D$2:$D$14,Cfg!$E$2:$E$14)))</f>
        <v/>
      </c>
      <c r="R75" s="28" t="str">
        <f>IF(COUNTIF('FR105.Inp'!$C75:$P75,"")=14,"",IF('FR105.Inp'!$O75="","NULL",""""&amp;'FR105.Inp'!$O75&amp;""""))</f>
        <v/>
      </c>
      <c r="S75" s="28" t="str">
        <f>IF(COUNTIF('FR105.Inp'!$C75:$P75,"")=14,"",IF('FR105.Inp'!$P75="","NULL",""""&amp;'FR105.Inp'!$P75&amp;""""))</f>
        <v/>
      </c>
      <c r="T75" s="29" t="str">
        <f>IF(COUNTIF('FR105.Inp'!$C75:$P75,"")=14,"","("&amp;_xlfn.TEXTJOIN(",",FALSE,$C75:$S75)&amp;"),")</f>
        <v/>
      </c>
    </row>
    <row r="76" spans="1:20" x14ac:dyDescent="0.3">
      <c r="A76" s="24" t="s">
        <v>121</v>
      </c>
      <c r="B76" s="24">
        <f t="shared" si="1"/>
        <v>75</v>
      </c>
      <c r="C76" s="28" t="str">
        <f>IF(COUNTIF('FR105.Inp'!$C76:$P76,"")=14,"","NULL")</f>
        <v/>
      </c>
      <c r="D76" s="28" t="str">
        <f>IF(COUNTIF('FR105.Inp'!$C76:$P76,"")=14,"","NULL")</f>
        <v/>
      </c>
      <c r="E76" s="28" t="str">
        <f>IF(COUNTIF('FR105.Inp'!$C76:$P76,"")=14,"",$B76)</f>
        <v/>
      </c>
      <c r="F76" s="28" t="str">
        <f>IF(COUNTIF('FR105.Inp'!$C76:$P76,"")=14,"",IF('FR105.Inp'!$C76="","NULL",""""&amp;'FR105.Inp'!$C76&amp;""""))</f>
        <v/>
      </c>
      <c r="G76" s="28" t="str">
        <f>IF(COUNTIF('FR105.Inp'!$C76:$P76,"")=14,"",IF('FR105.Inp'!$D76="","NULL",LOOKUP('FR105.Inp'!$D76,Cfg!$D$2:$D$14,Cfg!$E$2:$E$14)))</f>
        <v/>
      </c>
      <c r="H76" s="28" t="str">
        <f>IF(COUNTIF('FR105.Inp'!$C76:$P76,"")=14,"",IF('FR105.Inp'!$E76="","NULL",""""&amp;'FR105.Inp'!$E76&amp;""""))</f>
        <v/>
      </c>
      <c r="I76" s="28" t="str">
        <f>IF(COUNTIF('FR105.Inp'!$C76:$P76,"")=14,"",IF('FR105.Inp'!$F76="","NULL",LOOKUP('FR105.Inp'!$F76,Cfg!$D$2:$D$14,Cfg!$E$2:$E$14)))</f>
        <v/>
      </c>
      <c r="J76" s="28" t="str">
        <f>IF(COUNTIF('FR105.Inp'!$C76:$P76,"")=14,"",IF('FR105.Inp'!$G76="","NULL",""""&amp;'FR105.Inp'!$G76&amp;""""))</f>
        <v/>
      </c>
      <c r="K76" s="28" t="str">
        <f>IF(COUNTIF('FR105.Inp'!$C76:$P76,"")=14,"",IF('FR105.Inp'!$H76="","NULL",LOOKUP('FR105.Inp'!$H76,Cfg!$D$2:$D$14,Cfg!$E$2:$E$14)))</f>
        <v/>
      </c>
      <c r="L76" s="28" t="str">
        <f>IF(COUNTIF('FR105.Inp'!$C76:$P76,"")=14,"",IF('FR105.Inp'!$I76="","NULL",""""&amp;'FR105.Inp'!$I76&amp;""""))</f>
        <v/>
      </c>
      <c r="M76" s="28" t="str">
        <f>IF(COUNTIF('FR105.Inp'!$C76:$P76,"")=14,"",IF('FR105.Inp'!$J76="","NULL",LOOKUP('FR105.Inp'!$J76,Cfg!$D$2:$D$14,Cfg!$E$2:$E$14)))</f>
        <v/>
      </c>
      <c r="N76" s="28" t="str">
        <f>IF(COUNTIF('FR105.Inp'!$C76:$P76,"")=14,"",IF('FR105.Inp'!$K76="","NULL",""""&amp;'FR105.Inp'!$K76&amp;""""))</f>
        <v/>
      </c>
      <c r="O76" s="28" t="str">
        <f>IF(COUNTIF('FR105.Inp'!$C76:$P76,"")=14,"",IF('FR105.Inp'!$L76="","NULL",LOOKUP('FR105.Inp'!$L76,Cfg!$D$2:$D$14,Cfg!$E$2:$E$14)))</f>
        <v/>
      </c>
      <c r="P76" s="28" t="str">
        <f>IF(COUNTIF('FR105.Inp'!$C76:$P76,"")=14,"",IF('FR105.Inp'!$M76="","NULL",""""&amp;'FR105.Inp'!$M76&amp;""""))</f>
        <v/>
      </c>
      <c r="Q76" s="28" t="str">
        <f>IF(COUNTIF('FR105.Inp'!$C76:$P76,"")=14,"",IF('FR105.Inp'!$N76="","NULL",LOOKUP('FR105.Inp'!$N76,Cfg!$D$2:$D$14,Cfg!$E$2:$E$14)))</f>
        <v/>
      </c>
      <c r="R76" s="28" t="str">
        <f>IF(COUNTIF('FR105.Inp'!$C76:$P76,"")=14,"",IF('FR105.Inp'!$O76="","NULL",""""&amp;'FR105.Inp'!$O76&amp;""""))</f>
        <v/>
      </c>
      <c r="S76" s="28" t="str">
        <f>IF(COUNTIF('FR105.Inp'!$C76:$P76,"")=14,"",IF('FR105.Inp'!$P76="","NULL",""""&amp;'FR105.Inp'!$P76&amp;""""))</f>
        <v/>
      </c>
      <c r="T76" s="29" t="str">
        <f>IF(COUNTIF('FR105.Inp'!$C76:$P76,"")=14,"","("&amp;_xlfn.TEXTJOIN(",",FALSE,$C76:$S76)&amp;"),")</f>
        <v/>
      </c>
    </row>
    <row r="77" spans="1:20" x14ac:dyDescent="0.3">
      <c r="A77" s="24" t="s">
        <v>215</v>
      </c>
      <c r="B77" s="24">
        <f t="shared" si="1"/>
        <v>76</v>
      </c>
      <c r="C77" s="28" t="str">
        <f>IF(COUNTIF('FR105.Inp'!$C77:$P77,"")=14,"","NULL")</f>
        <v/>
      </c>
      <c r="D77" s="28" t="str">
        <f>IF(COUNTIF('FR105.Inp'!$C77:$P77,"")=14,"","NULL")</f>
        <v/>
      </c>
      <c r="E77" s="28" t="str">
        <f>IF(COUNTIF('FR105.Inp'!$C77:$P77,"")=14,"",$B77)</f>
        <v/>
      </c>
      <c r="F77" s="28" t="str">
        <f>IF(COUNTIF('FR105.Inp'!$C77:$P77,"")=14,"",IF('FR105.Inp'!$C77="","NULL",""""&amp;'FR105.Inp'!$C77&amp;""""))</f>
        <v/>
      </c>
      <c r="G77" s="28" t="str">
        <f>IF(COUNTIF('FR105.Inp'!$C77:$P77,"")=14,"",IF('FR105.Inp'!$D77="","NULL",LOOKUP('FR105.Inp'!$D77,Cfg!$D$2:$D$14,Cfg!$E$2:$E$14)))</f>
        <v/>
      </c>
      <c r="H77" s="28" t="str">
        <f>IF(COUNTIF('FR105.Inp'!$C77:$P77,"")=14,"",IF('FR105.Inp'!$E77="","NULL",""""&amp;'FR105.Inp'!$E77&amp;""""))</f>
        <v/>
      </c>
      <c r="I77" s="28" t="str">
        <f>IF(COUNTIF('FR105.Inp'!$C77:$P77,"")=14,"",IF('FR105.Inp'!$F77="","NULL",LOOKUP('FR105.Inp'!$F77,Cfg!$D$2:$D$14,Cfg!$E$2:$E$14)))</f>
        <v/>
      </c>
      <c r="J77" s="28" t="str">
        <f>IF(COUNTIF('FR105.Inp'!$C77:$P77,"")=14,"",IF('FR105.Inp'!$G77="","NULL",""""&amp;'FR105.Inp'!$G77&amp;""""))</f>
        <v/>
      </c>
      <c r="K77" s="28" t="str">
        <f>IF(COUNTIF('FR105.Inp'!$C77:$P77,"")=14,"",IF('FR105.Inp'!$H77="","NULL",LOOKUP('FR105.Inp'!$H77,Cfg!$D$2:$D$14,Cfg!$E$2:$E$14)))</f>
        <v/>
      </c>
      <c r="L77" s="28" t="str">
        <f>IF(COUNTIF('FR105.Inp'!$C77:$P77,"")=14,"",IF('FR105.Inp'!$I77="","NULL",""""&amp;'FR105.Inp'!$I77&amp;""""))</f>
        <v/>
      </c>
      <c r="M77" s="28" t="str">
        <f>IF(COUNTIF('FR105.Inp'!$C77:$P77,"")=14,"",IF('FR105.Inp'!$J77="","NULL",LOOKUP('FR105.Inp'!$J77,Cfg!$D$2:$D$14,Cfg!$E$2:$E$14)))</f>
        <v/>
      </c>
      <c r="N77" s="28" t="str">
        <f>IF(COUNTIF('FR105.Inp'!$C77:$P77,"")=14,"",IF('FR105.Inp'!$K77="","NULL",""""&amp;'FR105.Inp'!$K77&amp;""""))</f>
        <v/>
      </c>
      <c r="O77" s="28" t="str">
        <f>IF(COUNTIF('FR105.Inp'!$C77:$P77,"")=14,"",IF('FR105.Inp'!$L77="","NULL",LOOKUP('FR105.Inp'!$L77,Cfg!$D$2:$D$14,Cfg!$E$2:$E$14)))</f>
        <v/>
      </c>
      <c r="P77" s="28" t="str">
        <f>IF(COUNTIF('FR105.Inp'!$C77:$P77,"")=14,"",IF('FR105.Inp'!$M77="","NULL",""""&amp;'FR105.Inp'!$M77&amp;""""))</f>
        <v/>
      </c>
      <c r="Q77" s="28" t="str">
        <f>IF(COUNTIF('FR105.Inp'!$C77:$P77,"")=14,"",IF('FR105.Inp'!$N77="","NULL",LOOKUP('FR105.Inp'!$N77,Cfg!$D$2:$D$14,Cfg!$E$2:$E$14)))</f>
        <v/>
      </c>
      <c r="R77" s="28" t="str">
        <f>IF(COUNTIF('FR105.Inp'!$C77:$P77,"")=14,"",IF('FR105.Inp'!$O77="","NULL",""""&amp;'FR105.Inp'!$O77&amp;""""))</f>
        <v/>
      </c>
      <c r="S77" s="28" t="str">
        <f>IF(COUNTIF('FR105.Inp'!$C77:$P77,"")=14,"",IF('FR105.Inp'!$P77="","NULL",""""&amp;'FR105.Inp'!$P77&amp;""""))</f>
        <v/>
      </c>
      <c r="T77" s="29" t="str">
        <f>IF(COUNTIF('FR105.Inp'!$C77:$P77,"")=14,"","("&amp;_xlfn.TEXTJOIN(",",FALSE,$C77:$S77)&amp;"),")</f>
        <v/>
      </c>
    </row>
    <row r="78" spans="1:20" x14ac:dyDescent="0.3">
      <c r="A78" s="24"/>
      <c r="B78" s="24">
        <f t="shared" si="1"/>
        <v>77</v>
      </c>
      <c r="C78" s="28" t="str">
        <f>IF(COUNTIF('FR105.Inp'!$C78:$P78,"")=14,"","NULL")</f>
        <v/>
      </c>
      <c r="D78" s="28" t="str">
        <f>IF(COUNTIF('FR105.Inp'!$C78:$P78,"")=14,"","NULL")</f>
        <v/>
      </c>
      <c r="E78" s="28" t="str">
        <f>IF(COUNTIF('FR105.Inp'!$C78:$P78,"")=14,"",$B78)</f>
        <v/>
      </c>
      <c r="F78" s="28" t="str">
        <f>IF(COUNTIF('FR105.Inp'!$C78:$P78,"")=14,"",IF('FR105.Inp'!$C78="","NULL",""""&amp;'FR105.Inp'!$C78&amp;""""))</f>
        <v/>
      </c>
      <c r="G78" s="28" t="str">
        <f>IF(COUNTIF('FR105.Inp'!$C78:$P78,"")=14,"",IF('FR105.Inp'!$D78="","NULL",LOOKUP('FR105.Inp'!$D78,Cfg!$D$2:$D$14,Cfg!$E$2:$E$14)))</f>
        <v/>
      </c>
      <c r="H78" s="28" t="str">
        <f>IF(COUNTIF('FR105.Inp'!$C78:$P78,"")=14,"",IF('FR105.Inp'!$E78="","NULL",""""&amp;'FR105.Inp'!$E78&amp;""""))</f>
        <v/>
      </c>
      <c r="I78" s="28" t="str">
        <f>IF(COUNTIF('FR105.Inp'!$C78:$P78,"")=14,"",IF('FR105.Inp'!$F78="","NULL",LOOKUP('FR105.Inp'!$F78,Cfg!$D$2:$D$14,Cfg!$E$2:$E$14)))</f>
        <v/>
      </c>
      <c r="J78" s="28" t="str">
        <f>IF(COUNTIF('FR105.Inp'!$C78:$P78,"")=14,"",IF('FR105.Inp'!$G78="","NULL",""""&amp;'FR105.Inp'!$G78&amp;""""))</f>
        <v/>
      </c>
      <c r="K78" s="28" t="str">
        <f>IF(COUNTIF('FR105.Inp'!$C78:$P78,"")=14,"",IF('FR105.Inp'!$H78="","NULL",LOOKUP('FR105.Inp'!$H78,Cfg!$D$2:$D$14,Cfg!$E$2:$E$14)))</f>
        <v/>
      </c>
      <c r="L78" s="28" t="str">
        <f>IF(COUNTIF('FR105.Inp'!$C78:$P78,"")=14,"",IF('FR105.Inp'!$I78="","NULL",""""&amp;'FR105.Inp'!$I78&amp;""""))</f>
        <v/>
      </c>
      <c r="M78" s="28" t="str">
        <f>IF(COUNTIF('FR105.Inp'!$C78:$P78,"")=14,"",IF('FR105.Inp'!$J78="","NULL",LOOKUP('FR105.Inp'!$J78,Cfg!$D$2:$D$14,Cfg!$E$2:$E$14)))</f>
        <v/>
      </c>
      <c r="N78" s="28" t="str">
        <f>IF(COUNTIF('FR105.Inp'!$C78:$P78,"")=14,"",IF('FR105.Inp'!$K78="","NULL",""""&amp;'FR105.Inp'!$K78&amp;""""))</f>
        <v/>
      </c>
      <c r="O78" s="28" t="str">
        <f>IF(COUNTIF('FR105.Inp'!$C78:$P78,"")=14,"",IF('FR105.Inp'!$L78="","NULL",LOOKUP('FR105.Inp'!$L78,Cfg!$D$2:$D$14,Cfg!$E$2:$E$14)))</f>
        <v/>
      </c>
      <c r="P78" s="28" t="str">
        <f>IF(COUNTIF('FR105.Inp'!$C78:$P78,"")=14,"",IF('FR105.Inp'!$M78="","NULL",""""&amp;'FR105.Inp'!$M78&amp;""""))</f>
        <v/>
      </c>
      <c r="Q78" s="28" t="str">
        <f>IF(COUNTIF('FR105.Inp'!$C78:$P78,"")=14,"",IF('FR105.Inp'!$N78="","NULL",LOOKUP('FR105.Inp'!$N78,Cfg!$D$2:$D$14,Cfg!$E$2:$E$14)))</f>
        <v/>
      </c>
      <c r="R78" s="28" t="str">
        <f>IF(COUNTIF('FR105.Inp'!$C78:$P78,"")=14,"",IF('FR105.Inp'!$O78="","NULL",""""&amp;'FR105.Inp'!$O78&amp;""""))</f>
        <v/>
      </c>
      <c r="S78" s="28" t="str">
        <f>IF(COUNTIF('FR105.Inp'!$C78:$P78,"")=14,"",IF('FR105.Inp'!$P78="","NULL",""""&amp;'FR105.Inp'!$P78&amp;""""))</f>
        <v/>
      </c>
      <c r="T78" s="29" t="str">
        <f>IF(COUNTIF('FR105.Inp'!$C78:$P78,"")=14,"","("&amp;_xlfn.TEXTJOIN(",",FALSE,$C78:$S78)&amp;"),")</f>
        <v/>
      </c>
    </row>
    <row r="79" spans="1:20" x14ac:dyDescent="0.3">
      <c r="A79" s="24" t="s">
        <v>216</v>
      </c>
      <c r="B79" s="24">
        <f t="shared" si="1"/>
        <v>78</v>
      </c>
      <c r="C79" s="28" t="str">
        <f>IF(COUNTIF('FR105.Inp'!$C79:$P79,"")=14,"","NULL")</f>
        <v/>
      </c>
      <c r="D79" s="28" t="str">
        <f>IF(COUNTIF('FR105.Inp'!$C79:$P79,"")=14,"","NULL")</f>
        <v/>
      </c>
      <c r="E79" s="28" t="str">
        <f>IF(COUNTIF('FR105.Inp'!$C79:$P79,"")=14,"",$B79)</f>
        <v/>
      </c>
      <c r="F79" s="28" t="str">
        <f>IF(COUNTIF('FR105.Inp'!$C79:$P79,"")=14,"",IF('FR105.Inp'!$C79="","NULL",""""&amp;'FR105.Inp'!$C79&amp;""""))</f>
        <v/>
      </c>
      <c r="G79" s="28" t="str">
        <f>IF(COUNTIF('FR105.Inp'!$C79:$P79,"")=14,"",IF('FR105.Inp'!$D79="","NULL",LOOKUP('FR105.Inp'!$D79,Cfg!$D$2:$D$14,Cfg!$E$2:$E$14)))</f>
        <v/>
      </c>
      <c r="H79" s="28" t="str">
        <f>IF(COUNTIF('FR105.Inp'!$C79:$P79,"")=14,"",IF('FR105.Inp'!$E79="","NULL",""""&amp;'FR105.Inp'!$E79&amp;""""))</f>
        <v/>
      </c>
      <c r="I79" s="28" t="str">
        <f>IF(COUNTIF('FR105.Inp'!$C79:$P79,"")=14,"",IF('FR105.Inp'!$F79="","NULL",LOOKUP('FR105.Inp'!$F79,Cfg!$D$2:$D$14,Cfg!$E$2:$E$14)))</f>
        <v/>
      </c>
      <c r="J79" s="28" t="str">
        <f>IF(COUNTIF('FR105.Inp'!$C79:$P79,"")=14,"",IF('FR105.Inp'!$G79="","NULL",""""&amp;'FR105.Inp'!$G79&amp;""""))</f>
        <v/>
      </c>
      <c r="K79" s="28" t="str">
        <f>IF(COUNTIF('FR105.Inp'!$C79:$P79,"")=14,"",IF('FR105.Inp'!$H79="","NULL",LOOKUP('FR105.Inp'!$H79,Cfg!$D$2:$D$14,Cfg!$E$2:$E$14)))</f>
        <v/>
      </c>
      <c r="L79" s="28" t="str">
        <f>IF(COUNTIF('FR105.Inp'!$C79:$P79,"")=14,"",IF('FR105.Inp'!$I79="","NULL",""""&amp;'FR105.Inp'!$I79&amp;""""))</f>
        <v/>
      </c>
      <c r="M79" s="28" t="str">
        <f>IF(COUNTIF('FR105.Inp'!$C79:$P79,"")=14,"",IF('FR105.Inp'!$J79="","NULL",LOOKUP('FR105.Inp'!$J79,Cfg!$D$2:$D$14,Cfg!$E$2:$E$14)))</f>
        <v/>
      </c>
      <c r="N79" s="28" t="str">
        <f>IF(COUNTIF('FR105.Inp'!$C79:$P79,"")=14,"",IF('FR105.Inp'!$K79="","NULL",""""&amp;'FR105.Inp'!$K79&amp;""""))</f>
        <v/>
      </c>
      <c r="O79" s="28" t="str">
        <f>IF(COUNTIF('FR105.Inp'!$C79:$P79,"")=14,"",IF('FR105.Inp'!$L79="","NULL",LOOKUP('FR105.Inp'!$L79,Cfg!$D$2:$D$14,Cfg!$E$2:$E$14)))</f>
        <v/>
      </c>
      <c r="P79" s="28" t="str">
        <f>IF(COUNTIF('FR105.Inp'!$C79:$P79,"")=14,"",IF('FR105.Inp'!$M79="","NULL",""""&amp;'FR105.Inp'!$M79&amp;""""))</f>
        <v/>
      </c>
      <c r="Q79" s="28" t="str">
        <f>IF(COUNTIF('FR105.Inp'!$C79:$P79,"")=14,"",IF('FR105.Inp'!$N79="","NULL",LOOKUP('FR105.Inp'!$N79,Cfg!$D$2:$D$14,Cfg!$E$2:$E$14)))</f>
        <v/>
      </c>
      <c r="R79" s="28" t="str">
        <f>IF(COUNTIF('FR105.Inp'!$C79:$P79,"")=14,"",IF('FR105.Inp'!$O79="","NULL",""""&amp;'FR105.Inp'!$O79&amp;""""))</f>
        <v/>
      </c>
      <c r="S79" s="28" t="str">
        <f>IF(COUNTIF('FR105.Inp'!$C79:$P79,"")=14,"",IF('FR105.Inp'!$P79="","NULL",""""&amp;'FR105.Inp'!$P79&amp;""""))</f>
        <v/>
      </c>
      <c r="T79" s="29" t="str">
        <f>IF(COUNTIF('FR105.Inp'!$C79:$P79,"")=14,"","("&amp;_xlfn.TEXTJOIN(",",FALSE,$C79:$S79)&amp;"),")</f>
        <v/>
      </c>
    </row>
    <row r="80" spans="1:20" x14ac:dyDescent="0.3">
      <c r="A80" s="24" t="s">
        <v>210</v>
      </c>
      <c r="B80" s="24">
        <f t="shared" si="1"/>
        <v>79</v>
      </c>
      <c r="C80" s="28" t="str">
        <f>IF(COUNTIF('FR105.Inp'!$C80:$P80,"")=14,"","NULL")</f>
        <v/>
      </c>
      <c r="D80" s="28" t="str">
        <f>IF(COUNTIF('FR105.Inp'!$C80:$P80,"")=14,"","NULL")</f>
        <v/>
      </c>
      <c r="E80" s="28" t="str">
        <f>IF(COUNTIF('FR105.Inp'!$C80:$P80,"")=14,"",$B80)</f>
        <v/>
      </c>
      <c r="F80" s="28" t="str">
        <f>IF(COUNTIF('FR105.Inp'!$C80:$P80,"")=14,"",IF('FR105.Inp'!$C80="","NULL",""""&amp;'FR105.Inp'!$C80&amp;""""))</f>
        <v/>
      </c>
      <c r="G80" s="28" t="str">
        <f>IF(COUNTIF('FR105.Inp'!$C80:$P80,"")=14,"",IF('FR105.Inp'!$D80="","NULL",LOOKUP('FR105.Inp'!$D80,Cfg!$D$2:$D$14,Cfg!$E$2:$E$14)))</f>
        <v/>
      </c>
      <c r="H80" s="28" t="str">
        <f>IF(COUNTIF('FR105.Inp'!$C80:$P80,"")=14,"",IF('FR105.Inp'!$E80="","NULL",""""&amp;'FR105.Inp'!$E80&amp;""""))</f>
        <v/>
      </c>
      <c r="I80" s="28" t="str">
        <f>IF(COUNTIF('FR105.Inp'!$C80:$P80,"")=14,"",IF('FR105.Inp'!$F80="","NULL",LOOKUP('FR105.Inp'!$F80,Cfg!$D$2:$D$14,Cfg!$E$2:$E$14)))</f>
        <v/>
      </c>
      <c r="J80" s="28" t="str">
        <f>IF(COUNTIF('FR105.Inp'!$C80:$P80,"")=14,"",IF('FR105.Inp'!$G80="","NULL",""""&amp;'FR105.Inp'!$G80&amp;""""))</f>
        <v/>
      </c>
      <c r="K80" s="28" t="str">
        <f>IF(COUNTIF('FR105.Inp'!$C80:$P80,"")=14,"",IF('FR105.Inp'!$H80="","NULL",LOOKUP('FR105.Inp'!$H80,Cfg!$D$2:$D$14,Cfg!$E$2:$E$14)))</f>
        <v/>
      </c>
      <c r="L80" s="28" t="str">
        <f>IF(COUNTIF('FR105.Inp'!$C80:$P80,"")=14,"",IF('FR105.Inp'!$I80="","NULL",""""&amp;'FR105.Inp'!$I80&amp;""""))</f>
        <v/>
      </c>
      <c r="M80" s="28" t="str">
        <f>IF(COUNTIF('FR105.Inp'!$C80:$P80,"")=14,"",IF('FR105.Inp'!$J80="","NULL",LOOKUP('FR105.Inp'!$J80,Cfg!$D$2:$D$14,Cfg!$E$2:$E$14)))</f>
        <v/>
      </c>
      <c r="N80" s="28" t="str">
        <f>IF(COUNTIF('FR105.Inp'!$C80:$P80,"")=14,"",IF('FR105.Inp'!$K80="","NULL",""""&amp;'FR105.Inp'!$K80&amp;""""))</f>
        <v/>
      </c>
      <c r="O80" s="28" t="str">
        <f>IF(COUNTIF('FR105.Inp'!$C80:$P80,"")=14,"",IF('FR105.Inp'!$L80="","NULL",LOOKUP('FR105.Inp'!$L80,Cfg!$D$2:$D$14,Cfg!$E$2:$E$14)))</f>
        <v/>
      </c>
      <c r="P80" s="28" t="str">
        <f>IF(COUNTIF('FR105.Inp'!$C80:$P80,"")=14,"",IF('FR105.Inp'!$M80="","NULL",""""&amp;'FR105.Inp'!$M80&amp;""""))</f>
        <v/>
      </c>
      <c r="Q80" s="28" t="str">
        <f>IF(COUNTIF('FR105.Inp'!$C80:$P80,"")=14,"",IF('FR105.Inp'!$N80="","NULL",LOOKUP('FR105.Inp'!$N80,Cfg!$D$2:$D$14,Cfg!$E$2:$E$14)))</f>
        <v/>
      </c>
      <c r="R80" s="28" t="str">
        <f>IF(COUNTIF('FR105.Inp'!$C80:$P80,"")=14,"",IF('FR105.Inp'!$O80="","NULL",""""&amp;'FR105.Inp'!$O80&amp;""""))</f>
        <v/>
      </c>
      <c r="S80" s="28" t="str">
        <f>IF(COUNTIF('FR105.Inp'!$C80:$P80,"")=14,"",IF('FR105.Inp'!$P80="","NULL",""""&amp;'FR105.Inp'!$P80&amp;""""))</f>
        <v/>
      </c>
      <c r="T80" s="29" t="str">
        <f>IF(COUNTIF('FR105.Inp'!$C80:$P80,"")=14,"","("&amp;_xlfn.TEXTJOIN(",",FALSE,$C80:$S80)&amp;"),")</f>
        <v/>
      </c>
    </row>
    <row r="81" spans="1:20" x14ac:dyDescent="0.3">
      <c r="A81" s="24" t="s">
        <v>126</v>
      </c>
      <c r="B81" s="24">
        <f t="shared" si="1"/>
        <v>80</v>
      </c>
      <c r="C81" s="28" t="str">
        <f>IF(COUNTIF('FR105.Inp'!$C81:$P81,"")=14,"","NULL")</f>
        <v/>
      </c>
      <c r="D81" s="28" t="str">
        <f>IF(COUNTIF('FR105.Inp'!$C81:$P81,"")=14,"","NULL")</f>
        <v/>
      </c>
      <c r="E81" s="28" t="str">
        <f>IF(COUNTIF('FR105.Inp'!$C81:$P81,"")=14,"",$B81)</f>
        <v/>
      </c>
      <c r="F81" s="28" t="str">
        <f>IF(COUNTIF('FR105.Inp'!$C81:$P81,"")=14,"",IF('FR105.Inp'!$C81="","NULL",""""&amp;'FR105.Inp'!$C81&amp;""""))</f>
        <v/>
      </c>
      <c r="G81" s="28" t="str">
        <f>IF(COUNTIF('FR105.Inp'!$C81:$P81,"")=14,"",IF('FR105.Inp'!$D81="","NULL",LOOKUP('FR105.Inp'!$D81,Cfg!$D$2:$D$14,Cfg!$E$2:$E$14)))</f>
        <v/>
      </c>
      <c r="H81" s="28" t="str">
        <f>IF(COUNTIF('FR105.Inp'!$C81:$P81,"")=14,"",IF('FR105.Inp'!$E81="","NULL",""""&amp;'FR105.Inp'!$E81&amp;""""))</f>
        <v/>
      </c>
      <c r="I81" s="28" t="str">
        <f>IF(COUNTIF('FR105.Inp'!$C81:$P81,"")=14,"",IF('FR105.Inp'!$F81="","NULL",LOOKUP('FR105.Inp'!$F81,Cfg!$D$2:$D$14,Cfg!$E$2:$E$14)))</f>
        <v/>
      </c>
      <c r="J81" s="28" t="str">
        <f>IF(COUNTIF('FR105.Inp'!$C81:$P81,"")=14,"",IF('FR105.Inp'!$G81="","NULL",""""&amp;'FR105.Inp'!$G81&amp;""""))</f>
        <v/>
      </c>
      <c r="K81" s="28" t="str">
        <f>IF(COUNTIF('FR105.Inp'!$C81:$P81,"")=14,"",IF('FR105.Inp'!$H81="","NULL",LOOKUP('FR105.Inp'!$H81,Cfg!$D$2:$D$14,Cfg!$E$2:$E$14)))</f>
        <v/>
      </c>
      <c r="L81" s="28" t="str">
        <f>IF(COUNTIF('FR105.Inp'!$C81:$P81,"")=14,"",IF('FR105.Inp'!$I81="","NULL",""""&amp;'FR105.Inp'!$I81&amp;""""))</f>
        <v/>
      </c>
      <c r="M81" s="28" t="str">
        <f>IF(COUNTIF('FR105.Inp'!$C81:$P81,"")=14,"",IF('FR105.Inp'!$J81="","NULL",LOOKUP('FR105.Inp'!$J81,Cfg!$D$2:$D$14,Cfg!$E$2:$E$14)))</f>
        <v/>
      </c>
      <c r="N81" s="28" t="str">
        <f>IF(COUNTIF('FR105.Inp'!$C81:$P81,"")=14,"",IF('FR105.Inp'!$K81="","NULL",""""&amp;'FR105.Inp'!$K81&amp;""""))</f>
        <v/>
      </c>
      <c r="O81" s="28" t="str">
        <f>IF(COUNTIF('FR105.Inp'!$C81:$P81,"")=14,"",IF('FR105.Inp'!$L81="","NULL",LOOKUP('FR105.Inp'!$L81,Cfg!$D$2:$D$14,Cfg!$E$2:$E$14)))</f>
        <v/>
      </c>
      <c r="P81" s="28" t="str">
        <f>IF(COUNTIF('FR105.Inp'!$C81:$P81,"")=14,"",IF('FR105.Inp'!$M81="","NULL",""""&amp;'FR105.Inp'!$M81&amp;""""))</f>
        <v/>
      </c>
      <c r="Q81" s="28" t="str">
        <f>IF(COUNTIF('FR105.Inp'!$C81:$P81,"")=14,"",IF('FR105.Inp'!$N81="","NULL",LOOKUP('FR105.Inp'!$N81,Cfg!$D$2:$D$14,Cfg!$E$2:$E$14)))</f>
        <v/>
      </c>
      <c r="R81" s="28" t="str">
        <f>IF(COUNTIF('FR105.Inp'!$C81:$P81,"")=14,"",IF('FR105.Inp'!$O81="","NULL",""""&amp;'FR105.Inp'!$O81&amp;""""))</f>
        <v/>
      </c>
      <c r="S81" s="28" t="str">
        <f>IF(COUNTIF('FR105.Inp'!$C81:$P81,"")=14,"",IF('FR105.Inp'!$P81="","NULL",""""&amp;'FR105.Inp'!$P81&amp;""""))</f>
        <v/>
      </c>
      <c r="T81" s="29" t="str">
        <f>IF(COUNTIF('FR105.Inp'!$C81:$P81,"")=14,"","("&amp;_xlfn.TEXTJOIN(",",FALSE,$C81:$S81)&amp;"),")</f>
        <v/>
      </c>
    </row>
    <row r="82" spans="1:20" x14ac:dyDescent="0.3">
      <c r="A82" s="24" t="s">
        <v>217</v>
      </c>
      <c r="B82" s="24">
        <f t="shared" si="1"/>
        <v>81</v>
      </c>
      <c r="C82" s="28" t="str">
        <f>IF(COUNTIF('FR105.Inp'!$C82:$P82,"")=14,"","NULL")</f>
        <v/>
      </c>
      <c r="D82" s="28" t="str">
        <f>IF(COUNTIF('FR105.Inp'!$C82:$P82,"")=14,"","NULL")</f>
        <v/>
      </c>
      <c r="E82" s="28" t="str">
        <f>IF(COUNTIF('FR105.Inp'!$C82:$P82,"")=14,"",$B82)</f>
        <v/>
      </c>
      <c r="F82" s="28" t="str">
        <f>IF(COUNTIF('FR105.Inp'!$C82:$P82,"")=14,"",IF('FR105.Inp'!$C82="","NULL",""""&amp;'FR105.Inp'!$C82&amp;""""))</f>
        <v/>
      </c>
      <c r="G82" s="28" t="str">
        <f>IF(COUNTIF('FR105.Inp'!$C82:$P82,"")=14,"",IF('FR105.Inp'!$D82="","NULL",LOOKUP('FR105.Inp'!$D82,Cfg!$D$2:$D$14,Cfg!$E$2:$E$14)))</f>
        <v/>
      </c>
      <c r="H82" s="28" t="str">
        <f>IF(COUNTIF('FR105.Inp'!$C82:$P82,"")=14,"",IF('FR105.Inp'!$E82="","NULL",""""&amp;'FR105.Inp'!$E82&amp;""""))</f>
        <v/>
      </c>
      <c r="I82" s="28" t="str">
        <f>IF(COUNTIF('FR105.Inp'!$C82:$P82,"")=14,"",IF('FR105.Inp'!$F82="","NULL",LOOKUP('FR105.Inp'!$F82,Cfg!$D$2:$D$14,Cfg!$E$2:$E$14)))</f>
        <v/>
      </c>
      <c r="J82" s="28" t="str">
        <f>IF(COUNTIF('FR105.Inp'!$C82:$P82,"")=14,"",IF('FR105.Inp'!$G82="","NULL",""""&amp;'FR105.Inp'!$G82&amp;""""))</f>
        <v/>
      </c>
      <c r="K82" s="28" t="str">
        <f>IF(COUNTIF('FR105.Inp'!$C82:$P82,"")=14,"",IF('FR105.Inp'!$H82="","NULL",LOOKUP('FR105.Inp'!$H82,Cfg!$D$2:$D$14,Cfg!$E$2:$E$14)))</f>
        <v/>
      </c>
      <c r="L82" s="28" t="str">
        <f>IF(COUNTIF('FR105.Inp'!$C82:$P82,"")=14,"",IF('FR105.Inp'!$I82="","NULL",""""&amp;'FR105.Inp'!$I82&amp;""""))</f>
        <v/>
      </c>
      <c r="M82" s="28" t="str">
        <f>IF(COUNTIF('FR105.Inp'!$C82:$P82,"")=14,"",IF('FR105.Inp'!$J82="","NULL",LOOKUP('FR105.Inp'!$J82,Cfg!$D$2:$D$14,Cfg!$E$2:$E$14)))</f>
        <v/>
      </c>
      <c r="N82" s="28" t="str">
        <f>IF(COUNTIF('FR105.Inp'!$C82:$P82,"")=14,"",IF('FR105.Inp'!$K82="","NULL",""""&amp;'FR105.Inp'!$K82&amp;""""))</f>
        <v/>
      </c>
      <c r="O82" s="28" t="str">
        <f>IF(COUNTIF('FR105.Inp'!$C82:$P82,"")=14,"",IF('FR105.Inp'!$L82="","NULL",LOOKUP('FR105.Inp'!$L82,Cfg!$D$2:$D$14,Cfg!$E$2:$E$14)))</f>
        <v/>
      </c>
      <c r="P82" s="28" t="str">
        <f>IF(COUNTIF('FR105.Inp'!$C82:$P82,"")=14,"",IF('FR105.Inp'!$M82="","NULL",""""&amp;'FR105.Inp'!$M82&amp;""""))</f>
        <v/>
      </c>
      <c r="Q82" s="28" t="str">
        <f>IF(COUNTIF('FR105.Inp'!$C82:$P82,"")=14,"",IF('FR105.Inp'!$N82="","NULL",LOOKUP('FR105.Inp'!$N82,Cfg!$D$2:$D$14,Cfg!$E$2:$E$14)))</f>
        <v/>
      </c>
      <c r="R82" s="28" t="str">
        <f>IF(COUNTIF('FR105.Inp'!$C82:$P82,"")=14,"",IF('FR105.Inp'!$O82="","NULL",""""&amp;'FR105.Inp'!$O82&amp;""""))</f>
        <v/>
      </c>
      <c r="S82" s="28" t="str">
        <f>IF(COUNTIF('FR105.Inp'!$C82:$P82,"")=14,"",IF('FR105.Inp'!$P82="","NULL",""""&amp;'FR105.Inp'!$P82&amp;""""))</f>
        <v/>
      </c>
      <c r="T82" s="29" t="str">
        <f>IF(COUNTIF('FR105.Inp'!$C82:$P82,"")=14,"","("&amp;_xlfn.TEXTJOIN(",",FALSE,$C82:$S82)&amp;"),")</f>
        <v/>
      </c>
    </row>
    <row r="83" spans="1:20" x14ac:dyDescent="0.3">
      <c r="A83" s="24" t="s">
        <v>219</v>
      </c>
      <c r="B83" s="24">
        <f t="shared" si="1"/>
        <v>82</v>
      </c>
      <c r="C83" s="28" t="str">
        <f>IF(COUNTIF('FR105.Inp'!$C83:$P83,"")=14,"","NULL")</f>
        <v/>
      </c>
      <c r="D83" s="28" t="str">
        <f>IF(COUNTIF('FR105.Inp'!$C83:$P83,"")=14,"","NULL")</f>
        <v/>
      </c>
      <c r="E83" s="28" t="str">
        <f>IF(COUNTIF('FR105.Inp'!$C83:$P83,"")=14,"",$B83)</f>
        <v/>
      </c>
      <c r="F83" s="28" t="str">
        <f>IF(COUNTIF('FR105.Inp'!$C83:$P83,"")=14,"",IF('FR105.Inp'!$C83="","NULL",""""&amp;'FR105.Inp'!$C83&amp;""""))</f>
        <v/>
      </c>
      <c r="G83" s="28" t="str">
        <f>IF(COUNTIF('FR105.Inp'!$C83:$P83,"")=14,"",IF('FR105.Inp'!$D83="","NULL",LOOKUP('FR105.Inp'!$D83,Cfg!$D$2:$D$14,Cfg!$E$2:$E$14)))</f>
        <v/>
      </c>
      <c r="H83" s="28" t="str">
        <f>IF(COUNTIF('FR105.Inp'!$C83:$P83,"")=14,"",IF('FR105.Inp'!$E83="","NULL",""""&amp;'FR105.Inp'!$E83&amp;""""))</f>
        <v/>
      </c>
      <c r="I83" s="28" t="str">
        <f>IF(COUNTIF('FR105.Inp'!$C83:$P83,"")=14,"",IF('FR105.Inp'!$F83="","NULL",LOOKUP('FR105.Inp'!$F83,Cfg!$D$2:$D$14,Cfg!$E$2:$E$14)))</f>
        <v/>
      </c>
      <c r="J83" s="28" t="str">
        <f>IF(COUNTIF('FR105.Inp'!$C83:$P83,"")=14,"",IF('FR105.Inp'!$G83="","NULL",""""&amp;'FR105.Inp'!$G83&amp;""""))</f>
        <v/>
      </c>
      <c r="K83" s="28" t="str">
        <f>IF(COUNTIF('FR105.Inp'!$C83:$P83,"")=14,"",IF('FR105.Inp'!$H83="","NULL",LOOKUP('FR105.Inp'!$H83,Cfg!$D$2:$D$14,Cfg!$E$2:$E$14)))</f>
        <v/>
      </c>
      <c r="L83" s="28" t="str">
        <f>IF(COUNTIF('FR105.Inp'!$C83:$P83,"")=14,"",IF('FR105.Inp'!$I83="","NULL",""""&amp;'FR105.Inp'!$I83&amp;""""))</f>
        <v/>
      </c>
      <c r="M83" s="28" t="str">
        <f>IF(COUNTIF('FR105.Inp'!$C83:$P83,"")=14,"",IF('FR105.Inp'!$J83="","NULL",LOOKUP('FR105.Inp'!$J83,Cfg!$D$2:$D$14,Cfg!$E$2:$E$14)))</f>
        <v/>
      </c>
      <c r="N83" s="28" t="str">
        <f>IF(COUNTIF('FR105.Inp'!$C83:$P83,"")=14,"",IF('FR105.Inp'!$K83="","NULL",""""&amp;'FR105.Inp'!$K83&amp;""""))</f>
        <v/>
      </c>
      <c r="O83" s="28" t="str">
        <f>IF(COUNTIF('FR105.Inp'!$C83:$P83,"")=14,"",IF('FR105.Inp'!$L83="","NULL",LOOKUP('FR105.Inp'!$L83,Cfg!$D$2:$D$14,Cfg!$E$2:$E$14)))</f>
        <v/>
      </c>
      <c r="P83" s="28" t="str">
        <f>IF(COUNTIF('FR105.Inp'!$C83:$P83,"")=14,"",IF('FR105.Inp'!$M83="","NULL",""""&amp;'FR105.Inp'!$M83&amp;""""))</f>
        <v/>
      </c>
      <c r="Q83" s="28" t="str">
        <f>IF(COUNTIF('FR105.Inp'!$C83:$P83,"")=14,"",IF('FR105.Inp'!$N83="","NULL",LOOKUP('FR105.Inp'!$N83,Cfg!$D$2:$D$14,Cfg!$E$2:$E$14)))</f>
        <v/>
      </c>
      <c r="R83" s="28" t="str">
        <f>IF(COUNTIF('FR105.Inp'!$C83:$P83,"")=14,"",IF('FR105.Inp'!$O83="","NULL",""""&amp;'FR105.Inp'!$O83&amp;""""))</f>
        <v/>
      </c>
      <c r="S83" s="28" t="str">
        <f>IF(COUNTIF('FR105.Inp'!$C83:$P83,"")=14,"",IF('FR105.Inp'!$P83="","NULL",""""&amp;'FR105.Inp'!$P83&amp;""""))</f>
        <v/>
      </c>
      <c r="T83" s="29" t="str">
        <f>IF(COUNTIF('FR105.Inp'!$C83:$P83,"")=14,"","("&amp;_xlfn.TEXTJOIN(",",FALSE,$C83:$S83)&amp;"),")</f>
        <v/>
      </c>
    </row>
    <row r="84" spans="1:20" x14ac:dyDescent="0.3">
      <c r="A84" s="24" t="s">
        <v>218</v>
      </c>
      <c r="B84" s="24">
        <f t="shared" si="1"/>
        <v>83</v>
      </c>
      <c r="C84" s="28" t="str">
        <f>IF(COUNTIF('FR105.Inp'!$C84:$P84,"")=14,"","NULL")</f>
        <v/>
      </c>
      <c r="D84" s="28" t="str">
        <f>IF(COUNTIF('FR105.Inp'!$C84:$P84,"")=14,"","NULL")</f>
        <v/>
      </c>
      <c r="E84" s="28" t="str">
        <f>IF(COUNTIF('FR105.Inp'!$C84:$P84,"")=14,"",$B84)</f>
        <v/>
      </c>
      <c r="F84" s="28" t="str">
        <f>IF(COUNTIF('FR105.Inp'!$C84:$P84,"")=14,"",IF('FR105.Inp'!$C84="","NULL",""""&amp;'FR105.Inp'!$C84&amp;""""))</f>
        <v/>
      </c>
      <c r="G84" s="28" t="str">
        <f>IF(COUNTIF('FR105.Inp'!$C84:$P84,"")=14,"",IF('FR105.Inp'!$D84="","NULL",LOOKUP('FR105.Inp'!$D84,Cfg!$D$2:$D$14,Cfg!$E$2:$E$14)))</f>
        <v/>
      </c>
      <c r="H84" s="28" t="str">
        <f>IF(COUNTIF('FR105.Inp'!$C84:$P84,"")=14,"",IF('FR105.Inp'!$E84="","NULL",""""&amp;'FR105.Inp'!$E84&amp;""""))</f>
        <v/>
      </c>
      <c r="I84" s="28" t="str">
        <f>IF(COUNTIF('FR105.Inp'!$C84:$P84,"")=14,"",IF('FR105.Inp'!$F84="","NULL",LOOKUP('FR105.Inp'!$F84,Cfg!$D$2:$D$14,Cfg!$E$2:$E$14)))</f>
        <v/>
      </c>
      <c r="J84" s="28" t="str">
        <f>IF(COUNTIF('FR105.Inp'!$C84:$P84,"")=14,"",IF('FR105.Inp'!$G84="","NULL",""""&amp;'FR105.Inp'!$G84&amp;""""))</f>
        <v/>
      </c>
      <c r="K84" s="28" t="str">
        <f>IF(COUNTIF('FR105.Inp'!$C84:$P84,"")=14,"",IF('FR105.Inp'!$H84="","NULL",LOOKUP('FR105.Inp'!$H84,Cfg!$D$2:$D$14,Cfg!$E$2:$E$14)))</f>
        <v/>
      </c>
      <c r="L84" s="28" t="str">
        <f>IF(COUNTIF('FR105.Inp'!$C84:$P84,"")=14,"",IF('FR105.Inp'!$I84="","NULL",""""&amp;'FR105.Inp'!$I84&amp;""""))</f>
        <v/>
      </c>
      <c r="M84" s="28" t="str">
        <f>IF(COUNTIF('FR105.Inp'!$C84:$P84,"")=14,"",IF('FR105.Inp'!$J84="","NULL",LOOKUP('FR105.Inp'!$J84,Cfg!$D$2:$D$14,Cfg!$E$2:$E$14)))</f>
        <v/>
      </c>
      <c r="N84" s="28" t="str">
        <f>IF(COUNTIF('FR105.Inp'!$C84:$P84,"")=14,"",IF('FR105.Inp'!$K84="","NULL",""""&amp;'FR105.Inp'!$K84&amp;""""))</f>
        <v/>
      </c>
      <c r="O84" s="28" t="str">
        <f>IF(COUNTIF('FR105.Inp'!$C84:$P84,"")=14,"",IF('FR105.Inp'!$L84="","NULL",LOOKUP('FR105.Inp'!$L84,Cfg!$D$2:$D$14,Cfg!$E$2:$E$14)))</f>
        <v/>
      </c>
      <c r="P84" s="28" t="str">
        <f>IF(COUNTIF('FR105.Inp'!$C84:$P84,"")=14,"",IF('FR105.Inp'!$M84="","NULL",""""&amp;'FR105.Inp'!$M84&amp;""""))</f>
        <v/>
      </c>
      <c r="Q84" s="28" t="str">
        <f>IF(COUNTIF('FR105.Inp'!$C84:$P84,"")=14,"",IF('FR105.Inp'!$N84="","NULL",LOOKUP('FR105.Inp'!$N84,Cfg!$D$2:$D$14,Cfg!$E$2:$E$14)))</f>
        <v/>
      </c>
      <c r="R84" s="28" t="str">
        <f>IF(COUNTIF('FR105.Inp'!$C84:$P84,"")=14,"",IF('FR105.Inp'!$O84="","NULL",""""&amp;'FR105.Inp'!$O84&amp;""""))</f>
        <v/>
      </c>
      <c r="S84" s="28" t="str">
        <f>IF(COUNTIF('FR105.Inp'!$C84:$P84,"")=14,"",IF('FR105.Inp'!$P84="","NULL",""""&amp;'FR105.Inp'!$P84&amp;""""))</f>
        <v/>
      </c>
      <c r="T84" s="29" t="str">
        <f>IF(COUNTIF('FR105.Inp'!$C84:$P84,"")=14,"","("&amp;_xlfn.TEXTJOIN(",",FALSE,$C84:$S84)&amp;"),")</f>
        <v/>
      </c>
    </row>
    <row r="85" spans="1:20" x14ac:dyDescent="0.3">
      <c r="A85" s="24" t="s">
        <v>211</v>
      </c>
      <c r="B85" s="24">
        <f t="shared" si="1"/>
        <v>84</v>
      </c>
      <c r="C85" s="28" t="str">
        <f>IF(COUNTIF('FR105.Inp'!$C85:$P85,"")=14,"","NULL")</f>
        <v/>
      </c>
      <c r="D85" s="28" t="str">
        <f>IF(COUNTIF('FR105.Inp'!$C85:$P85,"")=14,"","NULL")</f>
        <v/>
      </c>
      <c r="E85" s="28" t="str">
        <f>IF(COUNTIF('FR105.Inp'!$C85:$P85,"")=14,"",$B85)</f>
        <v/>
      </c>
      <c r="F85" s="28" t="str">
        <f>IF(COUNTIF('FR105.Inp'!$C85:$P85,"")=14,"",IF('FR105.Inp'!$C85="","NULL",""""&amp;'FR105.Inp'!$C85&amp;""""))</f>
        <v/>
      </c>
      <c r="G85" s="28" t="str">
        <f>IF(COUNTIF('FR105.Inp'!$C85:$P85,"")=14,"",IF('FR105.Inp'!$D85="","NULL",LOOKUP('FR105.Inp'!$D85,Cfg!$D$2:$D$14,Cfg!$E$2:$E$14)))</f>
        <v/>
      </c>
      <c r="H85" s="28" t="str">
        <f>IF(COUNTIF('FR105.Inp'!$C85:$P85,"")=14,"",IF('FR105.Inp'!$E85="","NULL",""""&amp;'FR105.Inp'!$E85&amp;""""))</f>
        <v/>
      </c>
      <c r="I85" s="28" t="str">
        <f>IF(COUNTIF('FR105.Inp'!$C85:$P85,"")=14,"",IF('FR105.Inp'!$F85="","NULL",LOOKUP('FR105.Inp'!$F85,Cfg!$D$2:$D$14,Cfg!$E$2:$E$14)))</f>
        <v/>
      </c>
      <c r="J85" s="28" t="str">
        <f>IF(COUNTIF('FR105.Inp'!$C85:$P85,"")=14,"",IF('FR105.Inp'!$G85="","NULL",""""&amp;'FR105.Inp'!$G85&amp;""""))</f>
        <v/>
      </c>
      <c r="K85" s="28" t="str">
        <f>IF(COUNTIF('FR105.Inp'!$C85:$P85,"")=14,"",IF('FR105.Inp'!$H85="","NULL",LOOKUP('FR105.Inp'!$H85,Cfg!$D$2:$D$14,Cfg!$E$2:$E$14)))</f>
        <v/>
      </c>
      <c r="L85" s="28" t="str">
        <f>IF(COUNTIF('FR105.Inp'!$C85:$P85,"")=14,"",IF('FR105.Inp'!$I85="","NULL",""""&amp;'FR105.Inp'!$I85&amp;""""))</f>
        <v/>
      </c>
      <c r="M85" s="28" t="str">
        <f>IF(COUNTIF('FR105.Inp'!$C85:$P85,"")=14,"",IF('FR105.Inp'!$J85="","NULL",LOOKUP('FR105.Inp'!$J85,Cfg!$D$2:$D$14,Cfg!$E$2:$E$14)))</f>
        <v/>
      </c>
      <c r="N85" s="28" t="str">
        <f>IF(COUNTIF('FR105.Inp'!$C85:$P85,"")=14,"",IF('FR105.Inp'!$K85="","NULL",""""&amp;'FR105.Inp'!$K85&amp;""""))</f>
        <v/>
      </c>
      <c r="O85" s="28" t="str">
        <f>IF(COUNTIF('FR105.Inp'!$C85:$P85,"")=14,"",IF('FR105.Inp'!$L85="","NULL",LOOKUP('FR105.Inp'!$L85,Cfg!$D$2:$D$14,Cfg!$E$2:$E$14)))</f>
        <v/>
      </c>
      <c r="P85" s="28" t="str">
        <f>IF(COUNTIF('FR105.Inp'!$C85:$P85,"")=14,"",IF('FR105.Inp'!$M85="","NULL",""""&amp;'FR105.Inp'!$M85&amp;""""))</f>
        <v/>
      </c>
      <c r="Q85" s="28" t="str">
        <f>IF(COUNTIF('FR105.Inp'!$C85:$P85,"")=14,"",IF('FR105.Inp'!$N85="","NULL",LOOKUP('FR105.Inp'!$N85,Cfg!$D$2:$D$14,Cfg!$E$2:$E$14)))</f>
        <v/>
      </c>
      <c r="R85" s="28" t="str">
        <f>IF(COUNTIF('FR105.Inp'!$C85:$P85,"")=14,"",IF('FR105.Inp'!$O85="","NULL",""""&amp;'FR105.Inp'!$O85&amp;""""))</f>
        <v/>
      </c>
      <c r="S85" s="28" t="str">
        <f>IF(COUNTIF('FR105.Inp'!$C85:$P85,"")=14,"",IF('FR105.Inp'!$P85="","NULL",""""&amp;'FR105.Inp'!$P85&amp;""""))</f>
        <v/>
      </c>
      <c r="T85" s="29" t="str">
        <f>IF(COUNTIF('FR105.Inp'!$C85:$P85,"")=14,"","("&amp;_xlfn.TEXTJOIN(",",FALSE,$C85:$S85)&amp;"),")</f>
        <v/>
      </c>
    </row>
    <row r="86" spans="1:20" x14ac:dyDescent="0.3">
      <c r="A86" s="24" t="s">
        <v>131</v>
      </c>
      <c r="B86" s="24">
        <f t="shared" si="1"/>
        <v>85</v>
      </c>
      <c r="C86" s="28" t="str">
        <f>IF(COUNTIF('FR105.Inp'!$C86:$P86,"")=14,"","NULL")</f>
        <v/>
      </c>
      <c r="D86" s="28" t="str">
        <f>IF(COUNTIF('FR105.Inp'!$C86:$P86,"")=14,"","NULL")</f>
        <v/>
      </c>
      <c r="E86" s="28" t="str">
        <f>IF(COUNTIF('FR105.Inp'!$C86:$P86,"")=14,"",$B86)</f>
        <v/>
      </c>
      <c r="F86" s="28" t="str">
        <f>IF(COUNTIF('FR105.Inp'!$C86:$P86,"")=14,"",IF('FR105.Inp'!$C86="","NULL",""""&amp;'FR105.Inp'!$C86&amp;""""))</f>
        <v/>
      </c>
      <c r="G86" s="28" t="str">
        <f>IF(COUNTIF('FR105.Inp'!$C86:$P86,"")=14,"",IF('FR105.Inp'!$D86="","NULL",LOOKUP('FR105.Inp'!$D86,Cfg!$D$2:$D$14,Cfg!$E$2:$E$14)))</f>
        <v/>
      </c>
      <c r="H86" s="28" t="str">
        <f>IF(COUNTIF('FR105.Inp'!$C86:$P86,"")=14,"",IF('FR105.Inp'!$E86="","NULL",""""&amp;'FR105.Inp'!$E86&amp;""""))</f>
        <v/>
      </c>
      <c r="I86" s="28" t="str">
        <f>IF(COUNTIF('FR105.Inp'!$C86:$P86,"")=14,"",IF('FR105.Inp'!$F86="","NULL",LOOKUP('FR105.Inp'!$F86,Cfg!$D$2:$D$14,Cfg!$E$2:$E$14)))</f>
        <v/>
      </c>
      <c r="J86" s="28" t="str">
        <f>IF(COUNTIF('FR105.Inp'!$C86:$P86,"")=14,"",IF('FR105.Inp'!$G86="","NULL",""""&amp;'FR105.Inp'!$G86&amp;""""))</f>
        <v/>
      </c>
      <c r="K86" s="28" t="str">
        <f>IF(COUNTIF('FR105.Inp'!$C86:$P86,"")=14,"",IF('FR105.Inp'!$H86="","NULL",LOOKUP('FR105.Inp'!$H86,Cfg!$D$2:$D$14,Cfg!$E$2:$E$14)))</f>
        <v/>
      </c>
      <c r="L86" s="28" t="str">
        <f>IF(COUNTIF('FR105.Inp'!$C86:$P86,"")=14,"",IF('FR105.Inp'!$I86="","NULL",""""&amp;'FR105.Inp'!$I86&amp;""""))</f>
        <v/>
      </c>
      <c r="M86" s="28" t="str">
        <f>IF(COUNTIF('FR105.Inp'!$C86:$P86,"")=14,"",IF('FR105.Inp'!$J86="","NULL",LOOKUP('FR105.Inp'!$J86,Cfg!$D$2:$D$14,Cfg!$E$2:$E$14)))</f>
        <v/>
      </c>
      <c r="N86" s="28" t="str">
        <f>IF(COUNTIF('FR105.Inp'!$C86:$P86,"")=14,"",IF('FR105.Inp'!$K86="","NULL",""""&amp;'FR105.Inp'!$K86&amp;""""))</f>
        <v/>
      </c>
      <c r="O86" s="28" t="str">
        <f>IF(COUNTIF('FR105.Inp'!$C86:$P86,"")=14,"",IF('FR105.Inp'!$L86="","NULL",LOOKUP('FR105.Inp'!$L86,Cfg!$D$2:$D$14,Cfg!$E$2:$E$14)))</f>
        <v/>
      </c>
      <c r="P86" s="28" t="str">
        <f>IF(COUNTIF('FR105.Inp'!$C86:$P86,"")=14,"",IF('FR105.Inp'!$M86="","NULL",""""&amp;'FR105.Inp'!$M86&amp;""""))</f>
        <v/>
      </c>
      <c r="Q86" s="28" t="str">
        <f>IF(COUNTIF('FR105.Inp'!$C86:$P86,"")=14,"",IF('FR105.Inp'!$N86="","NULL",LOOKUP('FR105.Inp'!$N86,Cfg!$D$2:$D$14,Cfg!$E$2:$E$14)))</f>
        <v/>
      </c>
      <c r="R86" s="28" t="str">
        <f>IF(COUNTIF('FR105.Inp'!$C86:$P86,"")=14,"",IF('FR105.Inp'!$O86="","NULL",""""&amp;'FR105.Inp'!$O86&amp;""""))</f>
        <v/>
      </c>
      <c r="S86" s="28" t="str">
        <f>IF(COUNTIF('FR105.Inp'!$C86:$P86,"")=14,"",IF('FR105.Inp'!$P86="","NULL",""""&amp;'FR105.Inp'!$P86&amp;""""))</f>
        <v/>
      </c>
      <c r="T86" s="29" t="str">
        <f>IF(COUNTIF('FR105.Inp'!$C86:$P86,"")=14,"","("&amp;_xlfn.TEXTJOIN(",",FALSE,$C86:$S86)&amp;"),")</f>
        <v/>
      </c>
    </row>
    <row r="87" spans="1:20" x14ac:dyDescent="0.3">
      <c r="A87" s="24" t="s">
        <v>132</v>
      </c>
      <c r="B87" s="24">
        <f t="shared" si="1"/>
        <v>86</v>
      </c>
      <c r="C87" s="28" t="str">
        <f>IF(COUNTIF('FR105.Inp'!$C87:$P87,"")=14,"","NULL")</f>
        <v/>
      </c>
      <c r="D87" s="28" t="str">
        <f>IF(COUNTIF('FR105.Inp'!$C87:$P87,"")=14,"","NULL")</f>
        <v/>
      </c>
      <c r="E87" s="28" t="str">
        <f>IF(COUNTIF('FR105.Inp'!$C87:$P87,"")=14,"",$B87)</f>
        <v/>
      </c>
      <c r="F87" s="28" t="str">
        <f>IF(COUNTIF('FR105.Inp'!$C87:$P87,"")=14,"",IF('FR105.Inp'!$C87="","NULL",""""&amp;'FR105.Inp'!$C87&amp;""""))</f>
        <v/>
      </c>
      <c r="G87" s="28" t="str">
        <f>IF(COUNTIF('FR105.Inp'!$C87:$P87,"")=14,"",IF('FR105.Inp'!$D87="","NULL",LOOKUP('FR105.Inp'!$D87,Cfg!$D$2:$D$14,Cfg!$E$2:$E$14)))</f>
        <v/>
      </c>
      <c r="H87" s="28" t="str">
        <f>IF(COUNTIF('FR105.Inp'!$C87:$P87,"")=14,"",IF('FR105.Inp'!$E87="","NULL",""""&amp;'FR105.Inp'!$E87&amp;""""))</f>
        <v/>
      </c>
      <c r="I87" s="28" t="str">
        <f>IF(COUNTIF('FR105.Inp'!$C87:$P87,"")=14,"",IF('FR105.Inp'!$F87="","NULL",LOOKUP('FR105.Inp'!$F87,Cfg!$D$2:$D$14,Cfg!$E$2:$E$14)))</f>
        <v/>
      </c>
      <c r="J87" s="28" t="str">
        <f>IF(COUNTIF('FR105.Inp'!$C87:$P87,"")=14,"",IF('FR105.Inp'!$G87="","NULL",""""&amp;'FR105.Inp'!$G87&amp;""""))</f>
        <v/>
      </c>
      <c r="K87" s="28" t="str">
        <f>IF(COUNTIF('FR105.Inp'!$C87:$P87,"")=14,"",IF('FR105.Inp'!$H87="","NULL",LOOKUP('FR105.Inp'!$H87,Cfg!$D$2:$D$14,Cfg!$E$2:$E$14)))</f>
        <v/>
      </c>
      <c r="L87" s="28" t="str">
        <f>IF(COUNTIF('FR105.Inp'!$C87:$P87,"")=14,"",IF('FR105.Inp'!$I87="","NULL",""""&amp;'FR105.Inp'!$I87&amp;""""))</f>
        <v/>
      </c>
      <c r="M87" s="28" t="str">
        <f>IF(COUNTIF('FR105.Inp'!$C87:$P87,"")=14,"",IF('FR105.Inp'!$J87="","NULL",LOOKUP('FR105.Inp'!$J87,Cfg!$D$2:$D$14,Cfg!$E$2:$E$14)))</f>
        <v/>
      </c>
      <c r="N87" s="28" t="str">
        <f>IF(COUNTIF('FR105.Inp'!$C87:$P87,"")=14,"",IF('FR105.Inp'!$K87="","NULL",""""&amp;'FR105.Inp'!$K87&amp;""""))</f>
        <v/>
      </c>
      <c r="O87" s="28" t="str">
        <f>IF(COUNTIF('FR105.Inp'!$C87:$P87,"")=14,"",IF('FR105.Inp'!$L87="","NULL",LOOKUP('FR105.Inp'!$L87,Cfg!$D$2:$D$14,Cfg!$E$2:$E$14)))</f>
        <v/>
      </c>
      <c r="P87" s="28" t="str">
        <f>IF(COUNTIF('FR105.Inp'!$C87:$P87,"")=14,"",IF('FR105.Inp'!$M87="","NULL",""""&amp;'FR105.Inp'!$M87&amp;""""))</f>
        <v/>
      </c>
      <c r="Q87" s="28" t="str">
        <f>IF(COUNTIF('FR105.Inp'!$C87:$P87,"")=14,"",IF('FR105.Inp'!$N87="","NULL",LOOKUP('FR105.Inp'!$N87,Cfg!$D$2:$D$14,Cfg!$E$2:$E$14)))</f>
        <v/>
      </c>
      <c r="R87" s="28" t="str">
        <f>IF(COUNTIF('FR105.Inp'!$C87:$P87,"")=14,"",IF('FR105.Inp'!$O87="","NULL",""""&amp;'FR105.Inp'!$O87&amp;""""))</f>
        <v/>
      </c>
      <c r="S87" s="28" t="str">
        <f>IF(COUNTIF('FR105.Inp'!$C87:$P87,"")=14,"",IF('FR105.Inp'!$P87="","NULL",""""&amp;'FR105.Inp'!$P87&amp;""""))</f>
        <v/>
      </c>
      <c r="T87" s="29" t="str">
        <f>IF(COUNTIF('FR105.Inp'!$C87:$P87,"")=14,"","("&amp;_xlfn.TEXTJOIN(",",FALSE,$C87:$S87)&amp;"),")</f>
        <v/>
      </c>
    </row>
    <row r="88" spans="1:20" x14ac:dyDescent="0.3">
      <c r="A88" s="24" t="s">
        <v>201</v>
      </c>
      <c r="B88" s="24">
        <f t="shared" si="1"/>
        <v>87</v>
      </c>
      <c r="C88" s="28" t="str">
        <f>IF(COUNTIF('FR105.Inp'!$C88:$P88,"")=14,"","NULL")</f>
        <v/>
      </c>
      <c r="D88" s="28" t="str">
        <f>IF(COUNTIF('FR105.Inp'!$C88:$P88,"")=14,"","NULL")</f>
        <v/>
      </c>
      <c r="E88" s="28" t="str">
        <f>IF(COUNTIF('FR105.Inp'!$C88:$P88,"")=14,"",$B88)</f>
        <v/>
      </c>
      <c r="F88" s="28" t="str">
        <f>IF(COUNTIF('FR105.Inp'!$C88:$P88,"")=14,"",IF('FR105.Inp'!$C88="","NULL",""""&amp;'FR105.Inp'!$C88&amp;""""))</f>
        <v/>
      </c>
      <c r="G88" s="28" t="str">
        <f>IF(COUNTIF('FR105.Inp'!$C88:$P88,"")=14,"",IF('FR105.Inp'!$D88="","NULL",LOOKUP('FR105.Inp'!$D88,Cfg!$D$2:$D$14,Cfg!$E$2:$E$14)))</f>
        <v/>
      </c>
      <c r="H88" s="28" t="str">
        <f>IF(COUNTIF('FR105.Inp'!$C88:$P88,"")=14,"",IF('FR105.Inp'!$E88="","NULL",""""&amp;'FR105.Inp'!$E88&amp;""""))</f>
        <v/>
      </c>
      <c r="I88" s="28" t="str">
        <f>IF(COUNTIF('FR105.Inp'!$C88:$P88,"")=14,"",IF('FR105.Inp'!$F88="","NULL",LOOKUP('FR105.Inp'!$F88,Cfg!$D$2:$D$14,Cfg!$E$2:$E$14)))</f>
        <v/>
      </c>
      <c r="J88" s="28" t="str">
        <f>IF(COUNTIF('FR105.Inp'!$C88:$P88,"")=14,"",IF('FR105.Inp'!$G88="","NULL",""""&amp;'FR105.Inp'!$G88&amp;""""))</f>
        <v/>
      </c>
      <c r="K88" s="28" t="str">
        <f>IF(COUNTIF('FR105.Inp'!$C88:$P88,"")=14,"",IF('FR105.Inp'!$H88="","NULL",LOOKUP('FR105.Inp'!$H88,Cfg!$D$2:$D$14,Cfg!$E$2:$E$14)))</f>
        <v/>
      </c>
      <c r="L88" s="28" t="str">
        <f>IF(COUNTIF('FR105.Inp'!$C88:$P88,"")=14,"",IF('FR105.Inp'!$I88="","NULL",""""&amp;'FR105.Inp'!$I88&amp;""""))</f>
        <v/>
      </c>
      <c r="M88" s="28" t="str">
        <f>IF(COUNTIF('FR105.Inp'!$C88:$P88,"")=14,"",IF('FR105.Inp'!$J88="","NULL",LOOKUP('FR105.Inp'!$J88,Cfg!$D$2:$D$14,Cfg!$E$2:$E$14)))</f>
        <v/>
      </c>
      <c r="N88" s="28" t="str">
        <f>IF(COUNTIF('FR105.Inp'!$C88:$P88,"")=14,"",IF('FR105.Inp'!$K88="","NULL",""""&amp;'FR105.Inp'!$K88&amp;""""))</f>
        <v/>
      </c>
      <c r="O88" s="28" t="str">
        <f>IF(COUNTIF('FR105.Inp'!$C88:$P88,"")=14,"",IF('FR105.Inp'!$L88="","NULL",LOOKUP('FR105.Inp'!$L88,Cfg!$D$2:$D$14,Cfg!$E$2:$E$14)))</f>
        <v/>
      </c>
      <c r="P88" s="28" t="str">
        <f>IF(COUNTIF('FR105.Inp'!$C88:$P88,"")=14,"",IF('FR105.Inp'!$M88="","NULL",""""&amp;'FR105.Inp'!$M88&amp;""""))</f>
        <v/>
      </c>
      <c r="Q88" s="28" t="str">
        <f>IF(COUNTIF('FR105.Inp'!$C88:$P88,"")=14,"",IF('FR105.Inp'!$N88="","NULL",LOOKUP('FR105.Inp'!$N88,Cfg!$D$2:$D$14,Cfg!$E$2:$E$14)))</f>
        <v/>
      </c>
      <c r="R88" s="28" t="str">
        <f>IF(COUNTIF('FR105.Inp'!$C88:$P88,"")=14,"",IF('FR105.Inp'!$O88="","NULL",""""&amp;'FR105.Inp'!$O88&amp;""""))</f>
        <v/>
      </c>
      <c r="S88" s="28" t="str">
        <f>IF(COUNTIF('FR105.Inp'!$C88:$P88,"")=14,"",IF('FR105.Inp'!$P88="","NULL",""""&amp;'FR105.Inp'!$P88&amp;""""))</f>
        <v/>
      </c>
      <c r="T88" s="29" t="str">
        <f>IF(COUNTIF('FR105.Inp'!$C88:$P88,"")=14,"","("&amp;_xlfn.TEXTJOIN(",",FALSE,$C88:$S88)&amp;"),")</f>
        <v/>
      </c>
    </row>
    <row r="89" spans="1:20" x14ac:dyDescent="0.3">
      <c r="A89" s="24" t="s">
        <v>221</v>
      </c>
      <c r="B89" s="24">
        <f t="shared" si="1"/>
        <v>88</v>
      </c>
      <c r="C89" s="28" t="str">
        <f>IF(COUNTIF('FR105.Inp'!$C89:$P89,"")=14,"","NULL")</f>
        <v/>
      </c>
      <c r="D89" s="28" t="str">
        <f>IF(COUNTIF('FR105.Inp'!$C89:$P89,"")=14,"","NULL")</f>
        <v/>
      </c>
      <c r="E89" s="28" t="str">
        <f>IF(COUNTIF('FR105.Inp'!$C89:$P89,"")=14,"",$B89)</f>
        <v/>
      </c>
      <c r="F89" s="28" t="str">
        <f>IF(COUNTIF('FR105.Inp'!$C89:$P89,"")=14,"",IF('FR105.Inp'!$C89="","NULL",""""&amp;'FR105.Inp'!$C89&amp;""""))</f>
        <v/>
      </c>
      <c r="G89" s="28" t="str">
        <f>IF(COUNTIF('FR105.Inp'!$C89:$P89,"")=14,"",IF('FR105.Inp'!$D89="","NULL",LOOKUP('FR105.Inp'!$D89,Cfg!$D$2:$D$14,Cfg!$E$2:$E$14)))</f>
        <v/>
      </c>
      <c r="H89" s="28" t="str">
        <f>IF(COUNTIF('FR105.Inp'!$C89:$P89,"")=14,"",IF('FR105.Inp'!$E89="","NULL",""""&amp;'FR105.Inp'!$E89&amp;""""))</f>
        <v/>
      </c>
      <c r="I89" s="28" t="str">
        <f>IF(COUNTIF('FR105.Inp'!$C89:$P89,"")=14,"",IF('FR105.Inp'!$F89="","NULL",LOOKUP('FR105.Inp'!$F89,Cfg!$D$2:$D$14,Cfg!$E$2:$E$14)))</f>
        <v/>
      </c>
      <c r="J89" s="28" t="str">
        <f>IF(COUNTIF('FR105.Inp'!$C89:$P89,"")=14,"",IF('FR105.Inp'!$G89="","NULL",""""&amp;'FR105.Inp'!$G89&amp;""""))</f>
        <v/>
      </c>
      <c r="K89" s="28" t="str">
        <f>IF(COUNTIF('FR105.Inp'!$C89:$P89,"")=14,"",IF('FR105.Inp'!$H89="","NULL",LOOKUP('FR105.Inp'!$H89,Cfg!$D$2:$D$14,Cfg!$E$2:$E$14)))</f>
        <v/>
      </c>
      <c r="L89" s="28" t="str">
        <f>IF(COUNTIF('FR105.Inp'!$C89:$P89,"")=14,"",IF('FR105.Inp'!$I89="","NULL",""""&amp;'FR105.Inp'!$I89&amp;""""))</f>
        <v/>
      </c>
      <c r="M89" s="28" t="str">
        <f>IF(COUNTIF('FR105.Inp'!$C89:$P89,"")=14,"",IF('FR105.Inp'!$J89="","NULL",LOOKUP('FR105.Inp'!$J89,Cfg!$D$2:$D$14,Cfg!$E$2:$E$14)))</f>
        <v/>
      </c>
      <c r="N89" s="28" t="str">
        <f>IF(COUNTIF('FR105.Inp'!$C89:$P89,"")=14,"",IF('FR105.Inp'!$K89="","NULL",""""&amp;'FR105.Inp'!$K89&amp;""""))</f>
        <v/>
      </c>
      <c r="O89" s="28" t="str">
        <f>IF(COUNTIF('FR105.Inp'!$C89:$P89,"")=14,"",IF('FR105.Inp'!$L89="","NULL",LOOKUP('FR105.Inp'!$L89,Cfg!$D$2:$D$14,Cfg!$E$2:$E$14)))</f>
        <v/>
      </c>
      <c r="P89" s="28" t="str">
        <f>IF(COUNTIF('FR105.Inp'!$C89:$P89,"")=14,"",IF('FR105.Inp'!$M89="","NULL",""""&amp;'FR105.Inp'!$M89&amp;""""))</f>
        <v/>
      </c>
      <c r="Q89" s="28" t="str">
        <f>IF(COUNTIF('FR105.Inp'!$C89:$P89,"")=14,"",IF('FR105.Inp'!$N89="","NULL",LOOKUP('FR105.Inp'!$N89,Cfg!$D$2:$D$14,Cfg!$E$2:$E$14)))</f>
        <v/>
      </c>
      <c r="R89" s="28" t="str">
        <f>IF(COUNTIF('FR105.Inp'!$C89:$P89,"")=14,"",IF('FR105.Inp'!$O89="","NULL",""""&amp;'FR105.Inp'!$O89&amp;""""))</f>
        <v/>
      </c>
      <c r="S89" s="28" t="str">
        <f>IF(COUNTIF('FR105.Inp'!$C89:$P89,"")=14,"",IF('FR105.Inp'!$P89="","NULL",""""&amp;'FR105.Inp'!$P89&amp;""""))</f>
        <v/>
      </c>
      <c r="T89" s="29" t="str">
        <f>IF(COUNTIF('FR105.Inp'!$C89:$P89,"")=14,"","("&amp;_xlfn.TEXTJOIN(",",FALSE,$C89:$S89)&amp;"),")</f>
        <v/>
      </c>
    </row>
    <row r="90" spans="1:20" x14ac:dyDescent="0.3">
      <c r="A90" s="24" t="s">
        <v>134</v>
      </c>
      <c r="B90" s="24">
        <f t="shared" si="1"/>
        <v>89</v>
      </c>
      <c r="C90" s="28" t="str">
        <f>IF(COUNTIF('FR105.Inp'!$C90:$P90,"")=14,"","NULL")</f>
        <v/>
      </c>
      <c r="D90" s="28" t="str">
        <f>IF(COUNTIF('FR105.Inp'!$C90:$P90,"")=14,"","NULL")</f>
        <v/>
      </c>
      <c r="E90" s="28" t="str">
        <f>IF(COUNTIF('FR105.Inp'!$C90:$P90,"")=14,"",$B90)</f>
        <v/>
      </c>
      <c r="F90" s="28" t="str">
        <f>IF(COUNTIF('FR105.Inp'!$C90:$P90,"")=14,"",IF('FR105.Inp'!$C90="","NULL",""""&amp;'FR105.Inp'!$C90&amp;""""))</f>
        <v/>
      </c>
      <c r="G90" s="28" t="str">
        <f>IF(COUNTIF('FR105.Inp'!$C90:$P90,"")=14,"",IF('FR105.Inp'!$D90="","NULL",LOOKUP('FR105.Inp'!$D90,Cfg!$D$2:$D$14,Cfg!$E$2:$E$14)))</f>
        <v/>
      </c>
      <c r="H90" s="28" t="str">
        <f>IF(COUNTIF('FR105.Inp'!$C90:$P90,"")=14,"",IF('FR105.Inp'!$E90="","NULL",""""&amp;'FR105.Inp'!$E90&amp;""""))</f>
        <v/>
      </c>
      <c r="I90" s="28" t="str">
        <f>IF(COUNTIF('FR105.Inp'!$C90:$P90,"")=14,"",IF('FR105.Inp'!$F90="","NULL",LOOKUP('FR105.Inp'!$F90,Cfg!$D$2:$D$14,Cfg!$E$2:$E$14)))</f>
        <v/>
      </c>
      <c r="J90" s="28" t="str">
        <f>IF(COUNTIF('FR105.Inp'!$C90:$P90,"")=14,"",IF('FR105.Inp'!$G90="","NULL",""""&amp;'FR105.Inp'!$G90&amp;""""))</f>
        <v/>
      </c>
      <c r="K90" s="28" t="str">
        <f>IF(COUNTIF('FR105.Inp'!$C90:$P90,"")=14,"",IF('FR105.Inp'!$H90="","NULL",LOOKUP('FR105.Inp'!$H90,Cfg!$D$2:$D$14,Cfg!$E$2:$E$14)))</f>
        <v/>
      </c>
      <c r="L90" s="28" t="str">
        <f>IF(COUNTIF('FR105.Inp'!$C90:$P90,"")=14,"",IF('FR105.Inp'!$I90="","NULL",""""&amp;'FR105.Inp'!$I90&amp;""""))</f>
        <v/>
      </c>
      <c r="M90" s="28" t="str">
        <f>IF(COUNTIF('FR105.Inp'!$C90:$P90,"")=14,"",IF('FR105.Inp'!$J90="","NULL",LOOKUP('FR105.Inp'!$J90,Cfg!$D$2:$D$14,Cfg!$E$2:$E$14)))</f>
        <v/>
      </c>
      <c r="N90" s="28" t="str">
        <f>IF(COUNTIF('FR105.Inp'!$C90:$P90,"")=14,"",IF('FR105.Inp'!$K90="","NULL",""""&amp;'FR105.Inp'!$K90&amp;""""))</f>
        <v/>
      </c>
      <c r="O90" s="28" t="str">
        <f>IF(COUNTIF('FR105.Inp'!$C90:$P90,"")=14,"",IF('FR105.Inp'!$L90="","NULL",LOOKUP('FR105.Inp'!$L90,Cfg!$D$2:$D$14,Cfg!$E$2:$E$14)))</f>
        <v/>
      </c>
      <c r="P90" s="28" t="str">
        <f>IF(COUNTIF('FR105.Inp'!$C90:$P90,"")=14,"",IF('FR105.Inp'!$M90="","NULL",""""&amp;'FR105.Inp'!$M90&amp;""""))</f>
        <v/>
      </c>
      <c r="Q90" s="28" t="str">
        <f>IF(COUNTIF('FR105.Inp'!$C90:$P90,"")=14,"",IF('FR105.Inp'!$N90="","NULL",LOOKUP('FR105.Inp'!$N90,Cfg!$D$2:$D$14,Cfg!$E$2:$E$14)))</f>
        <v/>
      </c>
      <c r="R90" s="28" t="str">
        <f>IF(COUNTIF('FR105.Inp'!$C90:$P90,"")=14,"",IF('FR105.Inp'!$O90="","NULL",""""&amp;'FR105.Inp'!$O90&amp;""""))</f>
        <v/>
      </c>
      <c r="S90" s="28" t="str">
        <f>IF(COUNTIF('FR105.Inp'!$C90:$P90,"")=14,"",IF('FR105.Inp'!$P90="","NULL",""""&amp;'FR105.Inp'!$P90&amp;""""))</f>
        <v/>
      </c>
      <c r="T90" s="29" t="str">
        <f>IF(COUNTIF('FR105.Inp'!$C90:$P90,"")=14,"","("&amp;_xlfn.TEXTJOIN(",",FALSE,$C90:$S90)&amp;"),")</f>
        <v/>
      </c>
    </row>
    <row r="91" spans="1:20" x14ac:dyDescent="0.3">
      <c r="A91" s="24" t="s">
        <v>135</v>
      </c>
      <c r="B91" s="24">
        <f t="shared" si="1"/>
        <v>90</v>
      </c>
      <c r="C91" s="28" t="str">
        <f>IF(COUNTIF('FR105.Inp'!$C91:$P91,"")=14,"","NULL")</f>
        <v/>
      </c>
      <c r="D91" s="28" t="str">
        <f>IF(COUNTIF('FR105.Inp'!$C91:$P91,"")=14,"","NULL")</f>
        <v/>
      </c>
      <c r="E91" s="28" t="str">
        <f>IF(COUNTIF('FR105.Inp'!$C91:$P91,"")=14,"",$B91)</f>
        <v/>
      </c>
      <c r="F91" s="28" t="str">
        <f>IF(COUNTIF('FR105.Inp'!$C91:$P91,"")=14,"",IF('FR105.Inp'!$C91="","NULL",""""&amp;'FR105.Inp'!$C91&amp;""""))</f>
        <v/>
      </c>
      <c r="G91" s="28" t="str">
        <f>IF(COUNTIF('FR105.Inp'!$C91:$P91,"")=14,"",IF('FR105.Inp'!$D91="","NULL",LOOKUP('FR105.Inp'!$D91,Cfg!$D$2:$D$14,Cfg!$E$2:$E$14)))</f>
        <v/>
      </c>
      <c r="H91" s="28" t="str">
        <f>IF(COUNTIF('FR105.Inp'!$C91:$P91,"")=14,"",IF('FR105.Inp'!$E91="","NULL",""""&amp;'FR105.Inp'!$E91&amp;""""))</f>
        <v/>
      </c>
      <c r="I91" s="28" t="str">
        <f>IF(COUNTIF('FR105.Inp'!$C91:$P91,"")=14,"",IF('FR105.Inp'!$F91="","NULL",LOOKUP('FR105.Inp'!$F91,Cfg!$D$2:$D$14,Cfg!$E$2:$E$14)))</f>
        <v/>
      </c>
      <c r="J91" s="28" t="str">
        <f>IF(COUNTIF('FR105.Inp'!$C91:$P91,"")=14,"",IF('FR105.Inp'!$G91="","NULL",""""&amp;'FR105.Inp'!$G91&amp;""""))</f>
        <v/>
      </c>
      <c r="K91" s="28" t="str">
        <f>IF(COUNTIF('FR105.Inp'!$C91:$P91,"")=14,"",IF('FR105.Inp'!$H91="","NULL",LOOKUP('FR105.Inp'!$H91,Cfg!$D$2:$D$14,Cfg!$E$2:$E$14)))</f>
        <v/>
      </c>
      <c r="L91" s="28" t="str">
        <f>IF(COUNTIF('FR105.Inp'!$C91:$P91,"")=14,"",IF('FR105.Inp'!$I91="","NULL",""""&amp;'FR105.Inp'!$I91&amp;""""))</f>
        <v/>
      </c>
      <c r="M91" s="28" t="str">
        <f>IF(COUNTIF('FR105.Inp'!$C91:$P91,"")=14,"",IF('FR105.Inp'!$J91="","NULL",LOOKUP('FR105.Inp'!$J91,Cfg!$D$2:$D$14,Cfg!$E$2:$E$14)))</f>
        <v/>
      </c>
      <c r="N91" s="28" t="str">
        <f>IF(COUNTIF('FR105.Inp'!$C91:$P91,"")=14,"",IF('FR105.Inp'!$K91="","NULL",""""&amp;'FR105.Inp'!$K91&amp;""""))</f>
        <v/>
      </c>
      <c r="O91" s="28" t="str">
        <f>IF(COUNTIF('FR105.Inp'!$C91:$P91,"")=14,"",IF('FR105.Inp'!$L91="","NULL",LOOKUP('FR105.Inp'!$L91,Cfg!$D$2:$D$14,Cfg!$E$2:$E$14)))</f>
        <v/>
      </c>
      <c r="P91" s="28" t="str">
        <f>IF(COUNTIF('FR105.Inp'!$C91:$P91,"")=14,"",IF('FR105.Inp'!$M91="","NULL",""""&amp;'FR105.Inp'!$M91&amp;""""))</f>
        <v/>
      </c>
      <c r="Q91" s="28" t="str">
        <f>IF(COUNTIF('FR105.Inp'!$C91:$P91,"")=14,"",IF('FR105.Inp'!$N91="","NULL",LOOKUP('FR105.Inp'!$N91,Cfg!$D$2:$D$14,Cfg!$E$2:$E$14)))</f>
        <v/>
      </c>
      <c r="R91" s="28" t="str">
        <f>IF(COUNTIF('FR105.Inp'!$C91:$P91,"")=14,"",IF('FR105.Inp'!$O91="","NULL",""""&amp;'FR105.Inp'!$O91&amp;""""))</f>
        <v/>
      </c>
      <c r="S91" s="28" t="str">
        <f>IF(COUNTIF('FR105.Inp'!$C91:$P91,"")=14,"",IF('FR105.Inp'!$P91="","NULL",""""&amp;'FR105.Inp'!$P91&amp;""""))</f>
        <v/>
      </c>
      <c r="T91" s="29" t="str">
        <f>IF(COUNTIF('FR105.Inp'!$C91:$P91,"")=14,"","("&amp;_xlfn.TEXTJOIN(",",FALSE,$C91:$S91)&amp;"),")</f>
        <v/>
      </c>
    </row>
    <row r="92" spans="1:20" x14ac:dyDescent="0.3">
      <c r="A92" s="24" t="s">
        <v>136</v>
      </c>
      <c r="B92" s="24">
        <f t="shared" si="1"/>
        <v>91</v>
      </c>
      <c r="C92" s="28" t="str">
        <f>IF(COUNTIF('FR105.Inp'!$C92:$P92,"")=14,"","NULL")</f>
        <v/>
      </c>
      <c r="D92" s="28" t="str">
        <f>IF(COUNTIF('FR105.Inp'!$C92:$P92,"")=14,"","NULL")</f>
        <v/>
      </c>
      <c r="E92" s="28" t="str">
        <f>IF(COUNTIF('FR105.Inp'!$C92:$P92,"")=14,"",$B92)</f>
        <v/>
      </c>
      <c r="F92" s="28" t="str">
        <f>IF(COUNTIF('FR105.Inp'!$C92:$P92,"")=14,"",IF('FR105.Inp'!$C92="","NULL",""""&amp;'FR105.Inp'!$C92&amp;""""))</f>
        <v/>
      </c>
      <c r="G92" s="28" t="str">
        <f>IF(COUNTIF('FR105.Inp'!$C92:$P92,"")=14,"",IF('FR105.Inp'!$D92="","NULL",LOOKUP('FR105.Inp'!$D92,Cfg!$D$2:$D$14,Cfg!$E$2:$E$14)))</f>
        <v/>
      </c>
      <c r="H92" s="28" t="str">
        <f>IF(COUNTIF('FR105.Inp'!$C92:$P92,"")=14,"",IF('FR105.Inp'!$E92="","NULL",""""&amp;'FR105.Inp'!$E92&amp;""""))</f>
        <v/>
      </c>
      <c r="I92" s="28" t="str">
        <f>IF(COUNTIF('FR105.Inp'!$C92:$P92,"")=14,"",IF('FR105.Inp'!$F92="","NULL",LOOKUP('FR105.Inp'!$F92,Cfg!$D$2:$D$14,Cfg!$E$2:$E$14)))</f>
        <v/>
      </c>
      <c r="J92" s="28" t="str">
        <f>IF(COUNTIF('FR105.Inp'!$C92:$P92,"")=14,"",IF('FR105.Inp'!$G92="","NULL",""""&amp;'FR105.Inp'!$G92&amp;""""))</f>
        <v/>
      </c>
      <c r="K92" s="28" t="str">
        <f>IF(COUNTIF('FR105.Inp'!$C92:$P92,"")=14,"",IF('FR105.Inp'!$H92="","NULL",LOOKUP('FR105.Inp'!$H92,Cfg!$D$2:$D$14,Cfg!$E$2:$E$14)))</f>
        <v/>
      </c>
      <c r="L92" s="28" t="str">
        <f>IF(COUNTIF('FR105.Inp'!$C92:$P92,"")=14,"",IF('FR105.Inp'!$I92="","NULL",""""&amp;'FR105.Inp'!$I92&amp;""""))</f>
        <v/>
      </c>
      <c r="M92" s="28" t="str">
        <f>IF(COUNTIF('FR105.Inp'!$C92:$P92,"")=14,"",IF('FR105.Inp'!$J92="","NULL",LOOKUP('FR105.Inp'!$J92,Cfg!$D$2:$D$14,Cfg!$E$2:$E$14)))</f>
        <v/>
      </c>
      <c r="N92" s="28" t="str">
        <f>IF(COUNTIF('FR105.Inp'!$C92:$P92,"")=14,"",IF('FR105.Inp'!$K92="","NULL",""""&amp;'FR105.Inp'!$K92&amp;""""))</f>
        <v/>
      </c>
      <c r="O92" s="28" t="str">
        <f>IF(COUNTIF('FR105.Inp'!$C92:$P92,"")=14,"",IF('FR105.Inp'!$L92="","NULL",LOOKUP('FR105.Inp'!$L92,Cfg!$D$2:$D$14,Cfg!$E$2:$E$14)))</f>
        <v/>
      </c>
      <c r="P92" s="28" t="str">
        <f>IF(COUNTIF('FR105.Inp'!$C92:$P92,"")=14,"",IF('FR105.Inp'!$M92="","NULL",""""&amp;'FR105.Inp'!$M92&amp;""""))</f>
        <v/>
      </c>
      <c r="Q92" s="28" t="str">
        <f>IF(COUNTIF('FR105.Inp'!$C92:$P92,"")=14,"",IF('FR105.Inp'!$N92="","NULL",LOOKUP('FR105.Inp'!$N92,Cfg!$D$2:$D$14,Cfg!$E$2:$E$14)))</f>
        <v/>
      </c>
      <c r="R92" s="28" t="str">
        <f>IF(COUNTIF('FR105.Inp'!$C92:$P92,"")=14,"",IF('FR105.Inp'!$O92="","NULL",""""&amp;'FR105.Inp'!$O92&amp;""""))</f>
        <v/>
      </c>
      <c r="S92" s="28" t="str">
        <f>IF(COUNTIF('FR105.Inp'!$C92:$P92,"")=14,"",IF('FR105.Inp'!$P92="","NULL",""""&amp;'FR105.Inp'!$P92&amp;""""))</f>
        <v/>
      </c>
      <c r="T92" s="29" t="str">
        <f>IF(COUNTIF('FR105.Inp'!$C92:$P92,"")=14,"","("&amp;_xlfn.TEXTJOIN(",",FALSE,$C92:$S92)&amp;"),")</f>
        <v/>
      </c>
    </row>
    <row r="93" spans="1:20" x14ac:dyDescent="0.3">
      <c r="A93" s="24" t="s">
        <v>137</v>
      </c>
      <c r="B93" s="24">
        <f t="shared" si="1"/>
        <v>92</v>
      </c>
      <c r="C93" s="28" t="str">
        <f>IF(COUNTIF('FR105.Inp'!$C93:$P93,"")=14,"","NULL")</f>
        <v/>
      </c>
      <c r="D93" s="28" t="str">
        <f>IF(COUNTIF('FR105.Inp'!$C93:$P93,"")=14,"","NULL")</f>
        <v/>
      </c>
      <c r="E93" s="28" t="str">
        <f>IF(COUNTIF('FR105.Inp'!$C93:$P93,"")=14,"",$B93)</f>
        <v/>
      </c>
      <c r="F93" s="28" t="str">
        <f>IF(COUNTIF('FR105.Inp'!$C93:$P93,"")=14,"",IF('FR105.Inp'!$C93="","NULL",""""&amp;'FR105.Inp'!$C93&amp;""""))</f>
        <v/>
      </c>
      <c r="G93" s="28" t="str">
        <f>IF(COUNTIF('FR105.Inp'!$C93:$P93,"")=14,"",IF('FR105.Inp'!$D93="","NULL",LOOKUP('FR105.Inp'!$D93,Cfg!$D$2:$D$14,Cfg!$E$2:$E$14)))</f>
        <v/>
      </c>
      <c r="H93" s="28" t="str">
        <f>IF(COUNTIF('FR105.Inp'!$C93:$P93,"")=14,"",IF('FR105.Inp'!$E93="","NULL",""""&amp;'FR105.Inp'!$E93&amp;""""))</f>
        <v/>
      </c>
      <c r="I93" s="28" t="str">
        <f>IF(COUNTIF('FR105.Inp'!$C93:$P93,"")=14,"",IF('FR105.Inp'!$F93="","NULL",LOOKUP('FR105.Inp'!$F93,Cfg!$D$2:$D$14,Cfg!$E$2:$E$14)))</f>
        <v/>
      </c>
      <c r="J93" s="28" t="str">
        <f>IF(COUNTIF('FR105.Inp'!$C93:$P93,"")=14,"",IF('FR105.Inp'!$G93="","NULL",""""&amp;'FR105.Inp'!$G93&amp;""""))</f>
        <v/>
      </c>
      <c r="K93" s="28" t="str">
        <f>IF(COUNTIF('FR105.Inp'!$C93:$P93,"")=14,"",IF('FR105.Inp'!$H93="","NULL",LOOKUP('FR105.Inp'!$H93,Cfg!$D$2:$D$14,Cfg!$E$2:$E$14)))</f>
        <v/>
      </c>
      <c r="L93" s="28" t="str">
        <f>IF(COUNTIF('FR105.Inp'!$C93:$P93,"")=14,"",IF('FR105.Inp'!$I93="","NULL",""""&amp;'FR105.Inp'!$I93&amp;""""))</f>
        <v/>
      </c>
      <c r="M93" s="28" t="str">
        <f>IF(COUNTIF('FR105.Inp'!$C93:$P93,"")=14,"",IF('FR105.Inp'!$J93="","NULL",LOOKUP('FR105.Inp'!$J93,Cfg!$D$2:$D$14,Cfg!$E$2:$E$14)))</f>
        <v/>
      </c>
      <c r="N93" s="28" t="str">
        <f>IF(COUNTIF('FR105.Inp'!$C93:$P93,"")=14,"",IF('FR105.Inp'!$K93="","NULL",""""&amp;'FR105.Inp'!$K93&amp;""""))</f>
        <v/>
      </c>
      <c r="O93" s="28" t="str">
        <f>IF(COUNTIF('FR105.Inp'!$C93:$P93,"")=14,"",IF('FR105.Inp'!$L93="","NULL",LOOKUP('FR105.Inp'!$L93,Cfg!$D$2:$D$14,Cfg!$E$2:$E$14)))</f>
        <v/>
      </c>
      <c r="P93" s="28" t="str">
        <f>IF(COUNTIF('FR105.Inp'!$C93:$P93,"")=14,"",IF('FR105.Inp'!$M93="","NULL",""""&amp;'FR105.Inp'!$M93&amp;""""))</f>
        <v/>
      </c>
      <c r="Q93" s="28" t="str">
        <f>IF(COUNTIF('FR105.Inp'!$C93:$P93,"")=14,"",IF('FR105.Inp'!$N93="","NULL",LOOKUP('FR105.Inp'!$N93,Cfg!$D$2:$D$14,Cfg!$E$2:$E$14)))</f>
        <v/>
      </c>
      <c r="R93" s="28" t="str">
        <f>IF(COUNTIF('FR105.Inp'!$C93:$P93,"")=14,"",IF('FR105.Inp'!$O93="","NULL",""""&amp;'FR105.Inp'!$O93&amp;""""))</f>
        <v/>
      </c>
      <c r="S93" s="28" t="str">
        <f>IF(COUNTIF('FR105.Inp'!$C93:$P93,"")=14,"",IF('FR105.Inp'!$P93="","NULL",""""&amp;'FR105.Inp'!$P93&amp;""""))</f>
        <v/>
      </c>
      <c r="T93" s="29" t="str">
        <f>IF(COUNTIF('FR105.Inp'!$C93:$P93,"")=14,"","("&amp;_xlfn.TEXTJOIN(",",FALSE,$C93:$S93)&amp;"),")</f>
        <v/>
      </c>
    </row>
    <row r="94" spans="1:20" x14ac:dyDescent="0.3">
      <c r="A94" s="24" t="s">
        <v>138</v>
      </c>
      <c r="B94" s="24">
        <f t="shared" si="1"/>
        <v>93</v>
      </c>
      <c r="C94" s="28" t="str">
        <f>IF(COUNTIF('FR105.Inp'!$C94:$P94,"")=14,"","NULL")</f>
        <v/>
      </c>
      <c r="D94" s="28" t="str">
        <f>IF(COUNTIF('FR105.Inp'!$C94:$P94,"")=14,"","NULL")</f>
        <v/>
      </c>
      <c r="E94" s="28" t="str">
        <f>IF(COUNTIF('FR105.Inp'!$C94:$P94,"")=14,"",$B94)</f>
        <v/>
      </c>
      <c r="F94" s="28" t="str">
        <f>IF(COUNTIF('FR105.Inp'!$C94:$P94,"")=14,"",IF('FR105.Inp'!$C94="","NULL",""""&amp;'FR105.Inp'!$C94&amp;""""))</f>
        <v/>
      </c>
      <c r="G94" s="28" t="str">
        <f>IF(COUNTIF('FR105.Inp'!$C94:$P94,"")=14,"",IF('FR105.Inp'!$D94="","NULL",LOOKUP('FR105.Inp'!$D94,Cfg!$D$2:$D$14,Cfg!$E$2:$E$14)))</f>
        <v/>
      </c>
      <c r="H94" s="28" t="str">
        <f>IF(COUNTIF('FR105.Inp'!$C94:$P94,"")=14,"",IF('FR105.Inp'!$E94="","NULL",""""&amp;'FR105.Inp'!$E94&amp;""""))</f>
        <v/>
      </c>
      <c r="I94" s="28" t="str">
        <f>IF(COUNTIF('FR105.Inp'!$C94:$P94,"")=14,"",IF('FR105.Inp'!$F94="","NULL",LOOKUP('FR105.Inp'!$F94,Cfg!$D$2:$D$14,Cfg!$E$2:$E$14)))</f>
        <v/>
      </c>
      <c r="J94" s="28" t="str">
        <f>IF(COUNTIF('FR105.Inp'!$C94:$P94,"")=14,"",IF('FR105.Inp'!$G94="","NULL",""""&amp;'FR105.Inp'!$G94&amp;""""))</f>
        <v/>
      </c>
      <c r="K94" s="28" t="str">
        <f>IF(COUNTIF('FR105.Inp'!$C94:$P94,"")=14,"",IF('FR105.Inp'!$H94="","NULL",LOOKUP('FR105.Inp'!$H94,Cfg!$D$2:$D$14,Cfg!$E$2:$E$14)))</f>
        <v/>
      </c>
      <c r="L94" s="28" t="str">
        <f>IF(COUNTIF('FR105.Inp'!$C94:$P94,"")=14,"",IF('FR105.Inp'!$I94="","NULL",""""&amp;'FR105.Inp'!$I94&amp;""""))</f>
        <v/>
      </c>
      <c r="M94" s="28" t="str">
        <f>IF(COUNTIF('FR105.Inp'!$C94:$P94,"")=14,"",IF('FR105.Inp'!$J94="","NULL",LOOKUP('FR105.Inp'!$J94,Cfg!$D$2:$D$14,Cfg!$E$2:$E$14)))</f>
        <v/>
      </c>
      <c r="N94" s="28" t="str">
        <f>IF(COUNTIF('FR105.Inp'!$C94:$P94,"")=14,"",IF('FR105.Inp'!$K94="","NULL",""""&amp;'FR105.Inp'!$K94&amp;""""))</f>
        <v/>
      </c>
      <c r="O94" s="28" t="str">
        <f>IF(COUNTIF('FR105.Inp'!$C94:$P94,"")=14,"",IF('FR105.Inp'!$L94="","NULL",LOOKUP('FR105.Inp'!$L94,Cfg!$D$2:$D$14,Cfg!$E$2:$E$14)))</f>
        <v/>
      </c>
      <c r="P94" s="28" t="str">
        <f>IF(COUNTIF('FR105.Inp'!$C94:$P94,"")=14,"",IF('FR105.Inp'!$M94="","NULL",""""&amp;'FR105.Inp'!$M94&amp;""""))</f>
        <v/>
      </c>
      <c r="Q94" s="28" t="str">
        <f>IF(COUNTIF('FR105.Inp'!$C94:$P94,"")=14,"",IF('FR105.Inp'!$N94="","NULL",LOOKUP('FR105.Inp'!$N94,Cfg!$D$2:$D$14,Cfg!$E$2:$E$14)))</f>
        <v/>
      </c>
      <c r="R94" s="28" t="str">
        <f>IF(COUNTIF('FR105.Inp'!$C94:$P94,"")=14,"",IF('FR105.Inp'!$O94="","NULL",""""&amp;'FR105.Inp'!$O94&amp;""""))</f>
        <v/>
      </c>
      <c r="S94" s="28" t="str">
        <f>IF(COUNTIF('FR105.Inp'!$C94:$P94,"")=14,"",IF('FR105.Inp'!$P94="","NULL",""""&amp;'FR105.Inp'!$P94&amp;""""))</f>
        <v/>
      </c>
      <c r="T94" s="29" t="str">
        <f>IF(COUNTIF('FR105.Inp'!$C94:$P94,"")=14,"","("&amp;_xlfn.TEXTJOIN(",",FALSE,$C94:$S94)&amp;"),")</f>
        <v/>
      </c>
    </row>
    <row r="95" spans="1:20" x14ac:dyDescent="0.3">
      <c r="A95" s="24" t="s">
        <v>139</v>
      </c>
      <c r="B95" s="24">
        <f t="shared" si="1"/>
        <v>94</v>
      </c>
      <c r="C95" s="28" t="str">
        <f>IF(COUNTIF('FR105.Inp'!$C95:$P95,"")=14,"","NULL")</f>
        <v/>
      </c>
      <c r="D95" s="28" t="str">
        <f>IF(COUNTIF('FR105.Inp'!$C95:$P95,"")=14,"","NULL")</f>
        <v/>
      </c>
      <c r="E95" s="28" t="str">
        <f>IF(COUNTIF('FR105.Inp'!$C95:$P95,"")=14,"",$B95)</f>
        <v/>
      </c>
      <c r="F95" s="28" t="str">
        <f>IF(COUNTIF('FR105.Inp'!$C95:$P95,"")=14,"",IF('FR105.Inp'!$C95="","NULL",""""&amp;'FR105.Inp'!$C95&amp;""""))</f>
        <v/>
      </c>
      <c r="G95" s="28" t="str">
        <f>IF(COUNTIF('FR105.Inp'!$C95:$P95,"")=14,"",IF('FR105.Inp'!$D95="","NULL",LOOKUP('FR105.Inp'!$D95,Cfg!$D$2:$D$14,Cfg!$E$2:$E$14)))</f>
        <v/>
      </c>
      <c r="H95" s="28" t="str">
        <f>IF(COUNTIF('FR105.Inp'!$C95:$P95,"")=14,"",IF('FR105.Inp'!$E95="","NULL",""""&amp;'FR105.Inp'!$E95&amp;""""))</f>
        <v/>
      </c>
      <c r="I95" s="28" t="str">
        <f>IF(COUNTIF('FR105.Inp'!$C95:$P95,"")=14,"",IF('FR105.Inp'!$F95="","NULL",LOOKUP('FR105.Inp'!$F95,Cfg!$D$2:$D$14,Cfg!$E$2:$E$14)))</f>
        <v/>
      </c>
      <c r="J95" s="28" t="str">
        <f>IF(COUNTIF('FR105.Inp'!$C95:$P95,"")=14,"",IF('FR105.Inp'!$G95="","NULL",""""&amp;'FR105.Inp'!$G95&amp;""""))</f>
        <v/>
      </c>
      <c r="K95" s="28" t="str">
        <f>IF(COUNTIF('FR105.Inp'!$C95:$P95,"")=14,"",IF('FR105.Inp'!$H95="","NULL",LOOKUP('FR105.Inp'!$H95,Cfg!$D$2:$D$14,Cfg!$E$2:$E$14)))</f>
        <v/>
      </c>
      <c r="L95" s="28" t="str">
        <f>IF(COUNTIF('FR105.Inp'!$C95:$P95,"")=14,"",IF('FR105.Inp'!$I95="","NULL",""""&amp;'FR105.Inp'!$I95&amp;""""))</f>
        <v/>
      </c>
      <c r="M95" s="28" t="str">
        <f>IF(COUNTIF('FR105.Inp'!$C95:$P95,"")=14,"",IF('FR105.Inp'!$J95="","NULL",LOOKUP('FR105.Inp'!$J95,Cfg!$D$2:$D$14,Cfg!$E$2:$E$14)))</f>
        <v/>
      </c>
      <c r="N95" s="28" t="str">
        <f>IF(COUNTIF('FR105.Inp'!$C95:$P95,"")=14,"",IF('FR105.Inp'!$K95="","NULL",""""&amp;'FR105.Inp'!$K95&amp;""""))</f>
        <v/>
      </c>
      <c r="O95" s="28" t="str">
        <f>IF(COUNTIF('FR105.Inp'!$C95:$P95,"")=14,"",IF('FR105.Inp'!$L95="","NULL",LOOKUP('FR105.Inp'!$L95,Cfg!$D$2:$D$14,Cfg!$E$2:$E$14)))</f>
        <v/>
      </c>
      <c r="P95" s="28" t="str">
        <f>IF(COUNTIF('FR105.Inp'!$C95:$P95,"")=14,"",IF('FR105.Inp'!$M95="","NULL",""""&amp;'FR105.Inp'!$M95&amp;""""))</f>
        <v/>
      </c>
      <c r="Q95" s="28" t="str">
        <f>IF(COUNTIF('FR105.Inp'!$C95:$P95,"")=14,"",IF('FR105.Inp'!$N95="","NULL",LOOKUP('FR105.Inp'!$N95,Cfg!$D$2:$D$14,Cfg!$E$2:$E$14)))</f>
        <v/>
      </c>
      <c r="R95" s="28" t="str">
        <f>IF(COUNTIF('FR105.Inp'!$C95:$P95,"")=14,"",IF('FR105.Inp'!$O95="","NULL",""""&amp;'FR105.Inp'!$O95&amp;""""))</f>
        <v/>
      </c>
      <c r="S95" s="28" t="str">
        <f>IF(COUNTIF('FR105.Inp'!$C95:$P95,"")=14,"",IF('FR105.Inp'!$P95="","NULL",""""&amp;'FR105.Inp'!$P95&amp;""""))</f>
        <v/>
      </c>
      <c r="T95" s="29" t="str">
        <f>IF(COUNTIF('FR105.Inp'!$C95:$P95,"")=14,"","("&amp;_xlfn.TEXTJOIN(",",FALSE,$C95:$S95)&amp;"),")</f>
        <v/>
      </c>
    </row>
    <row r="96" spans="1:20" x14ac:dyDescent="0.3">
      <c r="A96" s="24" t="s">
        <v>140</v>
      </c>
      <c r="B96" s="24">
        <f t="shared" si="1"/>
        <v>95</v>
      </c>
      <c r="C96" s="28" t="str">
        <f>IF(COUNTIF('FR105.Inp'!$C96:$P96,"")=14,"","NULL")</f>
        <v/>
      </c>
      <c r="D96" s="28" t="str">
        <f>IF(COUNTIF('FR105.Inp'!$C96:$P96,"")=14,"","NULL")</f>
        <v/>
      </c>
      <c r="E96" s="28" t="str">
        <f>IF(COUNTIF('FR105.Inp'!$C96:$P96,"")=14,"",$B96)</f>
        <v/>
      </c>
      <c r="F96" s="28" t="str">
        <f>IF(COUNTIF('FR105.Inp'!$C96:$P96,"")=14,"",IF('FR105.Inp'!$C96="","NULL",""""&amp;'FR105.Inp'!$C96&amp;""""))</f>
        <v/>
      </c>
      <c r="G96" s="28" t="str">
        <f>IF(COUNTIF('FR105.Inp'!$C96:$P96,"")=14,"",IF('FR105.Inp'!$D96="","NULL",LOOKUP('FR105.Inp'!$D96,Cfg!$D$2:$D$14,Cfg!$E$2:$E$14)))</f>
        <v/>
      </c>
      <c r="H96" s="28" t="str">
        <f>IF(COUNTIF('FR105.Inp'!$C96:$P96,"")=14,"",IF('FR105.Inp'!$E96="","NULL",""""&amp;'FR105.Inp'!$E96&amp;""""))</f>
        <v/>
      </c>
      <c r="I96" s="28" t="str">
        <f>IF(COUNTIF('FR105.Inp'!$C96:$P96,"")=14,"",IF('FR105.Inp'!$F96="","NULL",LOOKUP('FR105.Inp'!$F96,Cfg!$D$2:$D$14,Cfg!$E$2:$E$14)))</f>
        <v/>
      </c>
      <c r="J96" s="28" t="str">
        <f>IF(COUNTIF('FR105.Inp'!$C96:$P96,"")=14,"",IF('FR105.Inp'!$G96="","NULL",""""&amp;'FR105.Inp'!$G96&amp;""""))</f>
        <v/>
      </c>
      <c r="K96" s="28" t="str">
        <f>IF(COUNTIF('FR105.Inp'!$C96:$P96,"")=14,"",IF('FR105.Inp'!$H96="","NULL",LOOKUP('FR105.Inp'!$H96,Cfg!$D$2:$D$14,Cfg!$E$2:$E$14)))</f>
        <v/>
      </c>
      <c r="L96" s="28" t="str">
        <f>IF(COUNTIF('FR105.Inp'!$C96:$P96,"")=14,"",IF('FR105.Inp'!$I96="","NULL",""""&amp;'FR105.Inp'!$I96&amp;""""))</f>
        <v/>
      </c>
      <c r="M96" s="28" t="str">
        <f>IF(COUNTIF('FR105.Inp'!$C96:$P96,"")=14,"",IF('FR105.Inp'!$J96="","NULL",LOOKUP('FR105.Inp'!$J96,Cfg!$D$2:$D$14,Cfg!$E$2:$E$14)))</f>
        <v/>
      </c>
      <c r="N96" s="28" t="str">
        <f>IF(COUNTIF('FR105.Inp'!$C96:$P96,"")=14,"",IF('FR105.Inp'!$K96="","NULL",""""&amp;'FR105.Inp'!$K96&amp;""""))</f>
        <v/>
      </c>
      <c r="O96" s="28" t="str">
        <f>IF(COUNTIF('FR105.Inp'!$C96:$P96,"")=14,"",IF('FR105.Inp'!$L96="","NULL",LOOKUP('FR105.Inp'!$L96,Cfg!$D$2:$D$14,Cfg!$E$2:$E$14)))</f>
        <v/>
      </c>
      <c r="P96" s="28" t="str">
        <f>IF(COUNTIF('FR105.Inp'!$C96:$P96,"")=14,"",IF('FR105.Inp'!$M96="","NULL",""""&amp;'FR105.Inp'!$M96&amp;""""))</f>
        <v/>
      </c>
      <c r="Q96" s="28" t="str">
        <f>IF(COUNTIF('FR105.Inp'!$C96:$P96,"")=14,"",IF('FR105.Inp'!$N96="","NULL",LOOKUP('FR105.Inp'!$N96,Cfg!$D$2:$D$14,Cfg!$E$2:$E$14)))</f>
        <v/>
      </c>
      <c r="R96" s="28" t="str">
        <f>IF(COUNTIF('FR105.Inp'!$C96:$P96,"")=14,"",IF('FR105.Inp'!$O96="","NULL",""""&amp;'FR105.Inp'!$O96&amp;""""))</f>
        <v/>
      </c>
      <c r="S96" s="28" t="str">
        <f>IF(COUNTIF('FR105.Inp'!$C96:$P96,"")=14,"",IF('FR105.Inp'!$P96="","NULL",""""&amp;'FR105.Inp'!$P96&amp;""""))</f>
        <v/>
      </c>
      <c r="T96" s="29" t="str">
        <f>IF(COUNTIF('FR105.Inp'!$C96:$P96,"")=14,"","("&amp;_xlfn.TEXTJOIN(",",FALSE,$C96:$S96)&amp;"),")</f>
        <v/>
      </c>
    </row>
    <row r="97" spans="1:20" x14ac:dyDescent="0.3">
      <c r="A97" s="24" t="s">
        <v>141</v>
      </c>
      <c r="B97" s="24">
        <f t="shared" si="1"/>
        <v>96</v>
      </c>
      <c r="C97" s="28" t="str">
        <f>IF(COUNTIF('FR105.Inp'!$C97:$P97,"")=14,"","NULL")</f>
        <v/>
      </c>
      <c r="D97" s="28" t="str">
        <f>IF(COUNTIF('FR105.Inp'!$C97:$P97,"")=14,"","NULL")</f>
        <v/>
      </c>
      <c r="E97" s="28" t="str">
        <f>IF(COUNTIF('FR105.Inp'!$C97:$P97,"")=14,"",$B97)</f>
        <v/>
      </c>
      <c r="F97" s="28" t="str">
        <f>IF(COUNTIF('FR105.Inp'!$C97:$P97,"")=14,"",IF('FR105.Inp'!$C97="","NULL",""""&amp;'FR105.Inp'!$C97&amp;""""))</f>
        <v/>
      </c>
      <c r="G97" s="28" t="str">
        <f>IF(COUNTIF('FR105.Inp'!$C97:$P97,"")=14,"",IF('FR105.Inp'!$D97="","NULL",LOOKUP('FR105.Inp'!$D97,Cfg!$D$2:$D$14,Cfg!$E$2:$E$14)))</f>
        <v/>
      </c>
      <c r="H97" s="28" t="str">
        <f>IF(COUNTIF('FR105.Inp'!$C97:$P97,"")=14,"",IF('FR105.Inp'!$E97="","NULL",""""&amp;'FR105.Inp'!$E97&amp;""""))</f>
        <v/>
      </c>
      <c r="I97" s="28" t="str">
        <f>IF(COUNTIF('FR105.Inp'!$C97:$P97,"")=14,"",IF('FR105.Inp'!$F97="","NULL",LOOKUP('FR105.Inp'!$F97,Cfg!$D$2:$D$14,Cfg!$E$2:$E$14)))</f>
        <v/>
      </c>
      <c r="J97" s="28" t="str">
        <f>IF(COUNTIF('FR105.Inp'!$C97:$P97,"")=14,"",IF('FR105.Inp'!$G97="","NULL",""""&amp;'FR105.Inp'!$G97&amp;""""))</f>
        <v/>
      </c>
      <c r="K97" s="28" t="str">
        <f>IF(COUNTIF('FR105.Inp'!$C97:$P97,"")=14,"",IF('FR105.Inp'!$H97="","NULL",LOOKUP('FR105.Inp'!$H97,Cfg!$D$2:$D$14,Cfg!$E$2:$E$14)))</f>
        <v/>
      </c>
      <c r="L97" s="28" t="str">
        <f>IF(COUNTIF('FR105.Inp'!$C97:$P97,"")=14,"",IF('FR105.Inp'!$I97="","NULL",""""&amp;'FR105.Inp'!$I97&amp;""""))</f>
        <v/>
      </c>
      <c r="M97" s="28" t="str">
        <f>IF(COUNTIF('FR105.Inp'!$C97:$P97,"")=14,"",IF('FR105.Inp'!$J97="","NULL",LOOKUP('FR105.Inp'!$J97,Cfg!$D$2:$D$14,Cfg!$E$2:$E$14)))</f>
        <v/>
      </c>
      <c r="N97" s="28" t="str">
        <f>IF(COUNTIF('FR105.Inp'!$C97:$P97,"")=14,"",IF('FR105.Inp'!$K97="","NULL",""""&amp;'FR105.Inp'!$K97&amp;""""))</f>
        <v/>
      </c>
      <c r="O97" s="28" t="str">
        <f>IF(COUNTIF('FR105.Inp'!$C97:$P97,"")=14,"",IF('FR105.Inp'!$L97="","NULL",LOOKUP('FR105.Inp'!$L97,Cfg!$D$2:$D$14,Cfg!$E$2:$E$14)))</f>
        <v/>
      </c>
      <c r="P97" s="28" t="str">
        <f>IF(COUNTIF('FR105.Inp'!$C97:$P97,"")=14,"",IF('FR105.Inp'!$M97="","NULL",""""&amp;'FR105.Inp'!$M97&amp;""""))</f>
        <v/>
      </c>
      <c r="Q97" s="28" t="str">
        <f>IF(COUNTIF('FR105.Inp'!$C97:$P97,"")=14,"",IF('FR105.Inp'!$N97="","NULL",LOOKUP('FR105.Inp'!$N97,Cfg!$D$2:$D$14,Cfg!$E$2:$E$14)))</f>
        <v/>
      </c>
      <c r="R97" s="28" t="str">
        <f>IF(COUNTIF('FR105.Inp'!$C97:$P97,"")=14,"",IF('FR105.Inp'!$O97="","NULL",""""&amp;'FR105.Inp'!$O97&amp;""""))</f>
        <v/>
      </c>
      <c r="S97" s="28" t="str">
        <f>IF(COUNTIF('FR105.Inp'!$C97:$P97,"")=14,"",IF('FR105.Inp'!$P97="","NULL",""""&amp;'FR105.Inp'!$P97&amp;""""))</f>
        <v/>
      </c>
      <c r="T97" s="29" t="str">
        <f>IF(COUNTIF('FR105.Inp'!$C97:$P97,"")=14,"","("&amp;_xlfn.TEXTJOIN(",",FALSE,$C97:$S97)&amp;"),")</f>
        <v/>
      </c>
    </row>
    <row r="98" spans="1:20" x14ac:dyDescent="0.3">
      <c r="A98" s="24" t="s">
        <v>142</v>
      </c>
      <c r="B98" s="24">
        <f t="shared" si="1"/>
        <v>97</v>
      </c>
      <c r="C98" s="28" t="str">
        <f>IF(COUNTIF('FR105.Inp'!$C98:$P98,"")=14,"","NULL")</f>
        <v/>
      </c>
      <c r="D98" s="28" t="str">
        <f>IF(COUNTIF('FR105.Inp'!$C98:$P98,"")=14,"","NULL")</f>
        <v/>
      </c>
      <c r="E98" s="28" t="str">
        <f>IF(COUNTIF('FR105.Inp'!$C98:$P98,"")=14,"",$B98)</f>
        <v/>
      </c>
      <c r="F98" s="28" t="str">
        <f>IF(COUNTIF('FR105.Inp'!$C98:$P98,"")=14,"",IF('FR105.Inp'!$C98="","NULL",""""&amp;'FR105.Inp'!$C98&amp;""""))</f>
        <v/>
      </c>
      <c r="G98" s="28" t="str">
        <f>IF(COUNTIF('FR105.Inp'!$C98:$P98,"")=14,"",IF('FR105.Inp'!$D98="","NULL",LOOKUP('FR105.Inp'!$D98,Cfg!$D$2:$D$14,Cfg!$E$2:$E$14)))</f>
        <v/>
      </c>
      <c r="H98" s="28" t="str">
        <f>IF(COUNTIF('FR105.Inp'!$C98:$P98,"")=14,"",IF('FR105.Inp'!$E98="","NULL",""""&amp;'FR105.Inp'!$E98&amp;""""))</f>
        <v/>
      </c>
      <c r="I98" s="28" t="str">
        <f>IF(COUNTIF('FR105.Inp'!$C98:$P98,"")=14,"",IF('FR105.Inp'!$F98="","NULL",LOOKUP('FR105.Inp'!$F98,Cfg!$D$2:$D$14,Cfg!$E$2:$E$14)))</f>
        <v/>
      </c>
      <c r="J98" s="28" t="str">
        <f>IF(COUNTIF('FR105.Inp'!$C98:$P98,"")=14,"",IF('FR105.Inp'!$G98="","NULL",""""&amp;'FR105.Inp'!$G98&amp;""""))</f>
        <v/>
      </c>
      <c r="K98" s="28" t="str">
        <f>IF(COUNTIF('FR105.Inp'!$C98:$P98,"")=14,"",IF('FR105.Inp'!$H98="","NULL",LOOKUP('FR105.Inp'!$H98,Cfg!$D$2:$D$14,Cfg!$E$2:$E$14)))</f>
        <v/>
      </c>
      <c r="L98" s="28" t="str">
        <f>IF(COUNTIF('FR105.Inp'!$C98:$P98,"")=14,"",IF('FR105.Inp'!$I98="","NULL",""""&amp;'FR105.Inp'!$I98&amp;""""))</f>
        <v/>
      </c>
      <c r="M98" s="28" t="str">
        <f>IF(COUNTIF('FR105.Inp'!$C98:$P98,"")=14,"",IF('FR105.Inp'!$J98="","NULL",LOOKUP('FR105.Inp'!$J98,Cfg!$D$2:$D$14,Cfg!$E$2:$E$14)))</f>
        <v/>
      </c>
      <c r="N98" s="28" t="str">
        <f>IF(COUNTIF('FR105.Inp'!$C98:$P98,"")=14,"",IF('FR105.Inp'!$K98="","NULL",""""&amp;'FR105.Inp'!$K98&amp;""""))</f>
        <v/>
      </c>
      <c r="O98" s="28" t="str">
        <f>IF(COUNTIF('FR105.Inp'!$C98:$P98,"")=14,"",IF('FR105.Inp'!$L98="","NULL",LOOKUP('FR105.Inp'!$L98,Cfg!$D$2:$D$14,Cfg!$E$2:$E$14)))</f>
        <v/>
      </c>
      <c r="P98" s="28" t="str">
        <f>IF(COUNTIF('FR105.Inp'!$C98:$P98,"")=14,"",IF('FR105.Inp'!$M98="","NULL",""""&amp;'FR105.Inp'!$M98&amp;""""))</f>
        <v/>
      </c>
      <c r="Q98" s="28" t="str">
        <f>IF(COUNTIF('FR105.Inp'!$C98:$P98,"")=14,"",IF('FR105.Inp'!$N98="","NULL",LOOKUP('FR105.Inp'!$N98,Cfg!$D$2:$D$14,Cfg!$E$2:$E$14)))</f>
        <v/>
      </c>
      <c r="R98" s="28" t="str">
        <f>IF(COUNTIF('FR105.Inp'!$C98:$P98,"")=14,"",IF('FR105.Inp'!$O98="","NULL",""""&amp;'FR105.Inp'!$O98&amp;""""))</f>
        <v/>
      </c>
      <c r="S98" s="28" t="str">
        <f>IF(COUNTIF('FR105.Inp'!$C98:$P98,"")=14,"",IF('FR105.Inp'!$P98="","NULL",""""&amp;'FR105.Inp'!$P98&amp;""""))</f>
        <v/>
      </c>
      <c r="T98" s="29" t="str">
        <f>IF(COUNTIF('FR105.Inp'!$C98:$P98,"")=14,"","("&amp;_xlfn.TEXTJOIN(",",FALSE,$C98:$S98)&amp;"),")</f>
        <v/>
      </c>
    </row>
    <row r="99" spans="1:20" x14ac:dyDescent="0.3">
      <c r="A99" s="24" t="s">
        <v>143</v>
      </c>
      <c r="B99" s="24">
        <f t="shared" si="1"/>
        <v>98</v>
      </c>
      <c r="C99" s="28" t="str">
        <f>IF(COUNTIF('FR105.Inp'!$C99:$P99,"")=14,"","NULL")</f>
        <v/>
      </c>
      <c r="D99" s="28" t="str">
        <f>IF(COUNTIF('FR105.Inp'!$C99:$P99,"")=14,"","NULL")</f>
        <v/>
      </c>
      <c r="E99" s="28" t="str">
        <f>IF(COUNTIF('FR105.Inp'!$C99:$P99,"")=14,"",$B99)</f>
        <v/>
      </c>
      <c r="F99" s="28" t="str">
        <f>IF(COUNTIF('FR105.Inp'!$C99:$P99,"")=14,"",IF('FR105.Inp'!$C99="","NULL",""""&amp;'FR105.Inp'!$C99&amp;""""))</f>
        <v/>
      </c>
      <c r="G99" s="28" t="str">
        <f>IF(COUNTIF('FR105.Inp'!$C99:$P99,"")=14,"",IF('FR105.Inp'!$D99="","NULL",LOOKUP('FR105.Inp'!$D99,Cfg!$D$2:$D$14,Cfg!$E$2:$E$14)))</f>
        <v/>
      </c>
      <c r="H99" s="28" t="str">
        <f>IF(COUNTIF('FR105.Inp'!$C99:$P99,"")=14,"",IF('FR105.Inp'!$E99="","NULL",""""&amp;'FR105.Inp'!$E99&amp;""""))</f>
        <v/>
      </c>
      <c r="I99" s="28" t="str">
        <f>IF(COUNTIF('FR105.Inp'!$C99:$P99,"")=14,"",IF('FR105.Inp'!$F99="","NULL",LOOKUP('FR105.Inp'!$F99,Cfg!$D$2:$D$14,Cfg!$E$2:$E$14)))</f>
        <v/>
      </c>
      <c r="J99" s="28" t="str">
        <f>IF(COUNTIF('FR105.Inp'!$C99:$P99,"")=14,"",IF('FR105.Inp'!$G99="","NULL",""""&amp;'FR105.Inp'!$G99&amp;""""))</f>
        <v/>
      </c>
      <c r="K99" s="28" t="str">
        <f>IF(COUNTIF('FR105.Inp'!$C99:$P99,"")=14,"",IF('FR105.Inp'!$H99="","NULL",LOOKUP('FR105.Inp'!$H99,Cfg!$D$2:$D$14,Cfg!$E$2:$E$14)))</f>
        <v/>
      </c>
      <c r="L99" s="28" t="str">
        <f>IF(COUNTIF('FR105.Inp'!$C99:$P99,"")=14,"",IF('FR105.Inp'!$I99="","NULL",""""&amp;'FR105.Inp'!$I99&amp;""""))</f>
        <v/>
      </c>
      <c r="M99" s="28" t="str">
        <f>IF(COUNTIF('FR105.Inp'!$C99:$P99,"")=14,"",IF('FR105.Inp'!$J99="","NULL",LOOKUP('FR105.Inp'!$J99,Cfg!$D$2:$D$14,Cfg!$E$2:$E$14)))</f>
        <v/>
      </c>
      <c r="N99" s="28" t="str">
        <f>IF(COUNTIF('FR105.Inp'!$C99:$P99,"")=14,"",IF('FR105.Inp'!$K99="","NULL",""""&amp;'FR105.Inp'!$K99&amp;""""))</f>
        <v/>
      </c>
      <c r="O99" s="28" t="str">
        <f>IF(COUNTIF('FR105.Inp'!$C99:$P99,"")=14,"",IF('FR105.Inp'!$L99="","NULL",LOOKUP('FR105.Inp'!$L99,Cfg!$D$2:$D$14,Cfg!$E$2:$E$14)))</f>
        <v/>
      </c>
      <c r="P99" s="28" t="str">
        <f>IF(COUNTIF('FR105.Inp'!$C99:$P99,"")=14,"",IF('FR105.Inp'!$M99="","NULL",""""&amp;'FR105.Inp'!$M99&amp;""""))</f>
        <v/>
      </c>
      <c r="Q99" s="28" t="str">
        <f>IF(COUNTIF('FR105.Inp'!$C99:$P99,"")=14,"",IF('FR105.Inp'!$N99="","NULL",LOOKUP('FR105.Inp'!$N99,Cfg!$D$2:$D$14,Cfg!$E$2:$E$14)))</f>
        <v/>
      </c>
      <c r="R99" s="28" t="str">
        <f>IF(COUNTIF('FR105.Inp'!$C99:$P99,"")=14,"",IF('FR105.Inp'!$O99="","NULL",""""&amp;'FR105.Inp'!$O99&amp;""""))</f>
        <v/>
      </c>
      <c r="S99" s="28" t="str">
        <f>IF(COUNTIF('FR105.Inp'!$C99:$P99,"")=14,"",IF('FR105.Inp'!$P99="","NULL",""""&amp;'FR105.Inp'!$P99&amp;""""))</f>
        <v/>
      </c>
      <c r="T99" s="29" t="str">
        <f>IF(COUNTIF('FR105.Inp'!$C99:$P99,"")=14,"","("&amp;_xlfn.TEXTJOIN(",",FALSE,$C99:$S99)&amp;"),")</f>
        <v/>
      </c>
    </row>
    <row r="100" spans="1:20" x14ac:dyDescent="0.3">
      <c r="A100" s="24" t="s">
        <v>144</v>
      </c>
      <c r="B100" s="24">
        <f t="shared" si="1"/>
        <v>99</v>
      </c>
      <c r="C100" s="28" t="str">
        <f>IF(COUNTIF('FR105.Inp'!$C100:$P100,"")=14,"","NULL")</f>
        <v/>
      </c>
      <c r="D100" s="28" t="str">
        <f>IF(COUNTIF('FR105.Inp'!$C100:$P100,"")=14,"","NULL")</f>
        <v/>
      </c>
      <c r="E100" s="28" t="str">
        <f>IF(COUNTIF('FR105.Inp'!$C100:$P100,"")=14,"",$B100)</f>
        <v/>
      </c>
      <c r="F100" s="28" t="str">
        <f>IF(COUNTIF('FR105.Inp'!$C100:$P100,"")=14,"",IF('FR105.Inp'!$C100="","NULL",""""&amp;'FR105.Inp'!$C100&amp;""""))</f>
        <v/>
      </c>
      <c r="G100" s="28" t="str">
        <f>IF(COUNTIF('FR105.Inp'!$C100:$P100,"")=14,"",IF('FR105.Inp'!$D100="","NULL",LOOKUP('FR105.Inp'!$D100,Cfg!$D$2:$D$14,Cfg!$E$2:$E$14)))</f>
        <v/>
      </c>
      <c r="H100" s="28" t="str">
        <f>IF(COUNTIF('FR105.Inp'!$C100:$P100,"")=14,"",IF('FR105.Inp'!$E100="","NULL",""""&amp;'FR105.Inp'!$E100&amp;""""))</f>
        <v/>
      </c>
      <c r="I100" s="28" t="str">
        <f>IF(COUNTIF('FR105.Inp'!$C100:$P100,"")=14,"",IF('FR105.Inp'!$F100="","NULL",LOOKUP('FR105.Inp'!$F100,Cfg!$D$2:$D$14,Cfg!$E$2:$E$14)))</f>
        <v/>
      </c>
      <c r="J100" s="28" t="str">
        <f>IF(COUNTIF('FR105.Inp'!$C100:$P100,"")=14,"",IF('FR105.Inp'!$G100="","NULL",""""&amp;'FR105.Inp'!$G100&amp;""""))</f>
        <v/>
      </c>
      <c r="K100" s="28" t="str">
        <f>IF(COUNTIF('FR105.Inp'!$C100:$P100,"")=14,"",IF('FR105.Inp'!$H100="","NULL",LOOKUP('FR105.Inp'!$H100,Cfg!$D$2:$D$14,Cfg!$E$2:$E$14)))</f>
        <v/>
      </c>
      <c r="L100" s="28" t="str">
        <f>IF(COUNTIF('FR105.Inp'!$C100:$P100,"")=14,"",IF('FR105.Inp'!$I100="","NULL",""""&amp;'FR105.Inp'!$I100&amp;""""))</f>
        <v/>
      </c>
      <c r="M100" s="28" t="str">
        <f>IF(COUNTIF('FR105.Inp'!$C100:$P100,"")=14,"",IF('FR105.Inp'!$J100="","NULL",LOOKUP('FR105.Inp'!$J100,Cfg!$D$2:$D$14,Cfg!$E$2:$E$14)))</f>
        <v/>
      </c>
      <c r="N100" s="28" t="str">
        <f>IF(COUNTIF('FR105.Inp'!$C100:$P100,"")=14,"",IF('FR105.Inp'!$K100="","NULL",""""&amp;'FR105.Inp'!$K100&amp;""""))</f>
        <v/>
      </c>
      <c r="O100" s="28" t="str">
        <f>IF(COUNTIF('FR105.Inp'!$C100:$P100,"")=14,"",IF('FR105.Inp'!$L100="","NULL",LOOKUP('FR105.Inp'!$L100,Cfg!$D$2:$D$14,Cfg!$E$2:$E$14)))</f>
        <v/>
      </c>
      <c r="P100" s="28" t="str">
        <f>IF(COUNTIF('FR105.Inp'!$C100:$P100,"")=14,"",IF('FR105.Inp'!$M100="","NULL",""""&amp;'FR105.Inp'!$M100&amp;""""))</f>
        <v/>
      </c>
      <c r="Q100" s="28" t="str">
        <f>IF(COUNTIF('FR105.Inp'!$C100:$P100,"")=14,"",IF('FR105.Inp'!$N100="","NULL",LOOKUP('FR105.Inp'!$N100,Cfg!$D$2:$D$14,Cfg!$E$2:$E$14)))</f>
        <v/>
      </c>
      <c r="R100" s="28" t="str">
        <f>IF(COUNTIF('FR105.Inp'!$C100:$P100,"")=14,"",IF('FR105.Inp'!$O100="","NULL",""""&amp;'FR105.Inp'!$O100&amp;""""))</f>
        <v/>
      </c>
      <c r="S100" s="28" t="str">
        <f>IF(COUNTIF('FR105.Inp'!$C100:$P100,"")=14,"",IF('FR105.Inp'!$P100="","NULL",""""&amp;'FR105.Inp'!$P100&amp;""""))</f>
        <v/>
      </c>
      <c r="T100" s="29" t="str">
        <f>IF(COUNTIF('FR105.Inp'!$C100:$P100,"")=14,"","("&amp;_xlfn.TEXTJOIN(",",FALSE,$C100:$S100)&amp;"),")</f>
        <v/>
      </c>
    </row>
    <row r="101" spans="1:20" x14ac:dyDescent="0.3">
      <c r="A101" s="24" t="s">
        <v>145</v>
      </c>
      <c r="B101" s="24">
        <f t="shared" si="1"/>
        <v>100</v>
      </c>
      <c r="C101" s="28" t="str">
        <f>IF(COUNTIF('FR105.Inp'!$C101:$P101,"")=14,"","NULL")</f>
        <v/>
      </c>
      <c r="D101" s="28" t="str">
        <f>IF(COUNTIF('FR105.Inp'!$C101:$P101,"")=14,"","NULL")</f>
        <v/>
      </c>
      <c r="E101" s="28" t="str">
        <f>IF(COUNTIF('FR105.Inp'!$C101:$P101,"")=14,"",$B101)</f>
        <v/>
      </c>
      <c r="F101" s="28" t="str">
        <f>IF(COUNTIF('FR105.Inp'!$C101:$P101,"")=14,"",IF('FR105.Inp'!$C101="","NULL",""""&amp;'FR105.Inp'!$C101&amp;""""))</f>
        <v/>
      </c>
      <c r="G101" s="28" t="str">
        <f>IF(COUNTIF('FR105.Inp'!$C101:$P101,"")=14,"",IF('FR105.Inp'!$D101="","NULL",LOOKUP('FR105.Inp'!$D101,Cfg!$D$2:$D$14,Cfg!$E$2:$E$14)))</f>
        <v/>
      </c>
      <c r="H101" s="28" t="str">
        <f>IF(COUNTIF('FR105.Inp'!$C101:$P101,"")=14,"",IF('FR105.Inp'!$E101="","NULL",""""&amp;'FR105.Inp'!$E101&amp;""""))</f>
        <v/>
      </c>
      <c r="I101" s="28" t="str">
        <f>IF(COUNTIF('FR105.Inp'!$C101:$P101,"")=14,"",IF('FR105.Inp'!$F101="","NULL",LOOKUP('FR105.Inp'!$F101,Cfg!$D$2:$D$14,Cfg!$E$2:$E$14)))</f>
        <v/>
      </c>
      <c r="J101" s="28" t="str">
        <f>IF(COUNTIF('FR105.Inp'!$C101:$P101,"")=14,"",IF('FR105.Inp'!$G101="","NULL",""""&amp;'FR105.Inp'!$G101&amp;""""))</f>
        <v/>
      </c>
      <c r="K101" s="28" t="str">
        <f>IF(COUNTIF('FR105.Inp'!$C101:$P101,"")=14,"",IF('FR105.Inp'!$H101="","NULL",LOOKUP('FR105.Inp'!$H101,Cfg!$D$2:$D$14,Cfg!$E$2:$E$14)))</f>
        <v/>
      </c>
      <c r="L101" s="28" t="str">
        <f>IF(COUNTIF('FR105.Inp'!$C101:$P101,"")=14,"",IF('FR105.Inp'!$I101="","NULL",""""&amp;'FR105.Inp'!$I101&amp;""""))</f>
        <v/>
      </c>
      <c r="M101" s="28" t="str">
        <f>IF(COUNTIF('FR105.Inp'!$C101:$P101,"")=14,"",IF('FR105.Inp'!$J101="","NULL",LOOKUP('FR105.Inp'!$J101,Cfg!$D$2:$D$14,Cfg!$E$2:$E$14)))</f>
        <v/>
      </c>
      <c r="N101" s="28" t="str">
        <f>IF(COUNTIF('FR105.Inp'!$C101:$P101,"")=14,"",IF('FR105.Inp'!$K101="","NULL",""""&amp;'FR105.Inp'!$K101&amp;""""))</f>
        <v/>
      </c>
      <c r="O101" s="28" t="str">
        <f>IF(COUNTIF('FR105.Inp'!$C101:$P101,"")=14,"",IF('FR105.Inp'!$L101="","NULL",LOOKUP('FR105.Inp'!$L101,Cfg!$D$2:$D$14,Cfg!$E$2:$E$14)))</f>
        <v/>
      </c>
      <c r="P101" s="28" t="str">
        <f>IF(COUNTIF('FR105.Inp'!$C101:$P101,"")=14,"",IF('FR105.Inp'!$M101="","NULL",""""&amp;'FR105.Inp'!$M101&amp;""""))</f>
        <v/>
      </c>
      <c r="Q101" s="28" t="str">
        <f>IF(COUNTIF('FR105.Inp'!$C101:$P101,"")=14,"",IF('FR105.Inp'!$N101="","NULL",LOOKUP('FR105.Inp'!$N101,Cfg!$D$2:$D$14,Cfg!$E$2:$E$14)))</f>
        <v/>
      </c>
      <c r="R101" s="28" t="str">
        <f>IF(COUNTIF('FR105.Inp'!$C101:$P101,"")=14,"",IF('FR105.Inp'!$O101="","NULL",""""&amp;'FR105.Inp'!$O101&amp;""""))</f>
        <v/>
      </c>
      <c r="S101" s="28" t="str">
        <f>IF(COUNTIF('FR105.Inp'!$C101:$P101,"")=14,"",IF('FR105.Inp'!$P101="","NULL",""""&amp;'FR105.Inp'!$P101&amp;""""))</f>
        <v/>
      </c>
      <c r="T101" s="29" t="str">
        <f>IF(COUNTIF('FR105.Inp'!$C101:$P101,"")=14,"","("&amp;_xlfn.TEXTJOIN(",",FALSE,$C101:$S101)&amp;"),")</f>
        <v/>
      </c>
    </row>
    <row r="102" spans="1:20" x14ac:dyDescent="0.3">
      <c r="A102" s="24" t="s">
        <v>222</v>
      </c>
      <c r="B102" s="24">
        <f t="shared" si="1"/>
        <v>101</v>
      </c>
      <c r="C102" s="28" t="str">
        <f>IF(COUNTIF('FR105.Inp'!$C102:$P102,"")=14,"","NULL")</f>
        <v/>
      </c>
      <c r="D102" s="28" t="str">
        <f>IF(COUNTIF('FR105.Inp'!$C102:$P102,"")=14,"","NULL")</f>
        <v/>
      </c>
      <c r="E102" s="28" t="str">
        <f>IF(COUNTIF('FR105.Inp'!$C102:$P102,"")=14,"",$B102)</f>
        <v/>
      </c>
      <c r="F102" s="28" t="str">
        <f>IF(COUNTIF('FR105.Inp'!$C102:$P102,"")=14,"",IF('FR105.Inp'!$C102="","NULL",""""&amp;'FR105.Inp'!$C102&amp;""""))</f>
        <v/>
      </c>
      <c r="G102" s="28" t="str">
        <f>IF(COUNTIF('FR105.Inp'!$C102:$P102,"")=14,"",IF('FR105.Inp'!$D102="","NULL",LOOKUP('FR105.Inp'!$D102,Cfg!$D$2:$D$14,Cfg!$E$2:$E$14)))</f>
        <v/>
      </c>
      <c r="H102" s="28" t="str">
        <f>IF(COUNTIF('FR105.Inp'!$C102:$P102,"")=14,"",IF('FR105.Inp'!$E102="","NULL",""""&amp;'FR105.Inp'!$E102&amp;""""))</f>
        <v/>
      </c>
      <c r="I102" s="28" t="str">
        <f>IF(COUNTIF('FR105.Inp'!$C102:$P102,"")=14,"",IF('FR105.Inp'!$F102="","NULL",LOOKUP('FR105.Inp'!$F102,Cfg!$D$2:$D$14,Cfg!$E$2:$E$14)))</f>
        <v/>
      </c>
      <c r="J102" s="28" t="str">
        <f>IF(COUNTIF('FR105.Inp'!$C102:$P102,"")=14,"",IF('FR105.Inp'!$G102="","NULL",""""&amp;'FR105.Inp'!$G102&amp;""""))</f>
        <v/>
      </c>
      <c r="K102" s="28" t="str">
        <f>IF(COUNTIF('FR105.Inp'!$C102:$P102,"")=14,"",IF('FR105.Inp'!$H102="","NULL",LOOKUP('FR105.Inp'!$H102,Cfg!$D$2:$D$14,Cfg!$E$2:$E$14)))</f>
        <v/>
      </c>
      <c r="L102" s="28" t="str">
        <f>IF(COUNTIF('FR105.Inp'!$C102:$P102,"")=14,"",IF('FR105.Inp'!$I102="","NULL",""""&amp;'FR105.Inp'!$I102&amp;""""))</f>
        <v/>
      </c>
      <c r="M102" s="28" t="str">
        <f>IF(COUNTIF('FR105.Inp'!$C102:$P102,"")=14,"",IF('FR105.Inp'!$J102="","NULL",LOOKUP('FR105.Inp'!$J102,Cfg!$D$2:$D$14,Cfg!$E$2:$E$14)))</f>
        <v/>
      </c>
      <c r="N102" s="28" t="str">
        <f>IF(COUNTIF('FR105.Inp'!$C102:$P102,"")=14,"",IF('FR105.Inp'!$K102="","NULL",""""&amp;'FR105.Inp'!$K102&amp;""""))</f>
        <v/>
      </c>
      <c r="O102" s="28" t="str">
        <f>IF(COUNTIF('FR105.Inp'!$C102:$P102,"")=14,"",IF('FR105.Inp'!$L102="","NULL",LOOKUP('FR105.Inp'!$L102,Cfg!$D$2:$D$14,Cfg!$E$2:$E$14)))</f>
        <v/>
      </c>
      <c r="P102" s="28" t="str">
        <f>IF(COUNTIF('FR105.Inp'!$C102:$P102,"")=14,"",IF('FR105.Inp'!$M102="","NULL",""""&amp;'FR105.Inp'!$M102&amp;""""))</f>
        <v/>
      </c>
      <c r="Q102" s="28" t="str">
        <f>IF(COUNTIF('FR105.Inp'!$C102:$P102,"")=14,"",IF('FR105.Inp'!$N102="","NULL",LOOKUP('FR105.Inp'!$N102,Cfg!$D$2:$D$14,Cfg!$E$2:$E$14)))</f>
        <v/>
      </c>
      <c r="R102" s="28" t="str">
        <f>IF(COUNTIF('FR105.Inp'!$C102:$P102,"")=14,"",IF('FR105.Inp'!$O102="","NULL",""""&amp;'FR105.Inp'!$O102&amp;""""))</f>
        <v/>
      </c>
      <c r="S102" s="28" t="str">
        <f>IF(COUNTIF('FR105.Inp'!$C102:$P102,"")=14,"",IF('FR105.Inp'!$P102="","NULL",""""&amp;'FR105.Inp'!$P102&amp;""""))</f>
        <v/>
      </c>
      <c r="T102" s="29" t="str">
        <f>IF(COUNTIF('FR105.Inp'!$C102:$P102,"")=14,"","("&amp;_xlfn.TEXTJOIN(",",FALSE,$C102:$S102)&amp;"),")</f>
        <v/>
      </c>
    </row>
    <row r="103" spans="1:20" x14ac:dyDescent="0.3">
      <c r="A103" s="24" t="s">
        <v>223</v>
      </c>
      <c r="B103" s="24">
        <f t="shared" si="1"/>
        <v>102</v>
      </c>
      <c r="C103" s="28" t="str">
        <f>IF(COUNTIF('FR105.Inp'!$C103:$P103,"")=14,"","NULL")</f>
        <v/>
      </c>
      <c r="D103" s="28" t="str">
        <f>IF(COUNTIF('FR105.Inp'!$C103:$P103,"")=14,"","NULL")</f>
        <v/>
      </c>
      <c r="E103" s="28" t="str">
        <f>IF(COUNTIF('FR105.Inp'!$C103:$P103,"")=14,"",$B103)</f>
        <v/>
      </c>
      <c r="F103" s="28" t="str">
        <f>IF(COUNTIF('FR105.Inp'!$C103:$P103,"")=14,"",IF('FR105.Inp'!$C103="","NULL",""""&amp;'FR105.Inp'!$C103&amp;""""))</f>
        <v/>
      </c>
      <c r="G103" s="28" t="str">
        <f>IF(COUNTIF('FR105.Inp'!$C103:$P103,"")=14,"",IF('FR105.Inp'!$D103="","NULL",LOOKUP('FR105.Inp'!$D103,Cfg!$D$2:$D$14,Cfg!$E$2:$E$14)))</f>
        <v/>
      </c>
      <c r="H103" s="28" t="str">
        <f>IF(COUNTIF('FR105.Inp'!$C103:$P103,"")=14,"",IF('FR105.Inp'!$E103="","NULL",""""&amp;'FR105.Inp'!$E103&amp;""""))</f>
        <v/>
      </c>
      <c r="I103" s="28" t="str">
        <f>IF(COUNTIF('FR105.Inp'!$C103:$P103,"")=14,"",IF('FR105.Inp'!$F103="","NULL",LOOKUP('FR105.Inp'!$F103,Cfg!$D$2:$D$14,Cfg!$E$2:$E$14)))</f>
        <v/>
      </c>
      <c r="J103" s="28" t="str">
        <f>IF(COUNTIF('FR105.Inp'!$C103:$P103,"")=14,"",IF('FR105.Inp'!$G103="","NULL",""""&amp;'FR105.Inp'!$G103&amp;""""))</f>
        <v/>
      </c>
      <c r="K103" s="28" t="str">
        <f>IF(COUNTIF('FR105.Inp'!$C103:$P103,"")=14,"",IF('FR105.Inp'!$H103="","NULL",LOOKUP('FR105.Inp'!$H103,Cfg!$D$2:$D$14,Cfg!$E$2:$E$14)))</f>
        <v/>
      </c>
      <c r="L103" s="28" t="str">
        <f>IF(COUNTIF('FR105.Inp'!$C103:$P103,"")=14,"",IF('FR105.Inp'!$I103="","NULL",""""&amp;'FR105.Inp'!$I103&amp;""""))</f>
        <v/>
      </c>
      <c r="M103" s="28" t="str">
        <f>IF(COUNTIF('FR105.Inp'!$C103:$P103,"")=14,"",IF('FR105.Inp'!$J103="","NULL",LOOKUP('FR105.Inp'!$J103,Cfg!$D$2:$D$14,Cfg!$E$2:$E$14)))</f>
        <v/>
      </c>
      <c r="N103" s="28" t="str">
        <f>IF(COUNTIF('FR105.Inp'!$C103:$P103,"")=14,"",IF('FR105.Inp'!$K103="","NULL",""""&amp;'FR105.Inp'!$K103&amp;""""))</f>
        <v/>
      </c>
      <c r="O103" s="28" t="str">
        <f>IF(COUNTIF('FR105.Inp'!$C103:$P103,"")=14,"",IF('FR105.Inp'!$L103="","NULL",LOOKUP('FR105.Inp'!$L103,Cfg!$D$2:$D$14,Cfg!$E$2:$E$14)))</f>
        <v/>
      </c>
      <c r="P103" s="28" t="str">
        <f>IF(COUNTIF('FR105.Inp'!$C103:$P103,"")=14,"",IF('FR105.Inp'!$M103="","NULL",""""&amp;'FR105.Inp'!$M103&amp;""""))</f>
        <v/>
      </c>
      <c r="Q103" s="28" t="str">
        <f>IF(COUNTIF('FR105.Inp'!$C103:$P103,"")=14,"",IF('FR105.Inp'!$N103="","NULL",LOOKUP('FR105.Inp'!$N103,Cfg!$D$2:$D$14,Cfg!$E$2:$E$14)))</f>
        <v/>
      </c>
      <c r="R103" s="28" t="str">
        <f>IF(COUNTIF('FR105.Inp'!$C103:$P103,"")=14,"",IF('FR105.Inp'!$O103="","NULL",""""&amp;'FR105.Inp'!$O103&amp;""""))</f>
        <v/>
      </c>
      <c r="S103" s="28" t="str">
        <f>IF(COUNTIF('FR105.Inp'!$C103:$P103,"")=14,"",IF('FR105.Inp'!$P103="","NULL",""""&amp;'FR105.Inp'!$P103&amp;""""))</f>
        <v/>
      </c>
      <c r="T103" s="29" t="str">
        <f>IF(COUNTIF('FR105.Inp'!$C103:$P103,"")=14,"","("&amp;_xlfn.TEXTJOIN(",",FALSE,$C103:$S103)&amp;"),")</f>
        <v/>
      </c>
    </row>
    <row r="104" spans="1:20" x14ac:dyDescent="0.3">
      <c r="A104" s="24" t="s">
        <v>148</v>
      </c>
      <c r="B104" s="24">
        <f t="shared" si="1"/>
        <v>103</v>
      </c>
      <c r="C104" s="28" t="str">
        <f>IF(COUNTIF('FR105.Inp'!$C104:$P104,"")=14,"","NULL")</f>
        <v/>
      </c>
      <c r="D104" s="28" t="str">
        <f>IF(COUNTIF('FR105.Inp'!$C104:$P104,"")=14,"","NULL")</f>
        <v/>
      </c>
      <c r="E104" s="28" t="str">
        <f>IF(COUNTIF('FR105.Inp'!$C104:$P104,"")=14,"",$B104)</f>
        <v/>
      </c>
      <c r="F104" s="28" t="str">
        <f>IF(COUNTIF('FR105.Inp'!$C104:$P104,"")=14,"",IF('FR105.Inp'!$C104="","NULL",""""&amp;'FR105.Inp'!$C104&amp;""""))</f>
        <v/>
      </c>
      <c r="G104" s="28" t="str">
        <f>IF(COUNTIF('FR105.Inp'!$C104:$P104,"")=14,"",IF('FR105.Inp'!$D104="","NULL",LOOKUP('FR105.Inp'!$D104,Cfg!$D$2:$D$14,Cfg!$E$2:$E$14)))</f>
        <v/>
      </c>
      <c r="H104" s="28" t="str">
        <f>IF(COUNTIF('FR105.Inp'!$C104:$P104,"")=14,"",IF('FR105.Inp'!$E104="","NULL",""""&amp;'FR105.Inp'!$E104&amp;""""))</f>
        <v/>
      </c>
      <c r="I104" s="28" t="str">
        <f>IF(COUNTIF('FR105.Inp'!$C104:$P104,"")=14,"",IF('FR105.Inp'!$F104="","NULL",LOOKUP('FR105.Inp'!$F104,Cfg!$D$2:$D$14,Cfg!$E$2:$E$14)))</f>
        <v/>
      </c>
      <c r="J104" s="28" t="str">
        <f>IF(COUNTIF('FR105.Inp'!$C104:$P104,"")=14,"",IF('FR105.Inp'!$G104="","NULL",""""&amp;'FR105.Inp'!$G104&amp;""""))</f>
        <v/>
      </c>
      <c r="K104" s="28" t="str">
        <f>IF(COUNTIF('FR105.Inp'!$C104:$P104,"")=14,"",IF('FR105.Inp'!$H104="","NULL",LOOKUP('FR105.Inp'!$H104,Cfg!$D$2:$D$14,Cfg!$E$2:$E$14)))</f>
        <v/>
      </c>
      <c r="L104" s="28" t="str">
        <f>IF(COUNTIF('FR105.Inp'!$C104:$P104,"")=14,"",IF('FR105.Inp'!$I104="","NULL",""""&amp;'FR105.Inp'!$I104&amp;""""))</f>
        <v/>
      </c>
      <c r="M104" s="28" t="str">
        <f>IF(COUNTIF('FR105.Inp'!$C104:$P104,"")=14,"",IF('FR105.Inp'!$J104="","NULL",LOOKUP('FR105.Inp'!$J104,Cfg!$D$2:$D$14,Cfg!$E$2:$E$14)))</f>
        <v/>
      </c>
      <c r="N104" s="28" t="str">
        <f>IF(COUNTIF('FR105.Inp'!$C104:$P104,"")=14,"",IF('FR105.Inp'!$K104="","NULL",""""&amp;'FR105.Inp'!$K104&amp;""""))</f>
        <v/>
      </c>
      <c r="O104" s="28" t="str">
        <f>IF(COUNTIF('FR105.Inp'!$C104:$P104,"")=14,"",IF('FR105.Inp'!$L104="","NULL",LOOKUP('FR105.Inp'!$L104,Cfg!$D$2:$D$14,Cfg!$E$2:$E$14)))</f>
        <v/>
      </c>
      <c r="P104" s="28" t="str">
        <f>IF(COUNTIF('FR105.Inp'!$C104:$P104,"")=14,"",IF('FR105.Inp'!$M104="","NULL",""""&amp;'FR105.Inp'!$M104&amp;""""))</f>
        <v/>
      </c>
      <c r="Q104" s="28" t="str">
        <f>IF(COUNTIF('FR105.Inp'!$C104:$P104,"")=14,"",IF('FR105.Inp'!$N104="","NULL",LOOKUP('FR105.Inp'!$N104,Cfg!$D$2:$D$14,Cfg!$E$2:$E$14)))</f>
        <v/>
      </c>
      <c r="R104" s="28" t="str">
        <f>IF(COUNTIF('FR105.Inp'!$C104:$P104,"")=14,"",IF('FR105.Inp'!$O104="","NULL",""""&amp;'FR105.Inp'!$O104&amp;""""))</f>
        <v/>
      </c>
      <c r="S104" s="28" t="str">
        <f>IF(COUNTIF('FR105.Inp'!$C104:$P104,"")=14,"",IF('FR105.Inp'!$P104="","NULL",""""&amp;'FR105.Inp'!$P104&amp;""""))</f>
        <v/>
      </c>
      <c r="T104" s="29" t="str">
        <f>IF(COUNTIF('FR105.Inp'!$C104:$P104,"")=14,"","("&amp;_xlfn.TEXTJOIN(",",FALSE,$C104:$S104)&amp;"),")</f>
        <v/>
      </c>
    </row>
    <row r="105" spans="1:20" x14ac:dyDescent="0.3">
      <c r="A105" s="24" t="s">
        <v>224</v>
      </c>
      <c r="B105" s="24">
        <f t="shared" si="1"/>
        <v>104</v>
      </c>
      <c r="C105" s="28" t="str">
        <f>IF(COUNTIF('FR105.Inp'!$C105:$P105,"")=14,"","NULL")</f>
        <v/>
      </c>
      <c r="D105" s="28" t="str">
        <f>IF(COUNTIF('FR105.Inp'!$C105:$P105,"")=14,"","NULL")</f>
        <v/>
      </c>
      <c r="E105" s="28" t="str">
        <f>IF(COUNTIF('FR105.Inp'!$C105:$P105,"")=14,"",$B105)</f>
        <v/>
      </c>
      <c r="F105" s="28" t="str">
        <f>IF(COUNTIF('FR105.Inp'!$C105:$P105,"")=14,"",IF('FR105.Inp'!$C105="","NULL",""""&amp;'FR105.Inp'!$C105&amp;""""))</f>
        <v/>
      </c>
      <c r="G105" s="28" t="str">
        <f>IF(COUNTIF('FR105.Inp'!$C105:$P105,"")=14,"",IF('FR105.Inp'!$D105="","NULL",LOOKUP('FR105.Inp'!$D105,Cfg!$D$2:$D$14,Cfg!$E$2:$E$14)))</f>
        <v/>
      </c>
      <c r="H105" s="28" t="str">
        <f>IF(COUNTIF('FR105.Inp'!$C105:$P105,"")=14,"",IF('FR105.Inp'!$E105="","NULL",""""&amp;'FR105.Inp'!$E105&amp;""""))</f>
        <v/>
      </c>
      <c r="I105" s="28" t="str">
        <f>IF(COUNTIF('FR105.Inp'!$C105:$P105,"")=14,"",IF('FR105.Inp'!$F105="","NULL",LOOKUP('FR105.Inp'!$F105,Cfg!$D$2:$D$14,Cfg!$E$2:$E$14)))</f>
        <v/>
      </c>
      <c r="J105" s="28" t="str">
        <f>IF(COUNTIF('FR105.Inp'!$C105:$P105,"")=14,"",IF('FR105.Inp'!$G105="","NULL",""""&amp;'FR105.Inp'!$G105&amp;""""))</f>
        <v/>
      </c>
      <c r="K105" s="28" t="str">
        <f>IF(COUNTIF('FR105.Inp'!$C105:$P105,"")=14,"",IF('FR105.Inp'!$H105="","NULL",LOOKUP('FR105.Inp'!$H105,Cfg!$D$2:$D$14,Cfg!$E$2:$E$14)))</f>
        <v/>
      </c>
      <c r="L105" s="28" t="str">
        <f>IF(COUNTIF('FR105.Inp'!$C105:$P105,"")=14,"",IF('FR105.Inp'!$I105="","NULL",""""&amp;'FR105.Inp'!$I105&amp;""""))</f>
        <v/>
      </c>
      <c r="M105" s="28" t="str">
        <f>IF(COUNTIF('FR105.Inp'!$C105:$P105,"")=14,"",IF('FR105.Inp'!$J105="","NULL",LOOKUP('FR105.Inp'!$J105,Cfg!$D$2:$D$14,Cfg!$E$2:$E$14)))</f>
        <v/>
      </c>
      <c r="N105" s="28" t="str">
        <f>IF(COUNTIF('FR105.Inp'!$C105:$P105,"")=14,"",IF('FR105.Inp'!$K105="","NULL",""""&amp;'FR105.Inp'!$K105&amp;""""))</f>
        <v/>
      </c>
      <c r="O105" s="28" t="str">
        <f>IF(COUNTIF('FR105.Inp'!$C105:$P105,"")=14,"",IF('FR105.Inp'!$L105="","NULL",LOOKUP('FR105.Inp'!$L105,Cfg!$D$2:$D$14,Cfg!$E$2:$E$14)))</f>
        <v/>
      </c>
      <c r="P105" s="28" t="str">
        <f>IF(COUNTIF('FR105.Inp'!$C105:$P105,"")=14,"",IF('FR105.Inp'!$M105="","NULL",""""&amp;'FR105.Inp'!$M105&amp;""""))</f>
        <v/>
      </c>
      <c r="Q105" s="28" t="str">
        <f>IF(COUNTIF('FR105.Inp'!$C105:$P105,"")=14,"",IF('FR105.Inp'!$N105="","NULL",LOOKUP('FR105.Inp'!$N105,Cfg!$D$2:$D$14,Cfg!$E$2:$E$14)))</f>
        <v/>
      </c>
      <c r="R105" s="28" t="str">
        <f>IF(COUNTIF('FR105.Inp'!$C105:$P105,"")=14,"",IF('FR105.Inp'!$O105="","NULL",""""&amp;'FR105.Inp'!$O105&amp;""""))</f>
        <v/>
      </c>
      <c r="S105" s="28" t="str">
        <f>IF(COUNTIF('FR105.Inp'!$C105:$P105,"")=14,"",IF('FR105.Inp'!$P105="","NULL",""""&amp;'FR105.Inp'!$P105&amp;""""))</f>
        <v/>
      </c>
      <c r="T105" s="29" t="str">
        <f>IF(COUNTIF('FR105.Inp'!$C105:$P105,"")=14,"","("&amp;_xlfn.TEXTJOIN(",",FALSE,$C105:$S105)&amp;"),")</f>
        <v/>
      </c>
    </row>
    <row r="106" spans="1:20" x14ac:dyDescent="0.3">
      <c r="A106" s="24" t="s">
        <v>225</v>
      </c>
      <c r="B106" s="24">
        <f t="shared" si="1"/>
        <v>105</v>
      </c>
      <c r="C106" s="28" t="str">
        <f>IF(COUNTIF('FR105.Inp'!$C106:$P106,"")=14,"","NULL")</f>
        <v/>
      </c>
      <c r="D106" s="28" t="str">
        <f>IF(COUNTIF('FR105.Inp'!$C106:$P106,"")=14,"","NULL")</f>
        <v/>
      </c>
      <c r="E106" s="28" t="str">
        <f>IF(COUNTIF('FR105.Inp'!$C106:$P106,"")=14,"",$B106)</f>
        <v/>
      </c>
      <c r="F106" s="28" t="str">
        <f>IF(COUNTIF('FR105.Inp'!$C106:$P106,"")=14,"",IF('FR105.Inp'!$C106="","NULL",""""&amp;'FR105.Inp'!$C106&amp;""""))</f>
        <v/>
      </c>
      <c r="G106" s="28" t="str">
        <f>IF(COUNTIF('FR105.Inp'!$C106:$P106,"")=14,"",IF('FR105.Inp'!$D106="","NULL",LOOKUP('FR105.Inp'!$D106,Cfg!$D$2:$D$14,Cfg!$E$2:$E$14)))</f>
        <v/>
      </c>
      <c r="H106" s="28" t="str">
        <f>IF(COUNTIF('FR105.Inp'!$C106:$P106,"")=14,"",IF('FR105.Inp'!$E106="","NULL",""""&amp;'FR105.Inp'!$E106&amp;""""))</f>
        <v/>
      </c>
      <c r="I106" s="28" t="str">
        <f>IF(COUNTIF('FR105.Inp'!$C106:$P106,"")=14,"",IF('FR105.Inp'!$F106="","NULL",LOOKUP('FR105.Inp'!$F106,Cfg!$D$2:$D$14,Cfg!$E$2:$E$14)))</f>
        <v/>
      </c>
      <c r="J106" s="28" t="str">
        <f>IF(COUNTIF('FR105.Inp'!$C106:$P106,"")=14,"",IF('FR105.Inp'!$G106="","NULL",""""&amp;'FR105.Inp'!$G106&amp;""""))</f>
        <v/>
      </c>
      <c r="K106" s="28" t="str">
        <f>IF(COUNTIF('FR105.Inp'!$C106:$P106,"")=14,"",IF('FR105.Inp'!$H106="","NULL",LOOKUP('FR105.Inp'!$H106,Cfg!$D$2:$D$14,Cfg!$E$2:$E$14)))</f>
        <v/>
      </c>
      <c r="L106" s="28" t="str">
        <f>IF(COUNTIF('FR105.Inp'!$C106:$P106,"")=14,"",IF('FR105.Inp'!$I106="","NULL",""""&amp;'FR105.Inp'!$I106&amp;""""))</f>
        <v/>
      </c>
      <c r="M106" s="28" t="str">
        <f>IF(COUNTIF('FR105.Inp'!$C106:$P106,"")=14,"",IF('FR105.Inp'!$J106="","NULL",LOOKUP('FR105.Inp'!$J106,Cfg!$D$2:$D$14,Cfg!$E$2:$E$14)))</f>
        <v/>
      </c>
      <c r="N106" s="28" t="str">
        <f>IF(COUNTIF('FR105.Inp'!$C106:$P106,"")=14,"",IF('FR105.Inp'!$K106="","NULL",""""&amp;'FR105.Inp'!$K106&amp;""""))</f>
        <v/>
      </c>
      <c r="O106" s="28" t="str">
        <f>IF(COUNTIF('FR105.Inp'!$C106:$P106,"")=14,"",IF('FR105.Inp'!$L106="","NULL",LOOKUP('FR105.Inp'!$L106,Cfg!$D$2:$D$14,Cfg!$E$2:$E$14)))</f>
        <v/>
      </c>
      <c r="P106" s="28" t="str">
        <f>IF(COUNTIF('FR105.Inp'!$C106:$P106,"")=14,"",IF('FR105.Inp'!$M106="","NULL",""""&amp;'FR105.Inp'!$M106&amp;""""))</f>
        <v/>
      </c>
      <c r="Q106" s="28" t="str">
        <f>IF(COUNTIF('FR105.Inp'!$C106:$P106,"")=14,"",IF('FR105.Inp'!$N106="","NULL",LOOKUP('FR105.Inp'!$N106,Cfg!$D$2:$D$14,Cfg!$E$2:$E$14)))</f>
        <v/>
      </c>
      <c r="R106" s="28" t="str">
        <f>IF(COUNTIF('FR105.Inp'!$C106:$P106,"")=14,"",IF('FR105.Inp'!$O106="","NULL",""""&amp;'FR105.Inp'!$O106&amp;""""))</f>
        <v/>
      </c>
      <c r="S106" s="28" t="str">
        <f>IF(COUNTIF('FR105.Inp'!$C106:$P106,"")=14,"",IF('FR105.Inp'!$P106="","NULL",""""&amp;'FR105.Inp'!$P106&amp;""""))</f>
        <v/>
      </c>
      <c r="T106" s="29" t="str">
        <f>IF(COUNTIF('FR105.Inp'!$C106:$P106,"")=14,"","("&amp;_xlfn.TEXTJOIN(",",FALSE,$C106:$S106)&amp;"),")</f>
        <v/>
      </c>
    </row>
    <row r="107" spans="1:20" x14ac:dyDescent="0.3">
      <c r="A107" s="24" t="s">
        <v>151</v>
      </c>
      <c r="B107" s="24">
        <f t="shared" si="1"/>
        <v>106</v>
      </c>
      <c r="C107" s="28" t="str">
        <f>IF(COUNTIF('FR105.Inp'!$C107:$P107,"")=14,"","NULL")</f>
        <v/>
      </c>
      <c r="D107" s="28" t="str">
        <f>IF(COUNTIF('FR105.Inp'!$C107:$P107,"")=14,"","NULL")</f>
        <v/>
      </c>
      <c r="E107" s="28" t="str">
        <f>IF(COUNTIF('FR105.Inp'!$C107:$P107,"")=14,"",$B107)</f>
        <v/>
      </c>
      <c r="F107" s="28" t="str">
        <f>IF(COUNTIF('FR105.Inp'!$C107:$P107,"")=14,"",IF('FR105.Inp'!$C107="","NULL",""""&amp;'FR105.Inp'!$C107&amp;""""))</f>
        <v/>
      </c>
      <c r="G107" s="28" t="str">
        <f>IF(COUNTIF('FR105.Inp'!$C107:$P107,"")=14,"",IF('FR105.Inp'!$D107="","NULL",LOOKUP('FR105.Inp'!$D107,Cfg!$D$2:$D$14,Cfg!$E$2:$E$14)))</f>
        <v/>
      </c>
      <c r="H107" s="28" t="str">
        <f>IF(COUNTIF('FR105.Inp'!$C107:$P107,"")=14,"",IF('FR105.Inp'!$E107="","NULL",""""&amp;'FR105.Inp'!$E107&amp;""""))</f>
        <v/>
      </c>
      <c r="I107" s="28" t="str">
        <f>IF(COUNTIF('FR105.Inp'!$C107:$P107,"")=14,"",IF('FR105.Inp'!$F107="","NULL",LOOKUP('FR105.Inp'!$F107,Cfg!$D$2:$D$14,Cfg!$E$2:$E$14)))</f>
        <v/>
      </c>
      <c r="J107" s="28" t="str">
        <f>IF(COUNTIF('FR105.Inp'!$C107:$P107,"")=14,"",IF('FR105.Inp'!$G107="","NULL",""""&amp;'FR105.Inp'!$G107&amp;""""))</f>
        <v/>
      </c>
      <c r="K107" s="28" t="str">
        <f>IF(COUNTIF('FR105.Inp'!$C107:$P107,"")=14,"",IF('FR105.Inp'!$H107="","NULL",LOOKUP('FR105.Inp'!$H107,Cfg!$D$2:$D$14,Cfg!$E$2:$E$14)))</f>
        <v/>
      </c>
      <c r="L107" s="28" t="str">
        <f>IF(COUNTIF('FR105.Inp'!$C107:$P107,"")=14,"",IF('FR105.Inp'!$I107="","NULL",""""&amp;'FR105.Inp'!$I107&amp;""""))</f>
        <v/>
      </c>
      <c r="M107" s="28" t="str">
        <f>IF(COUNTIF('FR105.Inp'!$C107:$P107,"")=14,"",IF('FR105.Inp'!$J107="","NULL",LOOKUP('FR105.Inp'!$J107,Cfg!$D$2:$D$14,Cfg!$E$2:$E$14)))</f>
        <v/>
      </c>
      <c r="N107" s="28" t="str">
        <f>IF(COUNTIF('FR105.Inp'!$C107:$P107,"")=14,"",IF('FR105.Inp'!$K107="","NULL",""""&amp;'FR105.Inp'!$K107&amp;""""))</f>
        <v/>
      </c>
      <c r="O107" s="28" t="str">
        <f>IF(COUNTIF('FR105.Inp'!$C107:$P107,"")=14,"",IF('FR105.Inp'!$L107="","NULL",LOOKUP('FR105.Inp'!$L107,Cfg!$D$2:$D$14,Cfg!$E$2:$E$14)))</f>
        <v/>
      </c>
      <c r="P107" s="28" t="str">
        <f>IF(COUNTIF('FR105.Inp'!$C107:$P107,"")=14,"",IF('FR105.Inp'!$M107="","NULL",""""&amp;'FR105.Inp'!$M107&amp;""""))</f>
        <v/>
      </c>
      <c r="Q107" s="28" t="str">
        <f>IF(COUNTIF('FR105.Inp'!$C107:$P107,"")=14,"",IF('FR105.Inp'!$N107="","NULL",LOOKUP('FR105.Inp'!$N107,Cfg!$D$2:$D$14,Cfg!$E$2:$E$14)))</f>
        <v/>
      </c>
      <c r="R107" s="28" t="str">
        <f>IF(COUNTIF('FR105.Inp'!$C107:$P107,"")=14,"",IF('FR105.Inp'!$O107="","NULL",""""&amp;'FR105.Inp'!$O107&amp;""""))</f>
        <v/>
      </c>
      <c r="S107" s="28" t="str">
        <f>IF(COUNTIF('FR105.Inp'!$C107:$P107,"")=14,"",IF('FR105.Inp'!$P107="","NULL",""""&amp;'FR105.Inp'!$P107&amp;""""))</f>
        <v/>
      </c>
      <c r="T107" s="29" t="str">
        <f>IF(COUNTIF('FR105.Inp'!$C107:$P107,"")=14,"","("&amp;_xlfn.TEXTJOIN(",",FALSE,$C107:$S107)&amp;"),")</f>
        <v/>
      </c>
    </row>
  </sheetData>
  <sheetProtection algorithmName="SHA-512" hashValue="q/rJ4kZBNs+UTCdqrqQX7SQVAGR8V0vm4mWTRqEYfow4jlDwgEWoBnXVAdcnlsCJJVGD4cFiP6MeOJZ0xzmGFQ==" saltValue="N9KPWTFHGCmTpZ4gil1ueQ==" spinCount="100000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217B-EBA1-4DC8-B48D-34F71BEA7E62}">
  <dimension ref="A1:S107"/>
  <sheetViews>
    <sheetView topLeftCell="A79" workbookViewId="0">
      <selection activeCell="C2" sqref="C2"/>
    </sheetView>
  </sheetViews>
  <sheetFormatPr defaultRowHeight="14.4" x14ac:dyDescent="0.3"/>
  <sheetData>
    <row r="1" spans="1:19" x14ac:dyDescent="0.3">
      <c r="A1" s="24" t="s">
        <v>32</v>
      </c>
      <c r="B1" s="24" t="s">
        <v>33</v>
      </c>
      <c r="C1" s="18" t="s">
        <v>152</v>
      </c>
      <c r="D1" s="18" t="s">
        <v>153</v>
      </c>
      <c r="E1" s="18" t="s">
        <v>154</v>
      </c>
      <c r="F1" s="18" t="s">
        <v>34</v>
      </c>
      <c r="G1" s="18" t="s">
        <v>35</v>
      </c>
      <c r="H1" s="18" t="s">
        <v>36</v>
      </c>
      <c r="I1" s="18" t="s">
        <v>37</v>
      </c>
      <c r="J1" s="18" t="s">
        <v>38</v>
      </c>
      <c r="K1" s="18" t="s">
        <v>39</v>
      </c>
      <c r="L1" s="18" t="s">
        <v>40</v>
      </c>
      <c r="M1" s="18" t="s">
        <v>41</v>
      </c>
      <c r="N1" s="18" t="s">
        <v>42</v>
      </c>
      <c r="O1" s="18" t="s">
        <v>43</v>
      </c>
      <c r="P1" s="18" t="s">
        <v>44</v>
      </c>
      <c r="Q1" s="18" t="s">
        <v>45</v>
      </c>
      <c r="R1" s="18" t="s">
        <v>46</v>
      </c>
      <c r="S1" s="18" t="s">
        <v>47</v>
      </c>
    </row>
    <row r="2" spans="1:19" x14ac:dyDescent="0.3">
      <c r="A2" s="24" t="s">
        <v>48</v>
      </c>
      <c r="B2" s="24">
        <f t="shared" ref="B2:B65" si="0">ROW(B2)-1</f>
        <v>1</v>
      </c>
      <c r="C2" s="31" t="s">
        <v>7</v>
      </c>
      <c r="D2" s="31" t="s">
        <v>229</v>
      </c>
      <c r="E2" s="31">
        <v>1</v>
      </c>
      <c r="F2" s="31" t="s">
        <v>230</v>
      </c>
      <c r="G2" s="31" t="s">
        <v>231</v>
      </c>
      <c r="H2" s="31" t="s">
        <v>7</v>
      </c>
      <c r="I2" s="31" t="s">
        <v>7</v>
      </c>
      <c r="J2" s="31" t="s">
        <v>7</v>
      </c>
      <c r="K2" s="31" t="s">
        <v>7</v>
      </c>
      <c r="L2" s="31" t="s">
        <v>7</v>
      </c>
      <c r="M2" s="31" t="s">
        <v>7</v>
      </c>
      <c r="N2" s="31" t="s">
        <v>7</v>
      </c>
      <c r="O2" s="31" t="s">
        <v>7</v>
      </c>
      <c r="P2" s="31" t="s">
        <v>7</v>
      </c>
      <c r="Q2" s="31" t="s">
        <v>7</v>
      </c>
      <c r="R2" s="31" t="s">
        <v>7</v>
      </c>
      <c r="S2" s="31" t="s">
        <v>7</v>
      </c>
    </row>
    <row r="3" spans="1:19" x14ac:dyDescent="0.3">
      <c r="A3" s="24" t="s">
        <v>49</v>
      </c>
      <c r="B3" s="24">
        <f t="shared" si="0"/>
        <v>2</v>
      </c>
      <c r="C3" s="31" t="s">
        <v>7</v>
      </c>
      <c r="D3" s="31" t="s">
        <v>229</v>
      </c>
      <c r="E3" s="31">
        <v>2</v>
      </c>
      <c r="F3" s="31" t="s">
        <v>232</v>
      </c>
      <c r="G3" s="31" t="s">
        <v>233</v>
      </c>
      <c r="H3" s="31" t="s">
        <v>7</v>
      </c>
      <c r="I3" s="31" t="s">
        <v>7</v>
      </c>
      <c r="J3" s="31" t="s">
        <v>7</v>
      </c>
      <c r="K3" s="31" t="s">
        <v>7</v>
      </c>
      <c r="L3" s="31" t="s">
        <v>7</v>
      </c>
      <c r="M3" s="31" t="s">
        <v>7</v>
      </c>
      <c r="N3" s="31" t="s">
        <v>7</v>
      </c>
      <c r="O3" s="31" t="s">
        <v>7</v>
      </c>
      <c r="P3" s="31" t="s">
        <v>7</v>
      </c>
      <c r="Q3" s="31" t="s">
        <v>7</v>
      </c>
      <c r="R3" s="31" t="s">
        <v>7</v>
      </c>
      <c r="S3" s="31" t="s">
        <v>7</v>
      </c>
    </row>
    <row r="4" spans="1:19" x14ac:dyDescent="0.3">
      <c r="A4" s="24" t="s">
        <v>50</v>
      </c>
      <c r="B4" s="24">
        <f t="shared" si="0"/>
        <v>3</v>
      </c>
      <c r="C4" s="31" t="s">
        <v>7</v>
      </c>
      <c r="D4" s="31" t="s">
        <v>229</v>
      </c>
      <c r="E4" s="31">
        <v>3</v>
      </c>
      <c r="F4" s="31" t="s">
        <v>235</v>
      </c>
      <c r="G4" s="31" t="s">
        <v>233</v>
      </c>
      <c r="H4" s="31" t="s">
        <v>7</v>
      </c>
      <c r="I4" s="31" t="s">
        <v>7</v>
      </c>
      <c r="J4" s="31" t="s">
        <v>7</v>
      </c>
      <c r="K4" s="31" t="s">
        <v>7</v>
      </c>
      <c r="L4" s="31" t="s">
        <v>7</v>
      </c>
      <c r="M4" s="31" t="s">
        <v>7</v>
      </c>
      <c r="N4" s="31" t="s">
        <v>7</v>
      </c>
      <c r="O4" s="31" t="s">
        <v>7</v>
      </c>
      <c r="P4" s="31" t="s">
        <v>7</v>
      </c>
      <c r="Q4" s="31" t="s">
        <v>7</v>
      </c>
      <c r="R4" s="31" t="s">
        <v>7</v>
      </c>
      <c r="S4" s="31" t="s">
        <v>7</v>
      </c>
    </row>
    <row r="5" spans="1:19" x14ac:dyDescent="0.3">
      <c r="A5" s="24" t="s">
        <v>51</v>
      </c>
      <c r="B5" s="24">
        <f t="shared" si="0"/>
        <v>4</v>
      </c>
      <c r="C5" s="31" t="s">
        <v>7</v>
      </c>
      <c r="D5" s="31" t="s">
        <v>229</v>
      </c>
      <c r="E5" s="31">
        <v>4</v>
      </c>
      <c r="F5" s="31" t="s">
        <v>237</v>
      </c>
      <c r="G5" s="31" t="s">
        <v>233</v>
      </c>
      <c r="H5" s="31" t="s">
        <v>7</v>
      </c>
      <c r="I5" s="31" t="s">
        <v>7</v>
      </c>
      <c r="J5" s="31" t="s">
        <v>7</v>
      </c>
      <c r="K5" s="31" t="s">
        <v>7</v>
      </c>
      <c r="L5" s="31" t="s">
        <v>7</v>
      </c>
      <c r="M5" s="31" t="s">
        <v>7</v>
      </c>
      <c r="N5" s="31" t="s">
        <v>7</v>
      </c>
      <c r="O5" s="31" t="s">
        <v>7</v>
      </c>
      <c r="P5" s="31" t="s">
        <v>7</v>
      </c>
      <c r="Q5" s="31" t="s">
        <v>7</v>
      </c>
      <c r="R5" s="31" t="s">
        <v>7</v>
      </c>
      <c r="S5" s="31" t="s">
        <v>7</v>
      </c>
    </row>
    <row r="6" spans="1:19" x14ac:dyDescent="0.3">
      <c r="A6" s="24" t="s">
        <v>52</v>
      </c>
      <c r="B6" s="24">
        <f t="shared" si="0"/>
        <v>5</v>
      </c>
      <c r="C6" s="31" t="s">
        <v>7</v>
      </c>
      <c r="D6" s="31" t="s">
        <v>229</v>
      </c>
      <c r="E6" s="31">
        <v>5</v>
      </c>
      <c r="F6" s="31" t="s">
        <v>239</v>
      </c>
      <c r="G6" s="31" t="s">
        <v>233</v>
      </c>
      <c r="H6" s="31" t="s">
        <v>7</v>
      </c>
      <c r="I6" s="31" t="s">
        <v>7</v>
      </c>
      <c r="J6" s="31" t="s">
        <v>7</v>
      </c>
      <c r="K6" s="31" t="s">
        <v>7</v>
      </c>
      <c r="L6" s="31" t="s">
        <v>7</v>
      </c>
      <c r="M6" s="31" t="s">
        <v>7</v>
      </c>
      <c r="N6" s="31" t="s">
        <v>7</v>
      </c>
      <c r="O6" s="31" t="s">
        <v>7</v>
      </c>
      <c r="P6" s="31" t="s">
        <v>7</v>
      </c>
      <c r="Q6" s="31" t="s">
        <v>7</v>
      </c>
      <c r="R6" s="31" t="s">
        <v>7</v>
      </c>
      <c r="S6" s="31" t="s">
        <v>7</v>
      </c>
    </row>
    <row r="7" spans="1:19" x14ac:dyDescent="0.3">
      <c r="A7" s="24" t="s">
        <v>53</v>
      </c>
      <c r="B7" s="24">
        <f t="shared" si="0"/>
        <v>6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19" x14ac:dyDescent="0.3">
      <c r="A8" s="24" t="s">
        <v>54</v>
      </c>
      <c r="B8" s="24">
        <f t="shared" si="0"/>
        <v>7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1:19" x14ac:dyDescent="0.3">
      <c r="A9" s="24" t="s">
        <v>55</v>
      </c>
      <c r="B9" s="24">
        <f t="shared" si="0"/>
        <v>8</v>
      </c>
      <c r="C9" s="31" t="s">
        <v>7</v>
      </c>
      <c r="D9" s="31" t="s">
        <v>229</v>
      </c>
      <c r="E9" s="31">
        <v>8</v>
      </c>
      <c r="F9" s="31" t="s">
        <v>240</v>
      </c>
      <c r="G9" s="31" t="s">
        <v>236</v>
      </c>
      <c r="H9" s="31" t="s">
        <v>7</v>
      </c>
      <c r="I9" s="31" t="s">
        <v>7</v>
      </c>
      <c r="J9" s="31" t="s">
        <v>7</v>
      </c>
      <c r="K9" s="31" t="s">
        <v>7</v>
      </c>
      <c r="L9" s="31" t="s">
        <v>7</v>
      </c>
      <c r="M9" s="31" t="s">
        <v>7</v>
      </c>
      <c r="N9" s="31" t="s">
        <v>7</v>
      </c>
      <c r="O9" s="31" t="s">
        <v>7</v>
      </c>
      <c r="P9" s="31" t="s">
        <v>7</v>
      </c>
      <c r="Q9" s="31" t="s">
        <v>7</v>
      </c>
      <c r="R9" s="31" t="s">
        <v>7</v>
      </c>
      <c r="S9" s="31" t="s">
        <v>7</v>
      </c>
    </row>
    <row r="10" spans="1:19" x14ac:dyDescent="0.3">
      <c r="A10" s="24" t="s">
        <v>56</v>
      </c>
      <c r="B10" s="24">
        <f t="shared" si="0"/>
        <v>9</v>
      </c>
      <c r="C10" s="31" t="s">
        <v>7</v>
      </c>
      <c r="D10" s="31" t="s">
        <v>229</v>
      </c>
      <c r="E10" s="31">
        <v>9</v>
      </c>
      <c r="F10" s="31" t="s">
        <v>241</v>
      </c>
      <c r="G10" s="31" t="s">
        <v>236</v>
      </c>
      <c r="H10" s="31" t="s">
        <v>7</v>
      </c>
      <c r="I10" s="31" t="s">
        <v>7</v>
      </c>
      <c r="J10" s="31" t="s">
        <v>7</v>
      </c>
      <c r="K10" s="31" t="s">
        <v>7</v>
      </c>
      <c r="L10" s="31" t="s">
        <v>7</v>
      </c>
      <c r="M10" s="31" t="s">
        <v>7</v>
      </c>
      <c r="N10" s="31" t="s">
        <v>7</v>
      </c>
      <c r="O10" s="31" t="s">
        <v>7</v>
      </c>
      <c r="P10" s="31" t="s">
        <v>7</v>
      </c>
      <c r="Q10" s="31" t="s">
        <v>7</v>
      </c>
      <c r="R10" s="31" t="s">
        <v>7</v>
      </c>
      <c r="S10" s="31" t="s">
        <v>7</v>
      </c>
    </row>
    <row r="11" spans="1:19" x14ac:dyDescent="0.3">
      <c r="A11" s="24" t="s">
        <v>57</v>
      </c>
      <c r="B11" s="24">
        <f t="shared" si="0"/>
        <v>10</v>
      </c>
      <c r="C11" s="31" t="s">
        <v>7</v>
      </c>
      <c r="D11" s="31" t="s">
        <v>229</v>
      </c>
      <c r="E11" s="31">
        <v>10</v>
      </c>
      <c r="F11" s="31" t="s">
        <v>242</v>
      </c>
      <c r="G11" s="31" t="s">
        <v>236</v>
      </c>
      <c r="H11" s="31" t="s">
        <v>7</v>
      </c>
      <c r="I11" s="31" t="s">
        <v>7</v>
      </c>
      <c r="J11" s="31" t="s">
        <v>7</v>
      </c>
      <c r="K11" s="31" t="s">
        <v>7</v>
      </c>
      <c r="L11" s="31" t="s">
        <v>7</v>
      </c>
      <c r="M11" s="31" t="s">
        <v>7</v>
      </c>
      <c r="N11" s="31" t="s">
        <v>7</v>
      </c>
      <c r="O11" s="31" t="s">
        <v>7</v>
      </c>
      <c r="P11" s="31" t="s">
        <v>7</v>
      </c>
      <c r="Q11" s="31" t="s">
        <v>7</v>
      </c>
      <c r="R11" s="31" t="s">
        <v>7</v>
      </c>
      <c r="S11" s="31" t="s">
        <v>7</v>
      </c>
    </row>
    <row r="12" spans="1:19" x14ac:dyDescent="0.3">
      <c r="A12" s="24" t="s">
        <v>58</v>
      </c>
      <c r="B12" s="24">
        <f t="shared" si="0"/>
        <v>11</v>
      </c>
      <c r="C12" s="31" t="s">
        <v>7</v>
      </c>
      <c r="D12" s="31" t="s">
        <v>229</v>
      </c>
      <c r="E12" s="31">
        <v>11</v>
      </c>
      <c r="F12" s="31" t="s">
        <v>244</v>
      </c>
      <c r="G12" s="31" t="s">
        <v>234</v>
      </c>
      <c r="H12" s="31" t="s">
        <v>7</v>
      </c>
      <c r="I12" s="31" t="s">
        <v>7</v>
      </c>
      <c r="J12" s="31" t="s">
        <v>7</v>
      </c>
      <c r="K12" s="31" t="s">
        <v>7</v>
      </c>
      <c r="L12" s="31" t="s">
        <v>7</v>
      </c>
      <c r="M12" s="31" t="s">
        <v>7</v>
      </c>
      <c r="N12" s="31" t="s">
        <v>7</v>
      </c>
      <c r="O12" s="31" t="s">
        <v>7</v>
      </c>
      <c r="P12" s="31" t="s">
        <v>7</v>
      </c>
      <c r="Q12" s="31" t="s">
        <v>7</v>
      </c>
      <c r="R12" s="31" t="s">
        <v>7</v>
      </c>
      <c r="S12" s="31" t="s">
        <v>7</v>
      </c>
    </row>
    <row r="13" spans="1:19" x14ac:dyDescent="0.3">
      <c r="A13" s="24" t="s">
        <v>59</v>
      </c>
      <c r="B13" s="24">
        <f t="shared" si="0"/>
        <v>12</v>
      </c>
      <c r="C13" s="31" t="s">
        <v>7</v>
      </c>
      <c r="D13" s="31" t="s">
        <v>229</v>
      </c>
      <c r="E13" s="31">
        <v>12</v>
      </c>
      <c r="F13" s="31" t="s">
        <v>245</v>
      </c>
      <c r="G13" s="31" t="s">
        <v>236</v>
      </c>
      <c r="H13" s="31" t="s">
        <v>7</v>
      </c>
      <c r="I13" s="31" t="s">
        <v>7</v>
      </c>
      <c r="J13" s="31" t="s">
        <v>7</v>
      </c>
      <c r="K13" s="31" t="s">
        <v>7</v>
      </c>
      <c r="L13" s="31" t="s">
        <v>7</v>
      </c>
      <c r="M13" s="31" t="s">
        <v>7</v>
      </c>
      <c r="N13" s="31" t="s">
        <v>7</v>
      </c>
      <c r="O13" s="31" t="s">
        <v>7</v>
      </c>
      <c r="P13" s="31" t="s">
        <v>7</v>
      </c>
      <c r="Q13" s="31" t="s">
        <v>7</v>
      </c>
      <c r="R13" s="31" t="s">
        <v>7</v>
      </c>
      <c r="S13" s="31" t="s">
        <v>7</v>
      </c>
    </row>
    <row r="14" spans="1:19" x14ac:dyDescent="0.3">
      <c r="A14" s="24" t="s">
        <v>60</v>
      </c>
      <c r="B14" s="24">
        <f t="shared" si="0"/>
        <v>13</v>
      </c>
      <c r="C14" s="31" t="s">
        <v>7</v>
      </c>
      <c r="D14" s="31" t="s">
        <v>229</v>
      </c>
      <c r="E14" s="31">
        <v>13</v>
      </c>
      <c r="F14" s="31" t="s">
        <v>246</v>
      </c>
      <c r="G14" s="31" t="s">
        <v>247</v>
      </c>
      <c r="H14" s="31" t="s">
        <v>7</v>
      </c>
      <c r="I14" s="31" t="s">
        <v>7</v>
      </c>
      <c r="J14" s="31" t="s">
        <v>7</v>
      </c>
      <c r="K14" s="31" t="s">
        <v>7</v>
      </c>
      <c r="L14" s="31" t="s">
        <v>7</v>
      </c>
      <c r="M14" s="31" t="s">
        <v>7</v>
      </c>
      <c r="N14" s="31" t="s">
        <v>7</v>
      </c>
      <c r="O14" s="31" t="s">
        <v>7</v>
      </c>
      <c r="P14" s="31" t="s">
        <v>7</v>
      </c>
      <c r="Q14" s="31" t="s">
        <v>7</v>
      </c>
      <c r="R14" s="31" t="s">
        <v>7</v>
      </c>
      <c r="S14" s="31" t="s">
        <v>7</v>
      </c>
    </row>
    <row r="15" spans="1:19" x14ac:dyDescent="0.3">
      <c r="A15" s="24" t="s">
        <v>61</v>
      </c>
      <c r="B15" s="24">
        <f t="shared" si="0"/>
        <v>14</v>
      </c>
      <c r="C15" s="31" t="s">
        <v>7</v>
      </c>
      <c r="D15" s="31" t="s">
        <v>229</v>
      </c>
      <c r="E15" s="31">
        <v>14</v>
      </c>
      <c r="F15" s="31" t="s">
        <v>248</v>
      </c>
      <c r="G15" s="31" t="s">
        <v>247</v>
      </c>
      <c r="H15" s="31" t="s">
        <v>7</v>
      </c>
      <c r="I15" s="31" t="s">
        <v>7</v>
      </c>
      <c r="J15" s="31" t="s">
        <v>7</v>
      </c>
      <c r="K15" s="31" t="s">
        <v>7</v>
      </c>
      <c r="L15" s="31" t="s">
        <v>7</v>
      </c>
      <c r="M15" s="31" t="s">
        <v>7</v>
      </c>
      <c r="N15" s="31" t="s">
        <v>7</v>
      </c>
      <c r="O15" s="31" t="s">
        <v>7</v>
      </c>
      <c r="P15" s="31" t="s">
        <v>7</v>
      </c>
      <c r="Q15" s="31" t="s">
        <v>7</v>
      </c>
      <c r="R15" s="31" t="s">
        <v>7</v>
      </c>
      <c r="S15" s="31" t="s">
        <v>7</v>
      </c>
    </row>
    <row r="16" spans="1:19" x14ac:dyDescent="0.3">
      <c r="A16" s="24" t="s">
        <v>62</v>
      </c>
      <c r="B16" s="24">
        <f t="shared" si="0"/>
        <v>15</v>
      </c>
      <c r="C16" s="31" t="s">
        <v>7</v>
      </c>
      <c r="D16" s="31" t="s">
        <v>229</v>
      </c>
      <c r="E16" s="31">
        <v>15</v>
      </c>
      <c r="F16" s="31" t="s">
        <v>249</v>
      </c>
      <c r="G16" s="31" t="s">
        <v>236</v>
      </c>
      <c r="H16" s="31" t="s">
        <v>7</v>
      </c>
      <c r="I16" s="31" t="s">
        <v>7</v>
      </c>
      <c r="J16" s="31" t="s">
        <v>7</v>
      </c>
      <c r="K16" s="31" t="s">
        <v>7</v>
      </c>
      <c r="L16" s="31" t="s">
        <v>7</v>
      </c>
      <c r="M16" s="31" t="s">
        <v>7</v>
      </c>
      <c r="N16" s="31" t="s">
        <v>7</v>
      </c>
      <c r="O16" s="31" t="s">
        <v>7</v>
      </c>
      <c r="P16" s="31" t="s">
        <v>7</v>
      </c>
      <c r="Q16" s="31" t="s">
        <v>7</v>
      </c>
      <c r="R16" s="31" t="s">
        <v>7</v>
      </c>
      <c r="S16" s="31" t="s">
        <v>7</v>
      </c>
    </row>
    <row r="17" spans="1:19" x14ac:dyDescent="0.3">
      <c r="A17" s="24" t="s">
        <v>63</v>
      </c>
      <c r="B17" s="24">
        <f t="shared" si="0"/>
        <v>16</v>
      </c>
      <c r="C17" s="31" t="s">
        <v>7</v>
      </c>
      <c r="D17" s="31" t="s">
        <v>229</v>
      </c>
      <c r="E17" s="31">
        <v>16</v>
      </c>
      <c r="F17" s="31" t="s">
        <v>250</v>
      </c>
      <c r="G17" s="31" t="s">
        <v>236</v>
      </c>
      <c r="H17" s="31" t="s">
        <v>7</v>
      </c>
      <c r="I17" s="31" t="s">
        <v>7</v>
      </c>
      <c r="J17" s="31" t="s">
        <v>7</v>
      </c>
      <c r="K17" s="31" t="s">
        <v>7</v>
      </c>
      <c r="L17" s="31" t="s">
        <v>7</v>
      </c>
      <c r="M17" s="31" t="s">
        <v>7</v>
      </c>
      <c r="N17" s="31" t="s">
        <v>7</v>
      </c>
      <c r="O17" s="31" t="s">
        <v>7</v>
      </c>
      <c r="P17" s="31" t="s">
        <v>7</v>
      </c>
      <c r="Q17" s="31" t="s">
        <v>7</v>
      </c>
      <c r="R17" s="31" t="s">
        <v>7</v>
      </c>
      <c r="S17" s="31" t="s">
        <v>7</v>
      </c>
    </row>
    <row r="18" spans="1:19" x14ac:dyDescent="0.3">
      <c r="A18" s="24" t="s">
        <v>64</v>
      </c>
      <c r="B18" s="24">
        <f t="shared" si="0"/>
        <v>17</v>
      </c>
      <c r="C18" s="31" t="s">
        <v>7</v>
      </c>
      <c r="D18" s="31" t="s">
        <v>229</v>
      </c>
      <c r="E18" s="31">
        <v>17</v>
      </c>
      <c r="F18" s="31" t="s">
        <v>251</v>
      </c>
      <c r="G18" s="31" t="s">
        <v>234</v>
      </c>
      <c r="H18" s="31" t="s">
        <v>7</v>
      </c>
      <c r="I18" s="31" t="s">
        <v>7</v>
      </c>
      <c r="J18" s="31" t="s">
        <v>7</v>
      </c>
      <c r="K18" s="31" t="s">
        <v>7</v>
      </c>
      <c r="L18" s="31" t="s">
        <v>7</v>
      </c>
      <c r="M18" s="31" t="s">
        <v>7</v>
      </c>
      <c r="N18" s="31" t="s">
        <v>7</v>
      </c>
      <c r="O18" s="31" t="s">
        <v>7</v>
      </c>
      <c r="P18" s="31" t="s">
        <v>7</v>
      </c>
      <c r="Q18" s="31" t="s">
        <v>7</v>
      </c>
      <c r="R18" s="31" t="s">
        <v>7</v>
      </c>
      <c r="S18" s="31" t="s">
        <v>7</v>
      </c>
    </row>
    <row r="19" spans="1:19" x14ac:dyDescent="0.3">
      <c r="A19" s="24" t="s">
        <v>65</v>
      </c>
      <c r="B19" s="24">
        <f t="shared" si="0"/>
        <v>18</v>
      </c>
      <c r="C19" s="31" t="s">
        <v>7</v>
      </c>
      <c r="D19" s="31" t="s">
        <v>229</v>
      </c>
      <c r="E19" s="31">
        <v>18</v>
      </c>
      <c r="F19" s="31" t="s">
        <v>252</v>
      </c>
      <c r="G19" s="31" t="s">
        <v>234</v>
      </c>
      <c r="H19" s="31" t="s">
        <v>7</v>
      </c>
      <c r="I19" s="31" t="s">
        <v>7</v>
      </c>
      <c r="J19" s="31" t="s">
        <v>7</v>
      </c>
      <c r="K19" s="31" t="s">
        <v>7</v>
      </c>
      <c r="L19" s="31" t="s">
        <v>7</v>
      </c>
      <c r="M19" s="31" t="s">
        <v>7</v>
      </c>
      <c r="N19" s="31" t="s">
        <v>7</v>
      </c>
      <c r="O19" s="31" t="s">
        <v>7</v>
      </c>
      <c r="P19" s="31" t="s">
        <v>7</v>
      </c>
      <c r="Q19" s="31" t="s">
        <v>7</v>
      </c>
      <c r="R19" s="31" t="s">
        <v>7</v>
      </c>
      <c r="S19" s="31" t="s">
        <v>7</v>
      </c>
    </row>
    <row r="20" spans="1:19" x14ac:dyDescent="0.3">
      <c r="A20" s="24" t="s">
        <v>66</v>
      </c>
      <c r="B20" s="24">
        <f t="shared" si="0"/>
        <v>19</v>
      </c>
      <c r="C20" s="31" t="s">
        <v>7</v>
      </c>
      <c r="D20" s="31" t="s">
        <v>229</v>
      </c>
      <c r="E20" s="31">
        <v>19</v>
      </c>
      <c r="F20" s="31" t="s">
        <v>253</v>
      </c>
      <c r="G20" s="31" t="s">
        <v>234</v>
      </c>
      <c r="H20" s="31" t="s">
        <v>254</v>
      </c>
      <c r="I20" s="31" t="s">
        <v>231</v>
      </c>
      <c r="J20" s="31" t="s">
        <v>7</v>
      </c>
      <c r="K20" s="31" t="s">
        <v>7</v>
      </c>
      <c r="L20" s="31" t="s">
        <v>7</v>
      </c>
      <c r="M20" s="31" t="s">
        <v>7</v>
      </c>
      <c r="N20" s="31" t="s">
        <v>7</v>
      </c>
      <c r="O20" s="31" t="s">
        <v>7</v>
      </c>
      <c r="P20" s="31" t="s">
        <v>7</v>
      </c>
      <c r="Q20" s="31" t="s">
        <v>7</v>
      </c>
      <c r="R20" s="31" t="s">
        <v>7</v>
      </c>
      <c r="S20" s="31" t="s">
        <v>7</v>
      </c>
    </row>
    <row r="21" spans="1:19" x14ac:dyDescent="0.3">
      <c r="A21" s="24" t="s">
        <v>67</v>
      </c>
      <c r="B21" s="24">
        <f t="shared" si="0"/>
        <v>20</v>
      </c>
      <c r="C21" s="31" t="s">
        <v>7</v>
      </c>
      <c r="D21" s="31" t="s">
        <v>229</v>
      </c>
      <c r="E21" s="31">
        <v>20</v>
      </c>
      <c r="F21" s="31" t="s">
        <v>255</v>
      </c>
      <c r="G21" s="31" t="s">
        <v>234</v>
      </c>
      <c r="H21" s="31" t="s">
        <v>7</v>
      </c>
      <c r="I21" s="31" t="s">
        <v>7</v>
      </c>
      <c r="J21" s="31" t="s">
        <v>7</v>
      </c>
      <c r="K21" s="31" t="s">
        <v>7</v>
      </c>
      <c r="L21" s="31" t="s">
        <v>7</v>
      </c>
      <c r="M21" s="31" t="s">
        <v>7</v>
      </c>
      <c r="N21" s="31" t="s">
        <v>7</v>
      </c>
      <c r="O21" s="31" t="s">
        <v>7</v>
      </c>
      <c r="P21" s="31" t="s">
        <v>7</v>
      </c>
      <c r="Q21" s="31" t="s">
        <v>7</v>
      </c>
      <c r="R21" s="31" t="s">
        <v>7</v>
      </c>
      <c r="S21" s="31" t="s">
        <v>7</v>
      </c>
    </row>
    <row r="22" spans="1:19" x14ac:dyDescent="0.3">
      <c r="A22" s="24" t="s">
        <v>68</v>
      </c>
      <c r="B22" s="24">
        <f t="shared" si="0"/>
        <v>21</v>
      </c>
      <c r="C22" s="31" t="s">
        <v>7</v>
      </c>
      <c r="D22" s="31" t="s">
        <v>229</v>
      </c>
      <c r="E22" s="31">
        <v>21</v>
      </c>
      <c r="F22" s="31" t="s">
        <v>256</v>
      </c>
      <c r="G22" s="31" t="s">
        <v>234</v>
      </c>
      <c r="H22" s="31" t="s">
        <v>7</v>
      </c>
      <c r="I22" s="31" t="s">
        <v>7</v>
      </c>
      <c r="J22" s="31" t="s">
        <v>7</v>
      </c>
      <c r="K22" s="31" t="s">
        <v>7</v>
      </c>
      <c r="L22" s="31" t="s">
        <v>7</v>
      </c>
      <c r="M22" s="31" t="s">
        <v>7</v>
      </c>
      <c r="N22" s="31" t="s">
        <v>7</v>
      </c>
      <c r="O22" s="31" t="s">
        <v>7</v>
      </c>
      <c r="P22" s="31" t="s">
        <v>7</v>
      </c>
      <c r="Q22" s="31" t="s">
        <v>7</v>
      </c>
      <c r="R22" s="31" t="s">
        <v>7</v>
      </c>
      <c r="S22" s="31" t="s">
        <v>7</v>
      </c>
    </row>
    <row r="23" spans="1:19" x14ac:dyDescent="0.3">
      <c r="A23" s="24" t="s">
        <v>69</v>
      </c>
      <c r="B23" s="24">
        <f t="shared" si="0"/>
        <v>22</v>
      </c>
      <c r="C23" s="31" t="s">
        <v>7</v>
      </c>
      <c r="D23" s="31" t="s">
        <v>229</v>
      </c>
      <c r="E23" s="31">
        <v>22</v>
      </c>
      <c r="F23" s="31" t="s">
        <v>257</v>
      </c>
      <c r="G23" s="31" t="s">
        <v>231</v>
      </c>
      <c r="H23" s="31" t="s">
        <v>7</v>
      </c>
      <c r="I23" s="31" t="s">
        <v>7</v>
      </c>
      <c r="J23" s="31" t="s">
        <v>7</v>
      </c>
      <c r="K23" s="31" t="s">
        <v>7</v>
      </c>
      <c r="L23" s="31" t="s">
        <v>7</v>
      </c>
      <c r="M23" s="31" t="s">
        <v>7</v>
      </c>
      <c r="N23" s="31" t="s">
        <v>7</v>
      </c>
      <c r="O23" s="31" t="s">
        <v>7</v>
      </c>
      <c r="P23" s="31" t="s">
        <v>7</v>
      </c>
      <c r="Q23" s="31" t="s">
        <v>7</v>
      </c>
      <c r="R23" s="31" t="s">
        <v>7</v>
      </c>
      <c r="S23" s="31" t="s">
        <v>7</v>
      </c>
    </row>
    <row r="24" spans="1:19" x14ac:dyDescent="0.3">
      <c r="A24" s="24" t="s">
        <v>70</v>
      </c>
      <c r="B24" s="24">
        <f t="shared" si="0"/>
        <v>23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</row>
    <row r="25" spans="1:19" x14ac:dyDescent="0.3">
      <c r="A25" s="24" t="s">
        <v>71</v>
      </c>
      <c r="B25" s="24">
        <f t="shared" si="0"/>
        <v>24</v>
      </c>
      <c r="C25" s="31" t="s">
        <v>7</v>
      </c>
      <c r="D25" s="31" t="s">
        <v>229</v>
      </c>
      <c r="E25" s="31">
        <v>24</v>
      </c>
      <c r="F25" s="31" t="s">
        <v>7</v>
      </c>
      <c r="G25" s="31" t="s">
        <v>7</v>
      </c>
      <c r="H25" s="31" t="s">
        <v>258</v>
      </c>
      <c r="I25" s="31" t="s">
        <v>231</v>
      </c>
      <c r="J25" s="31" t="s">
        <v>7</v>
      </c>
      <c r="K25" s="31" t="s">
        <v>7</v>
      </c>
      <c r="L25" s="31" t="s">
        <v>7</v>
      </c>
      <c r="M25" s="31" t="s">
        <v>7</v>
      </c>
      <c r="N25" s="31" t="s">
        <v>7</v>
      </c>
      <c r="O25" s="31" t="s">
        <v>7</v>
      </c>
      <c r="P25" s="31" t="s">
        <v>7</v>
      </c>
      <c r="Q25" s="31" t="s">
        <v>7</v>
      </c>
      <c r="R25" s="31" t="s">
        <v>7</v>
      </c>
      <c r="S25" s="31" t="s">
        <v>7</v>
      </c>
    </row>
    <row r="26" spans="1:19" x14ac:dyDescent="0.3">
      <c r="A26" s="24" t="s">
        <v>72</v>
      </c>
      <c r="B26" s="24">
        <f t="shared" si="0"/>
        <v>25</v>
      </c>
      <c r="C26" s="31" t="s">
        <v>7</v>
      </c>
      <c r="D26" s="31" t="s">
        <v>229</v>
      </c>
      <c r="E26" s="31">
        <v>25</v>
      </c>
      <c r="F26" s="31" t="s">
        <v>259</v>
      </c>
      <c r="G26" s="31" t="s">
        <v>233</v>
      </c>
      <c r="H26" s="31" t="s">
        <v>7</v>
      </c>
      <c r="I26" s="31" t="s">
        <v>7</v>
      </c>
      <c r="J26" s="31" t="s">
        <v>7</v>
      </c>
      <c r="K26" s="31" t="s">
        <v>7</v>
      </c>
      <c r="L26" s="31" t="s">
        <v>7</v>
      </c>
      <c r="M26" s="31" t="s">
        <v>7</v>
      </c>
      <c r="N26" s="31" t="s">
        <v>7</v>
      </c>
      <c r="O26" s="31" t="s">
        <v>7</v>
      </c>
      <c r="P26" s="31" t="s">
        <v>7</v>
      </c>
      <c r="Q26" s="31" t="s">
        <v>7</v>
      </c>
      <c r="R26" s="31" t="s">
        <v>7</v>
      </c>
      <c r="S26" s="31" t="s">
        <v>7</v>
      </c>
    </row>
    <row r="27" spans="1:19" x14ac:dyDescent="0.3">
      <c r="A27" s="24" t="s">
        <v>73</v>
      </c>
      <c r="B27" s="24">
        <f t="shared" si="0"/>
        <v>26</v>
      </c>
      <c r="C27" s="31" t="s">
        <v>7</v>
      </c>
      <c r="D27" s="31" t="s">
        <v>229</v>
      </c>
      <c r="E27" s="31">
        <v>26</v>
      </c>
      <c r="F27" s="31" t="s">
        <v>260</v>
      </c>
      <c r="G27" s="31" t="s">
        <v>231</v>
      </c>
      <c r="H27" s="31" t="s">
        <v>7</v>
      </c>
      <c r="I27" s="31" t="s">
        <v>7</v>
      </c>
      <c r="J27" s="31" t="s">
        <v>7</v>
      </c>
      <c r="K27" s="31" t="s">
        <v>7</v>
      </c>
      <c r="L27" s="31" t="s">
        <v>7</v>
      </c>
      <c r="M27" s="31" t="s">
        <v>7</v>
      </c>
      <c r="N27" s="31" t="s">
        <v>7</v>
      </c>
      <c r="O27" s="31" t="s">
        <v>7</v>
      </c>
      <c r="P27" s="31" t="s">
        <v>7</v>
      </c>
      <c r="Q27" s="31" t="s">
        <v>7</v>
      </c>
      <c r="R27" s="31" t="s">
        <v>7</v>
      </c>
      <c r="S27" s="31" t="s">
        <v>7</v>
      </c>
    </row>
    <row r="28" spans="1:19" x14ac:dyDescent="0.3">
      <c r="A28" s="24" t="s">
        <v>74</v>
      </c>
      <c r="B28" s="24">
        <f t="shared" si="0"/>
        <v>27</v>
      </c>
      <c r="C28" s="31" t="s">
        <v>7</v>
      </c>
      <c r="D28" s="31" t="s">
        <v>229</v>
      </c>
      <c r="E28" s="31">
        <v>27</v>
      </c>
      <c r="F28" s="31" t="s">
        <v>261</v>
      </c>
      <c r="G28" s="31" t="s">
        <v>231</v>
      </c>
      <c r="H28" s="31" t="s">
        <v>7</v>
      </c>
      <c r="I28" s="31" t="s">
        <v>7</v>
      </c>
      <c r="J28" s="31" t="s">
        <v>7</v>
      </c>
      <c r="K28" s="31" t="s">
        <v>7</v>
      </c>
      <c r="L28" s="31" t="s">
        <v>7</v>
      </c>
      <c r="M28" s="31" t="s">
        <v>7</v>
      </c>
      <c r="N28" s="31" t="s">
        <v>7</v>
      </c>
      <c r="O28" s="31" t="s">
        <v>7</v>
      </c>
      <c r="P28" s="31" t="s">
        <v>7</v>
      </c>
      <c r="Q28" s="31" t="s">
        <v>7</v>
      </c>
      <c r="R28" s="31" t="s">
        <v>7</v>
      </c>
      <c r="S28" s="31" t="s">
        <v>7</v>
      </c>
    </row>
    <row r="29" spans="1:19" x14ac:dyDescent="0.3">
      <c r="A29" s="24" t="s">
        <v>75</v>
      </c>
      <c r="B29" s="24">
        <f t="shared" si="0"/>
        <v>28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</row>
    <row r="30" spans="1:19" x14ac:dyDescent="0.3">
      <c r="A30" s="24" t="s">
        <v>76</v>
      </c>
      <c r="B30" s="24">
        <f t="shared" si="0"/>
        <v>29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</row>
    <row r="31" spans="1:19" x14ac:dyDescent="0.3">
      <c r="A31" s="24" t="s">
        <v>77</v>
      </c>
      <c r="B31" s="24">
        <f t="shared" si="0"/>
        <v>30</v>
      </c>
      <c r="C31" s="31" t="s">
        <v>7</v>
      </c>
      <c r="D31" s="31" t="s">
        <v>229</v>
      </c>
      <c r="E31" s="31">
        <v>30</v>
      </c>
      <c r="F31" s="31" t="s">
        <v>262</v>
      </c>
      <c r="G31" s="31" t="s">
        <v>236</v>
      </c>
      <c r="H31" s="31" t="s">
        <v>7</v>
      </c>
      <c r="I31" s="31" t="s">
        <v>7</v>
      </c>
      <c r="J31" s="31" t="s">
        <v>7</v>
      </c>
      <c r="K31" s="31" t="s">
        <v>7</v>
      </c>
      <c r="L31" s="31" t="s">
        <v>7</v>
      </c>
      <c r="M31" s="31" t="s">
        <v>7</v>
      </c>
      <c r="N31" s="31" t="s">
        <v>7</v>
      </c>
      <c r="O31" s="31" t="s">
        <v>7</v>
      </c>
      <c r="P31" s="31" t="s">
        <v>7</v>
      </c>
      <c r="Q31" s="31" t="s">
        <v>7</v>
      </c>
      <c r="R31" s="31" t="s">
        <v>7</v>
      </c>
      <c r="S31" s="31" t="s">
        <v>7</v>
      </c>
    </row>
    <row r="32" spans="1:19" x14ac:dyDescent="0.3">
      <c r="A32" s="24" t="s">
        <v>78</v>
      </c>
      <c r="B32" s="24">
        <f t="shared" si="0"/>
        <v>31</v>
      </c>
      <c r="C32" s="31" t="s">
        <v>7</v>
      </c>
      <c r="D32" s="31" t="s">
        <v>229</v>
      </c>
      <c r="E32" s="31">
        <v>31</v>
      </c>
      <c r="F32" s="31" t="s">
        <v>263</v>
      </c>
      <c r="G32" s="31" t="s">
        <v>234</v>
      </c>
      <c r="H32" s="31" t="s">
        <v>7</v>
      </c>
      <c r="I32" s="31" t="s">
        <v>7</v>
      </c>
      <c r="J32" s="31" t="s">
        <v>7</v>
      </c>
      <c r="K32" s="31" t="s">
        <v>7</v>
      </c>
      <c r="L32" s="31" t="s">
        <v>7</v>
      </c>
      <c r="M32" s="31" t="s">
        <v>7</v>
      </c>
      <c r="N32" s="31" t="s">
        <v>7</v>
      </c>
      <c r="O32" s="31" t="s">
        <v>7</v>
      </c>
      <c r="P32" s="31" t="s">
        <v>7</v>
      </c>
      <c r="Q32" s="31" t="s">
        <v>7</v>
      </c>
      <c r="R32" s="31" t="s">
        <v>7</v>
      </c>
      <c r="S32" s="31" t="s">
        <v>7</v>
      </c>
    </row>
    <row r="33" spans="1:19" x14ac:dyDescent="0.3">
      <c r="A33" s="24" t="s">
        <v>79</v>
      </c>
      <c r="B33" s="24">
        <f t="shared" si="0"/>
        <v>32</v>
      </c>
      <c r="C33" s="31" t="s">
        <v>7</v>
      </c>
      <c r="D33" s="31" t="s">
        <v>229</v>
      </c>
      <c r="E33" s="31">
        <v>32</v>
      </c>
      <c r="F33" s="31" t="s">
        <v>264</v>
      </c>
      <c r="G33" s="31" t="s">
        <v>234</v>
      </c>
      <c r="H33" s="31" t="s">
        <v>265</v>
      </c>
      <c r="I33" s="31" t="s">
        <v>238</v>
      </c>
      <c r="J33" s="31" t="s">
        <v>7</v>
      </c>
      <c r="K33" s="31" t="s">
        <v>7</v>
      </c>
      <c r="L33" s="31" t="s">
        <v>7</v>
      </c>
      <c r="M33" s="31" t="s">
        <v>7</v>
      </c>
      <c r="N33" s="31" t="s">
        <v>7</v>
      </c>
      <c r="O33" s="31" t="s">
        <v>7</v>
      </c>
      <c r="P33" s="31" t="s">
        <v>7</v>
      </c>
      <c r="Q33" s="31" t="s">
        <v>7</v>
      </c>
      <c r="R33" s="31" t="s">
        <v>7</v>
      </c>
      <c r="S33" s="31" t="s">
        <v>7</v>
      </c>
    </row>
    <row r="34" spans="1:19" x14ac:dyDescent="0.3">
      <c r="A34" s="24" t="s">
        <v>80</v>
      </c>
      <c r="B34" s="24">
        <f t="shared" si="0"/>
        <v>33</v>
      </c>
      <c r="C34" s="31" t="s">
        <v>7</v>
      </c>
      <c r="D34" s="31" t="s">
        <v>229</v>
      </c>
      <c r="E34" s="31">
        <v>33</v>
      </c>
      <c r="F34" s="31" t="s">
        <v>266</v>
      </c>
      <c r="G34" s="31" t="s">
        <v>236</v>
      </c>
      <c r="H34" s="31" t="s">
        <v>267</v>
      </c>
      <c r="I34" s="31" t="s">
        <v>238</v>
      </c>
      <c r="J34" s="31" t="s">
        <v>7</v>
      </c>
      <c r="K34" s="31" t="s">
        <v>7</v>
      </c>
      <c r="L34" s="31" t="s">
        <v>7</v>
      </c>
      <c r="M34" s="31" t="s">
        <v>7</v>
      </c>
      <c r="N34" s="31" t="s">
        <v>7</v>
      </c>
      <c r="O34" s="31" t="s">
        <v>7</v>
      </c>
      <c r="P34" s="31" t="s">
        <v>7</v>
      </c>
      <c r="Q34" s="31" t="s">
        <v>7</v>
      </c>
      <c r="R34" s="31" t="s">
        <v>7</v>
      </c>
      <c r="S34" s="31" t="s">
        <v>7</v>
      </c>
    </row>
    <row r="35" spans="1:19" x14ac:dyDescent="0.3">
      <c r="A35" s="24" t="s">
        <v>81</v>
      </c>
      <c r="B35" s="24">
        <f t="shared" si="0"/>
        <v>34</v>
      </c>
      <c r="C35" s="31" t="s">
        <v>7</v>
      </c>
      <c r="D35" s="31" t="s">
        <v>229</v>
      </c>
      <c r="E35" s="31">
        <v>34</v>
      </c>
      <c r="F35" s="31" t="s">
        <v>268</v>
      </c>
      <c r="G35" s="31" t="s">
        <v>247</v>
      </c>
      <c r="H35" s="31" t="s">
        <v>7</v>
      </c>
      <c r="I35" s="31" t="s">
        <v>7</v>
      </c>
      <c r="J35" s="31" t="s">
        <v>7</v>
      </c>
      <c r="K35" s="31" t="s">
        <v>7</v>
      </c>
      <c r="L35" s="31" t="s">
        <v>7</v>
      </c>
      <c r="M35" s="31" t="s">
        <v>7</v>
      </c>
      <c r="N35" s="31" t="s">
        <v>7</v>
      </c>
      <c r="O35" s="31" t="s">
        <v>7</v>
      </c>
      <c r="P35" s="31" t="s">
        <v>7</v>
      </c>
      <c r="Q35" s="31" t="s">
        <v>7</v>
      </c>
      <c r="R35" s="31" t="s">
        <v>7</v>
      </c>
      <c r="S35" s="31" t="s">
        <v>7</v>
      </c>
    </row>
    <row r="36" spans="1:19" x14ac:dyDescent="0.3">
      <c r="A36" s="24" t="s">
        <v>82</v>
      </c>
      <c r="B36" s="24">
        <f t="shared" si="0"/>
        <v>35</v>
      </c>
      <c r="C36" s="31" t="s">
        <v>7</v>
      </c>
      <c r="D36" s="31" t="s">
        <v>229</v>
      </c>
      <c r="E36" s="31">
        <v>35</v>
      </c>
      <c r="F36" s="31" t="s">
        <v>269</v>
      </c>
      <c r="G36" s="31" t="s">
        <v>234</v>
      </c>
      <c r="H36" s="31" t="s">
        <v>7</v>
      </c>
      <c r="I36" s="31" t="s">
        <v>7</v>
      </c>
      <c r="J36" s="31" t="s">
        <v>7</v>
      </c>
      <c r="K36" s="31" t="s">
        <v>7</v>
      </c>
      <c r="L36" s="31" t="s">
        <v>7</v>
      </c>
      <c r="M36" s="31" t="s">
        <v>7</v>
      </c>
      <c r="N36" s="31" t="s">
        <v>7</v>
      </c>
      <c r="O36" s="31" t="s">
        <v>7</v>
      </c>
      <c r="P36" s="31" t="s">
        <v>7</v>
      </c>
      <c r="Q36" s="31" t="s">
        <v>7</v>
      </c>
      <c r="R36" s="31" t="s">
        <v>7</v>
      </c>
      <c r="S36" s="31" t="s">
        <v>7</v>
      </c>
    </row>
    <row r="37" spans="1:19" x14ac:dyDescent="0.3">
      <c r="A37" s="24" t="s">
        <v>83</v>
      </c>
      <c r="B37" s="24">
        <f t="shared" si="0"/>
        <v>36</v>
      </c>
      <c r="C37" s="31" t="s">
        <v>7</v>
      </c>
      <c r="D37" s="31" t="s">
        <v>229</v>
      </c>
      <c r="E37" s="31">
        <v>36</v>
      </c>
      <c r="F37" s="31" t="s">
        <v>270</v>
      </c>
      <c r="G37" s="31" t="s">
        <v>236</v>
      </c>
      <c r="H37" s="31" t="s">
        <v>7</v>
      </c>
      <c r="I37" s="31" t="s">
        <v>7</v>
      </c>
      <c r="J37" s="31" t="s">
        <v>7</v>
      </c>
      <c r="K37" s="31" t="s">
        <v>7</v>
      </c>
      <c r="L37" s="31" t="s">
        <v>7</v>
      </c>
      <c r="M37" s="31" t="s">
        <v>7</v>
      </c>
      <c r="N37" s="31" t="s">
        <v>7</v>
      </c>
      <c r="O37" s="31" t="s">
        <v>7</v>
      </c>
      <c r="P37" s="31" t="s">
        <v>7</v>
      </c>
      <c r="Q37" s="31" t="s">
        <v>7</v>
      </c>
      <c r="R37" s="31" t="s">
        <v>7</v>
      </c>
      <c r="S37" s="31" t="s">
        <v>7</v>
      </c>
    </row>
    <row r="38" spans="1:19" x14ac:dyDescent="0.3">
      <c r="A38" s="24" t="s">
        <v>84</v>
      </c>
      <c r="B38" s="24">
        <f t="shared" si="0"/>
        <v>37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</row>
    <row r="39" spans="1:19" x14ac:dyDescent="0.3">
      <c r="A39" s="24" t="s">
        <v>85</v>
      </c>
      <c r="B39" s="24">
        <f t="shared" si="0"/>
        <v>38</v>
      </c>
      <c r="C39" s="31" t="s">
        <v>7</v>
      </c>
      <c r="D39" s="31" t="s">
        <v>229</v>
      </c>
      <c r="E39" s="31">
        <v>38</v>
      </c>
      <c r="F39" s="31" t="s">
        <v>271</v>
      </c>
      <c r="G39" s="31" t="s">
        <v>236</v>
      </c>
      <c r="H39" s="31" t="s">
        <v>7</v>
      </c>
      <c r="I39" s="31" t="s">
        <v>7</v>
      </c>
      <c r="J39" s="31" t="s">
        <v>7</v>
      </c>
      <c r="K39" s="31" t="s">
        <v>7</v>
      </c>
      <c r="L39" s="31" t="s">
        <v>7</v>
      </c>
      <c r="M39" s="31" t="s">
        <v>7</v>
      </c>
      <c r="N39" s="31" t="s">
        <v>7</v>
      </c>
      <c r="O39" s="31" t="s">
        <v>7</v>
      </c>
      <c r="P39" s="31" t="s">
        <v>7</v>
      </c>
      <c r="Q39" s="31" t="s">
        <v>7</v>
      </c>
      <c r="R39" s="31" t="s">
        <v>7</v>
      </c>
      <c r="S39" s="31" t="s">
        <v>7</v>
      </c>
    </row>
    <row r="40" spans="1:19" x14ac:dyDescent="0.3">
      <c r="A40" s="24" t="s">
        <v>86</v>
      </c>
      <c r="B40" s="24">
        <f t="shared" si="0"/>
        <v>39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1:19" x14ac:dyDescent="0.3">
      <c r="A41" s="24" t="s">
        <v>87</v>
      </c>
      <c r="B41" s="24">
        <f t="shared" si="0"/>
        <v>40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</row>
    <row r="42" spans="1:19" x14ac:dyDescent="0.3">
      <c r="A42" s="24" t="s">
        <v>88</v>
      </c>
      <c r="B42" s="24">
        <f t="shared" si="0"/>
        <v>41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</row>
    <row r="43" spans="1:19" x14ac:dyDescent="0.3">
      <c r="A43" s="24" t="s">
        <v>89</v>
      </c>
      <c r="B43" s="24">
        <f t="shared" si="0"/>
        <v>42</v>
      </c>
      <c r="C43" s="31" t="s">
        <v>7</v>
      </c>
      <c r="D43" s="31" t="s">
        <v>229</v>
      </c>
      <c r="E43" s="31">
        <v>42</v>
      </c>
      <c r="F43" s="31" t="s">
        <v>272</v>
      </c>
      <c r="G43" s="31" t="s">
        <v>233</v>
      </c>
      <c r="H43" s="31" t="s">
        <v>7</v>
      </c>
      <c r="I43" s="31" t="s">
        <v>7</v>
      </c>
      <c r="J43" s="31" t="s">
        <v>7</v>
      </c>
      <c r="K43" s="31" t="s">
        <v>7</v>
      </c>
      <c r="L43" s="31" t="s">
        <v>7</v>
      </c>
      <c r="M43" s="31" t="s">
        <v>7</v>
      </c>
      <c r="N43" s="31" t="s">
        <v>7</v>
      </c>
      <c r="O43" s="31" t="s">
        <v>7</v>
      </c>
      <c r="P43" s="31" t="s">
        <v>7</v>
      </c>
      <c r="Q43" s="31" t="s">
        <v>7</v>
      </c>
      <c r="R43" s="31" t="s">
        <v>7</v>
      </c>
      <c r="S43" s="31" t="s">
        <v>7</v>
      </c>
    </row>
    <row r="44" spans="1:19" x14ac:dyDescent="0.3">
      <c r="A44" s="24" t="s">
        <v>90</v>
      </c>
      <c r="B44" s="24">
        <f t="shared" si="0"/>
        <v>43</v>
      </c>
      <c r="C44" s="31" t="s">
        <v>7</v>
      </c>
      <c r="D44" s="31" t="s">
        <v>229</v>
      </c>
      <c r="E44" s="31">
        <v>43</v>
      </c>
      <c r="F44" s="31" t="s">
        <v>273</v>
      </c>
      <c r="G44" s="31" t="s">
        <v>233</v>
      </c>
      <c r="H44" s="31" t="s">
        <v>7</v>
      </c>
      <c r="I44" s="31" t="s">
        <v>7</v>
      </c>
      <c r="J44" s="31" t="s">
        <v>7</v>
      </c>
      <c r="K44" s="31" t="s">
        <v>7</v>
      </c>
      <c r="L44" s="31" t="s">
        <v>7</v>
      </c>
      <c r="M44" s="31" t="s">
        <v>7</v>
      </c>
      <c r="N44" s="31" t="s">
        <v>7</v>
      </c>
      <c r="O44" s="31" t="s">
        <v>7</v>
      </c>
      <c r="P44" s="31" t="s">
        <v>7</v>
      </c>
      <c r="Q44" s="31" t="s">
        <v>7</v>
      </c>
      <c r="R44" s="31" t="s">
        <v>7</v>
      </c>
      <c r="S44" s="31" t="s">
        <v>7</v>
      </c>
    </row>
    <row r="45" spans="1:19" x14ac:dyDescent="0.3">
      <c r="A45" s="24" t="s">
        <v>88</v>
      </c>
      <c r="B45" s="24">
        <f t="shared" si="0"/>
        <v>44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</row>
    <row r="46" spans="1:19" x14ac:dyDescent="0.3">
      <c r="A46" s="24" t="s">
        <v>91</v>
      </c>
      <c r="B46" s="24">
        <f t="shared" si="0"/>
        <v>45</v>
      </c>
      <c r="C46" s="31" t="s">
        <v>7</v>
      </c>
      <c r="D46" s="31" t="s">
        <v>229</v>
      </c>
      <c r="E46" s="31">
        <v>45</v>
      </c>
      <c r="F46" s="31" t="s">
        <v>274</v>
      </c>
      <c r="G46" s="31" t="s">
        <v>236</v>
      </c>
      <c r="H46" s="31" t="s">
        <v>7</v>
      </c>
      <c r="I46" s="31" t="s">
        <v>7</v>
      </c>
      <c r="J46" s="31" t="s">
        <v>7</v>
      </c>
      <c r="K46" s="31" t="s">
        <v>7</v>
      </c>
      <c r="L46" s="31" t="s">
        <v>7</v>
      </c>
      <c r="M46" s="31" t="s">
        <v>7</v>
      </c>
      <c r="N46" s="31" t="s">
        <v>7</v>
      </c>
      <c r="O46" s="31" t="s">
        <v>7</v>
      </c>
      <c r="P46" s="31" t="s">
        <v>7</v>
      </c>
      <c r="Q46" s="31" t="s">
        <v>7</v>
      </c>
      <c r="R46" s="31" t="s">
        <v>7</v>
      </c>
      <c r="S46" s="31" t="s">
        <v>7</v>
      </c>
    </row>
    <row r="47" spans="1:19" x14ac:dyDescent="0.3">
      <c r="A47" s="24" t="s">
        <v>92</v>
      </c>
      <c r="B47" s="24">
        <f t="shared" si="0"/>
        <v>46</v>
      </c>
      <c r="C47" s="31" t="s">
        <v>7</v>
      </c>
      <c r="D47" s="31" t="s">
        <v>229</v>
      </c>
      <c r="E47" s="31">
        <v>46</v>
      </c>
      <c r="F47" s="31" t="s">
        <v>275</v>
      </c>
      <c r="G47" s="31" t="s">
        <v>236</v>
      </c>
      <c r="H47" s="31" t="s">
        <v>7</v>
      </c>
      <c r="I47" s="31" t="s">
        <v>7</v>
      </c>
      <c r="J47" s="31" t="s">
        <v>7</v>
      </c>
      <c r="K47" s="31" t="s">
        <v>7</v>
      </c>
      <c r="L47" s="31" t="s">
        <v>7</v>
      </c>
      <c r="M47" s="31" t="s">
        <v>7</v>
      </c>
      <c r="N47" s="31" t="s">
        <v>7</v>
      </c>
      <c r="O47" s="31" t="s">
        <v>7</v>
      </c>
      <c r="P47" s="31" t="s">
        <v>7</v>
      </c>
      <c r="Q47" s="31" t="s">
        <v>7</v>
      </c>
      <c r="R47" s="31" t="s">
        <v>7</v>
      </c>
      <c r="S47" s="31" t="s">
        <v>7</v>
      </c>
    </row>
    <row r="48" spans="1:19" x14ac:dyDescent="0.3">
      <c r="A48" s="24" t="s">
        <v>93</v>
      </c>
      <c r="B48" s="24">
        <f t="shared" si="0"/>
        <v>47</v>
      </c>
      <c r="C48" s="31" t="s">
        <v>7</v>
      </c>
      <c r="D48" s="31" t="s">
        <v>229</v>
      </c>
      <c r="E48" s="31">
        <v>47</v>
      </c>
      <c r="F48" s="31" t="s">
        <v>276</v>
      </c>
      <c r="G48" s="31" t="s">
        <v>231</v>
      </c>
      <c r="H48" s="31" t="s">
        <v>7</v>
      </c>
      <c r="I48" s="31" t="s">
        <v>7</v>
      </c>
      <c r="J48" s="31" t="s">
        <v>7</v>
      </c>
      <c r="K48" s="31" t="s">
        <v>7</v>
      </c>
      <c r="L48" s="31" t="s">
        <v>7</v>
      </c>
      <c r="M48" s="31" t="s">
        <v>7</v>
      </c>
      <c r="N48" s="31" t="s">
        <v>7</v>
      </c>
      <c r="O48" s="31" t="s">
        <v>7</v>
      </c>
      <c r="P48" s="31" t="s">
        <v>7</v>
      </c>
      <c r="Q48" s="31" t="s">
        <v>7</v>
      </c>
      <c r="R48" s="31" t="s">
        <v>7</v>
      </c>
      <c r="S48" s="31" t="s">
        <v>7</v>
      </c>
    </row>
    <row r="49" spans="1:19" x14ac:dyDescent="0.3">
      <c r="A49" s="24" t="s">
        <v>94</v>
      </c>
      <c r="B49" s="24">
        <f t="shared" si="0"/>
        <v>48</v>
      </c>
      <c r="C49" s="31" t="s">
        <v>7</v>
      </c>
      <c r="D49" s="31" t="s">
        <v>229</v>
      </c>
      <c r="E49" s="31">
        <v>48</v>
      </c>
      <c r="F49" s="31" t="s">
        <v>277</v>
      </c>
      <c r="G49" s="31" t="s">
        <v>247</v>
      </c>
      <c r="H49" s="31" t="s">
        <v>7</v>
      </c>
      <c r="I49" s="31" t="s">
        <v>7</v>
      </c>
      <c r="J49" s="31" t="s">
        <v>7</v>
      </c>
      <c r="K49" s="31" t="s">
        <v>7</v>
      </c>
      <c r="L49" s="31" t="s">
        <v>7</v>
      </c>
      <c r="M49" s="31" t="s">
        <v>7</v>
      </c>
      <c r="N49" s="31" t="s">
        <v>7</v>
      </c>
      <c r="O49" s="31" t="s">
        <v>7</v>
      </c>
      <c r="P49" s="31" t="s">
        <v>7</v>
      </c>
      <c r="Q49" s="31" t="s">
        <v>7</v>
      </c>
      <c r="R49" s="31" t="s">
        <v>7</v>
      </c>
      <c r="S49" s="31" t="s">
        <v>7</v>
      </c>
    </row>
    <row r="50" spans="1:19" x14ac:dyDescent="0.3">
      <c r="A50" s="24" t="s">
        <v>95</v>
      </c>
      <c r="B50" s="24">
        <f t="shared" si="0"/>
        <v>49</v>
      </c>
      <c r="C50" s="31" t="s">
        <v>7</v>
      </c>
      <c r="D50" s="31" t="s">
        <v>229</v>
      </c>
      <c r="E50" s="31">
        <v>49</v>
      </c>
      <c r="F50" s="31" t="s">
        <v>278</v>
      </c>
      <c r="G50" s="31" t="s">
        <v>238</v>
      </c>
      <c r="H50" s="31" t="s">
        <v>7</v>
      </c>
      <c r="I50" s="31" t="s">
        <v>7</v>
      </c>
      <c r="J50" s="31" t="s">
        <v>7</v>
      </c>
      <c r="K50" s="31" t="s">
        <v>7</v>
      </c>
      <c r="L50" s="31" t="s">
        <v>7</v>
      </c>
      <c r="M50" s="31" t="s">
        <v>7</v>
      </c>
      <c r="N50" s="31" t="s">
        <v>7</v>
      </c>
      <c r="O50" s="31" t="s">
        <v>7</v>
      </c>
      <c r="P50" s="31" t="s">
        <v>7</v>
      </c>
      <c r="Q50" s="31" t="s">
        <v>7</v>
      </c>
      <c r="R50" s="31" t="s">
        <v>7</v>
      </c>
      <c r="S50" s="31" t="s">
        <v>7</v>
      </c>
    </row>
    <row r="51" spans="1:19" x14ac:dyDescent="0.3">
      <c r="A51" s="24" t="s">
        <v>96</v>
      </c>
      <c r="B51" s="24">
        <f t="shared" si="0"/>
        <v>50</v>
      </c>
      <c r="C51" s="31" t="s">
        <v>7</v>
      </c>
      <c r="D51" s="31" t="s">
        <v>229</v>
      </c>
      <c r="E51" s="31">
        <v>50</v>
      </c>
      <c r="F51" s="31" t="s">
        <v>279</v>
      </c>
      <c r="G51" s="31" t="s">
        <v>231</v>
      </c>
      <c r="H51" s="31" t="s">
        <v>280</v>
      </c>
      <c r="I51" s="31" t="s">
        <v>247</v>
      </c>
      <c r="J51" s="31" t="s">
        <v>7</v>
      </c>
      <c r="K51" s="31" t="s">
        <v>7</v>
      </c>
      <c r="L51" s="31" t="s">
        <v>7</v>
      </c>
      <c r="M51" s="31" t="s">
        <v>7</v>
      </c>
      <c r="N51" s="31" t="s">
        <v>7</v>
      </c>
      <c r="O51" s="31" t="s">
        <v>7</v>
      </c>
      <c r="P51" s="31" t="s">
        <v>7</v>
      </c>
      <c r="Q51" s="31" t="s">
        <v>7</v>
      </c>
      <c r="R51" s="31" t="s">
        <v>7</v>
      </c>
      <c r="S51" s="31" t="s">
        <v>7</v>
      </c>
    </row>
    <row r="52" spans="1:19" x14ac:dyDescent="0.3">
      <c r="A52" s="24" t="s">
        <v>97</v>
      </c>
      <c r="B52" s="24">
        <f t="shared" si="0"/>
        <v>51</v>
      </c>
      <c r="C52" s="31" t="s">
        <v>7</v>
      </c>
      <c r="D52" s="31" t="s">
        <v>229</v>
      </c>
      <c r="E52" s="31">
        <v>51</v>
      </c>
      <c r="F52" s="31" t="s">
        <v>281</v>
      </c>
      <c r="G52" s="31" t="s">
        <v>282</v>
      </c>
      <c r="H52" s="31" t="s">
        <v>283</v>
      </c>
      <c r="I52" s="31" t="s">
        <v>238</v>
      </c>
      <c r="J52" s="31" t="s">
        <v>284</v>
      </c>
      <c r="K52" s="31" t="s">
        <v>238</v>
      </c>
      <c r="L52" s="31" t="s">
        <v>7</v>
      </c>
      <c r="M52" s="31" t="s">
        <v>7</v>
      </c>
      <c r="N52" s="31" t="s">
        <v>7</v>
      </c>
      <c r="O52" s="31" t="s">
        <v>7</v>
      </c>
      <c r="P52" s="31" t="s">
        <v>7</v>
      </c>
      <c r="Q52" s="31" t="s">
        <v>7</v>
      </c>
      <c r="R52" s="31" t="s">
        <v>7</v>
      </c>
      <c r="S52" s="31" t="s">
        <v>7</v>
      </c>
    </row>
    <row r="53" spans="1:19" x14ac:dyDescent="0.3">
      <c r="A53" s="24" t="s">
        <v>98</v>
      </c>
      <c r="B53" s="24">
        <f t="shared" si="0"/>
        <v>52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</row>
    <row r="54" spans="1:19" x14ac:dyDescent="0.3">
      <c r="A54" s="24" t="s">
        <v>99</v>
      </c>
      <c r="B54" s="24">
        <f t="shared" si="0"/>
        <v>53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</row>
    <row r="55" spans="1:19" x14ac:dyDescent="0.3">
      <c r="A55" s="24" t="s">
        <v>100</v>
      </c>
      <c r="B55" s="24">
        <f t="shared" si="0"/>
        <v>54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</row>
    <row r="56" spans="1:19" x14ac:dyDescent="0.3">
      <c r="A56" s="24" t="s">
        <v>101</v>
      </c>
      <c r="B56" s="24">
        <f t="shared" si="0"/>
        <v>55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</row>
    <row r="57" spans="1:19" x14ac:dyDescent="0.3">
      <c r="A57" s="24" t="s">
        <v>102</v>
      </c>
      <c r="B57" s="24">
        <f t="shared" si="0"/>
        <v>56</v>
      </c>
      <c r="C57" s="31" t="s">
        <v>7</v>
      </c>
      <c r="D57" s="31" t="s">
        <v>229</v>
      </c>
      <c r="E57" s="31">
        <v>56</v>
      </c>
      <c r="F57" s="31" t="s">
        <v>285</v>
      </c>
      <c r="G57" s="31" t="s">
        <v>234</v>
      </c>
      <c r="H57" s="31" t="s">
        <v>7</v>
      </c>
      <c r="I57" s="31" t="s">
        <v>7</v>
      </c>
      <c r="J57" s="31" t="s">
        <v>7</v>
      </c>
      <c r="K57" s="31" t="s">
        <v>7</v>
      </c>
      <c r="L57" s="31" t="s">
        <v>7</v>
      </c>
      <c r="M57" s="31" t="s">
        <v>7</v>
      </c>
      <c r="N57" s="31" t="s">
        <v>7</v>
      </c>
      <c r="O57" s="31" t="s">
        <v>7</v>
      </c>
      <c r="P57" s="31" t="s">
        <v>7</v>
      </c>
      <c r="Q57" s="31" t="s">
        <v>7</v>
      </c>
      <c r="R57" s="31" t="s">
        <v>7</v>
      </c>
      <c r="S57" s="31" t="s">
        <v>7</v>
      </c>
    </row>
    <row r="58" spans="1:19" x14ac:dyDescent="0.3">
      <c r="A58" s="24" t="s">
        <v>103</v>
      </c>
      <c r="B58" s="24">
        <f t="shared" si="0"/>
        <v>57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r="59" spans="1:19" x14ac:dyDescent="0.3">
      <c r="A59" s="24" t="s">
        <v>104</v>
      </c>
      <c r="B59" s="24">
        <f t="shared" si="0"/>
        <v>58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</row>
    <row r="60" spans="1:19" x14ac:dyDescent="0.3">
      <c r="A60" s="24" t="s">
        <v>105</v>
      </c>
      <c r="B60" s="24">
        <f t="shared" si="0"/>
        <v>59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</row>
    <row r="61" spans="1:19" x14ac:dyDescent="0.3">
      <c r="A61" s="24" t="s">
        <v>106</v>
      </c>
      <c r="B61" s="24">
        <f t="shared" si="0"/>
        <v>60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</row>
    <row r="62" spans="1:19" x14ac:dyDescent="0.3">
      <c r="A62" s="24" t="s">
        <v>107</v>
      </c>
      <c r="B62" s="24">
        <f t="shared" si="0"/>
        <v>61</v>
      </c>
      <c r="C62" s="31" t="s">
        <v>7</v>
      </c>
      <c r="D62" s="31" t="s">
        <v>229</v>
      </c>
      <c r="E62" s="31">
        <v>61</v>
      </c>
      <c r="F62" s="31" t="s">
        <v>268</v>
      </c>
      <c r="G62" s="31" t="s">
        <v>236</v>
      </c>
      <c r="H62" s="31" t="s">
        <v>7</v>
      </c>
      <c r="I62" s="31" t="s">
        <v>7</v>
      </c>
      <c r="J62" s="31" t="s">
        <v>7</v>
      </c>
      <c r="K62" s="31" t="s">
        <v>7</v>
      </c>
      <c r="L62" s="31" t="s">
        <v>7</v>
      </c>
      <c r="M62" s="31" t="s">
        <v>7</v>
      </c>
      <c r="N62" s="31" t="s">
        <v>7</v>
      </c>
      <c r="O62" s="31" t="s">
        <v>7</v>
      </c>
      <c r="P62" s="31" t="s">
        <v>7</v>
      </c>
      <c r="Q62" s="31" t="s">
        <v>7</v>
      </c>
      <c r="R62" s="31" t="s">
        <v>7</v>
      </c>
      <c r="S62" s="31" t="s">
        <v>7</v>
      </c>
    </row>
    <row r="63" spans="1:19" x14ac:dyDescent="0.3">
      <c r="A63" s="24" t="s">
        <v>108</v>
      </c>
      <c r="B63" s="24">
        <f t="shared" si="0"/>
        <v>62</v>
      </c>
      <c r="C63" s="31" t="s">
        <v>7</v>
      </c>
      <c r="D63" s="31" t="s">
        <v>229</v>
      </c>
      <c r="E63" s="31">
        <v>62</v>
      </c>
      <c r="F63" s="31" t="s">
        <v>286</v>
      </c>
      <c r="G63" s="31" t="s">
        <v>247</v>
      </c>
      <c r="H63" s="31" t="s">
        <v>7</v>
      </c>
      <c r="I63" s="31" t="s">
        <v>7</v>
      </c>
      <c r="J63" s="31" t="s">
        <v>7</v>
      </c>
      <c r="K63" s="31" t="s">
        <v>7</v>
      </c>
      <c r="L63" s="31" t="s">
        <v>7</v>
      </c>
      <c r="M63" s="31" t="s">
        <v>7</v>
      </c>
      <c r="N63" s="31" t="s">
        <v>7</v>
      </c>
      <c r="O63" s="31" t="s">
        <v>7</v>
      </c>
      <c r="P63" s="31" t="s">
        <v>7</v>
      </c>
      <c r="Q63" s="31" t="s">
        <v>7</v>
      </c>
      <c r="R63" s="31" t="s">
        <v>7</v>
      </c>
      <c r="S63" s="31" t="s">
        <v>7</v>
      </c>
    </row>
    <row r="64" spans="1:19" x14ac:dyDescent="0.3">
      <c r="A64" s="24" t="s">
        <v>109</v>
      </c>
      <c r="B64" s="24">
        <f t="shared" si="0"/>
        <v>63</v>
      </c>
      <c r="C64" s="31" t="s">
        <v>7</v>
      </c>
      <c r="D64" s="31" t="s">
        <v>229</v>
      </c>
      <c r="E64" s="31">
        <v>63</v>
      </c>
      <c r="F64" s="31" t="s">
        <v>287</v>
      </c>
      <c r="G64" s="31" t="s">
        <v>247</v>
      </c>
      <c r="H64" s="31" t="s">
        <v>7</v>
      </c>
      <c r="I64" s="31" t="s">
        <v>7</v>
      </c>
      <c r="J64" s="31" t="s">
        <v>7</v>
      </c>
      <c r="K64" s="31" t="s">
        <v>7</v>
      </c>
      <c r="L64" s="31" t="s">
        <v>7</v>
      </c>
      <c r="M64" s="31" t="s">
        <v>7</v>
      </c>
      <c r="N64" s="31" t="s">
        <v>7</v>
      </c>
      <c r="O64" s="31" t="s">
        <v>7</v>
      </c>
      <c r="P64" s="31" t="s">
        <v>7</v>
      </c>
      <c r="Q64" s="31" t="s">
        <v>7</v>
      </c>
      <c r="R64" s="31" t="s">
        <v>7</v>
      </c>
      <c r="S64" s="31" t="s">
        <v>7</v>
      </c>
    </row>
    <row r="65" spans="1:19" x14ac:dyDescent="0.3">
      <c r="A65" s="24" t="s">
        <v>110</v>
      </c>
      <c r="B65" s="24">
        <f t="shared" si="0"/>
        <v>64</v>
      </c>
      <c r="C65" s="31" t="s">
        <v>7</v>
      </c>
      <c r="D65" s="31" t="s">
        <v>229</v>
      </c>
      <c r="E65" s="31">
        <v>64</v>
      </c>
      <c r="F65" s="31" t="s">
        <v>288</v>
      </c>
      <c r="G65" s="31" t="s">
        <v>231</v>
      </c>
      <c r="H65" s="31" t="s">
        <v>7</v>
      </c>
      <c r="I65" s="31" t="s">
        <v>7</v>
      </c>
      <c r="J65" s="31" t="s">
        <v>7</v>
      </c>
      <c r="K65" s="31" t="s">
        <v>7</v>
      </c>
      <c r="L65" s="31" t="s">
        <v>7</v>
      </c>
      <c r="M65" s="31" t="s">
        <v>7</v>
      </c>
      <c r="N65" s="31" t="s">
        <v>7</v>
      </c>
      <c r="O65" s="31" t="s">
        <v>7</v>
      </c>
      <c r="P65" s="31" t="s">
        <v>7</v>
      </c>
      <c r="Q65" s="31" t="s">
        <v>7</v>
      </c>
      <c r="R65" s="31" t="s">
        <v>7</v>
      </c>
      <c r="S65" s="31" t="s">
        <v>7</v>
      </c>
    </row>
    <row r="66" spans="1:19" x14ac:dyDescent="0.3">
      <c r="A66" s="24" t="s">
        <v>111</v>
      </c>
      <c r="B66" s="24">
        <f t="shared" ref="B66:B107" si="1">ROW(B66)-1</f>
        <v>65</v>
      </c>
      <c r="C66" s="31" t="s">
        <v>7</v>
      </c>
      <c r="D66" s="31" t="s">
        <v>229</v>
      </c>
      <c r="E66" s="31">
        <v>65</v>
      </c>
      <c r="F66" s="31" t="s">
        <v>289</v>
      </c>
      <c r="G66" s="31" t="s">
        <v>231</v>
      </c>
      <c r="H66" s="31" t="s">
        <v>7</v>
      </c>
      <c r="I66" s="31" t="s">
        <v>7</v>
      </c>
      <c r="J66" s="31" t="s">
        <v>7</v>
      </c>
      <c r="K66" s="31" t="s">
        <v>7</v>
      </c>
      <c r="L66" s="31" t="s">
        <v>7</v>
      </c>
      <c r="M66" s="31" t="s">
        <v>7</v>
      </c>
      <c r="N66" s="31" t="s">
        <v>7</v>
      </c>
      <c r="O66" s="31" t="s">
        <v>7</v>
      </c>
      <c r="P66" s="31" t="s">
        <v>7</v>
      </c>
      <c r="Q66" s="31" t="s">
        <v>7</v>
      </c>
      <c r="R66" s="31" t="s">
        <v>7</v>
      </c>
      <c r="S66" s="31" t="s">
        <v>7</v>
      </c>
    </row>
    <row r="67" spans="1:19" x14ac:dyDescent="0.3">
      <c r="A67" s="24" t="s">
        <v>112</v>
      </c>
      <c r="B67" s="24">
        <f t="shared" si="1"/>
        <v>66</v>
      </c>
      <c r="C67" s="31" t="s">
        <v>7</v>
      </c>
      <c r="D67" s="31" t="s">
        <v>229</v>
      </c>
      <c r="E67" s="31">
        <v>66</v>
      </c>
      <c r="F67" s="31" t="s">
        <v>290</v>
      </c>
      <c r="G67" s="31" t="s">
        <v>247</v>
      </c>
      <c r="H67" s="31" t="s">
        <v>7</v>
      </c>
      <c r="I67" s="31" t="s">
        <v>7</v>
      </c>
      <c r="J67" s="31" t="s">
        <v>7</v>
      </c>
      <c r="K67" s="31" t="s">
        <v>7</v>
      </c>
      <c r="L67" s="31" t="s">
        <v>7</v>
      </c>
      <c r="M67" s="31" t="s">
        <v>7</v>
      </c>
      <c r="N67" s="31" t="s">
        <v>7</v>
      </c>
      <c r="O67" s="31" t="s">
        <v>7</v>
      </c>
      <c r="P67" s="31" t="s">
        <v>7</v>
      </c>
      <c r="Q67" s="31" t="s">
        <v>7</v>
      </c>
      <c r="R67" s="31" t="s">
        <v>7</v>
      </c>
      <c r="S67" s="31" t="s">
        <v>7</v>
      </c>
    </row>
    <row r="68" spans="1:19" x14ac:dyDescent="0.3">
      <c r="A68" s="24" t="s">
        <v>113</v>
      </c>
      <c r="B68" s="24">
        <f t="shared" si="1"/>
        <v>67</v>
      </c>
      <c r="C68" s="31" t="s">
        <v>7</v>
      </c>
      <c r="D68" s="31" t="s">
        <v>229</v>
      </c>
      <c r="E68" s="31">
        <v>67</v>
      </c>
      <c r="F68" s="31" t="s">
        <v>291</v>
      </c>
      <c r="G68" s="31" t="s">
        <v>247</v>
      </c>
      <c r="H68" s="31" t="s">
        <v>7</v>
      </c>
      <c r="I68" s="31" t="s">
        <v>7</v>
      </c>
      <c r="J68" s="31" t="s">
        <v>7</v>
      </c>
      <c r="K68" s="31" t="s">
        <v>7</v>
      </c>
      <c r="L68" s="31" t="s">
        <v>7</v>
      </c>
      <c r="M68" s="31" t="s">
        <v>7</v>
      </c>
      <c r="N68" s="31" t="s">
        <v>7</v>
      </c>
      <c r="O68" s="31" t="s">
        <v>7</v>
      </c>
      <c r="P68" s="31" t="s">
        <v>7</v>
      </c>
      <c r="Q68" s="31" t="s">
        <v>7</v>
      </c>
      <c r="R68" s="31" t="s">
        <v>7</v>
      </c>
      <c r="S68" s="31" t="s">
        <v>7</v>
      </c>
    </row>
    <row r="69" spans="1:19" x14ac:dyDescent="0.3">
      <c r="A69" s="24" t="s">
        <v>114</v>
      </c>
      <c r="B69" s="24">
        <f t="shared" si="1"/>
        <v>68</v>
      </c>
      <c r="C69" s="31" t="s">
        <v>7</v>
      </c>
      <c r="D69" s="31" t="s">
        <v>229</v>
      </c>
      <c r="E69" s="31">
        <v>68</v>
      </c>
      <c r="F69" s="31" t="s">
        <v>292</v>
      </c>
      <c r="G69" s="31" t="s">
        <v>247</v>
      </c>
      <c r="H69" s="31" t="s">
        <v>7</v>
      </c>
      <c r="I69" s="31" t="s">
        <v>7</v>
      </c>
      <c r="J69" s="31" t="s">
        <v>7</v>
      </c>
      <c r="K69" s="31" t="s">
        <v>7</v>
      </c>
      <c r="L69" s="31" t="s">
        <v>7</v>
      </c>
      <c r="M69" s="31" t="s">
        <v>7</v>
      </c>
      <c r="N69" s="31" t="s">
        <v>7</v>
      </c>
      <c r="O69" s="31" t="s">
        <v>7</v>
      </c>
      <c r="P69" s="31" t="s">
        <v>7</v>
      </c>
      <c r="Q69" s="31" t="s">
        <v>7</v>
      </c>
      <c r="R69" s="31" t="s">
        <v>7</v>
      </c>
      <c r="S69" s="31" t="s">
        <v>7</v>
      </c>
    </row>
    <row r="70" spans="1:19" x14ac:dyDescent="0.3">
      <c r="A70" s="24" t="s">
        <v>115</v>
      </c>
      <c r="B70" s="24">
        <f t="shared" si="1"/>
        <v>69</v>
      </c>
      <c r="C70" s="31" t="s">
        <v>7</v>
      </c>
      <c r="D70" s="31" t="s">
        <v>229</v>
      </c>
      <c r="E70" s="31">
        <v>69</v>
      </c>
      <c r="F70" s="31" t="s">
        <v>293</v>
      </c>
      <c r="G70" s="31" t="s">
        <v>247</v>
      </c>
      <c r="H70" s="31" t="s">
        <v>7</v>
      </c>
      <c r="I70" s="31" t="s">
        <v>7</v>
      </c>
      <c r="J70" s="31" t="s">
        <v>7</v>
      </c>
      <c r="K70" s="31" t="s">
        <v>7</v>
      </c>
      <c r="L70" s="31" t="s">
        <v>7</v>
      </c>
      <c r="M70" s="31" t="s">
        <v>7</v>
      </c>
      <c r="N70" s="31" t="s">
        <v>7</v>
      </c>
      <c r="O70" s="31" t="s">
        <v>7</v>
      </c>
      <c r="P70" s="31" t="s">
        <v>7</v>
      </c>
      <c r="Q70" s="31" t="s">
        <v>7</v>
      </c>
      <c r="R70" s="31" t="s">
        <v>7</v>
      </c>
      <c r="S70" s="31" t="s">
        <v>7</v>
      </c>
    </row>
    <row r="71" spans="1:19" x14ac:dyDescent="0.3">
      <c r="A71" s="24" t="s">
        <v>116</v>
      </c>
      <c r="B71" s="24">
        <f t="shared" si="1"/>
        <v>70</v>
      </c>
      <c r="C71" s="31" t="s">
        <v>7</v>
      </c>
      <c r="D71" s="31" t="s">
        <v>229</v>
      </c>
      <c r="E71" s="31">
        <v>70</v>
      </c>
      <c r="F71" s="31" t="s">
        <v>294</v>
      </c>
      <c r="G71" s="31" t="s">
        <v>247</v>
      </c>
      <c r="H71" s="31" t="s">
        <v>7</v>
      </c>
      <c r="I71" s="31" t="s">
        <v>7</v>
      </c>
      <c r="J71" s="31" t="s">
        <v>7</v>
      </c>
      <c r="K71" s="31" t="s">
        <v>7</v>
      </c>
      <c r="L71" s="31" t="s">
        <v>7</v>
      </c>
      <c r="M71" s="31" t="s">
        <v>7</v>
      </c>
      <c r="N71" s="31" t="s">
        <v>7</v>
      </c>
      <c r="O71" s="31" t="s">
        <v>7</v>
      </c>
      <c r="P71" s="31" t="s">
        <v>7</v>
      </c>
      <c r="Q71" s="31" t="s">
        <v>7</v>
      </c>
      <c r="R71" s="31" t="s">
        <v>7</v>
      </c>
      <c r="S71" s="31" t="s">
        <v>7</v>
      </c>
    </row>
    <row r="72" spans="1:19" x14ac:dyDescent="0.3">
      <c r="A72" s="24" t="s">
        <v>117</v>
      </c>
      <c r="B72" s="24">
        <f t="shared" si="1"/>
        <v>71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</row>
    <row r="73" spans="1:19" x14ac:dyDescent="0.3">
      <c r="A73" s="24" t="s">
        <v>118</v>
      </c>
      <c r="B73" s="24">
        <f t="shared" si="1"/>
        <v>72</v>
      </c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</row>
    <row r="74" spans="1:19" x14ac:dyDescent="0.3">
      <c r="A74" s="24" t="s">
        <v>119</v>
      </c>
      <c r="B74" s="24">
        <f t="shared" si="1"/>
        <v>73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</row>
    <row r="75" spans="1:19" x14ac:dyDescent="0.3">
      <c r="A75" s="24" t="s">
        <v>120</v>
      </c>
      <c r="B75" s="24">
        <f t="shared" si="1"/>
        <v>74</v>
      </c>
      <c r="C75" s="31" t="s">
        <v>7</v>
      </c>
      <c r="D75" s="31" t="s">
        <v>229</v>
      </c>
      <c r="E75" s="31">
        <v>74</v>
      </c>
      <c r="F75" s="31" t="s">
        <v>295</v>
      </c>
      <c r="G75" s="31" t="s">
        <v>236</v>
      </c>
      <c r="H75" s="31" t="s">
        <v>7</v>
      </c>
      <c r="I75" s="31" t="s">
        <v>7</v>
      </c>
      <c r="J75" s="31" t="s">
        <v>7</v>
      </c>
      <c r="K75" s="31" t="s">
        <v>7</v>
      </c>
      <c r="L75" s="31" t="s">
        <v>7</v>
      </c>
      <c r="M75" s="31" t="s">
        <v>7</v>
      </c>
      <c r="N75" s="31" t="s">
        <v>7</v>
      </c>
      <c r="O75" s="31" t="s">
        <v>7</v>
      </c>
      <c r="P75" s="31" t="s">
        <v>7</v>
      </c>
      <c r="Q75" s="31" t="s">
        <v>7</v>
      </c>
      <c r="R75" s="31" t="s">
        <v>7</v>
      </c>
      <c r="S75" s="31" t="s">
        <v>7</v>
      </c>
    </row>
    <row r="76" spans="1:19" x14ac:dyDescent="0.3">
      <c r="A76" s="24" t="s">
        <v>121</v>
      </c>
      <c r="B76" s="24">
        <f t="shared" si="1"/>
        <v>75</v>
      </c>
      <c r="C76" s="31" t="s">
        <v>7</v>
      </c>
      <c r="D76" s="31" t="s">
        <v>229</v>
      </c>
      <c r="E76" s="31">
        <v>75</v>
      </c>
      <c r="F76" s="31" t="s">
        <v>296</v>
      </c>
      <c r="G76" s="31" t="s">
        <v>236</v>
      </c>
      <c r="H76" s="31" t="s">
        <v>7</v>
      </c>
      <c r="I76" s="31" t="s">
        <v>7</v>
      </c>
      <c r="J76" s="31" t="s">
        <v>7</v>
      </c>
      <c r="K76" s="31" t="s">
        <v>7</v>
      </c>
      <c r="L76" s="31" t="s">
        <v>7</v>
      </c>
      <c r="M76" s="31" t="s">
        <v>7</v>
      </c>
      <c r="N76" s="31" t="s">
        <v>7</v>
      </c>
      <c r="O76" s="31" t="s">
        <v>7</v>
      </c>
      <c r="P76" s="31" t="s">
        <v>7</v>
      </c>
      <c r="Q76" s="31" t="s">
        <v>7</v>
      </c>
      <c r="R76" s="31" t="s">
        <v>7</v>
      </c>
      <c r="S76" s="31" t="s">
        <v>7</v>
      </c>
    </row>
    <row r="77" spans="1:19" x14ac:dyDescent="0.3">
      <c r="A77" s="24" t="s">
        <v>122</v>
      </c>
      <c r="B77" s="24">
        <f t="shared" si="1"/>
        <v>76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</row>
    <row r="78" spans="1:19" x14ac:dyDescent="0.3">
      <c r="A78" s="24" t="s">
        <v>123</v>
      </c>
      <c r="B78" s="24">
        <f t="shared" si="1"/>
        <v>77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</row>
    <row r="79" spans="1:19" x14ac:dyDescent="0.3">
      <c r="A79" s="24" t="s">
        <v>124</v>
      </c>
      <c r="B79" s="24">
        <f t="shared" si="1"/>
        <v>78</v>
      </c>
      <c r="C79" s="31" t="s">
        <v>7</v>
      </c>
      <c r="D79" s="31" t="s">
        <v>229</v>
      </c>
      <c r="E79" s="31">
        <v>78</v>
      </c>
      <c r="F79" s="31" t="s">
        <v>297</v>
      </c>
      <c r="G79" s="31" t="s">
        <v>236</v>
      </c>
      <c r="H79" s="31" t="s">
        <v>7</v>
      </c>
      <c r="I79" s="31" t="s">
        <v>7</v>
      </c>
      <c r="J79" s="31" t="s">
        <v>7</v>
      </c>
      <c r="K79" s="31" t="s">
        <v>7</v>
      </c>
      <c r="L79" s="31" t="s">
        <v>7</v>
      </c>
      <c r="M79" s="31" t="s">
        <v>7</v>
      </c>
      <c r="N79" s="31" t="s">
        <v>7</v>
      </c>
      <c r="O79" s="31" t="s">
        <v>7</v>
      </c>
      <c r="P79" s="31" t="s">
        <v>7</v>
      </c>
      <c r="Q79" s="31" t="s">
        <v>7</v>
      </c>
      <c r="R79" s="31" t="s">
        <v>7</v>
      </c>
      <c r="S79" s="31" t="s">
        <v>7</v>
      </c>
    </row>
    <row r="80" spans="1:19" x14ac:dyDescent="0.3">
      <c r="A80" s="24" t="s">
        <v>125</v>
      </c>
      <c r="B80" s="24">
        <f t="shared" si="1"/>
        <v>79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</row>
    <row r="81" spans="1:19" x14ac:dyDescent="0.3">
      <c r="A81" s="24" t="s">
        <v>126</v>
      </c>
      <c r="B81" s="24">
        <f t="shared" si="1"/>
        <v>80</v>
      </c>
      <c r="C81" s="31" t="s">
        <v>7</v>
      </c>
      <c r="D81" s="31" t="s">
        <v>229</v>
      </c>
      <c r="E81" s="31">
        <v>80</v>
      </c>
      <c r="F81" s="31" t="s">
        <v>298</v>
      </c>
      <c r="G81" s="31" t="s">
        <v>236</v>
      </c>
      <c r="H81" s="31" t="s">
        <v>7</v>
      </c>
      <c r="I81" s="31" t="s">
        <v>7</v>
      </c>
      <c r="J81" s="31" t="s">
        <v>7</v>
      </c>
      <c r="K81" s="31" t="s">
        <v>7</v>
      </c>
      <c r="L81" s="31" t="s">
        <v>7</v>
      </c>
      <c r="M81" s="31" t="s">
        <v>7</v>
      </c>
      <c r="N81" s="31" t="s">
        <v>7</v>
      </c>
      <c r="O81" s="31" t="s">
        <v>7</v>
      </c>
      <c r="P81" s="31" t="s">
        <v>7</v>
      </c>
      <c r="Q81" s="31" t="s">
        <v>7</v>
      </c>
      <c r="R81" s="31" t="s">
        <v>7</v>
      </c>
      <c r="S81" s="31" t="s">
        <v>7</v>
      </c>
    </row>
    <row r="82" spans="1:19" x14ac:dyDescent="0.3">
      <c r="A82" s="24" t="s">
        <v>127</v>
      </c>
      <c r="B82" s="24">
        <f t="shared" si="1"/>
        <v>81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</row>
    <row r="83" spans="1:19" x14ac:dyDescent="0.3">
      <c r="A83" s="24" t="s">
        <v>128</v>
      </c>
      <c r="B83" s="24">
        <f t="shared" si="1"/>
        <v>82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</row>
    <row r="84" spans="1:19" x14ac:dyDescent="0.3">
      <c r="A84" s="24" t="s">
        <v>129</v>
      </c>
      <c r="B84" s="24">
        <f t="shared" si="1"/>
        <v>83</v>
      </c>
      <c r="C84" s="31" t="s">
        <v>7</v>
      </c>
      <c r="D84" s="31" t="s">
        <v>229</v>
      </c>
      <c r="E84" s="31">
        <v>83</v>
      </c>
      <c r="F84" s="31" t="s">
        <v>299</v>
      </c>
      <c r="G84" s="31" t="s">
        <v>236</v>
      </c>
      <c r="H84" s="31" t="s">
        <v>7</v>
      </c>
      <c r="I84" s="31" t="s">
        <v>7</v>
      </c>
      <c r="J84" s="31" t="s">
        <v>7</v>
      </c>
      <c r="K84" s="31" t="s">
        <v>7</v>
      </c>
      <c r="L84" s="31" t="s">
        <v>7</v>
      </c>
      <c r="M84" s="31" t="s">
        <v>7</v>
      </c>
      <c r="N84" s="31" t="s">
        <v>7</v>
      </c>
      <c r="O84" s="31" t="s">
        <v>7</v>
      </c>
      <c r="P84" s="31" t="s">
        <v>7</v>
      </c>
      <c r="Q84" s="31" t="s">
        <v>7</v>
      </c>
      <c r="R84" s="31" t="s">
        <v>7</v>
      </c>
      <c r="S84" s="31" t="s">
        <v>7</v>
      </c>
    </row>
    <row r="85" spans="1:19" x14ac:dyDescent="0.3">
      <c r="A85" s="24" t="s">
        <v>130</v>
      </c>
      <c r="B85" s="24">
        <f t="shared" si="1"/>
        <v>84</v>
      </c>
      <c r="C85" s="31" t="s">
        <v>7</v>
      </c>
      <c r="D85" s="31" t="s">
        <v>229</v>
      </c>
      <c r="E85" s="31">
        <v>84</v>
      </c>
      <c r="F85" s="31" t="s">
        <v>300</v>
      </c>
      <c r="G85" s="31" t="s">
        <v>236</v>
      </c>
      <c r="H85" s="31" t="s">
        <v>7</v>
      </c>
      <c r="I85" s="31" t="s">
        <v>7</v>
      </c>
      <c r="J85" s="31" t="s">
        <v>7</v>
      </c>
      <c r="K85" s="31" t="s">
        <v>7</v>
      </c>
      <c r="L85" s="31" t="s">
        <v>7</v>
      </c>
      <c r="M85" s="31" t="s">
        <v>7</v>
      </c>
      <c r="N85" s="31" t="s">
        <v>7</v>
      </c>
      <c r="O85" s="31" t="s">
        <v>7</v>
      </c>
      <c r="P85" s="31" t="s">
        <v>7</v>
      </c>
      <c r="Q85" s="31" t="s">
        <v>7</v>
      </c>
      <c r="R85" s="31" t="s">
        <v>7</v>
      </c>
      <c r="S85" s="31" t="s">
        <v>7</v>
      </c>
    </row>
    <row r="86" spans="1:19" x14ac:dyDescent="0.3">
      <c r="A86" s="24" t="s">
        <v>131</v>
      </c>
      <c r="B86" s="24">
        <f t="shared" si="1"/>
        <v>85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</row>
    <row r="87" spans="1:19" x14ac:dyDescent="0.3">
      <c r="A87" s="24" t="s">
        <v>132</v>
      </c>
      <c r="B87" s="24">
        <f t="shared" si="1"/>
        <v>86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</row>
    <row r="88" spans="1:19" x14ac:dyDescent="0.3">
      <c r="A88" s="24" t="s">
        <v>89</v>
      </c>
      <c r="B88" s="24">
        <f t="shared" si="1"/>
        <v>87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</row>
    <row r="89" spans="1:19" x14ac:dyDescent="0.3">
      <c r="A89" s="24" t="s">
        <v>133</v>
      </c>
      <c r="B89" s="24">
        <f t="shared" si="1"/>
        <v>88</v>
      </c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</row>
    <row r="90" spans="1:19" x14ac:dyDescent="0.3">
      <c r="A90" s="24" t="s">
        <v>134</v>
      </c>
      <c r="B90" s="24">
        <f t="shared" si="1"/>
        <v>89</v>
      </c>
      <c r="C90" s="31" t="s">
        <v>7</v>
      </c>
      <c r="D90" s="31" t="s">
        <v>229</v>
      </c>
      <c r="E90" s="31">
        <v>89</v>
      </c>
      <c r="F90" s="31" t="s">
        <v>301</v>
      </c>
      <c r="G90" s="31" t="s">
        <v>243</v>
      </c>
      <c r="H90" s="31" t="s">
        <v>7</v>
      </c>
      <c r="I90" s="31" t="s">
        <v>7</v>
      </c>
      <c r="J90" s="31" t="s">
        <v>7</v>
      </c>
      <c r="K90" s="31" t="s">
        <v>7</v>
      </c>
      <c r="L90" s="31" t="s">
        <v>7</v>
      </c>
      <c r="M90" s="31" t="s">
        <v>7</v>
      </c>
      <c r="N90" s="31" t="s">
        <v>7</v>
      </c>
      <c r="O90" s="31" t="s">
        <v>7</v>
      </c>
      <c r="P90" s="31" t="s">
        <v>7</v>
      </c>
      <c r="Q90" s="31" t="s">
        <v>7</v>
      </c>
      <c r="R90" s="31" t="s">
        <v>7</v>
      </c>
      <c r="S90" s="31" t="s">
        <v>7</v>
      </c>
    </row>
    <row r="91" spans="1:19" x14ac:dyDescent="0.3">
      <c r="A91" s="24" t="s">
        <v>135</v>
      </c>
      <c r="B91" s="24">
        <f t="shared" si="1"/>
        <v>90</v>
      </c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</row>
    <row r="92" spans="1:19" x14ac:dyDescent="0.3">
      <c r="A92" s="24" t="s">
        <v>136</v>
      </c>
      <c r="B92" s="24">
        <f t="shared" si="1"/>
        <v>91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</row>
    <row r="93" spans="1:19" x14ac:dyDescent="0.3">
      <c r="A93" s="24" t="s">
        <v>137</v>
      </c>
      <c r="B93" s="24">
        <f t="shared" si="1"/>
        <v>92</v>
      </c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</row>
    <row r="94" spans="1:19" x14ac:dyDescent="0.3">
      <c r="A94" s="24" t="s">
        <v>138</v>
      </c>
      <c r="B94" s="24">
        <f t="shared" si="1"/>
        <v>93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</row>
    <row r="95" spans="1:19" x14ac:dyDescent="0.3">
      <c r="A95" s="24" t="s">
        <v>139</v>
      </c>
      <c r="B95" s="24">
        <f t="shared" si="1"/>
        <v>94</v>
      </c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</row>
    <row r="96" spans="1:19" x14ac:dyDescent="0.3">
      <c r="A96" s="24" t="s">
        <v>140</v>
      </c>
      <c r="B96" s="24">
        <f t="shared" si="1"/>
        <v>95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</row>
    <row r="97" spans="1:19" x14ac:dyDescent="0.3">
      <c r="A97" s="24" t="s">
        <v>141</v>
      </c>
      <c r="B97" s="24">
        <f t="shared" si="1"/>
        <v>96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</row>
    <row r="98" spans="1:19" x14ac:dyDescent="0.3">
      <c r="A98" s="24" t="s">
        <v>142</v>
      </c>
      <c r="B98" s="24">
        <f t="shared" si="1"/>
        <v>97</v>
      </c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</row>
    <row r="99" spans="1:19" x14ac:dyDescent="0.3">
      <c r="A99" s="24" t="s">
        <v>143</v>
      </c>
      <c r="B99" s="24">
        <f t="shared" si="1"/>
        <v>98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</row>
    <row r="100" spans="1:19" x14ac:dyDescent="0.3">
      <c r="A100" s="24" t="s">
        <v>144</v>
      </c>
      <c r="B100" s="24">
        <f t="shared" si="1"/>
        <v>99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</row>
    <row r="101" spans="1:19" x14ac:dyDescent="0.3">
      <c r="A101" s="24" t="s">
        <v>145</v>
      </c>
      <c r="B101" s="24">
        <f t="shared" si="1"/>
        <v>100</v>
      </c>
      <c r="C101" s="31" t="s">
        <v>7</v>
      </c>
      <c r="D101" s="31" t="s">
        <v>229</v>
      </c>
      <c r="E101" s="31">
        <v>100</v>
      </c>
      <c r="F101" s="31" t="s">
        <v>302</v>
      </c>
      <c r="G101" s="31" t="s">
        <v>233</v>
      </c>
      <c r="H101" s="31" t="s">
        <v>7</v>
      </c>
      <c r="I101" s="31" t="s">
        <v>7</v>
      </c>
      <c r="J101" s="31" t="s">
        <v>7</v>
      </c>
      <c r="K101" s="31" t="s">
        <v>7</v>
      </c>
      <c r="L101" s="31" t="s">
        <v>7</v>
      </c>
      <c r="M101" s="31" t="s">
        <v>7</v>
      </c>
      <c r="N101" s="31" t="s">
        <v>7</v>
      </c>
      <c r="O101" s="31" t="s">
        <v>7</v>
      </c>
      <c r="P101" s="31" t="s">
        <v>7</v>
      </c>
      <c r="Q101" s="31" t="s">
        <v>7</v>
      </c>
      <c r="R101" s="31" t="s">
        <v>7</v>
      </c>
      <c r="S101" s="31" t="s">
        <v>7</v>
      </c>
    </row>
    <row r="102" spans="1:19" x14ac:dyDescent="0.3">
      <c r="A102" s="24" t="s">
        <v>146</v>
      </c>
      <c r="B102" s="24">
        <f t="shared" si="1"/>
        <v>101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</row>
    <row r="103" spans="1:19" x14ac:dyDescent="0.3">
      <c r="A103" s="24" t="s">
        <v>147</v>
      </c>
      <c r="B103" s="24">
        <f t="shared" si="1"/>
        <v>102</v>
      </c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</row>
    <row r="104" spans="1:19" x14ac:dyDescent="0.3">
      <c r="A104" s="24" t="s">
        <v>148</v>
      </c>
      <c r="B104" s="24">
        <f t="shared" si="1"/>
        <v>103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</row>
    <row r="105" spans="1:19" x14ac:dyDescent="0.3">
      <c r="A105" s="24" t="s">
        <v>149</v>
      </c>
      <c r="B105" s="24">
        <f t="shared" si="1"/>
        <v>104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</row>
    <row r="106" spans="1:19" x14ac:dyDescent="0.3">
      <c r="A106" s="24" t="s">
        <v>150</v>
      </c>
      <c r="B106" s="24">
        <f t="shared" si="1"/>
        <v>105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</row>
    <row r="107" spans="1:19" x14ac:dyDescent="0.3">
      <c r="A107" s="24" t="s">
        <v>151</v>
      </c>
      <c r="B107" s="24">
        <f t="shared" si="1"/>
        <v>106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6868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Notes</vt:lpstr>
      <vt:lpstr>Cfg</vt:lpstr>
      <vt:lpstr>US104.Inp</vt:lpstr>
      <vt:lpstr>US104.Out</vt:lpstr>
      <vt:lpstr>DE105.Inp</vt:lpstr>
      <vt:lpstr>DE105.Out</vt:lpstr>
      <vt:lpstr>FR105.Inp</vt:lpstr>
      <vt:lpstr>FR105.Out</vt:lpstr>
      <vt:lpstr>Old.Inp</vt:lpstr>
      <vt:lpstr>New.Out</vt:lpstr>
      <vt:lpstr>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Mike-7PRO</dc:creator>
  <dc:description/>
  <cp:lastModifiedBy>Michael Horvath</cp:lastModifiedBy>
  <cp:revision>22</cp:revision>
  <dcterms:created xsi:type="dcterms:W3CDTF">2015-01-09T06:24:03Z</dcterms:created>
  <dcterms:modified xsi:type="dcterms:W3CDTF">2020-11-11T03:28:51Z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