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er\Documents\JORGE\CURSO ALFONSO LENIS y SERGIO CAMPOS y ARCHIVOS DE SMART PRO\CURSO LENIS PME 3.0\Plantilla de Gestion de Requerimientos\"/>
    </mc:Choice>
  </mc:AlternateContent>
  <xr:revisionPtr revIDLastSave="0" documentId="13_ncr:1_{4E29D099-9E4B-491A-9381-0860E7F75CCF}" xr6:coauthVersionLast="47" xr6:coauthVersionMax="47" xr10:uidLastSave="{00000000-0000-0000-0000-000000000000}"/>
  <bookViews>
    <workbookView xWindow="-120" yWindow="-120" windowWidth="24240" windowHeight="13140" tabRatio="717" xr2:uid="{00000000-000D-0000-FFFF-FFFF00000000}"/>
  </bookViews>
  <sheets>
    <sheet name="Requerimientos de la Forestal" sheetId="2" r:id="rId1"/>
    <sheet name="Campos del Cliente" sheetId="3" r:id="rId2"/>
    <sheet name="Campos del Vendedor" sheetId="4" r:id="rId3"/>
    <sheet name="Campos de CanalVtas" sheetId="6" r:id="rId4"/>
    <sheet name="Campo Lista de Precios" sheetId="12" r:id="rId5"/>
    <sheet name="Campos Factura" sheetId="11" r:id="rId6"/>
    <sheet name="Campos Cobranzas" sheetId="5" r:id="rId7"/>
    <sheet name="Tabla Region" sheetId="7" r:id="rId8"/>
    <sheet name="Tabla Categ Cliente" sheetId="8" r:id="rId9"/>
    <sheet name="Diagrama General" sheetId="9" r:id="rId10"/>
    <sheet name="Flujo de Informes" sheetId="10" r:id="rId11"/>
  </sheets>
  <calcPr calcId="191029" concurrentCalc="0"/>
  <pivotCaches>
    <pivotCache cacheId="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2" l="1"/>
  <c r="C47" i="2"/>
  <c r="C48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B46" i="11"/>
  <c r="B64" i="11"/>
  <c r="B60" i="10"/>
  <c r="D92" i="10"/>
  <c r="D104" i="9"/>
</calcChain>
</file>

<file path=xl/sharedStrings.xml><?xml version="1.0" encoding="utf-8"?>
<sst xmlns="http://schemas.openxmlformats.org/spreadsheetml/2006/main" count="1000" uniqueCount="245">
  <si>
    <t>Empresa:</t>
  </si>
  <si>
    <t>Proyecto:</t>
  </si>
  <si>
    <t>Autor:</t>
  </si>
  <si>
    <t>Versión:</t>
  </si>
  <si>
    <t>Número</t>
  </si>
  <si>
    <t>Requerimiento</t>
  </si>
  <si>
    <t>Descripción</t>
  </si>
  <si>
    <t>Estado</t>
  </si>
  <si>
    <t>Total general</t>
  </si>
  <si>
    <t>Cantidad</t>
  </si>
  <si>
    <t>Requerimientos 
por estado</t>
  </si>
  <si>
    <t>Pendiente</t>
  </si>
  <si>
    <t>Plantilla Gestión de Requerimientos  (PGR)</t>
  </si>
  <si>
    <t>La Forestal S.A.</t>
  </si>
  <si>
    <t>Sistema de Control de gestion Comercial</t>
  </si>
  <si>
    <t>Gestión de perfiles y permisos</t>
  </si>
  <si>
    <t>Inicio en el sistema</t>
  </si>
  <si>
    <t>El sistema debe garantizar que el ingreso se realice con un usuario y clave, el usuario debe estar activo en el sistema</t>
  </si>
  <si>
    <t>Gestión de Productos (Inventarios)</t>
  </si>
  <si>
    <t>El sistema debe permitir el registro, actualización, consultar e inactivar productos</t>
  </si>
  <si>
    <t>El sistema debe permitir la actualización de los siguientes campos del producto:
1. Nombre
2. Precio
3. Estado
4. Descripción
5. Stock</t>
  </si>
  <si>
    <t>Gestión de Clientes</t>
  </si>
  <si>
    <t>Gestión de Vendedores</t>
  </si>
  <si>
    <t>Gestión Informes</t>
  </si>
  <si>
    <t>Log de auditoría</t>
  </si>
  <si>
    <t>El sistema debe permitir generar registro histórico cuando se realice las siguiente modificaciones:
- Cambio de cargo del usuario
- Cambio estado de los registros de todas las tablas
- Cambio de precios de productos</t>
  </si>
  <si>
    <t>El sistema debe garantizar que el registro histórico contenga los campos usuario que realizó modificación del registro, el dato antes de ser modificado y el nuevo, fecha y hora de la modificación</t>
  </si>
  <si>
    <t>Requerimiento NO funcionales</t>
  </si>
  <si>
    <t>El sistema debe ejecutarse en Sistema operativo Windows, a partir de la versión 7 en adelante</t>
  </si>
  <si>
    <t>El sistema debe ejecutarse en versión Excel a partir de la v.2010</t>
  </si>
  <si>
    <t>Tiempo (Horas)</t>
  </si>
  <si>
    <t>v.002</t>
  </si>
  <si>
    <t>Gestión de Cobranzas</t>
  </si>
  <si>
    <t>El sistema debe permitir el registro, consulta, actualización, cierre (entrega, anulación) de pedidos con relación a su cobro</t>
  </si>
  <si>
    <t>Jorge Rubén Pirillo</t>
  </si>
  <si>
    <t>Modulos independientes</t>
  </si>
  <si>
    <t>Origenes de los datos (Access / Excel /Etc)</t>
  </si>
  <si>
    <t>Control y ajuste automatico de cambios</t>
  </si>
  <si>
    <t>Si se cambia en dato en el origen (Ej Clientes / Vendedores ), cuando lo captura la planilla de Ventas o Pagos, que busque ese cambio y corrija los datos de esos cambios en las facturas ya emitidas o pagos recibidos para evitar errores en los informes finales a emitir</t>
  </si>
  <si>
    <t>jorgeruben2014@gmail.com</t>
  </si>
  <si>
    <t xml:space="preserve">El sistema debe permitir actualizar los  campos mencionados en la solapa adjunta - Campos de Cliente
</t>
  </si>
  <si>
    <t xml:space="preserve">Tipos de datos: </t>
  </si>
  <si>
    <t>Texto (Cadena, Alfanúmerico, String)/ Número entero (Integer), Número decimal (Double, Decimal) / Fecha (Date) / Boolean (1,0) / Variant</t>
  </si>
  <si>
    <t>Clientes</t>
  </si>
  <si>
    <t>Nombre campo</t>
  </si>
  <si>
    <t>Tipo de dato</t>
  </si>
  <si>
    <t>Único</t>
  </si>
  <si>
    <t>Obligatorio</t>
  </si>
  <si>
    <t>IdCliente</t>
  </si>
  <si>
    <t>Texto (String)</t>
  </si>
  <si>
    <t>SI</t>
  </si>
  <si>
    <r>
      <t xml:space="preserve">Campo que representa el Id único del Cliente </t>
    </r>
    <r>
      <rPr>
        <b/>
        <sz val="11"/>
        <color theme="1"/>
        <rFont val="Calibri"/>
        <family val="2"/>
        <scheme val="minor"/>
      </rPr>
      <t>(ver si se reemplaza por el codido de cliente)</t>
    </r>
  </si>
  <si>
    <t>RAZON SOCIAL</t>
  </si>
  <si>
    <t>Es el Nombre legal o de Fantasía de la Empresa</t>
  </si>
  <si>
    <t xml:space="preserve">CUIT </t>
  </si>
  <si>
    <t>Es el Código de Identificación Tributaria</t>
  </si>
  <si>
    <t>CODIGO DE CLIENTE</t>
  </si>
  <si>
    <t>NO</t>
  </si>
  <si>
    <t>Es unico por cada cliente y no se puede repetir, es interno de la empresa</t>
  </si>
  <si>
    <t>CANAL DE VENTAS</t>
  </si>
  <si>
    <t>Es necesario para saber si por Ventas Tradicionales, Industriales, Minorista, Mayorista,Exportación, etc</t>
  </si>
  <si>
    <t>DIRECCION</t>
  </si>
  <si>
    <t>Es la dirección legal que debe aparecer en la factura</t>
  </si>
  <si>
    <t>CIUDAD</t>
  </si>
  <si>
    <t>Donde se encuentra ubicado el punto de entrega donde se entrega la mercadería y debe coincidir con la dirección Legal</t>
  </si>
  <si>
    <t>PROVINCIA</t>
  </si>
  <si>
    <t>Corresponde a la ubicación geográfica del cliente y debe estar ligada a la dirección y Ciudad</t>
  </si>
  <si>
    <t>CODIGO POSTAL</t>
  </si>
  <si>
    <t>TELEFONO</t>
  </si>
  <si>
    <t>EMAIL</t>
  </si>
  <si>
    <t>CONTACTO</t>
  </si>
  <si>
    <t>CARGO</t>
  </si>
  <si>
    <t>TELEFONO CONTACTO</t>
  </si>
  <si>
    <t>WEBSITE</t>
  </si>
  <si>
    <t>VENDEDOR</t>
  </si>
  <si>
    <t>Corresponde al nombre del vendedor que tiene asignado el cliente</t>
  </si>
  <si>
    <t>% COMISION</t>
  </si>
  <si>
    <t>Porcentaje(Percent)</t>
  </si>
  <si>
    <t>Es el porcentaje de comisión que percibe el vendedor asignado al cliente</t>
  </si>
  <si>
    <t>CATEGORIA CLIENTE</t>
  </si>
  <si>
    <t>Define si un cliente es de Alto, Medio o Bajo Riesgo (Ej A,B,C)</t>
  </si>
  <si>
    <t>FECHA DE ALTA</t>
  </si>
  <si>
    <t>Fecha (Date)</t>
  </si>
  <si>
    <t>Cuando se ingreso el Cliente a la base para saber su antigüedad con la empresa</t>
  </si>
  <si>
    <t>PAIS</t>
  </si>
  <si>
    <t>REGION</t>
  </si>
  <si>
    <t>Es para agrupar en futuros reportes donde esta ubicado geograficamente (ej, Norte, Centro, Sur, etc)</t>
  </si>
  <si>
    <t>EstadoRegistro</t>
  </si>
  <si>
    <t>UsuarioRegistro</t>
  </si>
  <si>
    <t>FechaRegistro</t>
  </si>
  <si>
    <t>El sistema debe permitir  al usuario cambiar la clave después que haya ingresado</t>
  </si>
  <si>
    <t>El sistema debe permitir registrar, actualizar o inactivar Vendedores (NO debe permitir ELIMINAR Vendedores)</t>
  </si>
  <si>
    <t>El sistema debe permitir registrar, actualizar o inactivar Clientes (NO debe permitir ELIMINAR Clientes)</t>
  </si>
  <si>
    <t xml:space="preserve">El sistema debe permitir actualizar los  campos mencionados en la solapa adjunta - Campos del Vendedor
</t>
  </si>
  <si>
    <t xml:space="preserve">El sistema debe permitir actualizar los  campos mencionados en la solapa adjunta - Campos de Cobranzas
</t>
  </si>
  <si>
    <t>Vendedores</t>
  </si>
  <si>
    <t>IdVendedor</t>
  </si>
  <si>
    <t>Campo que representa el Id único del Vendedor</t>
  </si>
  <si>
    <t xml:space="preserve">APELLIDO Y NOMBRE </t>
  </si>
  <si>
    <t>CONCATENADO</t>
  </si>
  <si>
    <t>Es un campo concatenado que ordena por apellido y Nombre en un solo Campo</t>
  </si>
  <si>
    <t>COMISION (%)</t>
  </si>
  <si>
    <t xml:space="preserve">Es el porcentaje de comisión que percibe el vendedor </t>
  </si>
  <si>
    <t>Cuando se ingreso el vendedor a la base de Vendedores</t>
  </si>
  <si>
    <t>APELLIDO</t>
  </si>
  <si>
    <t>NOMBRE</t>
  </si>
  <si>
    <t>CUIL VENDEDOR</t>
  </si>
  <si>
    <t>Este dato es unico y se usa para fines Impositivos</t>
  </si>
  <si>
    <t>Es la dirección real donde vive y  que debe aparecer en la base de la empresa</t>
  </si>
  <si>
    <t>Debe coincidir con la dirección Real</t>
  </si>
  <si>
    <t>TELEFONO FIJO</t>
  </si>
  <si>
    <t>TELEFONO CELULAR</t>
  </si>
  <si>
    <t>Es el contacto adicional para enviarle información al vendedor</t>
  </si>
  <si>
    <t>Cobranzas</t>
  </si>
  <si>
    <t>IdCobranzas(Orden)</t>
  </si>
  <si>
    <t>NRO FACTURA</t>
  </si>
  <si>
    <t>Corresponde a la factura a la cual se le aplica el pago</t>
  </si>
  <si>
    <t>BANCO/EFECTIVO/ETC</t>
  </si>
  <si>
    <t>Identifica si se pago con Cheque, Efectivo, Nota de Credito o Débito (NC/ND), Mercaderia en pago, etc</t>
  </si>
  <si>
    <t>CHEQUE NRO</t>
  </si>
  <si>
    <t>Para Cheques, NC/ND debe completarse para su posterior conciliación con los libros y Bancos</t>
  </si>
  <si>
    <t>MONTO A COBRAR.</t>
  </si>
  <si>
    <t>Número (Double)</t>
  </si>
  <si>
    <t>Es total a cobrar que figura en la factura con sus Impuestos</t>
  </si>
  <si>
    <t>FECHA RECIBIDO</t>
  </si>
  <si>
    <t>Fecha(Date)</t>
  </si>
  <si>
    <t>Fecha en que se recibió el Pago para su posterior analisis financiero</t>
  </si>
  <si>
    <t>FECHA VENCIMIENTO</t>
  </si>
  <si>
    <t>Fecha en que se vnece el Pago(En caso de cheques y otro valor postdatado) para su posterior analisis financiero</t>
  </si>
  <si>
    <t>DIVIDE-FACTURA-y-PUNTO VENTA.</t>
  </si>
  <si>
    <t>Número (Integer)</t>
  </si>
  <si>
    <t>Es para dividir la factura y sus puntos de ventas, ya que se puede repetir un Nro de factura pero con distitno punto de venta (Por ejemplo formula =izquierda)</t>
  </si>
  <si>
    <t>Primary Key</t>
  </si>
  <si>
    <t>Canal de Ventas</t>
  </si>
  <si>
    <t>El sistema debe permitir el registro, consulta, actualización de los canales de ventas..</t>
  </si>
  <si>
    <t>IdCanalVentas</t>
  </si>
  <si>
    <t>Campo que representa el Id único del Tipo de Venta</t>
  </si>
  <si>
    <t>Exportación</t>
  </si>
  <si>
    <t>Para Ventas al exterior</t>
  </si>
  <si>
    <t>Industrial</t>
  </si>
  <si>
    <t>Para Ventas de materias primas que se remanufacturan</t>
  </si>
  <si>
    <t>Minorista</t>
  </si>
  <si>
    <t>Ventas directas al publico</t>
  </si>
  <si>
    <t>Mayorista</t>
  </si>
  <si>
    <t>Ventas a Distribuidores Mayoristas de Productos Manufacturados</t>
  </si>
  <si>
    <t>Es una tabla dentro del mismo archivo, Es para agrupar en futuros reportes donde esta ubicado geograficamente (ej, Norte, Centro, Sur, etc)</t>
  </si>
  <si>
    <t>Es una tabla dentro del mismo archivo, se utiliza tambien para armar las regiones</t>
  </si>
  <si>
    <t>Región</t>
  </si>
  <si>
    <t>IdRegión</t>
  </si>
  <si>
    <t>Id que único para cada región</t>
  </si>
  <si>
    <t>Provincia</t>
  </si>
  <si>
    <t>Region</t>
  </si>
  <si>
    <t>Pais</t>
  </si>
  <si>
    <t>El sistema debe permitir el registro, consulta, actualización de las Regiones</t>
  </si>
  <si>
    <t xml:space="preserve">El sistema debe permitir actualizar los  campos mencionados en la solapa adjunta - Tabla Region (NO debe permitir ELIMINAR Regiones)
</t>
  </si>
  <si>
    <t xml:space="preserve">El sistema debe permitir actualizar los  campos mencionados en la solapa adjunta - Campos de CanalVtas (NO debe parmitir ELIMINAR Canales de Venta)
</t>
  </si>
  <si>
    <t>Categoría Cliente</t>
  </si>
  <si>
    <t>IdCategoríaCliente</t>
  </si>
  <si>
    <t>Id único por cada tipo de categoria (Ej A,B,C)</t>
  </si>
  <si>
    <t>NombreCategoriaCliente</t>
  </si>
  <si>
    <t>Define si un cliente es de Alto, Medio o Bajo Riesgo</t>
  </si>
  <si>
    <t>Categoria Cliente</t>
  </si>
  <si>
    <t xml:space="preserve">El sistema debe permitir actualizar los  campos mencionados en la solapa adjunta - Tabla Categ Cliente
</t>
  </si>
  <si>
    <t>El sistema debe permitir registrar, actualizar o inactivar Categoria Clientes (NO debe permitir ELIMINAR Clientes)</t>
  </si>
  <si>
    <t>El sistema debe poder estar habilitado para la ejecución de macros VBA</t>
  </si>
  <si>
    <t>INFORMES</t>
  </si>
  <si>
    <t>DASHBOARDS (Tableros de Control)</t>
  </si>
  <si>
    <r>
      <t xml:space="preserve">ARCHIVOS INTERMEDIOS PARA INFORMES </t>
    </r>
    <r>
      <rPr>
        <b/>
        <sz val="9"/>
        <rFont val="Arial"/>
        <family val="2"/>
      </rPr>
      <t>(VER SOLAPA FLUJO INFORMES)</t>
    </r>
  </si>
  <si>
    <t>(SE ALIMENTAN DE LOS ARCHIVOS FIJOS Y SEMI-DINAMICOS Y TIENEN MOVIMIENTOS DIARIOS, SEMANALES, ETC)</t>
  </si>
  <si>
    <t>ARCHIVOS DINAMICOS</t>
  </si>
  <si>
    <t>(SE PROCESAN LAS MACROS SOLO UNA VEZ, SALVO QUE SE INGRESEN REGISTROS NUEVOS)</t>
  </si>
  <si>
    <t>CLASIFICACION DE LOS ARCHIVOS</t>
  </si>
  <si>
    <t>DIAGRAMA FLUJO DE DATOS</t>
  </si>
  <si>
    <t>ORDEN NECESARIO ARCHIVOS  PARA INFORMES</t>
  </si>
  <si>
    <t>DIAGRAMA FLUJO INFORMES</t>
  </si>
  <si>
    <r>
      <t xml:space="preserve">El sistema debe permitir generar los  informes con base en un rango de fechas segun se adjunta en las solapas -- </t>
    </r>
    <r>
      <rPr>
        <b/>
        <sz val="11"/>
        <color theme="1"/>
        <rFont val="Calibri"/>
        <family val="2"/>
        <scheme val="minor"/>
      </rPr>
      <t>Diagrama General y Flujo de Informes</t>
    </r>
    <r>
      <rPr>
        <sz val="11"/>
        <color theme="1"/>
        <rFont val="Calibri"/>
        <family val="2"/>
        <scheme val="minor"/>
      </rPr>
      <t xml:space="preserve"> :
</t>
    </r>
  </si>
  <si>
    <t>Definir los Modulos por tipo Fijos, Semi Dinamicos y Dinámicos  y como se relacionan estas tablas entre si</t>
  </si>
  <si>
    <r>
      <rPr>
        <b/>
        <sz val="11"/>
        <color theme="1"/>
        <rFont val="Calibri"/>
        <family val="2"/>
        <scheme val="minor"/>
      </rPr>
      <t xml:space="preserve">Fijos </t>
    </r>
    <r>
      <rPr>
        <sz val="11"/>
        <color theme="1"/>
        <rFont val="Calibri"/>
        <family val="2"/>
        <scheme val="minor"/>
      </rPr>
      <t xml:space="preserve">-- Incluye aquellos archivos en cuyos campos se ingresan ocasionalemente nuevos datos o modificaciones (Ej, Cliente y Vendedores) , </t>
    </r>
    <r>
      <rPr>
        <b/>
        <sz val="11"/>
        <color theme="1"/>
        <rFont val="Calibri"/>
        <family val="2"/>
        <scheme val="minor"/>
      </rPr>
      <t xml:space="preserve">Semi Dinámicos </t>
    </r>
    <r>
      <rPr>
        <sz val="11"/>
        <color theme="1"/>
        <rFont val="Calibri"/>
        <family val="2"/>
        <scheme val="minor"/>
      </rPr>
      <t xml:space="preserve"> -- son aquellos archivos que que suelen tener mas de un cambio en el mes (ejemplo la Lista de Precios) y </t>
    </r>
    <r>
      <rPr>
        <b/>
        <sz val="11"/>
        <color theme="1"/>
        <rFont val="Calibri"/>
        <family val="2"/>
        <scheme val="minor"/>
      </rPr>
      <t>Dinámicos</t>
    </r>
    <r>
      <rPr>
        <sz val="11"/>
        <color theme="1"/>
        <rFont val="Calibri"/>
        <family val="2"/>
        <scheme val="minor"/>
      </rPr>
      <t xml:space="preserve"> -- son aquellos archivos en los que diariamente se ingresan datos en sus campos como son las Facturas y las Cobranzas</t>
    </r>
  </si>
  <si>
    <r>
      <t xml:space="preserve">El sistema debe permitir al perfil del </t>
    </r>
    <r>
      <rPr>
        <b/>
        <sz val="11"/>
        <color theme="1"/>
        <rFont val="Calibri"/>
        <family val="2"/>
        <scheme val="minor"/>
      </rPr>
      <t>Adminstrativo de Cobranzas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Senior</t>
    </r>
    <r>
      <rPr>
        <sz val="11"/>
        <color theme="1"/>
        <rFont val="Calibri"/>
        <family val="2"/>
        <scheme val="minor"/>
      </rPr>
      <t xml:space="preserve"> poder crear, modificar datos o cambiar estado de los Clientes</t>
    </r>
  </si>
  <si>
    <r>
      <t xml:space="preserve">El sistema debe permitir al perfil del </t>
    </r>
    <r>
      <rPr>
        <b/>
        <sz val="11"/>
        <color theme="1"/>
        <rFont val="Calibri"/>
        <family val="2"/>
        <scheme val="minor"/>
      </rPr>
      <t>Adminstrativo de Facturación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Senior </t>
    </r>
    <r>
      <rPr>
        <sz val="11"/>
        <color theme="1"/>
        <rFont val="Calibri"/>
        <family val="2"/>
        <scheme val="minor"/>
      </rPr>
      <t>poder cargar datos en una factura, no puede modificar, ni anular datos de una factura</t>
    </r>
  </si>
  <si>
    <t>El sistema debe disponer por defecto de los siguientes perfiles:
1. Administrador (Dueño o CEO)
2. Administrativo de Cobranzas Senior
3. Administrativo de Cobranzas Junior
4. Administrativo de Facturación Senior                                                             5. Gerente General</t>
  </si>
  <si>
    <t>Información Consistente</t>
  </si>
  <si>
    <t>DATOS FACTURA</t>
  </si>
  <si>
    <t>PLAZO DE PAGO</t>
  </si>
  <si>
    <t>idLISTA n*</t>
  </si>
  <si>
    <t>FECHA VIGENCIA LISTA</t>
  </si>
  <si>
    <t>FECHA FACTURA</t>
  </si>
  <si>
    <t>CUIT/CUIL CLIENTE</t>
  </si>
  <si>
    <t>DIRECCION CLIENTE</t>
  </si>
  <si>
    <t>MES DE VENTA</t>
  </si>
  <si>
    <t>AÑO DE VENTA</t>
  </si>
  <si>
    <t>PRECIOS con lista</t>
  </si>
  <si>
    <t>PRECIO</t>
  </si>
  <si>
    <t>Decimal (Double)</t>
  </si>
  <si>
    <t>VIGENCIA LISTA</t>
  </si>
  <si>
    <t>PRECIOS SIN LISTA</t>
  </si>
  <si>
    <t>Cantidades (En Pie 2)</t>
  </si>
  <si>
    <t xml:space="preserve">Cantidad </t>
  </si>
  <si>
    <t>TOTAL CANTIDAD POR FACTURA</t>
  </si>
  <si>
    <t>Conversion a M3</t>
  </si>
  <si>
    <t>TOTAL CANTIDAD M3 POR FACTURA</t>
  </si>
  <si>
    <t>Monto Bruto</t>
  </si>
  <si>
    <t>TOTAL MONTO BRUTO POR FACTURA</t>
  </si>
  <si>
    <t>IVA</t>
  </si>
  <si>
    <t>TOTAL IVA POR FACTURA</t>
  </si>
  <si>
    <t>MONTO CON IVA</t>
  </si>
  <si>
    <t>TOTAL MONTO C/IVA POR FACTURA</t>
  </si>
  <si>
    <t>EXPORTACIONES</t>
  </si>
  <si>
    <t>MONTO EXPORTACION</t>
  </si>
  <si>
    <t>TOTAL MONTO EXPORTACION POR FACTURA</t>
  </si>
  <si>
    <t>BONIFICACIONES</t>
  </si>
  <si>
    <t>MONTO BONIFICACION</t>
  </si>
  <si>
    <t>TOTAL MONTO BONIFICACION POR FACTURA</t>
  </si>
  <si>
    <t>DESCUENTOS</t>
  </si>
  <si>
    <t>MONTO DESCUENTO</t>
  </si>
  <si>
    <t>TOTAL MONTO DESCUENTO POR FACTURA</t>
  </si>
  <si>
    <t>FLETES</t>
  </si>
  <si>
    <t>MONTO FLETE</t>
  </si>
  <si>
    <t>TOTAL MONTO FLETE POR FACTURA</t>
  </si>
  <si>
    <t>OTROS IMPUESTOS</t>
  </si>
  <si>
    <t>MONTO OTROS IMPUESTOS</t>
  </si>
  <si>
    <t>TOTAL MONTO OTROS IMPUESTOS POR FACTURA</t>
  </si>
  <si>
    <t>Gestion carga Factura</t>
  </si>
  <si>
    <t>El sistema debe permitir registrar, actualizar facturas (NO debe permitir ELIMINAR Facturas)</t>
  </si>
  <si>
    <t xml:space="preserve">El sistema debe permitir ingresar y/o actualizar los  campos mencionados en la solapa adjunta - Campos Factura
</t>
  </si>
  <si>
    <r>
      <t xml:space="preserve">El sistema debe permitir al perfil del </t>
    </r>
    <r>
      <rPr>
        <b/>
        <sz val="11"/>
        <color theme="1"/>
        <rFont val="Calibri"/>
        <family val="2"/>
        <scheme val="minor"/>
      </rPr>
      <t>Adminstrativo de Cobranzas Junior</t>
    </r>
    <r>
      <rPr>
        <sz val="11"/>
        <color theme="1"/>
        <rFont val="Calibri"/>
        <family val="2"/>
        <scheme val="minor"/>
      </rPr>
      <t xml:space="preserve"> poder crear ingreso de nuevos Clientes</t>
    </r>
  </si>
  <si>
    <t>Adminsitrador</t>
  </si>
  <si>
    <t>Gerente General</t>
  </si>
  <si>
    <t>Administrativo Cobranzas Senior</t>
  </si>
  <si>
    <t>Administrativo Cobranzas Junior</t>
  </si>
  <si>
    <t>Administrativo Facturación Senior</t>
  </si>
  <si>
    <t>Se deja pendiente el analisis a futuro del MODULO de Pedidos e Inventario</t>
  </si>
  <si>
    <t>se debe calcular sobre los siguiente tablas: Monto Bruto, Bonificaciones y Fletes</t>
  </si>
  <si>
    <t>En proceso</t>
  </si>
  <si>
    <t>Lista de Precios</t>
  </si>
  <si>
    <t>El sistema debe permitir registrar, actualizar la lista de Precios (NO debe permitir ELIMINAR Listas)</t>
  </si>
  <si>
    <t xml:space="preserve">El sistema debe permitir actualizar los  campos mencionados en la solapa adjunta - Campos Lista de Precios
</t>
  </si>
  <si>
    <t>IdProducto</t>
  </si>
  <si>
    <t>IdLISTA n*</t>
  </si>
  <si>
    <r>
      <t xml:space="preserve">El sistema debe permitir al perfil </t>
    </r>
    <r>
      <rPr>
        <b/>
        <sz val="11"/>
        <color theme="1"/>
        <rFont val="Calibri"/>
        <family val="2"/>
        <scheme val="minor"/>
      </rPr>
      <t>Gerente General</t>
    </r>
    <r>
      <rPr>
        <sz val="11"/>
        <color theme="1"/>
        <rFont val="Calibri"/>
        <family val="2"/>
        <scheme val="minor"/>
      </rPr>
      <t xml:space="preserve"> poder realizar lo siguiente:
1. Crear estado de usuarios 
2. Crear, modificar, inactivar Precios,  Productos, Clientes o Vendedores
3. Modificar Clientes y Vendedores
4. Asignar nueva clave a usuarios</t>
    </r>
  </si>
  <si>
    <r>
      <t xml:space="preserve">El sistema debe permitir al perfil </t>
    </r>
    <r>
      <rPr>
        <b/>
        <sz val="11"/>
        <color theme="1"/>
        <rFont val="Calibri"/>
        <family val="2"/>
        <scheme val="minor"/>
      </rPr>
      <t>Administrador</t>
    </r>
    <r>
      <rPr>
        <sz val="11"/>
        <color theme="1"/>
        <rFont val="Calibri"/>
        <family val="2"/>
        <scheme val="minor"/>
      </rPr>
      <t xml:space="preserve"> poder realizar lo siguiente:
1. Crear, modificar o cambiar estado de usuarios 
2. Crear, o inactivar Precios, Productos, Clientes, Vendedores
3. Modificar Clientes, Vendedores, Facturas, Cantidades y Precios de productos
4. Asignar nueva clave a usuarios                                             5. Si el Usuario olvidó su clave, el Administrador puede enviarsale por email</t>
    </r>
  </si>
  <si>
    <r>
      <t xml:space="preserve">Dado que las macros al tener rutas de acceso no pueden compartirse, </t>
    </r>
    <r>
      <rPr>
        <b/>
        <sz val="11"/>
        <color theme="1"/>
        <rFont val="Calibri"/>
        <family val="2"/>
        <scheme val="minor"/>
      </rPr>
      <t>DEBEN</t>
    </r>
    <r>
      <rPr>
        <sz val="11"/>
        <color theme="1"/>
        <rFont val="Calibri"/>
        <family val="2"/>
        <scheme val="minor"/>
      </rPr>
      <t xml:space="preserve"> trabajarse en un</t>
    </r>
    <r>
      <rPr>
        <b/>
        <sz val="11"/>
        <color theme="1"/>
        <rFont val="Calibri"/>
        <family val="2"/>
        <scheme val="minor"/>
      </rPr>
      <t xml:space="preserve"> SOLA</t>
    </r>
    <r>
      <rPr>
        <sz val="11"/>
        <color theme="1"/>
        <rFont val="Calibri"/>
        <family val="2"/>
        <scheme val="minor"/>
      </rPr>
      <t xml:space="preserve"> PC</t>
    </r>
  </si>
  <si>
    <r>
      <t xml:space="preserve">Se comienza desde </t>
    </r>
    <r>
      <rPr>
        <b/>
        <sz val="11"/>
        <color theme="1"/>
        <rFont val="Calibri"/>
        <family val="2"/>
        <scheme val="minor"/>
      </rPr>
      <t>CERO</t>
    </r>
    <r>
      <rPr>
        <sz val="11"/>
        <color theme="1"/>
        <rFont val="Calibri"/>
        <family val="2"/>
        <scheme val="minor"/>
      </rPr>
      <t xml:space="preserve"> armando los modulos definidos en el punto N* 9 en planillas de  Excel desde donde se capturará la informacion</t>
    </r>
  </si>
  <si>
    <r>
      <t xml:space="preserve">La  informacion debe ser CONSISTENTE, es decir que la informacion que figure en la misma sea homogenea ( ej - que el campo fecha o moneda o %, etc  tengan esos formatos, que tenga en ese origen controles de errores (ej. - info duplicada, si mezcla mayusculas y minusculas, que los campos obligatorios tengan los datos completos, etc) </t>
    </r>
    <r>
      <rPr>
        <b/>
        <sz val="11"/>
        <color rgb="FF0000FF"/>
        <rFont val="Calibri"/>
        <family val="2"/>
        <scheme val="minor"/>
      </rPr>
      <t>TAL COMO SE MUESTRA EN LA DEFINICIÓN DE CATEGORÍA DE LOS CAMPOS CLIENTES, VENDEDORES, COBRANZAS, PRECIOS ETC ARRIBA MENCIONADOS</t>
    </r>
  </si>
  <si>
    <r>
      <t xml:space="preserve">Debe tener un modulo para cada proceso o sea, debe haber un Módulo de Clientes, Vendedores, Ventas, Cobranzas, Precios, Ordenes o Notas de Pedidos, Inventarios, Informes Gerenciales, KPI o Tableros de Control Dashboard, etc. </t>
    </r>
    <r>
      <rPr>
        <b/>
        <sz val="11"/>
        <color rgb="FF0000FF"/>
        <rFont val="Calibri"/>
        <family val="2"/>
        <scheme val="minor"/>
      </rPr>
      <t>TAL COMO SE DETALLAN EN LOS SIGUIENTES PUNTOS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</si>
</sst>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25"/>
      <color rgb="FF002060"/>
      <name val="Kozuka Gothic Pro H"/>
      <family val="2"/>
      <charset val="128"/>
    </font>
    <font>
      <b/>
      <sz val="11"/>
      <color rgb="FF002060"/>
      <name val="Kozuka Gothic Pro H"/>
      <family val="2"/>
      <charset val="128"/>
    </font>
    <font>
      <b/>
      <sz val="11"/>
      <color theme="1"/>
      <name val="Calibri"/>
      <family val="2"/>
      <scheme val="minor"/>
    </font>
    <font>
      <sz val="10"/>
      <color theme="0"/>
      <name val="Kozuka Gothic Pro H"/>
      <family val="2"/>
      <charset val="128"/>
    </font>
    <font>
      <sz val="10"/>
      <color rgb="FF202124"/>
      <name val="Arial"/>
      <family val="2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9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b/>
      <sz val="11"/>
      <color rgb="FF008000"/>
      <name val="Calibri"/>
      <family val="2"/>
      <scheme val="minor"/>
    </font>
    <font>
      <b/>
      <sz val="16"/>
      <color theme="1"/>
      <name val="Arial"/>
      <family val="2"/>
    </font>
    <font>
      <sz val="9"/>
      <name val="Calibri"/>
      <family val="2"/>
      <scheme val="minor"/>
    </font>
    <font>
      <b/>
      <sz val="14"/>
      <color theme="0"/>
      <name val="Arial"/>
      <family val="2"/>
    </font>
    <font>
      <b/>
      <u/>
      <sz val="16"/>
      <color theme="1"/>
      <name val="Arial"/>
      <family val="2"/>
    </font>
    <font>
      <b/>
      <sz val="18"/>
      <color theme="1"/>
      <name val="Arial"/>
      <family val="2"/>
    </font>
    <font>
      <b/>
      <sz val="18"/>
      <color theme="0"/>
      <name val="Arial"/>
      <family val="2"/>
    </font>
    <font>
      <b/>
      <sz val="11"/>
      <color rgb="FF00009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EFCD3D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5AB72"/>
        <bgColor indexed="64"/>
      </patternFill>
    </fill>
    <fill>
      <patternFill patternType="solid">
        <fgColor theme="0" tint="-0.34998626667073579"/>
        <bgColor theme="4" tint="0.59999389629810485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EFCD3D"/>
      </right>
      <top style="medium">
        <color rgb="FFEFCD3D"/>
      </top>
      <bottom style="medium">
        <color rgb="FFEFCD3D"/>
      </bottom>
      <diagonal/>
    </border>
    <border>
      <left/>
      <right/>
      <top style="medium">
        <color rgb="FFEFCD3D"/>
      </top>
      <bottom style="medium">
        <color rgb="FFEFCD3D"/>
      </bottom>
      <diagonal/>
    </border>
    <border>
      <left style="medium">
        <color rgb="FFEFCD3D"/>
      </left>
      <right/>
      <top style="medium">
        <color rgb="FFEFCD3D"/>
      </top>
      <bottom style="medium">
        <color rgb="FFEFCD3D"/>
      </bottom>
      <diagonal/>
    </border>
    <border>
      <left/>
      <right style="medium">
        <color indexed="64"/>
      </right>
      <top style="mediumDashDotDot">
        <color rgb="FFFF0000"/>
      </top>
      <bottom/>
      <diagonal/>
    </border>
    <border>
      <left/>
      <right/>
      <top style="mediumDashDotDot">
        <color rgb="FFFF0000"/>
      </top>
      <bottom/>
      <diagonal/>
    </border>
    <border>
      <left style="medium">
        <color indexed="64"/>
      </left>
      <right/>
      <top style="mediumDashDotDot">
        <color rgb="FFFF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rgb="FF379547"/>
      </bottom>
      <diagonal/>
    </border>
    <border>
      <left/>
      <right/>
      <top style="thick">
        <color rgb="FF379547"/>
      </top>
      <bottom style="thick">
        <color rgb="FF379547"/>
      </bottom>
      <diagonal/>
    </border>
    <border>
      <left style="thick">
        <color rgb="FF379547"/>
      </left>
      <right/>
      <top style="thick">
        <color rgb="FF379547"/>
      </top>
      <bottom style="thick">
        <color rgb="FF379547"/>
      </bottom>
      <diagonal/>
    </border>
    <border>
      <left style="thick">
        <color rgb="FF379547"/>
      </left>
      <right/>
      <top/>
      <bottom style="thick">
        <color rgb="FF379547"/>
      </bottom>
      <diagonal/>
    </border>
    <border>
      <left/>
      <right style="thick">
        <color rgb="FF379547"/>
      </right>
      <top style="thick">
        <color rgb="FF379547"/>
      </top>
      <bottom style="thick">
        <color rgb="FF379547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3" fillId="0" borderId="1" xfId="0" applyFont="1" applyBorder="1"/>
    <xf numFmtId="0" fontId="4" fillId="2" borderId="1" xfId="0" applyFont="1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8" fillId="0" borderId="0" xfId="1" applyAlignment="1">
      <alignment vertical="center"/>
    </xf>
    <xf numFmtId="0" fontId="7" fillId="5" borderId="0" xfId="0" applyFont="1" applyFill="1"/>
    <xf numFmtId="0" fontId="6" fillId="4" borderId="0" xfId="0" applyFont="1" applyFill="1"/>
    <xf numFmtId="0" fontId="0" fillId="6" borderId="3" xfId="0" applyFill="1" applyBorder="1"/>
    <xf numFmtId="0" fontId="0" fillId="7" borderId="3" xfId="0" applyFill="1" applyBorder="1"/>
    <xf numFmtId="0" fontId="0" fillId="8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0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3" fillId="0" borderId="8" xfId="0" applyFont="1" applyBorder="1"/>
    <xf numFmtId="0" fontId="0" fillId="0" borderId="15" xfId="0" applyBorder="1"/>
    <xf numFmtId="0" fontId="0" fillId="0" borderId="16" xfId="0" applyBorder="1"/>
    <xf numFmtId="0" fontId="13" fillId="0" borderId="17" xfId="0" applyFont="1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3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15" fillId="0" borderId="0" xfId="0" applyFont="1"/>
    <xf numFmtId="0" fontId="19" fillId="0" borderId="8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22" fillId="0" borderId="0" xfId="0" applyFont="1"/>
    <xf numFmtId="0" fontId="0" fillId="0" borderId="21" xfId="0" applyBorder="1"/>
    <xf numFmtId="0" fontId="23" fillId="0" borderId="21" xfId="0" applyFont="1" applyBorder="1"/>
    <xf numFmtId="0" fontId="0" fillId="0" borderId="24" xfId="0" applyBorder="1"/>
    <xf numFmtId="0" fontId="0" fillId="0" borderId="25" xfId="0" applyBorder="1"/>
    <xf numFmtId="0" fontId="0" fillId="0" borderId="22" xfId="0" applyBorder="1"/>
    <xf numFmtId="0" fontId="23" fillId="0" borderId="22" xfId="0" applyFont="1" applyBorder="1"/>
    <xf numFmtId="0" fontId="7" fillId="14" borderId="3" xfId="0" applyFont="1" applyFill="1" applyBorder="1"/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 wrapText="1"/>
    </xf>
    <xf numFmtId="0" fontId="9" fillId="15" borderId="0" xfId="0" applyFont="1" applyFill="1" applyAlignment="1">
      <alignment vertic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4" fillId="13" borderId="23" xfId="0" applyFont="1" applyFill="1" applyBorder="1" applyAlignment="1">
      <alignment horizontal="center" vertical="center"/>
    </xf>
    <xf numFmtId="0" fontId="24" fillId="13" borderId="22" xfId="0" applyFont="1" applyFill="1" applyBorder="1" applyAlignment="1">
      <alignment horizontal="center" vertical="center"/>
    </xf>
    <xf numFmtId="0" fontId="21" fillId="12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0" xfId="0" applyFont="1" applyFill="1" applyBorder="1" applyAlignment="1">
      <alignment horizontal="center"/>
    </xf>
    <xf numFmtId="0" fontId="11" fillId="9" borderId="9" xfId="0" applyFont="1" applyFill="1" applyBorder="1" applyAlignment="1">
      <alignment horizontal="center"/>
    </xf>
    <xf numFmtId="0" fontId="14" fillId="10" borderId="16" xfId="0" applyFont="1" applyFill="1" applyBorder="1" applyAlignment="1">
      <alignment horizontal="center"/>
    </xf>
    <xf numFmtId="0" fontId="14" fillId="10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43"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</font>
      <alignment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</dxfs>
  <tableStyles count="0" defaultTableStyle="TableStyleMedium2" defaultPivotStyle="PivotStyleLight16"/>
  <colors>
    <mruColors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0</xdr:row>
      <xdr:rowOff>30480</xdr:rowOff>
    </xdr:from>
    <xdr:to>
      <xdr:col>2</xdr:col>
      <xdr:colOff>990448</xdr:colOff>
      <xdr:row>3</xdr:row>
      <xdr:rowOff>121768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30480"/>
          <a:ext cx="876148" cy="8761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3" name="Imagen 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41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3177</xdr:colOff>
      <xdr:row>6</xdr:row>
      <xdr:rowOff>84667</xdr:rowOff>
    </xdr:from>
    <xdr:to>
      <xdr:col>4</xdr:col>
      <xdr:colOff>328085</xdr:colOff>
      <xdr:row>9</xdr:row>
      <xdr:rowOff>148166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F9216EA-EC6A-4DE5-86F3-4B6E084D4A0F}"/>
            </a:ext>
          </a:extLst>
        </xdr:cNvPr>
        <xdr:cNvSpPr txBox="1"/>
      </xdr:nvSpPr>
      <xdr:spPr>
        <a:xfrm>
          <a:off x="1527177" y="1227667"/>
          <a:ext cx="1848908" cy="634999"/>
        </a:xfrm>
        <a:prstGeom prst="rect">
          <a:avLst/>
        </a:prstGeom>
        <a:pattFill prst="pct40">
          <a:fgClr>
            <a:schemeClr val="lt1"/>
          </a:fgClr>
          <a:bgClr>
            <a:srgbClr val="00B0F0"/>
          </a:bgClr>
        </a:pattFill>
        <a:ln w="15875" cap="rnd" cmpd="sng">
          <a:solidFill>
            <a:schemeClr val="tx1"/>
          </a:solidFill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200" b="1">
              <a:latin typeface="Arial" panose="020B0604020202020204" pitchFamily="34" charset="0"/>
              <a:cs typeface="Arial" panose="020B0604020202020204" pitchFamily="34" charset="0"/>
            </a:rPr>
            <a:t>BASE DE VENDEDORES FIJO</a:t>
          </a:r>
        </a:p>
      </xdr:txBody>
    </xdr:sp>
    <xdr:clientData/>
  </xdr:twoCellAnchor>
  <xdr:twoCellAnchor>
    <xdr:from>
      <xdr:col>4</xdr:col>
      <xdr:colOff>455084</xdr:colOff>
      <xdr:row>6</xdr:row>
      <xdr:rowOff>97641</xdr:rowOff>
    </xdr:from>
    <xdr:to>
      <xdr:col>7</xdr:col>
      <xdr:colOff>274109</xdr:colOff>
      <xdr:row>9</xdr:row>
      <xdr:rowOff>158750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1074C1E-D9CA-4B5A-9A80-7DBA67E05EC3}"/>
            </a:ext>
          </a:extLst>
        </xdr:cNvPr>
        <xdr:cNvSpPr txBox="1"/>
      </xdr:nvSpPr>
      <xdr:spPr>
        <a:xfrm>
          <a:off x="3503084" y="1240641"/>
          <a:ext cx="2105025" cy="632609"/>
        </a:xfrm>
        <a:prstGeom prst="rect">
          <a:avLst/>
        </a:prstGeom>
        <a:pattFill prst="pct40">
          <a:fgClr>
            <a:schemeClr val="lt1"/>
          </a:fgClr>
          <a:bgClr>
            <a:srgbClr val="00B0F0"/>
          </a:bgClr>
        </a:pattFill>
        <a:ln w="15875" cap="rnd" cmpd="sng">
          <a:solidFill>
            <a:schemeClr val="tx1"/>
          </a:solidFill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s-AR" sz="1200" b="1">
              <a:latin typeface="Arial" panose="020B0604020202020204" pitchFamily="34" charset="0"/>
              <a:cs typeface="Arial" panose="020B0604020202020204" pitchFamily="34" charset="0"/>
            </a:rPr>
            <a:t>BASE DE CLIENTES FIJO</a:t>
          </a:r>
        </a:p>
      </xdr:txBody>
    </xdr:sp>
    <xdr:clientData/>
  </xdr:twoCellAnchor>
  <xdr:twoCellAnchor>
    <xdr:from>
      <xdr:col>7</xdr:col>
      <xdr:colOff>401111</xdr:colOff>
      <xdr:row>6</xdr:row>
      <xdr:rowOff>119166</xdr:rowOff>
    </xdr:from>
    <xdr:to>
      <xdr:col>9</xdr:col>
      <xdr:colOff>1032937</xdr:colOff>
      <xdr:row>9</xdr:row>
      <xdr:rowOff>158750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221037F0-DE3C-4818-A6B9-00EDF83DDA96}"/>
            </a:ext>
          </a:extLst>
        </xdr:cNvPr>
        <xdr:cNvSpPr txBox="1"/>
      </xdr:nvSpPr>
      <xdr:spPr>
        <a:xfrm>
          <a:off x="5735111" y="1262166"/>
          <a:ext cx="1889126" cy="611084"/>
        </a:xfrm>
        <a:prstGeom prst="rect">
          <a:avLst/>
        </a:prstGeom>
        <a:pattFill prst="pct40">
          <a:fgClr>
            <a:schemeClr val="lt1"/>
          </a:fgClr>
          <a:bgClr>
            <a:srgbClr val="00B0F0"/>
          </a:bgClr>
        </a:pattFill>
        <a:ln w="15875" cap="rnd" cmpd="sng">
          <a:solidFill>
            <a:schemeClr val="tx1"/>
          </a:solidFill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200" b="1">
              <a:latin typeface="Arial" panose="020B0604020202020204" pitchFamily="34" charset="0"/>
              <a:cs typeface="Arial" panose="020B0604020202020204" pitchFamily="34" charset="0"/>
            </a:rPr>
            <a:t>CANAL DE VENTAS -  FIJO</a:t>
          </a:r>
        </a:p>
      </xdr:txBody>
    </xdr:sp>
    <xdr:clientData/>
  </xdr:twoCellAnchor>
  <xdr:twoCellAnchor>
    <xdr:from>
      <xdr:col>10</xdr:col>
      <xdr:colOff>52916</xdr:colOff>
      <xdr:row>6</xdr:row>
      <xdr:rowOff>105834</xdr:rowOff>
    </xdr:from>
    <xdr:to>
      <xdr:col>14</xdr:col>
      <xdr:colOff>232833</xdr:colOff>
      <xdr:row>9</xdr:row>
      <xdr:rowOff>169334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2481D3D-1378-4628-B0A2-B28EEF54D584}"/>
            </a:ext>
          </a:extLst>
        </xdr:cNvPr>
        <xdr:cNvSpPr txBox="1"/>
      </xdr:nvSpPr>
      <xdr:spPr>
        <a:xfrm>
          <a:off x="7672916" y="1248834"/>
          <a:ext cx="3227917" cy="635000"/>
        </a:xfrm>
        <a:prstGeom prst="rect">
          <a:avLst/>
        </a:prstGeom>
        <a:pattFill prst="pct40">
          <a:fgClr>
            <a:schemeClr val="lt1"/>
          </a:fgClr>
          <a:bgClr>
            <a:srgbClr val="00CC00"/>
          </a:bgClr>
        </a:pattFill>
        <a:ln w="15875" cap="rnd" cmpd="sng">
          <a:solidFill>
            <a:schemeClr val="tx1"/>
          </a:solidFill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s-AR" sz="1200" b="1">
              <a:latin typeface="Arial" panose="020B0604020202020204" pitchFamily="34" charset="0"/>
              <a:cs typeface="Arial" panose="020B0604020202020204" pitchFamily="34" charset="0"/>
            </a:rPr>
            <a:t>LISTA</a:t>
          </a:r>
          <a:r>
            <a:rPr lang="es-AR" sz="1200" b="1" baseline="0">
              <a:latin typeface="Arial" panose="020B0604020202020204" pitchFamily="34" charset="0"/>
              <a:cs typeface="Arial" panose="020B0604020202020204" pitchFamily="34" charset="0"/>
            </a:rPr>
            <a:t> DE PRECIOS SEMI DINAMICO</a:t>
          </a:r>
          <a:endParaRPr lang="es-AR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190503</xdr:colOff>
      <xdr:row>21</xdr:row>
      <xdr:rowOff>81492</xdr:rowOff>
    </xdr:from>
    <xdr:to>
      <xdr:col>4</xdr:col>
      <xdr:colOff>614893</xdr:colOff>
      <xdr:row>23</xdr:row>
      <xdr:rowOff>52917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FAE535F-441C-4C38-92D7-98EE6D1CC73C}"/>
            </a:ext>
          </a:extLst>
        </xdr:cNvPr>
        <xdr:cNvSpPr txBox="1"/>
      </xdr:nvSpPr>
      <xdr:spPr>
        <a:xfrm>
          <a:off x="1714503" y="4081992"/>
          <a:ext cx="1948390" cy="352425"/>
        </a:xfrm>
        <a:prstGeom prst="rect">
          <a:avLst/>
        </a:prstGeom>
        <a:pattFill prst="pct40">
          <a:fgClr>
            <a:schemeClr val="lt1"/>
          </a:fgClr>
          <a:bgClr>
            <a:srgbClr val="00CC00"/>
          </a:bgClr>
        </a:pattFill>
        <a:ln w="15875" cap="rnd" cmpd="sng">
          <a:solidFill>
            <a:schemeClr val="tx1"/>
          </a:solidFill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s-AR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FACTURAS</a:t>
          </a:r>
        </a:p>
      </xdr:txBody>
    </xdr:sp>
    <xdr:clientData/>
  </xdr:twoCellAnchor>
  <xdr:twoCellAnchor>
    <xdr:from>
      <xdr:col>6</xdr:col>
      <xdr:colOff>264591</xdr:colOff>
      <xdr:row>21</xdr:row>
      <xdr:rowOff>70909</xdr:rowOff>
    </xdr:from>
    <xdr:to>
      <xdr:col>9</xdr:col>
      <xdr:colOff>52924</xdr:colOff>
      <xdr:row>23</xdr:row>
      <xdr:rowOff>42333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D3A034A8-DFC2-45F5-972A-2A63E8BF7561}"/>
            </a:ext>
          </a:extLst>
        </xdr:cNvPr>
        <xdr:cNvSpPr txBox="1"/>
      </xdr:nvSpPr>
      <xdr:spPr>
        <a:xfrm>
          <a:off x="4836591" y="4071409"/>
          <a:ext cx="2074333" cy="352424"/>
        </a:xfrm>
        <a:prstGeom prst="rect">
          <a:avLst/>
        </a:prstGeom>
        <a:pattFill prst="pct40">
          <a:fgClr>
            <a:schemeClr val="lt1"/>
          </a:fgClr>
          <a:bgClr>
            <a:srgbClr val="00CC00"/>
          </a:bgClr>
        </a:pattFill>
        <a:ln w="15875" cap="rnd" cmpd="sng">
          <a:solidFill>
            <a:schemeClr val="tx1"/>
          </a:solidFill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s-AR" sz="1400" b="1">
              <a:latin typeface="Arial" panose="020B0604020202020204" pitchFamily="34" charset="0"/>
              <a:cs typeface="Arial" panose="020B0604020202020204" pitchFamily="34" charset="0"/>
            </a:rPr>
            <a:t>COBRANZAS</a:t>
          </a:r>
        </a:p>
      </xdr:txBody>
    </xdr:sp>
    <xdr:clientData/>
  </xdr:twoCellAnchor>
  <xdr:twoCellAnchor>
    <xdr:from>
      <xdr:col>9</xdr:col>
      <xdr:colOff>793753</xdr:colOff>
      <xdr:row>21</xdr:row>
      <xdr:rowOff>128056</xdr:rowOff>
    </xdr:from>
    <xdr:to>
      <xdr:col>14</xdr:col>
      <xdr:colOff>825503</xdr:colOff>
      <xdr:row>23</xdr:row>
      <xdr:rowOff>105834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7878C9B-E54E-4723-8F8F-993B34B7CD8D}"/>
            </a:ext>
          </a:extLst>
        </xdr:cNvPr>
        <xdr:cNvSpPr txBox="1"/>
      </xdr:nvSpPr>
      <xdr:spPr>
        <a:xfrm>
          <a:off x="7623178" y="4128556"/>
          <a:ext cx="3803650" cy="358778"/>
        </a:xfrm>
        <a:prstGeom prst="rect">
          <a:avLst/>
        </a:prstGeom>
        <a:pattFill prst="pct40">
          <a:fgClr>
            <a:schemeClr val="lt1"/>
          </a:fgClr>
          <a:bgClr>
            <a:srgbClr val="FFCC66"/>
          </a:bgClr>
        </a:pattFill>
        <a:ln w="15875" cap="rnd" cmpd="sng">
          <a:solidFill>
            <a:schemeClr val="tx1"/>
          </a:solidFill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400" b="1">
              <a:latin typeface="Arial" panose="020B0604020202020204" pitchFamily="34" charset="0"/>
              <a:cs typeface="Arial" panose="020B0604020202020204" pitchFamily="34" charset="0"/>
            </a:rPr>
            <a:t>PEDIDOS PENDIENTES</a:t>
          </a:r>
        </a:p>
      </xdr:txBody>
    </xdr:sp>
    <xdr:clientData/>
  </xdr:twoCellAnchor>
  <xdr:oneCellAnchor>
    <xdr:from>
      <xdr:col>10</xdr:col>
      <xdr:colOff>211665</xdr:colOff>
      <xdr:row>22</xdr:row>
      <xdr:rowOff>62624</xdr:rowOff>
    </xdr:from>
    <xdr:ext cx="1090082" cy="223126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A08838D4-682D-4758-A6DA-2F28F272A0CA}"/>
            </a:ext>
          </a:extLst>
        </xdr:cNvPr>
        <xdr:cNvSpPr/>
      </xdr:nvSpPr>
      <xdr:spPr>
        <a:xfrm>
          <a:off x="7831665" y="4253624"/>
          <a:ext cx="1090082" cy="223126"/>
        </a:xfrm>
        <a:prstGeom prst="rect">
          <a:avLst/>
        </a:prstGeom>
        <a:noFill/>
      </xdr:spPr>
      <xdr:txBody>
        <a:bodyPr wrap="square" lIns="91440" tIns="45720" rIns="91440" bIns="45720" anchor="t" anchorCtr="0">
          <a:noAutofit/>
        </a:bodyPr>
        <a:lstStyle/>
        <a:p>
          <a:pPr algn="ctr"/>
          <a:r>
            <a:rPr lang="es-ES" sz="1200" b="1" cap="none" spc="0" baseline="0">
              <a:ln w="12700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EN ESPERA</a:t>
          </a:r>
        </a:p>
      </xdr:txBody>
    </xdr:sp>
    <xdr:clientData/>
  </xdr:oneCellAnchor>
  <xdr:twoCellAnchor>
    <xdr:from>
      <xdr:col>1</xdr:col>
      <xdr:colOff>148167</xdr:colOff>
      <xdr:row>2</xdr:row>
      <xdr:rowOff>158749</xdr:rowOff>
    </xdr:from>
    <xdr:to>
      <xdr:col>14</xdr:col>
      <xdr:colOff>814918</xdr:colOff>
      <xdr:row>12</xdr:row>
      <xdr:rowOff>201082</xdr:rowOff>
    </xdr:to>
    <xdr:sp macro="" textlink="">
      <xdr:nvSpPr>
        <xdr:cNvPr id="10" name="Diagrama de flujo: almacenamiento de acceso secuencial 9">
          <a:extLst>
            <a:ext uri="{FF2B5EF4-FFF2-40B4-BE49-F238E27FC236}">
              <a16:creationId xmlns:a16="http://schemas.microsoft.com/office/drawing/2014/main" id="{8426C768-FE9E-4B2A-B17A-F8B76C454F7C}"/>
            </a:ext>
          </a:extLst>
        </xdr:cNvPr>
        <xdr:cNvSpPr/>
      </xdr:nvSpPr>
      <xdr:spPr>
        <a:xfrm>
          <a:off x="910167" y="539749"/>
          <a:ext cx="10515601" cy="1937808"/>
        </a:xfrm>
        <a:prstGeom prst="flowChartMagneticTape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3176</xdr:colOff>
      <xdr:row>38</xdr:row>
      <xdr:rowOff>5</xdr:rowOff>
    </xdr:from>
    <xdr:to>
      <xdr:col>4</xdr:col>
      <xdr:colOff>338668</xdr:colOff>
      <xdr:row>42</xdr:row>
      <xdr:rowOff>105838</xdr:rowOff>
    </xdr:to>
    <xdr:sp macro="" textlink="">
      <xdr:nvSpPr>
        <xdr:cNvPr id="11" name="Diagrama de flujo: documento 10">
          <a:extLst>
            <a:ext uri="{FF2B5EF4-FFF2-40B4-BE49-F238E27FC236}">
              <a16:creationId xmlns:a16="http://schemas.microsoft.com/office/drawing/2014/main" id="{0528537F-9197-4B79-A3EC-7260851B5601}"/>
            </a:ext>
          </a:extLst>
        </xdr:cNvPr>
        <xdr:cNvSpPr/>
      </xdr:nvSpPr>
      <xdr:spPr>
        <a:xfrm>
          <a:off x="1527176" y="7239005"/>
          <a:ext cx="1859492" cy="867833"/>
        </a:xfrm>
        <a:prstGeom prst="flowChartDocument">
          <a:avLst/>
        </a:prstGeom>
        <a:solidFill>
          <a:schemeClr val="tx1"/>
        </a:solidFill>
        <a:ln w="19050">
          <a:solidFill>
            <a:srgbClr val="EFCD3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677333</xdr:colOff>
      <xdr:row>12</xdr:row>
      <xdr:rowOff>190501</xdr:rowOff>
    </xdr:from>
    <xdr:to>
      <xdr:col>4</xdr:col>
      <xdr:colOff>254066</xdr:colOff>
      <xdr:row>15</xdr:row>
      <xdr:rowOff>130773</xdr:rowOff>
    </xdr:to>
    <xdr:sp macro="" textlink="">
      <xdr:nvSpPr>
        <xdr:cNvPr id="12" name="Flecha: hacia abajo 11">
          <a:extLst>
            <a:ext uri="{FF2B5EF4-FFF2-40B4-BE49-F238E27FC236}">
              <a16:creationId xmlns:a16="http://schemas.microsoft.com/office/drawing/2014/main" id="{BD89D4D3-04E2-4898-A24D-F759110575C2}"/>
            </a:ext>
          </a:extLst>
        </xdr:cNvPr>
        <xdr:cNvSpPr/>
      </xdr:nvSpPr>
      <xdr:spPr>
        <a:xfrm>
          <a:off x="2963333" y="2476501"/>
          <a:ext cx="338733" cy="511772"/>
        </a:xfrm>
        <a:prstGeom prst="downArrow">
          <a:avLst/>
        </a:prstGeom>
        <a:solidFill>
          <a:srgbClr val="3399FF"/>
        </a:solidFill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328084</xdr:colOff>
      <xdr:row>13</xdr:row>
      <xdr:rowOff>52917</xdr:rowOff>
    </xdr:from>
    <xdr:to>
      <xdr:col>7</xdr:col>
      <xdr:colOff>671252</xdr:colOff>
      <xdr:row>15</xdr:row>
      <xdr:rowOff>56818</xdr:rowOff>
    </xdr:to>
    <xdr:sp macro="" textlink="">
      <xdr:nvSpPr>
        <xdr:cNvPr id="13" name="Flecha: hacia abajo 12">
          <a:extLst>
            <a:ext uri="{FF2B5EF4-FFF2-40B4-BE49-F238E27FC236}">
              <a16:creationId xmlns:a16="http://schemas.microsoft.com/office/drawing/2014/main" id="{D3BB3D7A-4F26-499C-B5C5-3359073A57BE}"/>
            </a:ext>
          </a:extLst>
        </xdr:cNvPr>
        <xdr:cNvSpPr/>
      </xdr:nvSpPr>
      <xdr:spPr>
        <a:xfrm>
          <a:off x="5662084" y="2529417"/>
          <a:ext cx="343168" cy="384901"/>
        </a:xfrm>
        <a:prstGeom prst="downArrow">
          <a:avLst/>
        </a:prstGeom>
        <a:solidFill>
          <a:srgbClr val="3399FF"/>
        </a:solidFill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285750</xdr:colOff>
      <xdr:row>12</xdr:row>
      <xdr:rowOff>211667</xdr:rowOff>
    </xdr:from>
    <xdr:to>
      <xdr:col>12</xdr:col>
      <xdr:colOff>110328</xdr:colOff>
      <xdr:row>15</xdr:row>
      <xdr:rowOff>137584</xdr:rowOff>
    </xdr:to>
    <xdr:sp macro="" textlink="">
      <xdr:nvSpPr>
        <xdr:cNvPr id="14" name="Flecha: hacia abajo 13">
          <a:extLst>
            <a:ext uri="{FF2B5EF4-FFF2-40B4-BE49-F238E27FC236}">
              <a16:creationId xmlns:a16="http://schemas.microsoft.com/office/drawing/2014/main" id="{313E7B82-CFEE-4271-93A6-10567AF6FBF1}"/>
            </a:ext>
          </a:extLst>
        </xdr:cNvPr>
        <xdr:cNvSpPr/>
      </xdr:nvSpPr>
      <xdr:spPr>
        <a:xfrm>
          <a:off x="7905750" y="2478617"/>
          <a:ext cx="1348578" cy="516467"/>
        </a:xfrm>
        <a:prstGeom prst="downArrow">
          <a:avLst/>
        </a:prstGeom>
        <a:solidFill>
          <a:srgbClr val="3399FF"/>
        </a:solidFill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31749</xdr:colOff>
      <xdr:row>16</xdr:row>
      <xdr:rowOff>63500</xdr:rowOff>
    </xdr:from>
    <xdr:to>
      <xdr:col>14</xdr:col>
      <xdr:colOff>1312332</xdr:colOff>
      <xdr:row>26</xdr:row>
      <xdr:rowOff>179917</xdr:rowOff>
    </xdr:to>
    <xdr:sp macro="" textlink="">
      <xdr:nvSpPr>
        <xdr:cNvPr id="15" name="Diagrama de flujo: almacenamiento de acceso secuencial 14">
          <a:extLst>
            <a:ext uri="{FF2B5EF4-FFF2-40B4-BE49-F238E27FC236}">
              <a16:creationId xmlns:a16="http://schemas.microsoft.com/office/drawing/2014/main" id="{B72A7CDD-EF36-451A-859B-7F25EE25D980}"/>
            </a:ext>
          </a:extLst>
        </xdr:cNvPr>
        <xdr:cNvSpPr/>
      </xdr:nvSpPr>
      <xdr:spPr>
        <a:xfrm>
          <a:off x="793749" y="3111500"/>
          <a:ext cx="10634133" cy="2021417"/>
        </a:xfrm>
        <a:prstGeom prst="flowChartMagneticTape">
          <a:avLst/>
        </a:prstGeom>
        <a:noFill/>
        <a:ln w="25400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105834</xdr:colOff>
      <xdr:row>38</xdr:row>
      <xdr:rowOff>95254</xdr:rowOff>
    </xdr:from>
    <xdr:to>
      <xdr:col>4</xdr:col>
      <xdr:colOff>232833</xdr:colOff>
      <xdr:row>40</xdr:row>
      <xdr:rowOff>179921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616B764E-4D70-4B7B-97A0-618136FD503C}"/>
            </a:ext>
          </a:extLst>
        </xdr:cNvPr>
        <xdr:cNvSpPr txBox="1"/>
      </xdr:nvSpPr>
      <xdr:spPr>
        <a:xfrm>
          <a:off x="1629834" y="7334254"/>
          <a:ext cx="1650999" cy="465667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rgbClr val="FFFF00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VENTAS</a:t>
          </a:r>
        </a:p>
      </xdr:txBody>
    </xdr:sp>
    <xdr:clientData/>
  </xdr:twoCellAnchor>
  <xdr:twoCellAnchor>
    <xdr:from>
      <xdr:col>13</xdr:col>
      <xdr:colOff>211661</xdr:colOff>
      <xdr:row>37</xdr:row>
      <xdr:rowOff>190499</xdr:rowOff>
    </xdr:from>
    <xdr:to>
      <xdr:col>14</xdr:col>
      <xdr:colOff>1266820</xdr:colOff>
      <xdr:row>42</xdr:row>
      <xdr:rowOff>105832</xdr:rowOff>
    </xdr:to>
    <xdr:sp macro="" textlink="">
      <xdr:nvSpPr>
        <xdr:cNvPr id="17" name="Diagrama de flujo: documento 16">
          <a:extLst>
            <a:ext uri="{FF2B5EF4-FFF2-40B4-BE49-F238E27FC236}">
              <a16:creationId xmlns:a16="http://schemas.microsoft.com/office/drawing/2014/main" id="{24C4EBA6-14F1-406E-8212-92DE6BF31939}"/>
            </a:ext>
          </a:extLst>
        </xdr:cNvPr>
        <xdr:cNvSpPr/>
      </xdr:nvSpPr>
      <xdr:spPr>
        <a:xfrm>
          <a:off x="10117661" y="7238999"/>
          <a:ext cx="1312334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285743</xdr:colOff>
      <xdr:row>38</xdr:row>
      <xdr:rowOff>84667</xdr:rowOff>
    </xdr:from>
    <xdr:to>
      <xdr:col>14</xdr:col>
      <xdr:colOff>1218135</xdr:colOff>
      <xdr:row>40</xdr:row>
      <xdr:rowOff>169334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6F1C3D61-C920-4FBD-B6A3-F28BDE5BE920}"/>
            </a:ext>
          </a:extLst>
        </xdr:cNvPr>
        <xdr:cNvSpPr txBox="1"/>
      </xdr:nvSpPr>
      <xdr:spPr>
        <a:xfrm>
          <a:off x="10191743" y="7323667"/>
          <a:ext cx="1237192" cy="465667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FACTURACION POR CLIENTE</a:t>
          </a:r>
        </a:p>
      </xdr:txBody>
    </xdr:sp>
    <xdr:clientData/>
  </xdr:twoCellAnchor>
  <xdr:twoCellAnchor>
    <xdr:from>
      <xdr:col>9</xdr:col>
      <xdr:colOff>296336</xdr:colOff>
      <xdr:row>37</xdr:row>
      <xdr:rowOff>179915</xdr:rowOff>
    </xdr:from>
    <xdr:to>
      <xdr:col>11</xdr:col>
      <xdr:colOff>219078</xdr:colOff>
      <xdr:row>42</xdr:row>
      <xdr:rowOff>95248</xdr:rowOff>
    </xdr:to>
    <xdr:sp macro="" textlink="">
      <xdr:nvSpPr>
        <xdr:cNvPr id="19" name="Diagrama de flujo: documento 18">
          <a:extLst>
            <a:ext uri="{FF2B5EF4-FFF2-40B4-BE49-F238E27FC236}">
              <a16:creationId xmlns:a16="http://schemas.microsoft.com/office/drawing/2014/main" id="{D54A5521-B923-434F-AE37-51D6E5B677B8}"/>
            </a:ext>
          </a:extLst>
        </xdr:cNvPr>
        <xdr:cNvSpPr/>
      </xdr:nvSpPr>
      <xdr:spPr>
        <a:xfrm>
          <a:off x="7154336" y="7228415"/>
          <a:ext cx="1446742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360893</xdr:colOff>
      <xdr:row>38</xdr:row>
      <xdr:rowOff>74083</xdr:rowOff>
    </xdr:from>
    <xdr:to>
      <xdr:col>11</xdr:col>
      <xdr:colOff>179918</xdr:colOff>
      <xdr:row>40</xdr:row>
      <xdr:rowOff>158750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B7B8BE0C-D383-4906-A589-875D546C8EF9}"/>
            </a:ext>
          </a:extLst>
        </xdr:cNvPr>
        <xdr:cNvSpPr txBox="1"/>
      </xdr:nvSpPr>
      <xdr:spPr>
        <a:xfrm>
          <a:off x="7218893" y="7313083"/>
          <a:ext cx="1343025" cy="465667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FACTURACION TOTAL</a:t>
          </a:r>
        </a:p>
      </xdr:txBody>
    </xdr:sp>
    <xdr:clientData/>
  </xdr:twoCellAnchor>
  <xdr:twoCellAnchor>
    <xdr:from>
      <xdr:col>9</xdr:col>
      <xdr:colOff>275164</xdr:colOff>
      <xdr:row>43</xdr:row>
      <xdr:rowOff>21165</xdr:rowOff>
    </xdr:from>
    <xdr:to>
      <xdr:col>11</xdr:col>
      <xdr:colOff>197906</xdr:colOff>
      <xdr:row>47</xdr:row>
      <xdr:rowOff>126998</xdr:rowOff>
    </xdr:to>
    <xdr:sp macro="" textlink="">
      <xdr:nvSpPr>
        <xdr:cNvPr id="21" name="Diagrama de flujo: documento 20">
          <a:extLst>
            <a:ext uri="{FF2B5EF4-FFF2-40B4-BE49-F238E27FC236}">
              <a16:creationId xmlns:a16="http://schemas.microsoft.com/office/drawing/2014/main" id="{AC94585D-E37C-4A84-879B-4E835D08D3DC}"/>
            </a:ext>
          </a:extLst>
        </xdr:cNvPr>
        <xdr:cNvSpPr/>
      </xdr:nvSpPr>
      <xdr:spPr>
        <a:xfrm>
          <a:off x="7133164" y="8212665"/>
          <a:ext cx="1446742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328080</xdr:colOff>
      <xdr:row>43</xdr:row>
      <xdr:rowOff>105833</xdr:rowOff>
    </xdr:from>
    <xdr:to>
      <xdr:col>11</xdr:col>
      <xdr:colOff>158746</xdr:colOff>
      <xdr:row>46</xdr:row>
      <xdr:rowOff>116417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A773AAE9-22BA-48C4-9F12-E4BB43A22191}"/>
            </a:ext>
          </a:extLst>
        </xdr:cNvPr>
        <xdr:cNvSpPr txBox="1"/>
      </xdr:nvSpPr>
      <xdr:spPr>
        <a:xfrm>
          <a:off x="7186080" y="8297333"/>
          <a:ext cx="1354666" cy="582084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FACTURACION POR VENDEDOR</a:t>
          </a:r>
        </a:p>
      </xdr:txBody>
    </xdr:sp>
    <xdr:clientData/>
  </xdr:twoCellAnchor>
  <xdr:twoCellAnchor>
    <xdr:from>
      <xdr:col>13</xdr:col>
      <xdr:colOff>190496</xdr:colOff>
      <xdr:row>42</xdr:row>
      <xdr:rowOff>190499</xdr:rowOff>
    </xdr:from>
    <xdr:to>
      <xdr:col>14</xdr:col>
      <xdr:colOff>1245655</xdr:colOff>
      <xdr:row>47</xdr:row>
      <xdr:rowOff>105832</xdr:rowOff>
    </xdr:to>
    <xdr:sp macro="" textlink="">
      <xdr:nvSpPr>
        <xdr:cNvPr id="23" name="Diagrama de flujo: documento 22">
          <a:extLst>
            <a:ext uri="{FF2B5EF4-FFF2-40B4-BE49-F238E27FC236}">
              <a16:creationId xmlns:a16="http://schemas.microsoft.com/office/drawing/2014/main" id="{CDBA0390-D376-4AC4-AF94-AC13DDEA0CA9}"/>
            </a:ext>
          </a:extLst>
        </xdr:cNvPr>
        <xdr:cNvSpPr/>
      </xdr:nvSpPr>
      <xdr:spPr>
        <a:xfrm>
          <a:off x="10096496" y="8191499"/>
          <a:ext cx="1331384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264578</xdr:colOff>
      <xdr:row>43</xdr:row>
      <xdr:rowOff>84667</xdr:rowOff>
    </xdr:from>
    <xdr:to>
      <xdr:col>14</xdr:col>
      <xdr:colOff>1206495</xdr:colOff>
      <xdr:row>46</xdr:row>
      <xdr:rowOff>95250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3B8FC233-ADBB-4F62-8975-1537C6E47802}"/>
            </a:ext>
          </a:extLst>
        </xdr:cNvPr>
        <xdr:cNvSpPr txBox="1"/>
      </xdr:nvSpPr>
      <xdr:spPr>
        <a:xfrm>
          <a:off x="10170578" y="8276167"/>
          <a:ext cx="1256242" cy="582083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FACTURACION POR CALIDAD PRODUCTO</a:t>
          </a:r>
        </a:p>
      </xdr:txBody>
    </xdr:sp>
    <xdr:clientData/>
  </xdr:twoCellAnchor>
  <xdr:twoCellAnchor>
    <xdr:from>
      <xdr:col>9</xdr:col>
      <xdr:colOff>253997</xdr:colOff>
      <xdr:row>47</xdr:row>
      <xdr:rowOff>190499</xdr:rowOff>
    </xdr:from>
    <xdr:to>
      <xdr:col>11</xdr:col>
      <xdr:colOff>176739</xdr:colOff>
      <xdr:row>52</xdr:row>
      <xdr:rowOff>105832</xdr:rowOff>
    </xdr:to>
    <xdr:sp macro="" textlink="">
      <xdr:nvSpPr>
        <xdr:cNvPr id="25" name="Diagrama de flujo: documento 24">
          <a:extLst>
            <a:ext uri="{FF2B5EF4-FFF2-40B4-BE49-F238E27FC236}">
              <a16:creationId xmlns:a16="http://schemas.microsoft.com/office/drawing/2014/main" id="{1B398DAE-4083-4565-ADDB-83C7AD7C4387}"/>
            </a:ext>
          </a:extLst>
        </xdr:cNvPr>
        <xdr:cNvSpPr/>
      </xdr:nvSpPr>
      <xdr:spPr>
        <a:xfrm>
          <a:off x="7111997" y="9143999"/>
          <a:ext cx="1446742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328079</xdr:colOff>
      <xdr:row>48</xdr:row>
      <xdr:rowOff>84667</xdr:rowOff>
    </xdr:from>
    <xdr:to>
      <xdr:col>11</xdr:col>
      <xdr:colOff>137579</xdr:colOff>
      <xdr:row>51</xdr:row>
      <xdr:rowOff>95250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A9D27B3B-F585-4E58-8FF8-2AF19B345B73}"/>
            </a:ext>
          </a:extLst>
        </xdr:cNvPr>
        <xdr:cNvSpPr txBox="1"/>
      </xdr:nvSpPr>
      <xdr:spPr>
        <a:xfrm>
          <a:off x="7186079" y="9228667"/>
          <a:ext cx="1333500" cy="582083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FACTURACION POR CANAL DE VENTAS</a:t>
          </a:r>
        </a:p>
      </xdr:txBody>
    </xdr:sp>
    <xdr:clientData/>
  </xdr:twoCellAnchor>
  <xdr:twoCellAnchor>
    <xdr:from>
      <xdr:col>13</xdr:col>
      <xdr:colOff>190496</xdr:colOff>
      <xdr:row>47</xdr:row>
      <xdr:rowOff>190499</xdr:rowOff>
    </xdr:from>
    <xdr:to>
      <xdr:col>14</xdr:col>
      <xdr:colOff>1245655</xdr:colOff>
      <xdr:row>52</xdr:row>
      <xdr:rowOff>105832</xdr:rowOff>
    </xdr:to>
    <xdr:sp macro="" textlink="">
      <xdr:nvSpPr>
        <xdr:cNvPr id="27" name="Diagrama de flujo: documento 26">
          <a:extLst>
            <a:ext uri="{FF2B5EF4-FFF2-40B4-BE49-F238E27FC236}">
              <a16:creationId xmlns:a16="http://schemas.microsoft.com/office/drawing/2014/main" id="{8C4EA152-6204-4F76-AAFF-F55D8DC70FB7}"/>
            </a:ext>
          </a:extLst>
        </xdr:cNvPr>
        <xdr:cNvSpPr/>
      </xdr:nvSpPr>
      <xdr:spPr>
        <a:xfrm>
          <a:off x="10096496" y="9143999"/>
          <a:ext cx="1331384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264578</xdr:colOff>
      <xdr:row>48</xdr:row>
      <xdr:rowOff>84667</xdr:rowOff>
    </xdr:from>
    <xdr:to>
      <xdr:col>14</xdr:col>
      <xdr:colOff>1206495</xdr:colOff>
      <xdr:row>51</xdr:row>
      <xdr:rowOff>95250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4CA92415-6C83-4946-B0F6-8948778DA6CD}"/>
            </a:ext>
          </a:extLst>
        </xdr:cNvPr>
        <xdr:cNvSpPr txBox="1"/>
      </xdr:nvSpPr>
      <xdr:spPr>
        <a:xfrm>
          <a:off x="10170578" y="9228667"/>
          <a:ext cx="1256242" cy="582083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% CLIENTES SOBRE VENTAS</a:t>
          </a:r>
        </a:p>
      </xdr:txBody>
    </xdr:sp>
    <xdr:clientData/>
  </xdr:twoCellAnchor>
  <xdr:twoCellAnchor>
    <xdr:from>
      <xdr:col>9</xdr:col>
      <xdr:colOff>253997</xdr:colOff>
      <xdr:row>52</xdr:row>
      <xdr:rowOff>190499</xdr:rowOff>
    </xdr:from>
    <xdr:to>
      <xdr:col>11</xdr:col>
      <xdr:colOff>176739</xdr:colOff>
      <xdr:row>57</xdr:row>
      <xdr:rowOff>105832</xdr:rowOff>
    </xdr:to>
    <xdr:sp macro="" textlink="">
      <xdr:nvSpPr>
        <xdr:cNvPr id="29" name="Diagrama de flujo: documento 28">
          <a:extLst>
            <a:ext uri="{FF2B5EF4-FFF2-40B4-BE49-F238E27FC236}">
              <a16:creationId xmlns:a16="http://schemas.microsoft.com/office/drawing/2014/main" id="{DF716196-3342-4DBF-9E97-D7F5686FA983}"/>
            </a:ext>
          </a:extLst>
        </xdr:cNvPr>
        <xdr:cNvSpPr/>
      </xdr:nvSpPr>
      <xdr:spPr>
        <a:xfrm>
          <a:off x="7111997" y="10096499"/>
          <a:ext cx="1446742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328080</xdr:colOff>
      <xdr:row>53</xdr:row>
      <xdr:rowOff>42333</xdr:rowOff>
    </xdr:from>
    <xdr:to>
      <xdr:col>11</xdr:col>
      <xdr:colOff>137580</xdr:colOff>
      <xdr:row>56</xdr:row>
      <xdr:rowOff>52916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749957F6-390E-41CC-B9F7-509CE64A8CE2}"/>
            </a:ext>
          </a:extLst>
        </xdr:cNvPr>
        <xdr:cNvSpPr txBox="1"/>
      </xdr:nvSpPr>
      <xdr:spPr>
        <a:xfrm>
          <a:off x="7186080" y="10138833"/>
          <a:ext cx="1333500" cy="582083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FACTURACION POR MES</a:t>
          </a:r>
        </a:p>
      </xdr:txBody>
    </xdr:sp>
    <xdr:clientData/>
  </xdr:twoCellAnchor>
  <xdr:twoCellAnchor>
    <xdr:from>
      <xdr:col>4</xdr:col>
      <xdr:colOff>576113</xdr:colOff>
      <xdr:row>32</xdr:row>
      <xdr:rowOff>123926</xdr:rowOff>
    </xdr:from>
    <xdr:to>
      <xdr:col>5</xdr:col>
      <xdr:colOff>59987</xdr:colOff>
      <xdr:row>35</xdr:row>
      <xdr:rowOff>96940</xdr:rowOff>
    </xdr:to>
    <xdr:sp macro="" textlink="">
      <xdr:nvSpPr>
        <xdr:cNvPr id="31" name="Flecha: hacia abajo 30">
          <a:extLst>
            <a:ext uri="{FF2B5EF4-FFF2-40B4-BE49-F238E27FC236}">
              <a16:creationId xmlns:a16="http://schemas.microsoft.com/office/drawing/2014/main" id="{E0D1A0FC-2845-43BE-BF5F-324C8117A485}"/>
            </a:ext>
          </a:extLst>
        </xdr:cNvPr>
        <xdr:cNvSpPr/>
      </xdr:nvSpPr>
      <xdr:spPr>
        <a:xfrm rot="1805382">
          <a:off x="3624113" y="6219926"/>
          <a:ext cx="245874" cy="544514"/>
        </a:xfrm>
        <a:prstGeom prst="downArrow">
          <a:avLst/>
        </a:prstGeom>
        <a:solidFill>
          <a:schemeClr val="tx1"/>
        </a:solidFill>
        <a:ln w="19050">
          <a:solidFill>
            <a:srgbClr val="DFB81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603162</xdr:colOff>
      <xdr:row>32</xdr:row>
      <xdr:rowOff>105811</xdr:rowOff>
    </xdr:from>
    <xdr:to>
      <xdr:col>4</xdr:col>
      <xdr:colOff>87036</xdr:colOff>
      <xdr:row>35</xdr:row>
      <xdr:rowOff>78825</xdr:rowOff>
    </xdr:to>
    <xdr:sp macro="" textlink="">
      <xdr:nvSpPr>
        <xdr:cNvPr id="32" name="Flecha: hacia abajo 31">
          <a:extLst>
            <a:ext uri="{FF2B5EF4-FFF2-40B4-BE49-F238E27FC236}">
              <a16:creationId xmlns:a16="http://schemas.microsoft.com/office/drawing/2014/main" id="{F6A2976E-2625-4849-B4BA-566D31E48859}"/>
            </a:ext>
          </a:extLst>
        </xdr:cNvPr>
        <xdr:cNvSpPr/>
      </xdr:nvSpPr>
      <xdr:spPr>
        <a:xfrm rot="1805382">
          <a:off x="2889162" y="6201811"/>
          <a:ext cx="245874" cy="544514"/>
        </a:xfrm>
        <a:prstGeom prst="downArrow">
          <a:avLst/>
        </a:prstGeom>
        <a:solidFill>
          <a:schemeClr val="tx1"/>
        </a:solidFill>
        <a:ln w="19050">
          <a:solidFill>
            <a:srgbClr val="DFB81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451341</xdr:colOff>
      <xdr:row>32</xdr:row>
      <xdr:rowOff>124127</xdr:rowOff>
    </xdr:from>
    <xdr:to>
      <xdr:col>9</xdr:col>
      <xdr:colOff>686766</xdr:colOff>
      <xdr:row>35</xdr:row>
      <xdr:rowOff>152548</xdr:rowOff>
    </xdr:to>
    <xdr:sp macro="" textlink="">
      <xdr:nvSpPr>
        <xdr:cNvPr id="33" name="Flecha: hacia abajo 32">
          <a:extLst>
            <a:ext uri="{FF2B5EF4-FFF2-40B4-BE49-F238E27FC236}">
              <a16:creationId xmlns:a16="http://schemas.microsoft.com/office/drawing/2014/main" id="{07FBE263-C1ED-46D5-9C17-A8A8EC8C4B9D}"/>
            </a:ext>
          </a:extLst>
        </xdr:cNvPr>
        <xdr:cNvSpPr/>
      </xdr:nvSpPr>
      <xdr:spPr>
        <a:xfrm rot="19773746">
          <a:off x="7309341" y="6220127"/>
          <a:ext cx="235425" cy="599921"/>
        </a:xfrm>
        <a:prstGeom prst="downArrow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189306</xdr:colOff>
      <xdr:row>32</xdr:row>
      <xdr:rowOff>113780</xdr:rowOff>
    </xdr:from>
    <xdr:to>
      <xdr:col>11</xdr:col>
      <xdr:colOff>130482</xdr:colOff>
      <xdr:row>35</xdr:row>
      <xdr:rowOff>70596</xdr:rowOff>
    </xdr:to>
    <xdr:sp macro="" textlink="">
      <xdr:nvSpPr>
        <xdr:cNvPr id="34" name="Flecha: hacia abajo 33">
          <a:extLst>
            <a:ext uri="{FF2B5EF4-FFF2-40B4-BE49-F238E27FC236}">
              <a16:creationId xmlns:a16="http://schemas.microsoft.com/office/drawing/2014/main" id="{72B4FE54-9958-411B-9A50-2BC1B8A0DD41}"/>
            </a:ext>
          </a:extLst>
        </xdr:cNvPr>
        <xdr:cNvSpPr/>
      </xdr:nvSpPr>
      <xdr:spPr>
        <a:xfrm rot="19773746">
          <a:off x="7809306" y="6209780"/>
          <a:ext cx="703176" cy="528316"/>
        </a:xfrm>
        <a:prstGeom prst="downArrow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13</xdr:col>
      <xdr:colOff>41141</xdr:colOff>
      <xdr:row>32</xdr:row>
      <xdr:rowOff>113780</xdr:rowOff>
    </xdr:from>
    <xdr:to>
      <xdr:col>14</xdr:col>
      <xdr:colOff>14067</xdr:colOff>
      <xdr:row>35</xdr:row>
      <xdr:rowOff>70596</xdr:rowOff>
    </xdr:to>
    <xdr:sp macro="" textlink="">
      <xdr:nvSpPr>
        <xdr:cNvPr id="35" name="Flecha: hacia abajo 34">
          <a:extLst>
            <a:ext uri="{FF2B5EF4-FFF2-40B4-BE49-F238E27FC236}">
              <a16:creationId xmlns:a16="http://schemas.microsoft.com/office/drawing/2014/main" id="{40E3D8DA-21D3-4F01-A909-476061AB47EB}"/>
            </a:ext>
          </a:extLst>
        </xdr:cNvPr>
        <xdr:cNvSpPr/>
      </xdr:nvSpPr>
      <xdr:spPr>
        <a:xfrm rot="19773746">
          <a:off x="9947141" y="6209780"/>
          <a:ext cx="734926" cy="528316"/>
        </a:xfrm>
        <a:prstGeom prst="downArrow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14</xdr:col>
      <xdr:colOff>432721</xdr:colOff>
      <xdr:row>32</xdr:row>
      <xdr:rowOff>113784</xdr:rowOff>
    </xdr:from>
    <xdr:to>
      <xdr:col>14</xdr:col>
      <xdr:colOff>691397</xdr:colOff>
      <xdr:row>35</xdr:row>
      <xdr:rowOff>70600</xdr:rowOff>
    </xdr:to>
    <xdr:sp macro="" textlink="">
      <xdr:nvSpPr>
        <xdr:cNvPr id="36" name="Flecha: hacia abajo 35">
          <a:extLst>
            <a:ext uri="{FF2B5EF4-FFF2-40B4-BE49-F238E27FC236}">
              <a16:creationId xmlns:a16="http://schemas.microsoft.com/office/drawing/2014/main" id="{1328A2A6-3017-4C9E-85C8-5169279FDA33}"/>
            </a:ext>
          </a:extLst>
        </xdr:cNvPr>
        <xdr:cNvSpPr/>
      </xdr:nvSpPr>
      <xdr:spPr>
        <a:xfrm rot="19773746">
          <a:off x="11100721" y="6209784"/>
          <a:ext cx="258676" cy="528316"/>
        </a:xfrm>
        <a:prstGeom prst="downArrow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719667</xdr:colOff>
      <xdr:row>21</xdr:row>
      <xdr:rowOff>148165</xdr:rowOff>
    </xdr:from>
    <xdr:to>
      <xdr:col>6</xdr:col>
      <xdr:colOff>116417</xdr:colOff>
      <xdr:row>22</xdr:row>
      <xdr:rowOff>158748</xdr:rowOff>
    </xdr:to>
    <xdr:sp macro="" textlink="">
      <xdr:nvSpPr>
        <xdr:cNvPr id="37" name="Flecha: a la izquierda y derecha 36">
          <a:extLst>
            <a:ext uri="{FF2B5EF4-FFF2-40B4-BE49-F238E27FC236}">
              <a16:creationId xmlns:a16="http://schemas.microsoft.com/office/drawing/2014/main" id="{5B968900-8793-44A9-80F5-D9546918565C}"/>
            </a:ext>
          </a:extLst>
        </xdr:cNvPr>
        <xdr:cNvSpPr/>
      </xdr:nvSpPr>
      <xdr:spPr>
        <a:xfrm>
          <a:off x="3767667" y="4148665"/>
          <a:ext cx="920750" cy="201083"/>
        </a:xfrm>
        <a:prstGeom prst="leftRightArrow">
          <a:avLst/>
        </a:prstGeom>
        <a:solidFill>
          <a:srgbClr val="00CC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550340</xdr:colOff>
      <xdr:row>38</xdr:row>
      <xdr:rowOff>0</xdr:rowOff>
    </xdr:from>
    <xdr:to>
      <xdr:col>6</xdr:col>
      <xdr:colOff>737666</xdr:colOff>
      <xdr:row>42</xdr:row>
      <xdr:rowOff>105833</xdr:rowOff>
    </xdr:to>
    <xdr:sp macro="" textlink="">
      <xdr:nvSpPr>
        <xdr:cNvPr id="38" name="Diagrama de flujo: documento 37">
          <a:extLst>
            <a:ext uri="{FF2B5EF4-FFF2-40B4-BE49-F238E27FC236}">
              <a16:creationId xmlns:a16="http://schemas.microsoft.com/office/drawing/2014/main" id="{330608D1-C630-4275-A173-EEBC3F934BC1}"/>
            </a:ext>
          </a:extLst>
        </xdr:cNvPr>
        <xdr:cNvSpPr/>
      </xdr:nvSpPr>
      <xdr:spPr>
        <a:xfrm>
          <a:off x="3598340" y="7239000"/>
          <a:ext cx="1711326" cy="867833"/>
        </a:xfrm>
        <a:prstGeom prst="flowChartDocument">
          <a:avLst/>
        </a:prstGeom>
        <a:solidFill>
          <a:schemeClr val="tx1"/>
        </a:solidFill>
        <a:ln w="19050">
          <a:solidFill>
            <a:srgbClr val="EFCD3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652999</xdr:colOff>
      <xdr:row>38</xdr:row>
      <xdr:rowOff>95248</xdr:rowOff>
    </xdr:from>
    <xdr:to>
      <xdr:col>6</xdr:col>
      <xdr:colOff>550340</xdr:colOff>
      <xdr:row>41</xdr:row>
      <xdr:rowOff>148165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1567EF2A-D92D-4C12-A4C6-FC8F553ABAE9}"/>
            </a:ext>
          </a:extLst>
        </xdr:cNvPr>
        <xdr:cNvSpPr txBox="1"/>
      </xdr:nvSpPr>
      <xdr:spPr>
        <a:xfrm>
          <a:off x="3700999" y="7334248"/>
          <a:ext cx="1421341" cy="624417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rgbClr val="FFFF00"/>
              </a:solidFill>
              <a:latin typeface="Arial" panose="020B0604020202020204" pitchFamily="34" charset="0"/>
              <a:cs typeface="Arial" panose="020B0604020202020204" pitchFamily="34" charset="0"/>
            </a:rPr>
            <a:t>TABLERO DE CONTROL (Quick</a:t>
          </a:r>
          <a:r>
            <a:rPr lang="es-AR" sz="1000" b="1" baseline="0">
              <a:solidFill>
                <a:srgbClr val="FFFF00"/>
              </a:solidFill>
              <a:latin typeface="Arial" panose="020B0604020202020204" pitchFamily="34" charset="0"/>
              <a:cs typeface="Arial" panose="020B0604020202020204" pitchFamily="34" charset="0"/>
            </a:rPr>
            <a:t> View)</a:t>
          </a:r>
          <a:endParaRPr lang="es-AR" sz="1000" b="1">
            <a:solidFill>
              <a:srgbClr val="FFFF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190498</xdr:colOff>
      <xdr:row>53</xdr:row>
      <xdr:rowOff>2</xdr:rowOff>
    </xdr:from>
    <xdr:to>
      <xdr:col>14</xdr:col>
      <xdr:colOff>1245657</xdr:colOff>
      <xdr:row>57</xdr:row>
      <xdr:rowOff>105835</xdr:rowOff>
    </xdr:to>
    <xdr:sp macro="" textlink="">
      <xdr:nvSpPr>
        <xdr:cNvPr id="40" name="Diagrama de flujo: documento 39">
          <a:extLst>
            <a:ext uri="{FF2B5EF4-FFF2-40B4-BE49-F238E27FC236}">
              <a16:creationId xmlns:a16="http://schemas.microsoft.com/office/drawing/2014/main" id="{AB8CFD5B-9979-476C-AC46-B31E75AA6CD0}"/>
            </a:ext>
          </a:extLst>
        </xdr:cNvPr>
        <xdr:cNvSpPr/>
      </xdr:nvSpPr>
      <xdr:spPr>
        <a:xfrm>
          <a:off x="10096498" y="10096502"/>
          <a:ext cx="1331384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264580</xdr:colOff>
      <xdr:row>53</xdr:row>
      <xdr:rowOff>105836</xdr:rowOff>
    </xdr:from>
    <xdr:to>
      <xdr:col>14</xdr:col>
      <xdr:colOff>1206497</xdr:colOff>
      <xdr:row>56</xdr:row>
      <xdr:rowOff>116419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68E090B3-BA48-4360-97FB-441DB7996C82}"/>
            </a:ext>
          </a:extLst>
        </xdr:cNvPr>
        <xdr:cNvSpPr txBox="1"/>
      </xdr:nvSpPr>
      <xdr:spPr>
        <a:xfrm>
          <a:off x="10170580" y="10202336"/>
          <a:ext cx="1256242" cy="582083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% VENDEDORES SOBRE VENTAS</a:t>
          </a:r>
        </a:p>
      </xdr:txBody>
    </xdr:sp>
    <xdr:clientData/>
  </xdr:twoCellAnchor>
  <xdr:twoCellAnchor>
    <xdr:from>
      <xdr:col>9</xdr:col>
      <xdr:colOff>243413</xdr:colOff>
      <xdr:row>58</xdr:row>
      <xdr:rowOff>63504</xdr:rowOff>
    </xdr:from>
    <xdr:to>
      <xdr:col>11</xdr:col>
      <xdr:colOff>166155</xdr:colOff>
      <xdr:row>62</xdr:row>
      <xdr:rowOff>169337</xdr:rowOff>
    </xdr:to>
    <xdr:sp macro="" textlink="">
      <xdr:nvSpPr>
        <xdr:cNvPr id="42" name="Diagrama de flujo: documento 41">
          <a:extLst>
            <a:ext uri="{FF2B5EF4-FFF2-40B4-BE49-F238E27FC236}">
              <a16:creationId xmlns:a16="http://schemas.microsoft.com/office/drawing/2014/main" id="{A1017D5C-C23F-4813-8D37-AFEA642FDD84}"/>
            </a:ext>
          </a:extLst>
        </xdr:cNvPr>
        <xdr:cNvSpPr/>
      </xdr:nvSpPr>
      <xdr:spPr>
        <a:xfrm>
          <a:off x="7101413" y="11112504"/>
          <a:ext cx="1446742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317496</xdr:colOff>
      <xdr:row>58</xdr:row>
      <xdr:rowOff>105838</xdr:rowOff>
    </xdr:from>
    <xdr:to>
      <xdr:col>11</xdr:col>
      <xdr:colOff>126996</xdr:colOff>
      <xdr:row>61</xdr:row>
      <xdr:rowOff>116421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8B6D37BB-EC4D-4DCC-9212-A865CAF23428}"/>
            </a:ext>
          </a:extLst>
        </xdr:cNvPr>
        <xdr:cNvSpPr txBox="1"/>
      </xdr:nvSpPr>
      <xdr:spPr>
        <a:xfrm>
          <a:off x="7175496" y="11154838"/>
          <a:ext cx="1333500" cy="582083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FACTURA</a:t>
          </a:r>
          <a:r>
            <a:rPr lang="es-AR" sz="10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CON DETALLE DE PRODUCTOS</a:t>
          </a:r>
          <a:endParaRPr lang="es-AR" sz="10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179914</xdr:colOff>
      <xdr:row>58</xdr:row>
      <xdr:rowOff>63507</xdr:rowOff>
    </xdr:from>
    <xdr:to>
      <xdr:col>14</xdr:col>
      <xdr:colOff>1235073</xdr:colOff>
      <xdr:row>62</xdr:row>
      <xdr:rowOff>169340</xdr:rowOff>
    </xdr:to>
    <xdr:sp macro="" textlink="">
      <xdr:nvSpPr>
        <xdr:cNvPr id="44" name="Diagrama de flujo: documento 43">
          <a:extLst>
            <a:ext uri="{FF2B5EF4-FFF2-40B4-BE49-F238E27FC236}">
              <a16:creationId xmlns:a16="http://schemas.microsoft.com/office/drawing/2014/main" id="{8F304161-B3E9-4C4E-BC70-421D10AF2561}"/>
            </a:ext>
          </a:extLst>
        </xdr:cNvPr>
        <xdr:cNvSpPr/>
      </xdr:nvSpPr>
      <xdr:spPr>
        <a:xfrm>
          <a:off x="10085914" y="11112507"/>
          <a:ext cx="1340909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253996</xdr:colOff>
      <xdr:row>58</xdr:row>
      <xdr:rowOff>169341</xdr:rowOff>
    </xdr:from>
    <xdr:to>
      <xdr:col>14</xdr:col>
      <xdr:colOff>1195913</xdr:colOff>
      <xdr:row>61</xdr:row>
      <xdr:rowOff>179924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81C79DB8-BD1F-4D96-BBB0-DE7F1F5934ED}"/>
            </a:ext>
          </a:extLst>
        </xdr:cNvPr>
        <xdr:cNvSpPr txBox="1"/>
      </xdr:nvSpPr>
      <xdr:spPr>
        <a:xfrm>
          <a:off x="10159996" y="11218341"/>
          <a:ext cx="1265767" cy="582083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TOTAL FACTURAS POR PRODUCTO</a:t>
          </a:r>
        </a:p>
      </xdr:txBody>
    </xdr:sp>
    <xdr:clientData/>
  </xdr:twoCellAnchor>
  <xdr:twoCellAnchor>
    <xdr:from>
      <xdr:col>9</xdr:col>
      <xdr:colOff>232833</xdr:colOff>
      <xdr:row>63</xdr:row>
      <xdr:rowOff>148168</xdr:rowOff>
    </xdr:from>
    <xdr:to>
      <xdr:col>11</xdr:col>
      <xdr:colOff>155575</xdr:colOff>
      <xdr:row>68</xdr:row>
      <xdr:rowOff>63501</xdr:rowOff>
    </xdr:to>
    <xdr:sp macro="" textlink="">
      <xdr:nvSpPr>
        <xdr:cNvPr id="46" name="Diagrama de flujo: documento 45">
          <a:extLst>
            <a:ext uri="{FF2B5EF4-FFF2-40B4-BE49-F238E27FC236}">
              <a16:creationId xmlns:a16="http://schemas.microsoft.com/office/drawing/2014/main" id="{F1FD5180-02DF-477D-939D-CFE618F5FF31}"/>
            </a:ext>
          </a:extLst>
        </xdr:cNvPr>
        <xdr:cNvSpPr/>
      </xdr:nvSpPr>
      <xdr:spPr>
        <a:xfrm>
          <a:off x="7090833" y="12149668"/>
          <a:ext cx="1446742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306916</xdr:colOff>
      <xdr:row>64</xdr:row>
      <xdr:rowOff>2</xdr:rowOff>
    </xdr:from>
    <xdr:to>
      <xdr:col>11</xdr:col>
      <xdr:colOff>116416</xdr:colOff>
      <xdr:row>67</xdr:row>
      <xdr:rowOff>10585</xdr:rowOff>
    </xdr:to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C7A684ED-65E9-4904-8DA7-EF67D7B65D34}"/>
            </a:ext>
          </a:extLst>
        </xdr:cNvPr>
        <xdr:cNvSpPr txBox="1"/>
      </xdr:nvSpPr>
      <xdr:spPr>
        <a:xfrm>
          <a:off x="7164916" y="12192002"/>
          <a:ext cx="1333500" cy="582083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SUMARIO DE CHEQUES RECIBIDOS</a:t>
          </a:r>
        </a:p>
      </xdr:txBody>
    </xdr:sp>
    <xdr:clientData/>
  </xdr:twoCellAnchor>
  <xdr:twoCellAnchor>
    <xdr:from>
      <xdr:col>13</xdr:col>
      <xdr:colOff>169334</xdr:colOff>
      <xdr:row>63</xdr:row>
      <xdr:rowOff>148171</xdr:rowOff>
    </xdr:from>
    <xdr:to>
      <xdr:col>14</xdr:col>
      <xdr:colOff>1224493</xdr:colOff>
      <xdr:row>68</xdr:row>
      <xdr:rowOff>63504</xdr:rowOff>
    </xdr:to>
    <xdr:sp macro="" textlink="">
      <xdr:nvSpPr>
        <xdr:cNvPr id="48" name="Diagrama de flujo: documento 47">
          <a:extLst>
            <a:ext uri="{FF2B5EF4-FFF2-40B4-BE49-F238E27FC236}">
              <a16:creationId xmlns:a16="http://schemas.microsoft.com/office/drawing/2014/main" id="{52597095-8201-426F-B20F-7D78D6C8807A}"/>
            </a:ext>
          </a:extLst>
        </xdr:cNvPr>
        <xdr:cNvSpPr/>
      </xdr:nvSpPr>
      <xdr:spPr>
        <a:xfrm>
          <a:off x="10075334" y="12149671"/>
          <a:ext cx="1350434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243416</xdr:colOff>
      <xdr:row>64</xdr:row>
      <xdr:rowOff>63505</xdr:rowOff>
    </xdr:from>
    <xdr:to>
      <xdr:col>14</xdr:col>
      <xdr:colOff>1185333</xdr:colOff>
      <xdr:row>67</xdr:row>
      <xdr:rowOff>74088</xdr:rowOff>
    </xdr:to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70941DF2-CFC0-4FE7-9A0B-2437E7E75782}"/>
            </a:ext>
          </a:extLst>
        </xdr:cNvPr>
        <xdr:cNvSpPr txBox="1"/>
      </xdr:nvSpPr>
      <xdr:spPr>
        <a:xfrm>
          <a:off x="10149416" y="12255505"/>
          <a:ext cx="1284817" cy="582083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DESVIO POR CLIENTE</a:t>
          </a:r>
        </a:p>
      </xdr:txBody>
    </xdr:sp>
    <xdr:clientData/>
  </xdr:twoCellAnchor>
  <xdr:twoCellAnchor>
    <xdr:from>
      <xdr:col>3</xdr:col>
      <xdr:colOff>21161</xdr:colOff>
      <xdr:row>29</xdr:row>
      <xdr:rowOff>169328</xdr:rowOff>
    </xdr:from>
    <xdr:to>
      <xdr:col>6</xdr:col>
      <xdr:colOff>243411</xdr:colOff>
      <xdr:row>31</xdr:row>
      <xdr:rowOff>151335</xdr:rowOff>
    </xdr:to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B206A562-C646-4E78-94C8-6B8A119D8653}"/>
            </a:ext>
          </a:extLst>
        </xdr:cNvPr>
        <xdr:cNvSpPr txBox="1"/>
      </xdr:nvSpPr>
      <xdr:spPr>
        <a:xfrm>
          <a:off x="2307161" y="5693828"/>
          <a:ext cx="2508250" cy="363007"/>
        </a:xfrm>
        <a:prstGeom prst="rect">
          <a:avLst/>
        </a:prstGeom>
        <a:pattFill prst="pct40">
          <a:fgClr>
            <a:schemeClr val="lt1"/>
          </a:fgClr>
          <a:bgClr>
            <a:srgbClr val="CC66FF"/>
          </a:bgClr>
        </a:pattFill>
        <a:ln w="15875" cap="rnd" cmpd="sng">
          <a:solidFill>
            <a:schemeClr val="tx1"/>
          </a:solidFill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s-AR" sz="1400" b="1">
              <a:latin typeface="Arial" panose="020B0604020202020204" pitchFamily="34" charset="0"/>
              <a:cs typeface="Arial" panose="020B0604020202020204" pitchFamily="34" charset="0"/>
            </a:rPr>
            <a:t>CALCULO CREDITOS</a:t>
          </a:r>
        </a:p>
      </xdr:txBody>
    </xdr:sp>
    <xdr:clientData/>
  </xdr:twoCellAnchor>
  <xdr:twoCellAnchor>
    <xdr:from>
      <xdr:col>9</xdr:col>
      <xdr:colOff>158745</xdr:colOff>
      <xdr:row>21</xdr:row>
      <xdr:rowOff>179917</xdr:rowOff>
    </xdr:from>
    <xdr:to>
      <xdr:col>9</xdr:col>
      <xdr:colOff>709078</xdr:colOff>
      <xdr:row>22</xdr:row>
      <xdr:rowOff>190500</xdr:rowOff>
    </xdr:to>
    <xdr:sp macro="" textlink="">
      <xdr:nvSpPr>
        <xdr:cNvPr id="51" name="Flecha: a la izquierda y derecha 50">
          <a:extLst>
            <a:ext uri="{FF2B5EF4-FFF2-40B4-BE49-F238E27FC236}">
              <a16:creationId xmlns:a16="http://schemas.microsoft.com/office/drawing/2014/main" id="{B281789D-6309-41FD-BD4C-65DCB32500A9}"/>
            </a:ext>
          </a:extLst>
        </xdr:cNvPr>
        <xdr:cNvSpPr/>
      </xdr:nvSpPr>
      <xdr:spPr>
        <a:xfrm>
          <a:off x="7016745" y="4180417"/>
          <a:ext cx="550333" cy="201083"/>
        </a:xfrm>
        <a:prstGeom prst="leftRightArrow">
          <a:avLst/>
        </a:prstGeom>
        <a:solidFill>
          <a:srgbClr val="00CC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529167</xdr:colOff>
      <xdr:row>29</xdr:row>
      <xdr:rowOff>137580</xdr:rowOff>
    </xdr:from>
    <xdr:to>
      <xdr:col>14</xdr:col>
      <xdr:colOff>486833</xdr:colOff>
      <xdr:row>31</xdr:row>
      <xdr:rowOff>119587</xdr:rowOff>
    </xdr:to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C360C2BF-1EE0-48DA-9263-E59C406D8758}"/>
            </a:ext>
          </a:extLst>
        </xdr:cNvPr>
        <xdr:cNvSpPr txBox="1"/>
      </xdr:nvSpPr>
      <xdr:spPr>
        <a:xfrm>
          <a:off x="5863167" y="5662080"/>
          <a:ext cx="5291666" cy="363007"/>
        </a:xfrm>
        <a:prstGeom prst="rect">
          <a:avLst/>
        </a:prstGeom>
        <a:pattFill prst="pct40">
          <a:fgClr>
            <a:schemeClr val="lt1"/>
          </a:fgClr>
          <a:bgClr>
            <a:srgbClr val="CC66FF"/>
          </a:bgClr>
        </a:pattFill>
        <a:ln w="15875" cap="rnd" cmpd="sng">
          <a:solidFill>
            <a:schemeClr val="tx1"/>
          </a:solidFill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s-AR" sz="1400" b="1">
              <a:latin typeface="Arial" panose="020B0604020202020204" pitchFamily="34" charset="0"/>
              <a:cs typeface="Arial" panose="020B0604020202020204" pitchFamily="34" charset="0"/>
            </a:rPr>
            <a:t>HOJAS ESPECIALES</a:t>
          </a:r>
          <a:r>
            <a:rPr lang="es-AR" sz="1400" b="1" baseline="0">
              <a:latin typeface="Arial" panose="020B0604020202020204" pitchFamily="34" charset="0"/>
              <a:cs typeface="Arial" panose="020B0604020202020204" pitchFamily="34" charset="0"/>
            </a:rPr>
            <a:t> CHEQUES</a:t>
          </a:r>
          <a:endParaRPr lang="es-AR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539750</xdr:colOff>
      <xdr:row>44</xdr:row>
      <xdr:rowOff>0</xdr:rowOff>
    </xdr:from>
    <xdr:to>
      <xdr:col>4</xdr:col>
      <xdr:colOff>314326</xdr:colOff>
      <xdr:row>48</xdr:row>
      <xdr:rowOff>105833</xdr:rowOff>
    </xdr:to>
    <xdr:sp macro="" textlink="">
      <xdr:nvSpPr>
        <xdr:cNvPr id="53" name="Diagrama de flujo: documento 52">
          <a:extLst>
            <a:ext uri="{FF2B5EF4-FFF2-40B4-BE49-F238E27FC236}">
              <a16:creationId xmlns:a16="http://schemas.microsoft.com/office/drawing/2014/main" id="{91FB8A24-95F8-41A3-A553-00087E4FB489}"/>
            </a:ext>
          </a:extLst>
        </xdr:cNvPr>
        <xdr:cNvSpPr/>
      </xdr:nvSpPr>
      <xdr:spPr>
        <a:xfrm>
          <a:off x="1301750" y="8382000"/>
          <a:ext cx="2060576" cy="867833"/>
        </a:xfrm>
        <a:prstGeom prst="flowChartDocument">
          <a:avLst/>
        </a:prstGeom>
        <a:solidFill>
          <a:schemeClr val="tx1"/>
        </a:solidFill>
        <a:ln w="19050">
          <a:solidFill>
            <a:srgbClr val="EFCD3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550333</xdr:colOff>
      <xdr:row>44</xdr:row>
      <xdr:rowOff>84667</xdr:rowOff>
    </xdr:from>
    <xdr:to>
      <xdr:col>4</xdr:col>
      <xdr:colOff>306917</xdr:colOff>
      <xdr:row>46</xdr:row>
      <xdr:rowOff>169334</xdr:rowOff>
    </xdr:to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F18AD36D-67DB-4889-817C-39A2948C6111}"/>
            </a:ext>
          </a:extLst>
        </xdr:cNvPr>
        <xdr:cNvSpPr txBox="1"/>
      </xdr:nvSpPr>
      <xdr:spPr>
        <a:xfrm>
          <a:off x="1312333" y="8466667"/>
          <a:ext cx="2042584" cy="465667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rgbClr val="FFFF00"/>
              </a:solidFill>
              <a:latin typeface="Arial" panose="020B0604020202020204" pitchFamily="34" charset="0"/>
              <a:cs typeface="Arial" panose="020B0604020202020204" pitchFamily="34" charset="0"/>
            </a:rPr>
            <a:t>CONCILIACIONES BANCARIAS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3176</xdr:colOff>
      <xdr:row>26</xdr:row>
      <xdr:rowOff>5</xdr:rowOff>
    </xdr:from>
    <xdr:to>
      <xdr:col>4</xdr:col>
      <xdr:colOff>338668</xdr:colOff>
      <xdr:row>30</xdr:row>
      <xdr:rowOff>105838</xdr:rowOff>
    </xdr:to>
    <xdr:sp macro="" textlink="">
      <xdr:nvSpPr>
        <xdr:cNvPr id="2" name="Diagrama de flujo: documento 1">
          <a:extLst>
            <a:ext uri="{FF2B5EF4-FFF2-40B4-BE49-F238E27FC236}">
              <a16:creationId xmlns:a16="http://schemas.microsoft.com/office/drawing/2014/main" id="{93E7DB6E-09A9-4718-880E-66403FC2D6DA}"/>
            </a:ext>
          </a:extLst>
        </xdr:cNvPr>
        <xdr:cNvSpPr/>
      </xdr:nvSpPr>
      <xdr:spPr>
        <a:xfrm>
          <a:off x="1527176" y="4953005"/>
          <a:ext cx="1859492" cy="867833"/>
        </a:xfrm>
        <a:prstGeom prst="flowChartDocument">
          <a:avLst/>
        </a:prstGeom>
        <a:solidFill>
          <a:schemeClr val="tx1"/>
        </a:solidFill>
        <a:ln w="19050">
          <a:solidFill>
            <a:srgbClr val="EFCD3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31750</xdr:colOff>
      <xdr:row>4</xdr:row>
      <xdr:rowOff>63499</xdr:rowOff>
    </xdr:from>
    <xdr:to>
      <xdr:col>14</xdr:col>
      <xdr:colOff>1227666</xdr:colOff>
      <xdr:row>15</xdr:row>
      <xdr:rowOff>63499</xdr:rowOff>
    </xdr:to>
    <xdr:sp macro="" textlink="">
      <xdr:nvSpPr>
        <xdr:cNvPr id="3" name="Diagrama de flujo: almacenamiento de acceso secuencial 2">
          <a:extLst>
            <a:ext uri="{FF2B5EF4-FFF2-40B4-BE49-F238E27FC236}">
              <a16:creationId xmlns:a16="http://schemas.microsoft.com/office/drawing/2014/main" id="{B71B13A1-00D9-451B-A333-9E976E918491}"/>
            </a:ext>
          </a:extLst>
        </xdr:cNvPr>
        <xdr:cNvSpPr/>
      </xdr:nvSpPr>
      <xdr:spPr>
        <a:xfrm>
          <a:off x="793750" y="825499"/>
          <a:ext cx="10635191" cy="2095500"/>
        </a:xfrm>
        <a:prstGeom prst="flowChartMagneticTape">
          <a:avLst/>
        </a:prstGeom>
        <a:noFill/>
        <a:ln w="25400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105834</xdr:colOff>
      <xdr:row>26</xdr:row>
      <xdr:rowOff>95254</xdr:rowOff>
    </xdr:from>
    <xdr:to>
      <xdr:col>4</xdr:col>
      <xdr:colOff>232833</xdr:colOff>
      <xdr:row>28</xdr:row>
      <xdr:rowOff>179921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0CC1E6C-6962-4EE9-BE94-C5476EEA0FCC}"/>
            </a:ext>
          </a:extLst>
        </xdr:cNvPr>
        <xdr:cNvSpPr txBox="1"/>
      </xdr:nvSpPr>
      <xdr:spPr>
        <a:xfrm>
          <a:off x="1629834" y="5048254"/>
          <a:ext cx="1650999" cy="465667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rgbClr val="FFFF00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VENTAS</a:t>
          </a:r>
        </a:p>
      </xdr:txBody>
    </xdr:sp>
    <xdr:clientData/>
  </xdr:twoCellAnchor>
  <xdr:twoCellAnchor>
    <xdr:from>
      <xdr:col>13</xdr:col>
      <xdr:colOff>211661</xdr:colOff>
      <xdr:row>25</xdr:row>
      <xdr:rowOff>190499</xdr:rowOff>
    </xdr:from>
    <xdr:to>
      <xdr:col>14</xdr:col>
      <xdr:colOff>1266820</xdr:colOff>
      <xdr:row>30</xdr:row>
      <xdr:rowOff>105832</xdr:rowOff>
    </xdr:to>
    <xdr:sp macro="" textlink="">
      <xdr:nvSpPr>
        <xdr:cNvPr id="5" name="Diagrama de flujo: documento 4">
          <a:extLst>
            <a:ext uri="{FF2B5EF4-FFF2-40B4-BE49-F238E27FC236}">
              <a16:creationId xmlns:a16="http://schemas.microsoft.com/office/drawing/2014/main" id="{818CCC84-79CE-4159-8457-99948C3D9423}"/>
            </a:ext>
          </a:extLst>
        </xdr:cNvPr>
        <xdr:cNvSpPr/>
      </xdr:nvSpPr>
      <xdr:spPr>
        <a:xfrm>
          <a:off x="10117661" y="4952999"/>
          <a:ext cx="1312334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285743</xdr:colOff>
      <xdr:row>26</xdr:row>
      <xdr:rowOff>84667</xdr:rowOff>
    </xdr:from>
    <xdr:to>
      <xdr:col>14</xdr:col>
      <xdr:colOff>1218135</xdr:colOff>
      <xdr:row>28</xdr:row>
      <xdr:rowOff>169334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2E704C3C-E844-4B5A-9C85-95C8687EC356}"/>
            </a:ext>
          </a:extLst>
        </xdr:cNvPr>
        <xdr:cNvSpPr txBox="1"/>
      </xdr:nvSpPr>
      <xdr:spPr>
        <a:xfrm>
          <a:off x="10191743" y="5037667"/>
          <a:ext cx="1237192" cy="465667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FACTURACION POR CLIENTE</a:t>
          </a:r>
        </a:p>
      </xdr:txBody>
    </xdr:sp>
    <xdr:clientData/>
  </xdr:twoCellAnchor>
  <xdr:twoCellAnchor>
    <xdr:from>
      <xdr:col>9</xdr:col>
      <xdr:colOff>296336</xdr:colOff>
      <xdr:row>25</xdr:row>
      <xdr:rowOff>179915</xdr:rowOff>
    </xdr:from>
    <xdr:to>
      <xdr:col>11</xdr:col>
      <xdr:colOff>219078</xdr:colOff>
      <xdr:row>30</xdr:row>
      <xdr:rowOff>95248</xdr:rowOff>
    </xdr:to>
    <xdr:sp macro="" textlink="">
      <xdr:nvSpPr>
        <xdr:cNvPr id="7" name="Diagrama de flujo: documento 6">
          <a:extLst>
            <a:ext uri="{FF2B5EF4-FFF2-40B4-BE49-F238E27FC236}">
              <a16:creationId xmlns:a16="http://schemas.microsoft.com/office/drawing/2014/main" id="{734F45FB-21DF-43E1-8706-EF9050457096}"/>
            </a:ext>
          </a:extLst>
        </xdr:cNvPr>
        <xdr:cNvSpPr/>
      </xdr:nvSpPr>
      <xdr:spPr>
        <a:xfrm>
          <a:off x="7154336" y="4942415"/>
          <a:ext cx="1446742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360893</xdr:colOff>
      <xdr:row>26</xdr:row>
      <xdr:rowOff>74083</xdr:rowOff>
    </xdr:from>
    <xdr:to>
      <xdr:col>11</xdr:col>
      <xdr:colOff>179918</xdr:colOff>
      <xdr:row>28</xdr:row>
      <xdr:rowOff>158750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0FF394D-8BE1-400E-9E28-EC7F82ED6024}"/>
            </a:ext>
          </a:extLst>
        </xdr:cNvPr>
        <xdr:cNvSpPr txBox="1"/>
      </xdr:nvSpPr>
      <xdr:spPr>
        <a:xfrm>
          <a:off x="7218893" y="5027083"/>
          <a:ext cx="1343025" cy="465667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FACTURACION TOTAL</a:t>
          </a:r>
        </a:p>
      </xdr:txBody>
    </xdr:sp>
    <xdr:clientData/>
  </xdr:twoCellAnchor>
  <xdr:twoCellAnchor>
    <xdr:from>
      <xdr:col>9</xdr:col>
      <xdr:colOff>275164</xdr:colOff>
      <xdr:row>31</xdr:row>
      <xdr:rowOff>21165</xdr:rowOff>
    </xdr:from>
    <xdr:to>
      <xdr:col>11</xdr:col>
      <xdr:colOff>197906</xdr:colOff>
      <xdr:row>35</xdr:row>
      <xdr:rowOff>126998</xdr:rowOff>
    </xdr:to>
    <xdr:sp macro="" textlink="">
      <xdr:nvSpPr>
        <xdr:cNvPr id="9" name="Diagrama de flujo: documento 8">
          <a:extLst>
            <a:ext uri="{FF2B5EF4-FFF2-40B4-BE49-F238E27FC236}">
              <a16:creationId xmlns:a16="http://schemas.microsoft.com/office/drawing/2014/main" id="{C6A9B342-28A7-468E-90A3-14C7464CC44D}"/>
            </a:ext>
          </a:extLst>
        </xdr:cNvPr>
        <xdr:cNvSpPr/>
      </xdr:nvSpPr>
      <xdr:spPr>
        <a:xfrm>
          <a:off x="7133164" y="5926665"/>
          <a:ext cx="1446742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328080</xdr:colOff>
      <xdr:row>31</xdr:row>
      <xdr:rowOff>105833</xdr:rowOff>
    </xdr:from>
    <xdr:to>
      <xdr:col>11</xdr:col>
      <xdr:colOff>158746</xdr:colOff>
      <xdr:row>34</xdr:row>
      <xdr:rowOff>116417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69D148CC-F7B5-47AE-837B-4DA6A7BDD528}"/>
            </a:ext>
          </a:extLst>
        </xdr:cNvPr>
        <xdr:cNvSpPr txBox="1"/>
      </xdr:nvSpPr>
      <xdr:spPr>
        <a:xfrm>
          <a:off x="7186080" y="6011333"/>
          <a:ext cx="1354666" cy="582084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FACTURACION POR VENDEDOR</a:t>
          </a:r>
        </a:p>
      </xdr:txBody>
    </xdr:sp>
    <xdr:clientData/>
  </xdr:twoCellAnchor>
  <xdr:twoCellAnchor>
    <xdr:from>
      <xdr:col>13</xdr:col>
      <xdr:colOff>190496</xdr:colOff>
      <xdr:row>30</xdr:row>
      <xdr:rowOff>190499</xdr:rowOff>
    </xdr:from>
    <xdr:to>
      <xdr:col>14</xdr:col>
      <xdr:colOff>1245655</xdr:colOff>
      <xdr:row>35</xdr:row>
      <xdr:rowOff>105832</xdr:rowOff>
    </xdr:to>
    <xdr:sp macro="" textlink="">
      <xdr:nvSpPr>
        <xdr:cNvPr id="11" name="Diagrama de flujo: documento 10">
          <a:extLst>
            <a:ext uri="{FF2B5EF4-FFF2-40B4-BE49-F238E27FC236}">
              <a16:creationId xmlns:a16="http://schemas.microsoft.com/office/drawing/2014/main" id="{A31ACC6A-0BFA-41BA-AC5C-B61C01896BD4}"/>
            </a:ext>
          </a:extLst>
        </xdr:cNvPr>
        <xdr:cNvSpPr/>
      </xdr:nvSpPr>
      <xdr:spPr>
        <a:xfrm>
          <a:off x="10096496" y="5905499"/>
          <a:ext cx="1331384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264578</xdr:colOff>
      <xdr:row>31</xdr:row>
      <xdr:rowOff>84667</xdr:rowOff>
    </xdr:from>
    <xdr:to>
      <xdr:col>14</xdr:col>
      <xdr:colOff>1206495</xdr:colOff>
      <xdr:row>34</xdr:row>
      <xdr:rowOff>95250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F53F997C-A6C9-44B5-B80F-AF632C757A31}"/>
            </a:ext>
          </a:extLst>
        </xdr:cNvPr>
        <xdr:cNvSpPr txBox="1"/>
      </xdr:nvSpPr>
      <xdr:spPr>
        <a:xfrm>
          <a:off x="10170578" y="5990167"/>
          <a:ext cx="1256242" cy="582083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FACTURACION POR CALIDAD MADERA</a:t>
          </a:r>
        </a:p>
      </xdr:txBody>
    </xdr:sp>
    <xdr:clientData/>
  </xdr:twoCellAnchor>
  <xdr:twoCellAnchor>
    <xdr:from>
      <xdr:col>9</xdr:col>
      <xdr:colOff>253997</xdr:colOff>
      <xdr:row>35</xdr:row>
      <xdr:rowOff>190499</xdr:rowOff>
    </xdr:from>
    <xdr:to>
      <xdr:col>11</xdr:col>
      <xdr:colOff>176739</xdr:colOff>
      <xdr:row>40</xdr:row>
      <xdr:rowOff>105832</xdr:rowOff>
    </xdr:to>
    <xdr:sp macro="" textlink="">
      <xdr:nvSpPr>
        <xdr:cNvPr id="13" name="Diagrama de flujo: documento 12">
          <a:extLst>
            <a:ext uri="{FF2B5EF4-FFF2-40B4-BE49-F238E27FC236}">
              <a16:creationId xmlns:a16="http://schemas.microsoft.com/office/drawing/2014/main" id="{47329C48-CEBD-4522-8FBA-13685D8425EC}"/>
            </a:ext>
          </a:extLst>
        </xdr:cNvPr>
        <xdr:cNvSpPr/>
      </xdr:nvSpPr>
      <xdr:spPr>
        <a:xfrm>
          <a:off x="7111997" y="6857999"/>
          <a:ext cx="1446742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328079</xdr:colOff>
      <xdr:row>36</xdr:row>
      <xdr:rowOff>84667</xdr:rowOff>
    </xdr:from>
    <xdr:to>
      <xdr:col>11</xdr:col>
      <xdr:colOff>137579</xdr:colOff>
      <xdr:row>39</xdr:row>
      <xdr:rowOff>95250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DBEA4C45-054A-4E87-8F98-6A6F68734EE1}"/>
            </a:ext>
          </a:extLst>
        </xdr:cNvPr>
        <xdr:cNvSpPr txBox="1"/>
      </xdr:nvSpPr>
      <xdr:spPr>
        <a:xfrm>
          <a:off x="7186079" y="6942667"/>
          <a:ext cx="1333500" cy="582083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FACTURACION POR CANAL DE VENTAS</a:t>
          </a:r>
        </a:p>
      </xdr:txBody>
    </xdr:sp>
    <xdr:clientData/>
  </xdr:twoCellAnchor>
  <xdr:twoCellAnchor>
    <xdr:from>
      <xdr:col>13</xdr:col>
      <xdr:colOff>190496</xdr:colOff>
      <xdr:row>35</xdr:row>
      <xdr:rowOff>190499</xdr:rowOff>
    </xdr:from>
    <xdr:to>
      <xdr:col>14</xdr:col>
      <xdr:colOff>1245655</xdr:colOff>
      <xdr:row>40</xdr:row>
      <xdr:rowOff>105832</xdr:rowOff>
    </xdr:to>
    <xdr:sp macro="" textlink="">
      <xdr:nvSpPr>
        <xdr:cNvPr id="15" name="Diagrama de flujo: documento 14">
          <a:extLst>
            <a:ext uri="{FF2B5EF4-FFF2-40B4-BE49-F238E27FC236}">
              <a16:creationId xmlns:a16="http://schemas.microsoft.com/office/drawing/2014/main" id="{D3994303-C45A-4B98-8B09-34A53DF14379}"/>
            </a:ext>
          </a:extLst>
        </xdr:cNvPr>
        <xdr:cNvSpPr/>
      </xdr:nvSpPr>
      <xdr:spPr>
        <a:xfrm>
          <a:off x="10096496" y="6857999"/>
          <a:ext cx="1331384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264578</xdr:colOff>
      <xdr:row>36</xdr:row>
      <xdr:rowOff>84667</xdr:rowOff>
    </xdr:from>
    <xdr:to>
      <xdr:col>14</xdr:col>
      <xdr:colOff>1206495</xdr:colOff>
      <xdr:row>39</xdr:row>
      <xdr:rowOff>95250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2B62A93A-3E12-42C5-975F-70E2C3E61375}"/>
            </a:ext>
          </a:extLst>
        </xdr:cNvPr>
        <xdr:cNvSpPr txBox="1"/>
      </xdr:nvSpPr>
      <xdr:spPr>
        <a:xfrm>
          <a:off x="10170578" y="6942667"/>
          <a:ext cx="1256242" cy="582083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% CLIENTES SOBRE VENTAS</a:t>
          </a:r>
        </a:p>
      </xdr:txBody>
    </xdr:sp>
    <xdr:clientData/>
  </xdr:twoCellAnchor>
  <xdr:twoCellAnchor>
    <xdr:from>
      <xdr:col>9</xdr:col>
      <xdr:colOff>253997</xdr:colOff>
      <xdr:row>40</xdr:row>
      <xdr:rowOff>190499</xdr:rowOff>
    </xdr:from>
    <xdr:to>
      <xdr:col>11</xdr:col>
      <xdr:colOff>176739</xdr:colOff>
      <xdr:row>45</xdr:row>
      <xdr:rowOff>105832</xdr:rowOff>
    </xdr:to>
    <xdr:sp macro="" textlink="">
      <xdr:nvSpPr>
        <xdr:cNvPr id="17" name="Diagrama de flujo: documento 16">
          <a:extLst>
            <a:ext uri="{FF2B5EF4-FFF2-40B4-BE49-F238E27FC236}">
              <a16:creationId xmlns:a16="http://schemas.microsoft.com/office/drawing/2014/main" id="{D3B0EB16-E430-44B0-A0C3-1309C0995DE5}"/>
            </a:ext>
          </a:extLst>
        </xdr:cNvPr>
        <xdr:cNvSpPr/>
      </xdr:nvSpPr>
      <xdr:spPr>
        <a:xfrm>
          <a:off x="7111997" y="7810499"/>
          <a:ext cx="1446742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328080</xdr:colOff>
      <xdr:row>41</xdr:row>
      <xdr:rowOff>42333</xdr:rowOff>
    </xdr:from>
    <xdr:to>
      <xdr:col>11</xdr:col>
      <xdr:colOff>137580</xdr:colOff>
      <xdr:row>44</xdr:row>
      <xdr:rowOff>52916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C3042B44-29AC-4300-83B6-AC651275E403}"/>
            </a:ext>
          </a:extLst>
        </xdr:cNvPr>
        <xdr:cNvSpPr txBox="1"/>
      </xdr:nvSpPr>
      <xdr:spPr>
        <a:xfrm>
          <a:off x="7186080" y="7852833"/>
          <a:ext cx="1333500" cy="582083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FACTURACION POR MES</a:t>
          </a:r>
        </a:p>
      </xdr:txBody>
    </xdr:sp>
    <xdr:clientData/>
  </xdr:twoCellAnchor>
  <xdr:twoCellAnchor>
    <xdr:from>
      <xdr:col>7</xdr:col>
      <xdr:colOff>162209</xdr:colOff>
      <xdr:row>26</xdr:row>
      <xdr:rowOff>8659</xdr:rowOff>
    </xdr:from>
    <xdr:to>
      <xdr:col>8</xdr:col>
      <xdr:colOff>18806</xdr:colOff>
      <xdr:row>27</xdr:row>
      <xdr:rowOff>64033</xdr:rowOff>
    </xdr:to>
    <xdr:sp macro="" textlink="">
      <xdr:nvSpPr>
        <xdr:cNvPr id="19" name="Flecha: hacia abajo 18">
          <a:extLst>
            <a:ext uri="{FF2B5EF4-FFF2-40B4-BE49-F238E27FC236}">
              <a16:creationId xmlns:a16="http://schemas.microsoft.com/office/drawing/2014/main" id="{8C86FE83-55F4-4BD3-8652-7B27CE27D36F}"/>
            </a:ext>
          </a:extLst>
        </xdr:cNvPr>
        <xdr:cNvSpPr/>
      </xdr:nvSpPr>
      <xdr:spPr>
        <a:xfrm rot="2963102">
          <a:off x="5682571" y="4775297"/>
          <a:ext cx="245874" cy="618597"/>
        </a:xfrm>
        <a:prstGeom prst="downArrow">
          <a:avLst/>
        </a:prstGeom>
        <a:solidFill>
          <a:schemeClr val="tx1"/>
        </a:solidFill>
        <a:ln w="19050">
          <a:solidFill>
            <a:srgbClr val="DFB81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264496</xdr:colOff>
      <xdr:row>19</xdr:row>
      <xdr:rowOff>190478</xdr:rowOff>
    </xdr:from>
    <xdr:to>
      <xdr:col>3</xdr:col>
      <xdr:colOff>510370</xdr:colOff>
      <xdr:row>22</xdr:row>
      <xdr:rowOff>163492</xdr:rowOff>
    </xdr:to>
    <xdr:sp macro="" textlink="">
      <xdr:nvSpPr>
        <xdr:cNvPr id="20" name="Flecha: hacia abajo 19">
          <a:extLst>
            <a:ext uri="{FF2B5EF4-FFF2-40B4-BE49-F238E27FC236}">
              <a16:creationId xmlns:a16="http://schemas.microsoft.com/office/drawing/2014/main" id="{22FAC56A-2D19-441F-889E-9906C5584188}"/>
            </a:ext>
          </a:extLst>
        </xdr:cNvPr>
        <xdr:cNvSpPr/>
      </xdr:nvSpPr>
      <xdr:spPr>
        <a:xfrm rot="20801110">
          <a:off x="2550496" y="3809978"/>
          <a:ext cx="245874" cy="544514"/>
        </a:xfrm>
        <a:prstGeom prst="downArrow">
          <a:avLst/>
        </a:prstGeom>
        <a:solidFill>
          <a:schemeClr val="tx1"/>
        </a:solidFill>
        <a:ln w="19050">
          <a:solidFill>
            <a:srgbClr val="DFB81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171684</xdr:colOff>
      <xdr:row>15</xdr:row>
      <xdr:rowOff>48651</xdr:rowOff>
    </xdr:from>
    <xdr:to>
      <xdr:col>9</xdr:col>
      <xdr:colOff>407109</xdr:colOff>
      <xdr:row>24</xdr:row>
      <xdr:rowOff>27545</xdr:rowOff>
    </xdr:to>
    <xdr:sp macro="" textlink="">
      <xdr:nvSpPr>
        <xdr:cNvPr id="21" name="Flecha: hacia abajo 20">
          <a:extLst>
            <a:ext uri="{FF2B5EF4-FFF2-40B4-BE49-F238E27FC236}">
              <a16:creationId xmlns:a16="http://schemas.microsoft.com/office/drawing/2014/main" id="{827E5249-9E55-41D5-BE0E-6500A7B0F4C6}"/>
            </a:ext>
          </a:extLst>
        </xdr:cNvPr>
        <xdr:cNvSpPr/>
      </xdr:nvSpPr>
      <xdr:spPr>
        <a:xfrm rot="19773746">
          <a:off x="7029684" y="2906151"/>
          <a:ext cx="235425" cy="1693394"/>
        </a:xfrm>
        <a:prstGeom prst="downArrow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1043695</xdr:colOff>
      <xdr:row>15</xdr:row>
      <xdr:rowOff>161000</xdr:rowOff>
    </xdr:from>
    <xdr:to>
      <xdr:col>10</xdr:col>
      <xdr:colOff>201704</xdr:colOff>
      <xdr:row>23</xdr:row>
      <xdr:rowOff>137595</xdr:rowOff>
    </xdr:to>
    <xdr:sp macro="" textlink="">
      <xdr:nvSpPr>
        <xdr:cNvPr id="22" name="Flecha: hacia abajo 21">
          <a:extLst>
            <a:ext uri="{FF2B5EF4-FFF2-40B4-BE49-F238E27FC236}">
              <a16:creationId xmlns:a16="http://schemas.microsoft.com/office/drawing/2014/main" id="{61F1C678-5613-4CA8-BD17-F7FB5D4C47B1}"/>
            </a:ext>
          </a:extLst>
        </xdr:cNvPr>
        <xdr:cNvSpPr/>
      </xdr:nvSpPr>
      <xdr:spPr>
        <a:xfrm rot="19773746">
          <a:off x="7615945" y="3018500"/>
          <a:ext cx="205759" cy="1500595"/>
        </a:xfrm>
        <a:prstGeom prst="downArrow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12</xdr:col>
      <xdr:colOff>80613</xdr:colOff>
      <xdr:row>15</xdr:row>
      <xdr:rowOff>161000</xdr:rowOff>
    </xdr:from>
    <xdr:to>
      <xdr:col>13</xdr:col>
      <xdr:colOff>53539</xdr:colOff>
      <xdr:row>23</xdr:row>
      <xdr:rowOff>137595</xdr:rowOff>
    </xdr:to>
    <xdr:sp macro="" textlink="">
      <xdr:nvSpPr>
        <xdr:cNvPr id="23" name="Flecha: hacia abajo 22">
          <a:extLst>
            <a:ext uri="{FF2B5EF4-FFF2-40B4-BE49-F238E27FC236}">
              <a16:creationId xmlns:a16="http://schemas.microsoft.com/office/drawing/2014/main" id="{B22331A9-7F49-46B4-91FC-6CEFE6CD67FC}"/>
            </a:ext>
          </a:extLst>
        </xdr:cNvPr>
        <xdr:cNvSpPr/>
      </xdr:nvSpPr>
      <xdr:spPr>
        <a:xfrm rot="19773746">
          <a:off x="9224613" y="3018500"/>
          <a:ext cx="734926" cy="1500595"/>
        </a:xfrm>
        <a:prstGeom prst="downArrow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14</xdr:col>
      <xdr:colOff>186443</xdr:colOff>
      <xdr:row>15</xdr:row>
      <xdr:rowOff>161004</xdr:rowOff>
    </xdr:from>
    <xdr:to>
      <xdr:col>14</xdr:col>
      <xdr:colOff>445119</xdr:colOff>
      <xdr:row>23</xdr:row>
      <xdr:rowOff>137599</xdr:rowOff>
    </xdr:to>
    <xdr:sp macro="" textlink="">
      <xdr:nvSpPr>
        <xdr:cNvPr id="24" name="Flecha: hacia abajo 23">
          <a:extLst>
            <a:ext uri="{FF2B5EF4-FFF2-40B4-BE49-F238E27FC236}">
              <a16:creationId xmlns:a16="http://schemas.microsoft.com/office/drawing/2014/main" id="{ED37E911-1F69-4578-A1D5-108559243749}"/>
            </a:ext>
          </a:extLst>
        </xdr:cNvPr>
        <xdr:cNvSpPr/>
      </xdr:nvSpPr>
      <xdr:spPr>
        <a:xfrm rot="19773746">
          <a:off x="10854443" y="3018504"/>
          <a:ext cx="258676" cy="1500595"/>
        </a:xfrm>
        <a:prstGeom prst="downArrow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550340</xdr:colOff>
      <xdr:row>26</xdr:row>
      <xdr:rowOff>0</xdr:rowOff>
    </xdr:from>
    <xdr:to>
      <xdr:col>6</xdr:col>
      <xdr:colOff>737666</xdr:colOff>
      <xdr:row>30</xdr:row>
      <xdr:rowOff>105833</xdr:rowOff>
    </xdr:to>
    <xdr:sp macro="" textlink="">
      <xdr:nvSpPr>
        <xdr:cNvPr id="25" name="Diagrama de flujo: documento 24">
          <a:extLst>
            <a:ext uri="{FF2B5EF4-FFF2-40B4-BE49-F238E27FC236}">
              <a16:creationId xmlns:a16="http://schemas.microsoft.com/office/drawing/2014/main" id="{32A6D5D6-708E-468F-B67F-8760DADB3414}"/>
            </a:ext>
          </a:extLst>
        </xdr:cNvPr>
        <xdr:cNvSpPr/>
      </xdr:nvSpPr>
      <xdr:spPr>
        <a:xfrm>
          <a:off x="3598340" y="4953000"/>
          <a:ext cx="1711326" cy="867833"/>
        </a:xfrm>
        <a:prstGeom prst="flowChartDocument">
          <a:avLst/>
        </a:prstGeom>
        <a:solidFill>
          <a:schemeClr val="tx1"/>
        </a:solidFill>
        <a:ln w="19050">
          <a:solidFill>
            <a:srgbClr val="EFCD3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652999</xdr:colOff>
      <xdr:row>26</xdr:row>
      <xdr:rowOff>95248</xdr:rowOff>
    </xdr:from>
    <xdr:to>
      <xdr:col>6</xdr:col>
      <xdr:colOff>550340</xdr:colOff>
      <xdr:row>29</xdr:row>
      <xdr:rowOff>148165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12BB4CE4-29CA-456D-9199-BF19210887A5}"/>
            </a:ext>
          </a:extLst>
        </xdr:cNvPr>
        <xdr:cNvSpPr txBox="1"/>
      </xdr:nvSpPr>
      <xdr:spPr>
        <a:xfrm>
          <a:off x="3700999" y="5048248"/>
          <a:ext cx="1421341" cy="624417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rgbClr val="FFFF00"/>
              </a:solidFill>
              <a:latin typeface="Arial" panose="020B0604020202020204" pitchFamily="34" charset="0"/>
              <a:cs typeface="Arial" panose="020B0604020202020204" pitchFamily="34" charset="0"/>
            </a:rPr>
            <a:t>TABLERO DE CONTROL (Quick</a:t>
          </a:r>
          <a:r>
            <a:rPr lang="es-AR" sz="1000" b="1" baseline="0">
              <a:solidFill>
                <a:srgbClr val="FFFF00"/>
              </a:solidFill>
              <a:latin typeface="Arial" panose="020B0604020202020204" pitchFamily="34" charset="0"/>
              <a:cs typeface="Arial" panose="020B0604020202020204" pitchFamily="34" charset="0"/>
            </a:rPr>
            <a:t> View)</a:t>
          </a:r>
          <a:endParaRPr lang="es-AR" sz="1000" b="1">
            <a:solidFill>
              <a:srgbClr val="FFFF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190498</xdr:colOff>
      <xdr:row>41</xdr:row>
      <xdr:rowOff>2</xdr:rowOff>
    </xdr:from>
    <xdr:to>
      <xdr:col>14</xdr:col>
      <xdr:colOff>1245657</xdr:colOff>
      <xdr:row>45</xdr:row>
      <xdr:rowOff>105835</xdr:rowOff>
    </xdr:to>
    <xdr:sp macro="" textlink="">
      <xdr:nvSpPr>
        <xdr:cNvPr id="27" name="Diagrama de flujo: documento 26">
          <a:extLst>
            <a:ext uri="{FF2B5EF4-FFF2-40B4-BE49-F238E27FC236}">
              <a16:creationId xmlns:a16="http://schemas.microsoft.com/office/drawing/2014/main" id="{6EA1DE54-E073-4DD4-A0CB-7ADC0A025E40}"/>
            </a:ext>
          </a:extLst>
        </xdr:cNvPr>
        <xdr:cNvSpPr/>
      </xdr:nvSpPr>
      <xdr:spPr>
        <a:xfrm>
          <a:off x="10096498" y="7810502"/>
          <a:ext cx="1331384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264580</xdr:colOff>
      <xdr:row>41</xdr:row>
      <xdr:rowOff>105836</xdr:rowOff>
    </xdr:from>
    <xdr:to>
      <xdr:col>14</xdr:col>
      <xdr:colOff>1206497</xdr:colOff>
      <xdr:row>44</xdr:row>
      <xdr:rowOff>116419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DE817B4F-36A7-4D5C-8611-2E0DDD088821}"/>
            </a:ext>
          </a:extLst>
        </xdr:cNvPr>
        <xdr:cNvSpPr txBox="1"/>
      </xdr:nvSpPr>
      <xdr:spPr>
        <a:xfrm>
          <a:off x="10170580" y="7916336"/>
          <a:ext cx="1256242" cy="582083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% VENDEDORES SOBRE VENTAS</a:t>
          </a:r>
        </a:p>
      </xdr:txBody>
    </xdr:sp>
    <xdr:clientData/>
  </xdr:twoCellAnchor>
  <xdr:twoCellAnchor>
    <xdr:from>
      <xdr:col>9</xdr:col>
      <xdr:colOff>243413</xdr:colOff>
      <xdr:row>46</xdr:row>
      <xdr:rowOff>63504</xdr:rowOff>
    </xdr:from>
    <xdr:to>
      <xdr:col>11</xdr:col>
      <xdr:colOff>166155</xdr:colOff>
      <xdr:row>50</xdr:row>
      <xdr:rowOff>169337</xdr:rowOff>
    </xdr:to>
    <xdr:sp macro="" textlink="">
      <xdr:nvSpPr>
        <xdr:cNvPr id="29" name="Diagrama de flujo: documento 28">
          <a:extLst>
            <a:ext uri="{FF2B5EF4-FFF2-40B4-BE49-F238E27FC236}">
              <a16:creationId xmlns:a16="http://schemas.microsoft.com/office/drawing/2014/main" id="{1A34BACB-093E-4345-8AA7-4FEEE53F4844}"/>
            </a:ext>
          </a:extLst>
        </xdr:cNvPr>
        <xdr:cNvSpPr/>
      </xdr:nvSpPr>
      <xdr:spPr>
        <a:xfrm>
          <a:off x="7101413" y="8826504"/>
          <a:ext cx="1446742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317496</xdr:colOff>
      <xdr:row>46</xdr:row>
      <xdr:rowOff>105838</xdr:rowOff>
    </xdr:from>
    <xdr:to>
      <xdr:col>11</xdr:col>
      <xdr:colOff>126996</xdr:colOff>
      <xdr:row>49</xdr:row>
      <xdr:rowOff>116421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91CDDAB-D0CD-4E58-8AE5-BEB82CF35CE4}"/>
            </a:ext>
          </a:extLst>
        </xdr:cNvPr>
        <xdr:cNvSpPr txBox="1"/>
      </xdr:nvSpPr>
      <xdr:spPr>
        <a:xfrm>
          <a:off x="7175496" y="8868838"/>
          <a:ext cx="1333500" cy="582083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FACTURA</a:t>
          </a:r>
          <a:r>
            <a:rPr lang="es-AR" sz="10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CON DETALLE DE PRODUCTOS</a:t>
          </a:r>
          <a:endParaRPr lang="es-AR" sz="10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179914</xdr:colOff>
      <xdr:row>46</xdr:row>
      <xdr:rowOff>63507</xdr:rowOff>
    </xdr:from>
    <xdr:to>
      <xdr:col>14</xdr:col>
      <xdr:colOff>1235073</xdr:colOff>
      <xdr:row>50</xdr:row>
      <xdr:rowOff>169340</xdr:rowOff>
    </xdr:to>
    <xdr:sp macro="" textlink="">
      <xdr:nvSpPr>
        <xdr:cNvPr id="31" name="Diagrama de flujo: documento 30">
          <a:extLst>
            <a:ext uri="{FF2B5EF4-FFF2-40B4-BE49-F238E27FC236}">
              <a16:creationId xmlns:a16="http://schemas.microsoft.com/office/drawing/2014/main" id="{6C490569-FF37-4952-BA98-F7BE2947752C}"/>
            </a:ext>
          </a:extLst>
        </xdr:cNvPr>
        <xdr:cNvSpPr/>
      </xdr:nvSpPr>
      <xdr:spPr>
        <a:xfrm>
          <a:off x="10085914" y="8826507"/>
          <a:ext cx="1340909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253996</xdr:colOff>
      <xdr:row>46</xdr:row>
      <xdr:rowOff>169341</xdr:rowOff>
    </xdr:from>
    <xdr:to>
      <xdr:col>14</xdr:col>
      <xdr:colOff>1195913</xdr:colOff>
      <xdr:row>49</xdr:row>
      <xdr:rowOff>179924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73613FDD-0D98-4DEB-92D4-37EB983D8F84}"/>
            </a:ext>
          </a:extLst>
        </xdr:cNvPr>
        <xdr:cNvSpPr txBox="1"/>
      </xdr:nvSpPr>
      <xdr:spPr>
        <a:xfrm>
          <a:off x="10159996" y="8932341"/>
          <a:ext cx="1265767" cy="582083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TOTAL FACTURAS POR PRODUCTO</a:t>
          </a:r>
        </a:p>
      </xdr:txBody>
    </xdr:sp>
    <xdr:clientData/>
  </xdr:twoCellAnchor>
  <xdr:twoCellAnchor>
    <xdr:from>
      <xdr:col>9</xdr:col>
      <xdr:colOff>232833</xdr:colOff>
      <xdr:row>51</xdr:row>
      <xdr:rowOff>148168</xdr:rowOff>
    </xdr:from>
    <xdr:to>
      <xdr:col>11</xdr:col>
      <xdr:colOff>155575</xdr:colOff>
      <xdr:row>56</xdr:row>
      <xdr:rowOff>63501</xdr:rowOff>
    </xdr:to>
    <xdr:sp macro="" textlink="">
      <xdr:nvSpPr>
        <xdr:cNvPr id="33" name="Diagrama de flujo: documento 32">
          <a:extLst>
            <a:ext uri="{FF2B5EF4-FFF2-40B4-BE49-F238E27FC236}">
              <a16:creationId xmlns:a16="http://schemas.microsoft.com/office/drawing/2014/main" id="{62AE65D4-87B2-43D6-B0C8-9F58164C876F}"/>
            </a:ext>
          </a:extLst>
        </xdr:cNvPr>
        <xdr:cNvSpPr/>
      </xdr:nvSpPr>
      <xdr:spPr>
        <a:xfrm>
          <a:off x="7090833" y="9863668"/>
          <a:ext cx="1446742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306916</xdr:colOff>
      <xdr:row>52</xdr:row>
      <xdr:rowOff>2</xdr:rowOff>
    </xdr:from>
    <xdr:to>
      <xdr:col>11</xdr:col>
      <xdr:colOff>116416</xdr:colOff>
      <xdr:row>55</xdr:row>
      <xdr:rowOff>10585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908BA176-76C5-4085-AA44-191C7D6E6A40}"/>
            </a:ext>
          </a:extLst>
        </xdr:cNvPr>
        <xdr:cNvSpPr txBox="1"/>
      </xdr:nvSpPr>
      <xdr:spPr>
        <a:xfrm>
          <a:off x="7164916" y="9906002"/>
          <a:ext cx="1333500" cy="582083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SUMARIO DE CHEQUES RECIBIDOS</a:t>
          </a:r>
        </a:p>
      </xdr:txBody>
    </xdr:sp>
    <xdr:clientData/>
  </xdr:twoCellAnchor>
  <xdr:twoCellAnchor>
    <xdr:from>
      <xdr:col>13</xdr:col>
      <xdr:colOff>169334</xdr:colOff>
      <xdr:row>51</xdr:row>
      <xdr:rowOff>148171</xdr:rowOff>
    </xdr:from>
    <xdr:to>
      <xdr:col>14</xdr:col>
      <xdr:colOff>1224493</xdr:colOff>
      <xdr:row>56</xdr:row>
      <xdr:rowOff>63504</xdr:rowOff>
    </xdr:to>
    <xdr:sp macro="" textlink="">
      <xdr:nvSpPr>
        <xdr:cNvPr id="35" name="Diagrama de flujo: documento 34">
          <a:extLst>
            <a:ext uri="{FF2B5EF4-FFF2-40B4-BE49-F238E27FC236}">
              <a16:creationId xmlns:a16="http://schemas.microsoft.com/office/drawing/2014/main" id="{CEE9F261-F308-48B1-AC8A-3173FF015DBB}"/>
            </a:ext>
          </a:extLst>
        </xdr:cNvPr>
        <xdr:cNvSpPr/>
      </xdr:nvSpPr>
      <xdr:spPr>
        <a:xfrm>
          <a:off x="10075334" y="9863671"/>
          <a:ext cx="1350434" cy="867833"/>
        </a:xfrm>
        <a:prstGeom prst="flowChartDocument">
          <a:avLst/>
        </a:prstGeom>
        <a:solidFill>
          <a:srgbClr val="EFCD3D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243416</xdr:colOff>
      <xdr:row>52</xdr:row>
      <xdr:rowOff>63505</xdr:rowOff>
    </xdr:from>
    <xdr:to>
      <xdr:col>14</xdr:col>
      <xdr:colOff>1185333</xdr:colOff>
      <xdr:row>55</xdr:row>
      <xdr:rowOff>74088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BF86EE14-9D29-4AC1-826D-2B0751C1D44F}"/>
            </a:ext>
          </a:extLst>
        </xdr:cNvPr>
        <xdr:cNvSpPr txBox="1"/>
      </xdr:nvSpPr>
      <xdr:spPr>
        <a:xfrm>
          <a:off x="10149416" y="9969505"/>
          <a:ext cx="1284817" cy="582083"/>
        </a:xfrm>
        <a:prstGeom prst="rect">
          <a:avLst/>
        </a:prstGeom>
        <a:solidFill>
          <a:srgbClr val="EFCD3D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DESVIO POR CLIENTE</a:t>
          </a:r>
        </a:p>
      </xdr:txBody>
    </xdr:sp>
    <xdr:clientData/>
  </xdr:twoCellAnchor>
  <xdr:twoCellAnchor>
    <xdr:from>
      <xdr:col>6</xdr:col>
      <xdr:colOff>116417</xdr:colOff>
      <xdr:row>7</xdr:row>
      <xdr:rowOff>148167</xdr:rowOff>
    </xdr:from>
    <xdr:to>
      <xdr:col>9</xdr:col>
      <xdr:colOff>867833</xdr:colOff>
      <xdr:row>9</xdr:row>
      <xdr:rowOff>77252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354EC7F-E9C2-4F4A-B01A-A1B8549D45A6}"/>
            </a:ext>
          </a:extLst>
        </xdr:cNvPr>
        <xdr:cNvSpPr txBox="1"/>
      </xdr:nvSpPr>
      <xdr:spPr>
        <a:xfrm>
          <a:off x="4688417" y="1481667"/>
          <a:ext cx="2932641" cy="310085"/>
        </a:xfrm>
        <a:prstGeom prst="rect">
          <a:avLst/>
        </a:prstGeom>
        <a:pattFill prst="pct40">
          <a:fgClr>
            <a:schemeClr val="lt1"/>
          </a:fgClr>
          <a:bgClr>
            <a:srgbClr val="CC66FF"/>
          </a:bgClr>
        </a:pattFill>
        <a:ln w="15875" cap="rnd" cmpd="sng">
          <a:solidFill>
            <a:schemeClr val="tx1"/>
          </a:solidFill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s-AR" sz="1400" b="1">
              <a:latin typeface="Arial" panose="020B0604020202020204" pitchFamily="34" charset="0"/>
              <a:cs typeface="Arial" panose="020B0604020202020204" pitchFamily="34" charset="0"/>
            </a:rPr>
            <a:t>1 - CALCULO CREDITOS</a:t>
          </a:r>
        </a:p>
      </xdr:txBody>
    </xdr:sp>
    <xdr:clientData/>
  </xdr:twoCellAnchor>
  <xdr:twoCellAnchor>
    <xdr:from>
      <xdr:col>7</xdr:col>
      <xdr:colOff>539750</xdr:colOff>
      <xdr:row>10</xdr:row>
      <xdr:rowOff>84661</xdr:rowOff>
    </xdr:from>
    <xdr:to>
      <xdr:col>14</xdr:col>
      <xdr:colOff>624417</xdr:colOff>
      <xdr:row>12</xdr:row>
      <xdr:rowOff>56084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EFDDCF45-B8FD-4F71-B819-6F263C29555E}"/>
            </a:ext>
          </a:extLst>
        </xdr:cNvPr>
        <xdr:cNvSpPr txBox="1"/>
      </xdr:nvSpPr>
      <xdr:spPr>
        <a:xfrm>
          <a:off x="5873750" y="1989661"/>
          <a:ext cx="5418667" cy="352423"/>
        </a:xfrm>
        <a:prstGeom prst="rect">
          <a:avLst/>
        </a:prstGeom>
        <a:pattFill prst="pct40">
          <a:fgClr>
            <a:schemeClr val="lt1"/>
          </a:fgClr>
          <a:bgClr>
            <a:srgbClr val="CC66FF"/>
          </a:bgClr>
        </a:pattFill>
        <a:ln w="15875" cap="rnd" cmpd="sng">
          <a:solidFill>
            <a:schemeClr val="tx1"/>
          </a:solidFill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s-AR" sz="1400" b="1">
              <a:latin typeface="Arial" panose="020B0604020202020204" pitchFamily="34" charset="0"/>
              <a:cs typeface="Arial" panose="020B0604020202020204" pitchFamily="34" charset="0"/>
            </a:rPr>
            <a:t>3 - HOJAS ESPECIALES</a:t>
          </a:r>
          <a:r>
            <a:rPr lang="es-AR" sz="1400" b="1" baseline="0">
              <a:latin typeface="Arial" panose="020B0604020202020204" pitchFamily="34" charset="0"/>
              <a:cs typeface="Arial" panose="020B0604020202020204" pitchFamily="34" charset="0"/>
            </a:rPr>
            <a:t> PAGOS</a:t>
          </a:r>
          <a:endParaRPr lang="es-AR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201089</xdr:colOff>
      <xdr:row>10</xdr:row>
      <xdr:rowOff>95250</xdr:rowOff>
    </xdr:from>
    <xdr:to>
      <xdr:col>7</xdr:col>
      <xdr:colOff>328089</xdr:colOff>
      <xdr:row>12</xdr:row>
      <xdr:rowOff>63499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BE1FD8E5-0E95-44AC-B8F2-C95511DA91FD}"/>
            </a:ext>
          </a:extLst>
        </xdr:cNvPr>
        <xdr:cNvSpPr txBox="1"/>
      </xdr:nvSpPr>
      <xdr:spPr>
        <a:xfrm>
          <a:off x="1725089" y="2000250"/>
          <a:ext cx="3937000" cy="349249"/>
        </a:xfrm>
        <a:prstGeom prst="rect">
          <a:avLst/>
        </a:prstGeom>
        <a:pattFill prst="pct40">
          <a:fgClr>
            <a:schemeClr val="lt1"/>
          </a:fgClr>
          <a:bgClr>
            <a:srgbClr val="CC66FF"/>
          </a:bgClr>
        </a:pattFill>
        <a:ln w="15875" cap="rnd" cmpd="sng">
          <a:solidFill>
            <a:schemeClr val="tx1"/>
          </a:solidFill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s-AR" sz="1400" b="1">
              <a:latin typeface="Arial" panose="020B0604020202020204" pitchFamily="34" charset="0"/>
              <a:cs typeface="Arial" panose="020B0604020202020204" pitchFamily="34" charset="0"/>
            </a:rPr>
            <a:t>2 - INFORME DE VENTAS</a:t>
          </a:r>
        </a:p>
      </xdr:txBody>
    </xdr:sp>
    <xdr:clientData/>
  </xdr:twoCellAnchor>
  <xdr:twoCellAnchor>
    <xdr:from>
      <xdr:col>2</xdr:col>
      <xdr:colOff>0</xdr:colOff>
      <xdr:row>16</xdr:row>
      <xdr:rowOff>179917</xdr:rowOff>
    </xdr:from>
    <xdr:to>
      <xdr:col>4</xdr:col>
      <xdr:colOff>424390</xdr:colOff>
      <xdr:row>18</xdr:row>
      <xdr:rowOff>161926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65EF3081-CB3E-489B-8B1B-341D60456AFC}"/>
            </a:ext>
          </a:extLst>
        </xdr:cNvPr>
        <xdr:cNvSpPr txBox="1"/>
      </xdr:nvSpPr>
      <xdr:spPr>
        <a:xfrm>
          <a:off x="1524000" y="3227917"/>
          <a:ext cx="1948390" cy="363009"/>
        </a:xfrm>
        <a:prstGeom prst="rect">
          <a:avLst/>
        </a:prstGeom>
        <a:pattFill prst="pct40">
          <a:fgClr>
            <a:schemeClr val="lt1"/>
          </a:fgClr>
          <a:bgClr>
            <a:srgbClr val="00CC00"/>
          </a:bgClr>
        </a:pattFill>
        <a:ln w="15875" cap="rnd" cmpd="sng">
          <a:solidFill>
            <a:schemeClr val="tx1"/>
          </a:solidFill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s-AR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FACTURAS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2.651316782409" createdVersion="6" refreshedVersion="7" minRefreshableVersion="3" recordCount="38" xr:uid="{00000000-000A-0000-FFFF-FFFF00000000}">
  <cacheSource type="worksheet">
    <worksheetSource name="tbRequerimientos2"/>
  </cacheSource>
  <cacheFields count="5">
    <cacheField name="Número" numFmtId="0">
      <sharedItems containsSemiMixedTypes="0" containsString="0" containsNumber="1" containsInteger="1" minValue="1" maxValue="38"/>
    </cacheField>
    <cacheField name="Requerimiento" numFmtId="0">
      <sharedItems containsBlank="1"/>
    </cacheField>
    <cacheField name="Descripción" numFmtId="0">
      <sharedItems longText="1"/>
    </cacheField>
    <cacheField name="Tiempo (Horas)" numFmtId="0">
      <sharedItems containsNonDate="0" containsString="0" containsBlank="1"/>
    </cacheField>
    <cacheField name="Estado" numFmtId="0">
      <sharedItems containsBlank="1" count="3">
        <s v="Pendiente"/>
        <s v="En proceso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n v="1"/>
    <s v="Gestión de perfiles y permisos"/>
    <s v="El sistema debe disponer por defecto de los siguientes perfiles:_x000a_1. Administrador (Dueño o CEO)_x000a_2. Administrativo de Cobranzas Senior_x000a_3. Administrativo de Cobranzas Junior_x000a_4. Administrativo de Facturación Senior                                                             5. Gerente General"/>
    <m/>
    <x v="0"/>
  </r>
  <r>
    <n v="2"/>
    <s v="Adminsitrador"/>
    <s v="El sistema debe permitir al perfil Administrador poder realizar lo siguiente:_x000a_1. Crear, modificar o cambiar estado de usuarios _x000a_2. Crear, o inactivar Precios, Productos, Clientes, Vendedores_x000a_3. Modificar Clientes, Vendedores, Facturas, Cantidades y Precios de productos_x000a_4. Asignar nueva clave a usuarios                                             5. Si el Usuario olvidó su clave, el Administrador puede enviarsale por email"/>
    <m/>
    <x v="0"/>
  </r>
  <r>
    <n v="3"/>
    <s v="Gerente General"/>
    <s v="El sistema debe permitir al perfil Gerente General poder realizar lo siguiente:_x000a_1. Crear estado de usuarios _x000a_2. Crear, modificar, inactivar Precios,  Productos, Clientes o Vendedores_x000a_3. Modificar Clientes y Vendedores_x000a_4. Asignar nueva clave a usuarios"/>
    <m/>
    <x v="0"/>
  </r>
  <r>
    <n v="4"/>
    <s v="Administrativo Cobranzas Senior"/>
    <s v="El sistema debe permitir al perfil del Adminstrativo de Cobranzas Senior poder crear, modificar datos o cambiar estado de los Clientes"/>
    <m/>
    <x v="0"/>
  </r>
  <r>
    <n v="5"/>
    <s v="Administrativo Cobranzas Junior"/>
    <s v="El sistema debe permitir al perfil del Adminstrativo de Cobranzas Junior poder crear ingreso de nuevos Clientes"/>
    <m/>
    <x v="0"/>
  </r>
  <r>
    <n v="6"/>
    <s v="Administrativo Facturación Senior"/>
    <s v="El sistema debe permitir al perfil del Adminstrativo de Facturación Senior poder cargar datos en una factura, no puede modificar, ni anular datos de una factura"/>
    <m/>
    <x v="0"/>
  </r>
  <r>
    <n v="7"/>
    <s v="Inicio en el sistema"/>
    <s v="El sistema debe garantizar que el ingreso se realice con un usuario y clave, el usuario debe estar activo en el sistema"/>
    <m/>
    <x v="0"/>
  </r>
  <r>
    <n v="8"/>
    <m/>
    <s v="El sistema debe permitir  al usuario cambiar la clave después que haya ingresado"/>
    <m/>
    <x v="0"/>
  </r>
  <r>
    <n v="9"/>
    <s v="Modulos independientes"/>
    <s v="Debe tener un modulo para cada proceso o sea, debe haber un Módulo de Clientes, Vendedores, Ventas, Cobranzas, Precios, Ordenes o Notas de Pedidos, Inventarios, Informes Gerenciales, KPI o Tableros de Control Dashboard, etc. TAL COMO SE DETALLAN EN LOS SIGUIENTES PUNTOS"/>
    <m/>
    <x v="1"/>
  </r>
  <r>
    <n v="10"/>
    <s v="Gestión de Clientes"/>
    <s v="El sistema debe permitir registrar, actualizar o inactivar Clientes (NO debe permitir ELIMINAR Clientes)"/>
    <m/>
    <x v="1"/>
  </r>
  <r>
    <n v="11"/>
    <m/>
    <s v="El sistema debe permitir actualizar los  campos mencionados en la solapa adjunta - Campos de Cliente_x000a_"/>
    <m/>
    <x v="0"/>
  </r>
  <r>
    <n v="12"/>
    <s v="Canal de Ventas"/>
    <s v="El sistema debe permitir el registro, consulta, actualización de los canales de ventas.."/>
    <m/>
    <x v="1"/>
  </r>
  <r>
    <n v="13"/>
    <m/>
    <s v="El sistema debe permitir actualizar los  campos mencionados en la solapa adjunta - Campos de CanalVtas (NO debe parmitir ELIMINAR Canales de Venta)_x000a_"/>
    <m/>
    <x v="0"/>
  </r>
  <r>
    <n v="14"/>
    <s v="Region"/>
    <s v="El sistema debe permitir el registro, consulta, actualización de las Regiones"/>
    <m/>
    <x v="1"/>
  </r>
  <r>
    <n v="15"/>
    <m/>
    <s v="El sistema debe permitir actualizar los  campos mencionados en la solapa adjunta - Tabla Region (NO debe permitir ELIMINAR Regiones)_x000a_"/>
    <m/>
    <x v="0"/>
  </r>
  <r>
    <n v="16"/>
    <s v="Categoria Cliente"/>
    <s v="El sistema debe permitir registrar, actualizar o inactivar Categoria Clientes (NO debe permitir ELIMINAR Clientes)"/>
    <m/>
    <x v="1"/>
  </r>
  <r>
    <n v="17"/>
    <m/>
    <s v="El sistema debe permitir actualizar los  campos mencionados en la solapa adjunta - Tabla Categ Cliente_x000a_"/>
    <m/>
    <x v="0"/>
  </r>
  <r>
    <n v="18"/>
    <s v="Gestión de Vendedores"/>
    <s v="El sistema debe permitir registrar, actualizar la lista de Precios (NO debe permitir ELIMINAR Listas)"/>
    <m/>
    <x v="1"/>
  </r>
  <r>
    <n v="19"/>
    <m/>
    <s v="El sistema debe permitir actualizar los  campos mencionados en la solapa adjunta - Campos del Vendedor_x000a_"/>
    <m/>
    <x v="0"/>
  </r>
  <r>
    <n v="20"/>
    <s v="Lista de Precios"/>
    <s v="El sistema debe permitir registrar, actualizar o inactivar Vendedores (NO debe permitir ELIMINAR Vendedores)"/>
    <m/>
    <x v="1"/>
  </r>
  <r>
    <n v="21"/>
    <m/>
    <s v="El sistema debe permitir actualizar los  campos mencionados en la solapa adjunta - Campos Lista de Precios_x000a_"/>
    <m/>
    <x v="1"/>
  </r>
  <r>
    <n v="22"/>
    <s v="Gestion carga Factura"/>
    <s v="El sistema debe permitir registrar, actualizar facturas (NO debe permitir ELIMINAR Facturas)"/>
    <m/>
    <x v="1"/>
  </r>
  <r>
    <n v="23"/>
    <m/>
    <s v="El sistema debe permitir ingresar y/o actualizar los  campos mencionados en la solapa adjunta - Campos Factura_x000a_"/>
    <m/>
    <x v="0"/>
  </r>
  <r>
    <n v="24"/>
    <s v="Gestión de Cobranzas"/>
    <s v="El sistema debe permitir el registro, consulta, actualización, cierre (entrega, anulación) de pedidos con relación a su cobro"/>
    <m/>
    <x v="1"/>
  </r>
  <r>
    <n v="25"/>
    <m/>
    <s v="El sistema debe permitir actualizar los  campos mencionados en la solapa adjunta - Campos de Cobranzas_x000a_"/>
    <m/>
    <x v="0"/>
  </r>
  <r>
    <n v="26"/>
    <s v="Gestión Informes"/>
    <s v="El sistema debe permitir generar los  informes con base en un rango de fechas segun se adjunta en las solapas -- Diagrama General y Flujo de Informes :_x000a_"/>
    <m/>
    <x v="0"/>
  </r>
  <r>
    <n v="27"/>
    <s v="Log de auditoría"/>
    <s v="El sistema debe permitir generar registro histórico cuando se realice las siguiente modificaciones:_x000a_- Cambio de cargo del usuario_x000a_- Cambio estado de los registros de todas las tablas_x000a_- Cambio de precios de productos"/>
    <m/>
    <x v="0"/>
  </r>
  <r>
    <n v="28"/>
    <m/>
    <s v="El sistema debe garantizar que el registro histórico contenga los campos usuario que realizó modificación del registro, el dato antes de ser modificado y el nuevo, fecha y hora de la modificación"/>
    <m/>
    <x v="0"/>
  </r>
  <r>
    <n v="29"/>
    <s v="Requerimiento NO funcionales"/>
    <s v="El sistema debe ejecutarse en Sistema operativo Windows, a partir de la versión 7 en adelante"/>
    <m/>
    <x v="0"/>
  </r>
  <r>
    <n v="30"/>
    <m/>
    <s v="El sistema debe ejecutarse en versión Excel a partir de la v.2010"/>
    <m/>
    <x v="0"/>
  </r>
  <r>
    <n v="31"/>
    <m/>
    <s v="El sistema debe poder estar habilitado para la ejecución de macros VBA"/>
    <m/>
    <x v="0"/>
  </r>
  <r>
    <n v="32"/>
    <m/>
    <s v="Dado que las macros al tener rutas de acceso no pueden compartirse, DEBEN trabajarse en un SOLA PC"/>
    <m/>
    <x v="0"/>
  </r>
  <r>
    <n v="33"/>
    <s v="Definir los Modulos por tipo Fijos, Semi Dinamicos y Dinámicos  y como se relacionan estas tablas entre si"/>
    <s v="Fijos -- Incluye aquellos archivos en cuyos campos se ingresan ocasionalemente nuevos datos o modificaciones (Ej, Cliente y Vendedores) , Semi Dinámicos  -- son aquellos archivos que que suelen tener mas de un cambio en el mes (ejemplo la Lista de Precios) y Dinámicos -- son aquellos archivos en los que diariamente se ingresan datos en sus campos como son las Facturas y las Cobranzas"/>
    <m/>
    <x v="0"/>
  </r>
  <r>
    <n v="34"/>
    <s v="Origenes de los datos (Access / Excel /Etc)"/>
    <s v="Se comienza desde CERO armando los modulos definidos en el punto N* 9 en planillas de  Excel desde donde se capturará la informacion"/>
    <m/>
    <x v="0"/>
  </r>
  <r>
    <n v="35"/>
    <s v="Información Consistente"/>
    <s v="La  informacion debe ser CONSISTENTE, es decir que la informacion que figure en la misma sea homogenea ( ej - que el campo fecha o moneda o %, etc  tengan esos formatos, que tenga en ese origen controles de errores (ej. - info duplicada, si mezcla mayusculas y minusculas, que los campos obligatorios tengan los datos completos, etc) TAL COMO SE MUESTRA EN LA DEFINICIÓN DE CATEGORÍA DE LOS CAMPOS CLIENTES, VENDEDORES, COBRANZAS, PRECIOS ETC ARRIBA MENCIONADOS"/>
    <m/>
    <x v="0"/>
  </r>
  <r>
    <n v="36"/>
    <s v="Control y ajuste automatico de cambios"/>
    <s v="Si se cambia en dato en el origen (Ej Clientes / Vendedores ), cuando lo captura la planilla de Ventas o Pagos, que busque ese cambio y corrija los datos de esos cambios en las facturas ya emitidas o pagos recibidos para evitar errores en los informes finales a emitir"/>
    <m/>
    <x v="0"/>
  </r>
  <r>
    <n v="37"/>
    <s v="Se deja pendiente el analisis a futuro del MODULO de Pedidos e Inventario"/>
    <s v="El sistema debe permitir el registro, actualización, consultar e inactivar productos"/>
    <m/>
    <x v="0"/>
  </r>
  <r>
    <n v="38"/>
    <s v="Gestión de Productos (Inventarios)"/>
    <s v="El sistema debe permitir la actualización de los siguientes campos del producto:_x000a_1. Nombre_x000a_2. Precio_x000a_3. Estado_x000a_4. Descripción_x000a_5. Stock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3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rowHeaderCaption="Estado">
  <location ref="I9:J12" firstHeaderRow="1" firstDataRow="1" firstDataCol="1"/>
  <pivotFields count="5">
    <pivotField showAll="0"/>
    <pivotField showAll="0"/>
    <pivotField showAll="0"/>
    <pivotField showAll="0" defaultSubtotal="0"/>
    <pivotField axis="axisRow" dataField="1" showAll="0">
      <items count="4">
        <item x="0"/>
        <item x="1"/>
        <item m="1" x="2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antidad" fld="4" subtotal="count" baseField="0" baseItem="0"/>
  </dataFields>
  <formats count="9">
    <format dxfId="42">
      <pivotArea field="4" type="button" dataOnly="0" labelOnly="1" outline="0" axis="axisRow" fieldPosition="0"/>
    </format>
    <format dxfId="41">
      <pivotArea dataOnly="0" labelOnly="1" outline="0" axis="axisValues" fieldPosition="0"/>
    </format>
    <format dxfId="40">
      <pivotArea field="4" type="button" dataOnly="0" labelOnly="1" outline="0" axis="axisRow" fieldPosition="0"/>
    </format>
    <format dxfId="39">
      <pivotArea dataOnly="0" labelOnly="1" outline="0" axis="axisValues" fieldPosition="0"/>
    </format>
    <format dxfId="38">
      <pivotArea grandRow="1" outline="0" collapsedLevelsAreSubtotals="1" fieldPosition="0"/>
    </format>
    <format dxfId="37">
      <pivotArea dataOnly="0" labelOnly="1" grandRow="1" outline="0" fieldPosition="0"/>
    </format>
    <format dxfId="36">
      <pivotArea collapsedLevelsAreSubtotals="1" fieldPosition="0">
        <references count="1">
          <reference field="4" count="0"/>
        </references>
      </pivotArea>
    </format>
    <format dxfId="35">
      <pivotArea dataOnly="0" labelOnly="1" fieldPosition="0">
        <references count="1">
          <reference field="4" count="0"/>
        </references>
      </pivotArea>
    </format>
    <format dxfId="34">
      <pivotArea outline="0" collapsedLevelsAreSubtotals="1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Requerimientos2" displayName="tbRequerimientos2" ref="C10:G48" totalsRowShown="0" headerRowDxfId="33" dataDxfId="32">
  <autoFilter ref="C10:G48" xr:uid="{00000000-0009-0000-0100-000002000000}"/>
  <tableColumns count="5">
    <tableColumn id="1" xr3:uid="{00000000-0010-0000-0000-000001000000}" name="Número" dataDxfId="31">
      <calculatedColumnFormula>IF(ROW(C9)=10,1,C10+1)</calculatedColumnFormula>
    </tableColumn>
    <tableColumn id="2" xr3:uid="{00000000-0010-0000-0000-000002000000}" name="Requerimiento" dataDxfId="30"/>
    <tableColumn id="3" xr3:uid="{00000000-0010-0000-0000-000003000000}" name="Descripción" dataDxfId="29"/>
    <tableColumn id="4" xr3:uid="{00000000-0010-0000-0000-000004000000}" name="Tiempo (Horas)" dataDxfId="28"/>
    <tableColumn id="5" xr3:uid="{00000000-0010-0000-0000-000005000000}" name="Estado" dataDxfId="27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rgeruben2014@gmail.com" TargetMode="Externa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rgb="FF0000FF"/>
  </sheetPr>
  <dimension ref="C2:J48"/>
  <sheetViews>
    <sheetView showGridLines="0" tabSelected="1" topLeftCell="C1" workbookViewId="0">
      <selection activeCell="E6" sqref="E6"/>
    </sheetView>
  </sheetViews>
  <sheetFormatPr baseColWidth="10" defaultColWidth="8.85546875" defaultRowHeight="15"/>
  <cols>
    <col min="1" max="2" width="5" customWidth="1"/>
    <col min="3" max="3" width="17" customWidth="1"/>
    <col min="4" max="4" width="39.85546875" customWidth="1"/>
    <col min="5" max="5" width="48.7109375" customWidth="1"/>
    <col min="6" max="6" width="16.85546875" customWidth="1"/>
    <col min="7" max="7" width="19.42578125" customWidth="1"/>
    <col min="9" max="9" width="12.5703125" bestFit="1" customWidth="1"/>
    <col min="10" max="10" width="8.85546875" bestFit="1" customWidth="1"/>
  </cols>
  <sheetData>
    <row r="2" spans="3:10" ht="29.25">
      <c r="D2" s="1" t="s">
        <v>12</v>
      </c>
    </row>
    <row r="3" spans="3:10" ht="9.6" customHeight="1"/>
    <row r="4" spans="3:10" ht="13.15" customHeight="1"/>
    <row r="5" spans="3:10">
      <c r="C5" s="6" t="s">
        <v>0</v>
      </c>
      <c r="D5" s="5" t="s">
        <v>13</v>
      </c>
    </row>
    <row r="6" spans="3:10" ht="15.6" customHeight="1">
      <c r="C6" s="6" t="s">
        <v>1</v>
      </c>
      <c r="D6" s="5" t="s">
        <v>14</v>
      </c>
    </row>
    <row r="7" spans="3:10" ht="16.149999999999999" customHeight="1">
      <c r="C7" s="6" t="s">
        <v>2</v>
      </c>
      <c r="D7" s="5" t="s">
        <v>34</v>
      </c>
      <c r="E7" s="12" t="s">
        <v>39</v>
      </c>
      <c r="I7" s="54" t="s">
        <v>10</v>
      </c>
      <c r="J7" s="55"/>
    </row>
    <row r="8" spans="3:10" ht="16.149999999999999" customHeight="1">
      <c r="C8" s="6" t="s">
        <v>3</v>
      </c>
      <c r="D8" s="5" t="s">
        <v>31</v>
      </c>
      <c r="E8" s="10"/>
      <c r="I8" s="54"/>
      <c r="J8" s="55"/>
    </row>
    <row r="9" spans="3:10" ht="14.45" customHeight="1">
      <c r="I9" s="8" t="s">
        <v>7</v>
      </c>
      <c r="J9" s="8" t="s">
        <v>9</v>
      </c>
    </row>
    <row r="10" spans="3:10" ht="16.149999999999999" customHeight="1">
      <c r="C10" s="7" t="s">
        <v>4</v>
      </c>
      <c r="D10" s="7" t="s">
        <v>5</v>
      </c>
      <c r="E10" s="7" t="s">
        <v>6</v>
      </c>
      <c r="F10" s="7" t="s">
        <v>30</v>
      </c>
      <c r="G10" s="7" t="s">
        <v>7</v>
      </c>
      <c r="I10" s="9" t="s">
        <v>11</v>
      </c>
      <c r="J10" s="4">
        <v>28</v>
      </c>
    </row>
    <row r="11" spans="3:10" ht="105">
      <c r="C11" s="2">
        <f t="shared" ref="C11" si="0">IF(ROW(C10)=10,1,C10+1)</f>
        <v>1</v>
      </c>
      <c r="D11" s="18" t="s">
        <v>15</v>
      </c>
      <c r="E11" s="3" t="s">
        <v>180</v>
      </c>
      <c r="F11" s="2"/>
      <c r="G11" s="2" t="s">
        <v>11</v>
      </c>
      <c r="I11" s="9" t="s">
        <v>233</v>
      </c>
      <c r="J11" s="4">
        <v>10</v>
      </c>
    </row>
    <row r="12" spans="3:10" ht="150">
      <c r="C12" s="4">
        <f>IF(ROW(C11)=10,1,C11+1)</f>
        <v>2</v>
      </c>
      <c r="D12" s="50" t="s">
        <v>226</v>
      </c>
      <c r="E12" s="3" t="s">
        <v>240</v>
      </c>
      <c r="F12" s="2"/>
      <c r="G12" s="2" t="s">
        <v>11</v>
      </c>
      <c r="I12" s="9" t="s">
        <v>8</v>
      </c>
      <c r="J12" s="4">
        <v>38</v>
      </c>
    </row>
    <row r="13" spans="3:10" ht="105">
      <c r="C13" s="4">
        <f t="shared" ref="C13:C48" si="1">IF(ROW(C12)=10,1,C12+1)</f>
        <v>3</v>
      </c>
      <c r="D13" s="50" t="s">
        <v>227</v>
      </c>
      <c r="E13" s="3" t="s">
        <v>239</v>
      </c>
      <c r="F13" s="2"/>
      <c r="G13" s="2" t="s">
        <v>11</v>
      </c>
    </row>
    <row r="14" spans="3:10" ht="45">
      <c r="C14" s="4">
        <f t="shared" si="1"/>
        <v>4</v>
      </c>
      <c r="D14" s="50" t="s">
        <v>228</v>
      </c>
      <c r="E14" s="3" t="s">
        <v>178</v>
      </c>
      <c r="F14" s="2"/>
      <c r="G14" s="2" t="s">
        <v>11</v>
      </c>
    </row>
    <row r="15" spans="3:10" ht="45">
      <c r="C15" s="4">
        <f t="shared" si="1"/>
        <v>5</v>
      </c>
      <c r="D15" s="50" t="s">
        <v>229</v>
      </c>
      <c r="E15" s="3" t="s">
        <v>225</v>
      </c>
      <c r="F15" s="2"/>
      <c r="G15" s="2" t="s">
        <v>11</v>
      </c>
    </row>
    <row r="16" spans="3:10" ht="60">
      <c r="C16" s="4">
        <f t="shared" si="1"/>
        <v>6</v>
      </c>
      <c r="D16" s="50" t="s">
        <v>230</v>
      </c>
      <c r="E16" s="3" t="s">
        <v>179</v>
      </c>
      <c r="F16" s="2"/>
      <c r="G16" s="2" t="s">
        <v>11</v>
      </c>
    </row>
    <row r="17" spans="3:7" ht="45">
      <c r="C17" s="4">
        <f t="shared" si="1"/>
        <v>7</v>
      </c>
      <c r="D17" s="18" t="s">
        <v>16</v>
      </c>
      <c r="E17" s="3" t="s">
        <v>17</v>
      </c>
      <c r="F17" s="2"/>
      <c r="G17" s="2" t="s">
        <v>11</v>
      </c>
    </row>
    <row r="18" spans="3:7" ht="30">
      <c r="C18" s="4">
        <f t="shared" si="1"/>
        <v>8</v>
      </c>
      <c r="D18" s="18"/>
      <c r="E18" s="3" t="s">
        <v>90</v>
      </c>
      <c r="F18" s="2"/>
      <c r="G18" s="2" t="s">
        <v>11</v>
      </c>
    </row>
    <row r="19" spans="3:7" ht="90">
      <c r="C19" s="4">
        <f t="shared" si="1"/>
        <v>9</v>
      </c>
      <c r="D19" s="18" t="s">
        <v>35</v>
      </c>
      <c r="E19" s="3" t="s">
        <v>244</v>
      </c>
      <c r="F19" s="2"/>
      <c r="G19" s="2" t="s">
        <v>233</v>
      </c>
    </row>
    <row r="20" spans="3:7" ht="45">
      <c r="C20" s="4">
        <f t="shared" si="1"/>
        <v>10</v>
      </c>
      <c r="D20" s="18" t="s">
        <v>21</v>
      </c>
      <c r="E20" s="3" t="s">
        <v>92</v>
      </c>
      <c r="F20" s="2"/>
      <c r="G20" s="2" t="s">
        <v>233</v>
      </c>
    </row>
    <row r="21" spans="3:7" ht="60">
      <c r="C21" s="4">
        <f t="shared" si="1"/>
        <v>11</v>
      </c>
      <c r="D21" s="18"/>
      <c r="E21" s="3" t="s">
        <v>40</v>
      </c>
      <c r="F21" s="2"/>
      <c r="G21" s="2" t="s">
        <v>11</v>
      </c>
    </row>
    <row r="22" spans="3:7" ht="30">
      <c r="C22" s="4">
        <f t="shared" si="1"/>
        <v>12</v>
      </c>
      <c r="D22" s="18" t="s">
        <v>133</v>
      </c>
      <c r="E22" s="3" t="s">
        <v>134</v>
      </c>
      <c r="F22" s="2"/>
      <c r="G22" s="2" t="s">
        <v>233</v>
      </c>
    </row>
    <row r="23" spans="3:7" ht="75">
      <c r="C23" s="4">
        <f t="shared" si="1"/>
        <v>13</v>
      </c>
      <c r="D23" s="18"/>
      <c r="E23" s="3" t="s">
        <v>155</v>
      </c>
      <c r="F23" s="2"/>
      <c r="G23" s="2" t="s">
        <v>11</v>
      </c>
    </row>
    <row r="24" spans="3:7" ht="30">
      <c r="C24" s="4">
        <f t="shared" si="1"/>
        <v>14</v>
      </c>
      <c r="D24" s="18" t="s">
        <v>151</v>
      </c>
      <c r="E24" s="3" t="s">
        <v>153</v>
      </c>
      <c r="F24" s="2"/>
      <c r="G24" s="2" t="s">
        <v>233</v>
      </c>
    </row>
    <row r="25" spans="3:7" ht="60">
      <c r="C25" s="4">
        <f t="shared" si="1"/>
        <v>15</v>
      </c>
      <c r="D25" s="18"/>
      <c r="E25" s="3" t="s">
        <v>154</v>
      </c>
      <c r="F25" s="2"/>
      <c r="G25" s="2" t="s">
        <v>11</v>
      </c>
    </row>
    <row r="26" spans="3:7" ht="45">
      <c r="C26" s="4">
        <f t="shared" si="1"/>
        <v>16</v>
      </c>
      <c r="D26" s="18" t="s">
        <v>161</v>
      </c>
      <c r="E26" s="3" t="s">
        <v>163</v>
      </c>
      <c r="F26" s="2"/>
      <c r="G26" s="2" t="s">
        <v>233</v>
      </c>
    </row>
    <row r="27" spans="3:7" ht="60">
      <c r="C27" s="4">
        <f t="shared" si="1"/>
        <v>17</v>
      </c>
      <c r="D27" s="18"/>
      <c r="E27" s="3" t="s">
        <v>162</v>
      </c>
      <c r="F27" s="2"/>
      <c r="G27" s="2" t="s">
        <v>11</v>
      </c>
    </row>
    <row r="28" spans="3:7" ht="30">
      <c r="C28" s="4">
        <f t="shared" si="1"/>
        <v>18</v>
      </c>
      <c r="D28" s="18" t="s">
        <v>22</v>
      </c>
      <c r="E28" s="3" t="s">
        <v>235</v>
      </c>
      <c r="F28" s="2"/>
      <c r="G28" s="2" t="s">
        <v>233</v>
      </c>
    </row>
    <row r="29" spans="3:7" ht="60">
      <c r="C29" s="4">
        <f t="shared" si="1"/>
        <v>19</v>
      </c>
      <c r="D29" s="18"/>
      <c r="E29" s="3" t="s">
        <v>93</v>
      </c>
      <c r="F29" s="2"/>
      <c r="G29" s="2" t="s">
        <v>11</v>
      </c>
    </row>
    <row r="30" spans="3:7" ht="45">
      <c r="C30" s="4">
        <f t="shared" si="1"/>
        <v>20</v>
      </c>
      <c r="D30" s="18" t="s">
        <v>234</v>
      </c>
      <c r="E30" s="3" t="s">
        <v>91</v>
      </c>
      <c r="F30" s="2"/>
      <c r="G30" s="2" t="s">
        <v>233</v>
      </c>
    </row>
    <row r="31" spans="3:7" ht="60">
      <c r="C31" s="4">
        <f t="shared" si="1"/>
        <v>21</v>
      </c>
      <c r="D31" s="18"/>
      <c r="E31" s="3" t="s">
        <v>236</v>
      </c>
      <c r="F31" s="2"/>
      <c r="G31" s="2" t="s">
        <v>233</v>
      </c>
    </row>
    <row r="32" spans="3:7" ht="30">
      <c r="C32" s="4">
        <f t="shared" si="1"/>
        <v>22</v>
      </c>
      <c r="D32" s="18" t="s">
        <v>222</v>
      </c>
      <c r="E32" s="3" t="s">
        <v>223</v>
      </c>
      <c r="F32" s="2"/>
      <c r="G32" s="2" t="s">
        <v>233</v>
      </c>
    </row>
    <row r="33" spans="3:7" ht="60">
      <c r="C33" s="4">
        <f t="shared" si="1"/>
        <v>23</v>
      </c>
      <c r="D33" s="18"/>
      <c r="E33" s="3" t="s">
        <v>224</v>
      </c>
      <c r="F33" s="2"/>
      <c r="G33" s="2" t="s">
        <v>11</v>
      </c>
    </row>
    <row r="34" spans="3:7" ht="45">
      <c r="C34" s="4">
        <f t="shared" si="1"/>
        <v>24</v>
      </c>
      <c r="D34" s="18" t="s">
        <v>32</v>
      </c>
      <c r="E34" s="3" t="s">
        <v>33</v>
      </c>
      <c r="F34" s="2"/>
      <c r="G34" s="2" t="s">
        <v>233</v>
      </c>
    </row>
    <row r="35" spans="3:7" ht="60">
      <c r="C35" s="4">
        <f t="shared" si="1"/>
        <v>25</v>
      </c>
      <c r="D35" s="18"/>
      <c r="E35" s="3" t="s">
        <v>94</v>
      </c>
      <c r="F35" s="2"/>
      <c r="G35" s="2" t="s">
        <v>11</v>
      </c>
    </row>
    <row r="36" spans="3:7" ht="60">
      <c r="C36" s="4">
        <f t="shared" si="1"/>
        <v>26</v>
      </c>
      <c r="D36" s="18" t="s">
        <v>23</v>
      </c>
      <c r="E36" s="3" t="s">
        <v>175</v>
      </c>
      <c r="F36" s="2"/>
      <c r="G36" s="2" t="s">
        <v>11</v>
      </c>
    </row>
    <row r="37" spans="3:7" ht="75">
      <c r="C37" s="4">
        <f t="shared" si="1"/>
        <v>27</v>
      </c>
      <c r="D37" s="18" t="s">
        <v>24</v>
      </c>
      <c r="E37" s="3" t="s">
        <v>25</v>
      </c>
      <c r="F37" s="2"/>
      <c r="G37" s="2" t="s">
        <v>11</v>
      </c>
    </row>
    <row r="38" spans="3:7" ht="75">
      <c r="C38" s="4">
        <f t="shared" si="1"/>
        <v>28</v>
      </c>
      <c r="D38" s="18"/>
      <c r="E38" s="3" t="s">
        <v>26</v>
      </c>
      <c r="F38" s="2"/>
      <c r="G38" s="2" t="s">
        <v>11</v>
      </c>
    </row>
    <row r="39" spans="3:7" ht="30">
      <c r="C39" s="4">
        <f t="shared" si="1"/>
        <v>29</v>
      </c>
      <c r="D39" s="11" t="s">
        <v>27</v>
      </c>
      <c r="E39" s="3" t="s">
        <v>28</v>
      </c>
      <c r="F39" s="2"/>
      <c r="G39" s="2" t="s">
        <v>11</v>
      </c>
    </row>
    <row r="40" spans="3:7" ht="30">
      <c r="C40" s="4">
        <f t="shared" si="1"/>
        <v>30</v>
      </c>
      <c r="D40" s="18"/>
      <c r="E40" s="3" t="s">
        <v>29</v>
      </c>
      <c r="F40" s="2"/>
      <c r="G40" s="2" t="s">
        <v>11</v>
      </c>
    </row>
    <row r="41" spans="3:7" ht="30">
      <c r="C41" s="4">
        <f t="shared" si="1"/>
        <v>31</v>
      </c>
      <c r="D41" s="18"/>
      <c r="E41" s="3" t="s">
        <v>164</v>
      </c>
      <c r="F41" s="2"/>
      <c r="G41" s="2" t="s">
        <v>11</v>
      </c>
    </row>
    <row r="42" spans="3:7" ht="45">
      <c r="C42" s="4">
        <f t="shared" si="1"/>
        <v>32</v>
      </c>
      <c r="D42" s="18"/>
      <c r="E42" s="3" t="s">
        <v>241</v>
      </c>
      <c r="F42" s="2"/>
      <c r="G42" s="2" t="s">
        <v>11</v>
      </c>
    </row>
    <row r="43" spans="3:7" ht="120">
      <c r="C43" s="4">
        <f t="shared" si="1"/>
        <v>33</v>
      </c>
      <c r="D43" s="19" t="s">
        <v>176</v>
      </c>
      <c r="E43" s="3" t="s">
        <v>177</v>
      </c>
      <c r="F43" s="2"/>
      <c r="G43" s="2" t="s">
        <v>11</v>
      </c>
    </row>
    <row r="44" spans="3:7" ht="45">
      <c r="C44" s="4">
        <f t="shared" si="1"/>
        <v>34</v>
      </c>
      <c r="D44" s="18" t="s">
        <v>36</v>
      </c>
      <c r="E44" s="3" t="s">
        <v>242</v>
      </c>
      <c r="F44" s="2"/>
      <c r="G44" s="2" t="s">
        <v>11</v>
      </c>
    </row>
    <row r="45" spans="3:7" ht="165">
      <c r="C45" s="4">
        <f t="shared" si="1"/>
        <v>35</v>
      </c>
      <c r="D45" s="18" t="s">
        <v>181</v>
      </c>
      <c r="E45" s="3" t="s">
        <v>243</v>
      </c>
      <c r="F45" s="2"/>
      <c r="G45" s="2" t="s">
        <v>11</v>
      </c>
    </row>
    <row r="46" spans="3:7" ht="90">
      <c r="C46" s="4">
        <f t="shared" si="1"/>
        <v>36</v>
      </c>
      <c r="D46" s="18" t="s">
        <v>37</v>
      </c>
      <c r="E46" s="3" t="s">
        <v>38</v>
      </c>
      <c r="F46" s="2"/>
      <c r="G46" s="2" t="s">
        <v>11</v>
      </c>
    </row>
    <row r="47" spans="3:7" ht="30">
      <c r="C47" s="4">
        <f t="shared" si="1"/>
        <v>37</v>
      </c>
      <c r="D47" s="53" t="s">
        <v>231</v>
      </c>
      <c r="E47" s="52" t="s">
        <v>19</v>
      </c>
      <c r="F47" s="2"/>
      <c r="G47" s="2" t="s">
        <v>11</v>
      </c>
    </row>
    <row r="48" spans="3:7" ht="105">
      <c r="C48" s="4">
        <f t="shared" si="1"/>
        <v>38</v>
      </c>
      <c r="D48" s="51" t="s">
        <v>18</v>
      </c>
      <c r="E48" s="52" t="s">
        <v>20</v>
      </c>
      <c r="F48" s="2"/>
      <c r="G48" s="2" t="s">
        <v>11</v>
      </c>
    </row>
  </sheetData>
  <mergeCells count="1">
    <mergeCell ref="I7:J8"/>
  </mergeCells>
  <dataValidations count="1">
    <dataValidation type="list" allowBlank="1" showInputMessage="1" showErrorMessage="1" sqref="G11:G48" xr:uid="{00000000-0002-0000-0000-000000000000}">
      <formula1>"Pendiente,En proceso,Terminado"</formula1>
    </dataValidation>
  </dataValidations>
  <hyperlinks>
    <hyperlink ref="E7" r:id="rId2" xr:uid="{47E3A084-8404-40AA-928F-C8688D1383D9}"/>
  </hyperlinks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DAD31-2B49-47E0-AD5B-F6F4AAA3CF08}">
  <sheetPr>
    <tabColor rgb="FF7030A0"/>
  </sheetPr>
  <dimension ref="A1:V104"/>
  <sheetViews>
    <sheetView showGridLines="0" topLeftCell="A7" workbookViewId="0">
      <selection activeCell="E19" sqref="E19:L19"/>
    </sheetView>
  </sheetViews>
  <sheetFormatPr baseColWidth="10" defaultRowHeight="15"/>
  <cols>
    <col min="1" max="1" width="2.7109375" customWidth="1"/>
    <col min="2" max="2" width="8.42578125" customWidth="1"/>
    <col min="3" max="3" width="3.7109375" customWidth="1"/>
    <col min="6" max="6" width="5.85546875" customWidth="1"/>
    <col min="8" max="8" width="10.28515625" customWidth="1"/>
    <col min="9" max="9" width="2.85546875" customWidth="1"/>
    <col min="10" max="10" width="16.42578125" customWidth="1"/>
    <col min="11" max="11" width="4.7109375" customWidth="1"/>
    <col min="12" max="12" width="3.28515625" customWidth="1"/>
    <col min="13" max="14" width="4.28515625" customWidth="1"/>
    <col min="15" max="15" width="23.42578125" customWidth="1"/>
    <col min="16" max="16" width="2.140625" customWidth="1"/>
    <col min="17" max="17" width="3.7109375" customWidth="1"/>
    <col min="18" max="18" width="1.28515625" customWidth="1"/>
  </cols>
  <sheetData>
    <row r="1" spans="1:22" ht="24.75" thickTop="1" thickBot="1">
      <c r="B1" s="56" t="s">
        <v>172</v>
      </c>
      <c r="C1" s="57"/>
      <c r="D1" s="57"/>
      <c r="E1" s="57"/>
      <c r="F1" s="57"/>
      <c r="G1" s="57"/>
      <c r="H1" s="57"/>
      <c r="I1" s="57"/>
      <c r="J1" s="44"/>
      <c r="K1" s="43"/>
      <c r="L1" s="43"/>
      <c r="M1" s="43"/>
      <c r="N1" s="43"/>
      <c r="O1" s="43"/>
      <c r="P1" s="43"/>
      <c r="Q1" s="42"/>
    </row>
    <row r="2" spans="1:22" ht="21.75" thickTop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22" ht="20.25">
      <c r="A3" s="34"/>
      <c r="B3" s="41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39"/>
    </row>
    <row r="4" spans="1:22" ht="20.25">
      <c r="A4" s="34"/>
      <c r="B4" s="37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8"/>
    </row>
    <row r="5" spans="1:22" ht="20.25">
      <c r="A5" s="34"/>
      <c r="B5" s="37"/>
      <c r="E5" s="58" t="s">
        <v>171</v>
      </c>
      <c r="F5" s="58"/>
      <c r="G5" s="58"/>
      <c r="H5" s="58"/>
      <c r="I5" s="58"/>
      <c r="J5" s="58"/>
      <c r="K5" s="58"/>
      <c r="L5" s="58"/>
      <c r="M5" s="34"/>
      <c r="N5" s="34"/>
      <c r="O5" s="34"/>
      <c r="P5" s="24"/>
    </row>
    <row r="6" spans="1:22" ht="20.25">
      <c r="A6" s="34"/>
      <c r="B6" s="37"/>
      <c r="D6" s="31" t="s">
        <v>170</v>
      </c>
      <c r="E6" s="35"/>
      <c r="F6" s="36"/>
      <c r="G6" s="36"/>
      <c r="H6" s="36"/>
      <c r="I6" s="36"/>
      <c r="J6" s="35"/>
      <c r="K6" s="34"/>
      <c r="L6" s="34"/>
      <c r="M6" s="34"/>
      <c r="N6" s="34"/>
      <c r="O6" s="34"/>
      <c r="P6" s="24"/>
    </row>
    <row r="7" spans="1:22">
      <c r="B7" s="25"/>
      <c r="P7" s="24"/>
    </row>
    <row r="8" spans="1:22">
      <c r="B8" s="25"/>
      <c r="P8" s="24"/>
    </row>
    <row r="9" spans="1:22">
      <c r="B9" s="25"/>
      <c r="P9" s="24"/>
      <c r="V9" s="33"/>
    </row>
    <row r="10" spans="1:22">
      <c r="B10" s="25"/>
      <c r="P10" s="24"/>
    </row>
    <row r="11" spans="1:22">
      <c r="B11" s="25"/>
      <c r="P11" s="24"/>
    </row>
    <row r="12" spans="1:22">
      <c r="B12" s="25"/>
      <c r="G12" s="33"/>
      <c r="J12" s="33"/>
      <c r="P12" s="24"/>
    </row>
    <row r="13" spans="1:22">
      <c r="B13" s="25"/>
      <c r="G13" s="32"/>
      <c r="P13" s="24"/>
    </row>
    <row r="14" spans="1:22">
      <c r="B14" s="25"/>
      <c r="G14" s="32"/>
      <c r="P14" s="24"/>
    </row>
    <row r="15" spans="1:22">
      <c r="B15" s="25"/>
      <c r="G15" s="32"/>
      <c r="P15" s="24"/>
    </row>
    <row r="16" spans="1:22">
      <c r="B16" s="25"/>
      <c r="G16" s="32"/>
      <c r="P16" s="24"/>
    </row>
    <row r="17" spans="2:19">
      <c r="B17" s="25"/>
      <c r="G17" s="32"/>
      <c r="P17" s="24"/>
    </row>
    <row r="18" spans="2:19">
      <c r="B18" s="25"/>
      <c r="G18" s="32"/>
      <c r="P18" s="24"/>
    </row>
    <row r="19" spans="2:19" ht="18" customHeight="1">
      <c r="B19" s="25"/>
      <c r="E19" s="59" t="s">
        <v>169</v>
      </c>
      <c r="F19" s="59"/>
      <c r="G19" s="59"/>
      <c r="H19" s="59"/>
      <c r="I19" s="59"/>
      <c r="J19" s="59"/>
      <c r="K19" s="59"/>
      <c r="L19" s="59"/>
      <c r="P19" s="24"/>
    </row>
    <row r="20" spans="2:19">
      <c r="B20" s="25"/>
      <c r="D20" s="31" t="s">
        <v>168</v>
      </c>
      <c r="P20" s="24"/>
    </row>
    <row r="21" spans="2:19">
      <c r="B21" s="25"/>
      <c r="D21" s="31"/>
      <c r="P21" s="24"/>
    </row>
    <row r="22" spans="2:19">
      <c r="B22" s="25"/>
      <c r="P22" s="24"/>
    </row>
    <row r="23" spans="2:19" ht="15.75">
      <c r="B23" s="25"/>
      <c r="P23" s="24"/>
      <c r="S23" s="30"/>
    </row>
    <row r="24" spans="2:19">
      <c r="B24" s="25"/>
      <c r="P24" s="24"/>
    </row>
    <row r="25" spans="2:19">
      <c r="B25" s="25"/>
      <c r="P25" s="24"/>
    </row>
    <row r="26" spans="2:19">
      <c r="B26" s="25"/>
      <c r="P26" s="24"/>
    </row>
    <row r="27" spans="2:19">
      <c r="B27" s="26"/>
      <c r="P27" s="24"/>
    </row>
    <row r="28" spans="2:19" ht="15.75" thickBot="1">
      <c r="B28" s="26"/>
      <c r="P28" s="24"/>
    </row>
    <row r="29" spans="2:19" ht="18">
      <c r="B29" s="29"/>
      <c r="C29" s="28"/>
      <c r="D29" s="66" t="s">
        <v>167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28"/>
      <c r="P29" s="27"/>
    </row>
    <row r="30" spans="2:19">
      <c r="B30" s="26"/>
      <c r="P30" s="24"/>
    </row>
    <row r="31" spans="2:19">
      <c r="B31" s="26"/>
      <c r="P31" s="24"/>
    </row>
    <row r="32" spans="2:19">
      <c r="B32" s="26"/>
      <c r="P32" s="24"/>
    </row>
    <row r="33" spans="2:16">
      <c r="B33" s="25"/>
      <c r="P33" s="24"/>
    </row>
    <row r="34" spans="2:16">
      <c r="B34" s="25"/>
      <c r="P34" s="24"/>
    </row>
    <row r="35" spans="2:16">
      <c r="B35" s="25"/>
      <c r="P35" s="24"/>
    </row>
    <row r="36" spans="2:16" ht="15.75" thickBot="1">
      <c r="B36" s="25"/>
      <c r="P36" s="24"/>
    </row>
    <row r="37" spans="2:16" ht="16.5" thickBot="1">
      <c r="B37" s="25"/>
      <c r="C37" s="60" t="s">
        <v>166</v>
      </c>
      <c r="D37" s="61"/>
      <c r="E37" s="61"/>
      <c r="F37" s="61"/>
      <c r="G37" s="62"/>
      <c r="J37" s="63" t="s">
        <v>165</v>
      </c>
      <c r="K37" s="64"/>
      <c r="L37" s="64"/>
      <c r="M37" s="64"/>
      <c r="N37" s="64"/>
      <c r="O37" s="65"/>
      <c r="P37" s="24"/>
    </row>
    <row r="38" spans="2:16">
      <c r="B38" s="25"/>
      <c r="P38" s="24"/>
    </row>
    <row r="39" spans="2:16">
      <c r="B39" s="25"/>
      <c r="P39" s="24"/>
    </row>
    <row r="40" spans="2:16">
      <c r="B40" s="25"/>
      <c r="P40" s="24"/>
    </row>
    <row r="41" spans="2:16">
      <c r="B41" s="25"/>
      <c r="P41" s="24"/>
    </row>
    <row r="42" spans="2:16">
      <c r="B42" s="25"/>
      <c r="P42" s="24"/>
    </row>
    <row r="43" spans="2:16">
      <c r="B43" s="25"/>
      <c r="P43" s="24"/>
    </row>
    <row r="44" spans="2:16">
      <c r="B44" s="25"/>
      <c r="P44" s="24"/>
    </row>
    <row r="45" spans="2:16">
      <c r="B45" s="25"/>
      <c r="P45" s="24"/>
    </row>
    <row r="46" spans="2:16">
      <c r="B46" s="25"/>
      <c r="P46" s="24"/>
    </row>
    <row r="47" spans="2:16">
      <c r="B47" s="25"/>
      <c r="P47" s="24"/>
    </row>
    <row r="48" spans="2:16">
      <c r="B48" s="25"/>
      <c r="P48" s="24"/>
    </row>
    <row r="49" spans="2:16">
      <c r="B49" s="25"/>
      <c r="P49" s="24"/>
    </row>
    <row r="50" spans="2:16">
      <c r="B50" s="25"/>
      <c r="P50" s="24"/>
    </row>
    <row r="51" spans="2:16">
      <c r="B51" s="25"/>
      <c r="P51" s="24"/>
    </row>
    <row r="52" spans="2:16">
      <c r="B52" s="25"/>
      <c r="P52" s="24"/>
    </row>
    <row r="53" spans="2:16">
      <c r="B53" s="25"/>
      <c r="P53" s="24"/>
    </row>
    <row r="54" spans="2:16">
      <c r="B54" s="25"/>
      <c r="P54" s="24"/>
    </row>
    <row r="55" spans="2:16">
      <c r="B55" s="25"/>
      <c r="P55" s="24"/>
    </row>
    <row r="56" spans="2:16">
      <c r="B56" s="25"/>
      <c r="P56" s="24"/>
    </row>
    <row r="57" spans="2:16">
      <c r="B57" s="25"/>
      <c r="P57" s="24"/>
    </row>
    <row r="58" spans="2:16">
      <c r="B58" s="25"/>
      <c r="P58" s="24"/>
    </row>
    <row r="59" spans="2:16">
      <c r="B59" s="25"/>
      <c r="P59" s="24"/>
    </row>
    <row r="60" spans="2:16">
      <c r="B60" s="25"/>
      <c r="P60" s="24"/>
    </row>
    <row r="61" spans="2:16">
      <c r="B61" s="25"/>
      <c r="P61" s="24"/>
    </row>
    <row r="62" spans="2:16">
      <c r="B62" s="25"/>
      <c r="P62" s="24"/>
    </row>
    <row r="63" spans="2:16">
      <c r="B63" s="25"/>
      <c r="P63" s="24"/>
    </row>
    <row r="64" spans="2:16">
      <c r="B64" s="25"/>
      <c r="P64" s="24"/>
    </row>
    <row r="65" spans="2:16">
      <c r="B65" s="25"/>
      <c r="P65" s="24"/>
    </row>
    <row r="66" spans="2:16">
      <c r="B66" s="25"/>
      <c r="P66" s="24"/>
    </row>
    <row r="67" spans="2:16">
      <c r="B67" s="25"/>
      <c r="P67" s="24"/>
    </row>
    <row r="68" spans="2:16">
      <c r="B68" s="25"/>
      <c r="P68" s="24"/>
    </row>
    <row r="69" spans="2:16">
      <c r="B69" s="25"/>
      <c r="P69" s="24"/>
    </row>
    <row r="70" spans="2:16" ht="15.75" thickBot="1">
      <c r="B70" s="2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1"/>
    </row>
    <row r="72" spans="2:16">
      <c r="B72" s="20"/>
    </row>
    <row r="104" spans="4:4">
      <c r="D104" t="str">
        <f ca="1">CELL("nombrearchivo")</f>
        <v>C:\Users\User\Documents\JORGE\CURSO ALFONSO LENIS y SERGIO CAMPOS y ARCHIVOS DE SMART PRO\CURSO LENIS PME 3.0\Plantilla de Gestion de Requerimientos\[Requerimientos LA FORESTAL (v.002) .xlsx]Campos Factura</v>
      </c>
    </row>
  </sheetData>
  <sheetProtection algorithmName="SHA-512" hashValue="cw9UjOLTsB0GBX4Gu2OsLSJLNSagSf9ZE3CxyHk+vnKgUOYCBPi/yhijgmOkSZCx8qvh4VWHWrKel3n99ObBRQ==" saltValue="nRIn0W5Sf8nT/yvc+s4rZQ==" spinCount="100000" sheet="1" objects="1" scenarios="1"/>
  <mergeCells count="6">
    <mergeCell ref="B1:I1"/>
    <mergeCell ref="E5:L5"/>
    <mergeCell ref="E19:L19"/>
    <mergeCell ref="C37:G37"/>
    <mergeCell ref="J37:O37"/>
    <mergeCell ref="D29:N2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4B22B-CAB8-43DA-91D3-C77B9E432A85}">
  <sheetPr>
    <tabColor rgb="FF7030A0"/>
  </sheetPr>
  <dimension ref="A1:S92"/>
  <sheetViews>
    <sheetView workbookViewId="0">
      <selection activeCell="B72" sqref="B72"/>
    </sheetView>
  </sheetViews>
  <sheetFormatPr baseColWidth="10" defaultRowHeight="15"/>
  <cols>
    <col min="1" max="1" width="2.7109375" customWidth="1"/>
    <col min="2" max="2" width="8.42578125" customWidth="1"/>
    <col min="3" max="3" width="3.7109375" customWidth="1"/>
    <col min="6" max="6" width="5.85546875" customWidth="1"/>
    <col min="8" max="8" width="10.28515625" customWidth="1"/>
    <col min="9" max="9" width="2.85546875" customWidth="1"/>
    <col min="10" max="10" width="16.42578125" customWidth="1"/>
    <col min="11" max="11" width="4.7109375" customWidth="1"/>
    <col min="12" max="12" width="3.28515625" customWidth="1"/>
    <col min="13" max="14" width="4.28515625" customWidth="1"/>
    <col min="15" max="15" width="23.42578125" customWidth="1"/>
    <col min="16" max="16" width="2.140625" customWidth="1"/>
    <col min="17" max="17" width="3.7109375" customWidth="1"/>
    <col min="18" max="18" width="1.28515625" customWidth="1"/>
  </cols>
  <sheetData>
    <row r="1" spans="1:19" ht="24.75" thickTop="1" thickBot="1">
      <c r="B1" s="56" t="s">
        <v>174</v>
      </c>
      <c r="C1" s="57"/>
      <c r="D1" s="57"/>
      <c r="E1" s="57"/>
      <c r="F1" s="57"/>
      <c r="G1" s="57"/>
      <c r="H1" s="57"/>
      <c r="I1" s="57"/>
      <c r="J1" s="48"/>
      <c r="K1" s="47"/>
      <c r="L1" s="46"/>
      <c r="M1" s="45"/>
      <c r="N1" s="43"/>
      <c r="O1" s="43"/>
      <c r="P1" s="42"/>
      <c r="Q1" s="42"/>
    </row>
    <row r="2" spans="1:19" ht="21.75" thickTop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19" ht="20.25">
      <c r="A3" s="34"/>
      <c r="B3" s="41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39"/>
    </row>
    <row r="4" spans="1:19">
      <c r="B4" s="25"/>
      <c r="G4" s="32"/>
      <c r="P4" s="24"/>
    </row>
    <row r="5" spans="1:19">
      <c r="B5" s="25"/>
      <c r="G5" s="32"/>
      <c r="P5" s="24"/>
    </row>
    <row r="6" spans="1:19">
      <c r="B6" s="25"/>
      <c r="G6" s="32"/>
      <c r="P6" s="24"/>
    </row>
    <row r="7" spans="1:19" ht="18" customHeight="1">
      <c r="B7" s="25"/>
      <c r="E7" s="67" t="s">
        <v>173</v>
      </c>
      <c r="F7" s="67"/>
      <c r="G7" s="67"/>
      <c r="H7" s="67"/>
      <c r="I7" s="67"/>
      <c r="J7" s="67"/>
      <c r="K7" s="67"/>
      <c r="L7" s="67"/>
      <c r="P7" s="24"/>
    </row>
    <row r="8" spans="1:19">
      <c r="B8" s="25"/>
      <c r="D8" s="31"/>
      <c r="P8" s="24"/>
    </row>
    <row r="9" spans="1:19">
      <c r="B9" s="25"/>
      <c r="D9" s="31"/>
      <c r="P9" s="24"/>
    </row>
    <row r="10" spans="1:19">
      <c r="B10" s="25"/>
      <c r="P10" s="24"/>
    </row>
    <row r="11" spans="1:19" ht="15.75">
      <c r="B11" s="25"/>
      <c r="P11" s="24"/>
      <c r="S11" s="30"/>
    </row>
    <row r="12" spans="1:19">
      <c r="B12" s="25"/>
      <c r="P12" s="24"/>
    </row>
    <row r="13" spans="1:19">
      <c r="B13" s="25"/>
      <c r="P13" s="24"/>
    </row>
    <row r="14" spans="1:19">
      <c r="B14" s="25"/>
      <c r="P14" s="24"/>
    </row>
    <row r="15" spans="1:19">
      <c r="B15" s="26"/>
      <c r="P15" s="24"/>
    </row>
    <row r="16" spans="1:19">
      <c r="B16" s="26"/>
      <c r="P16" s="24"/>
    </row>
    <row r="17" spans="2:16">
      <c r="B17" s="26"/>
      <c r="P17" s="24"/>
    </row>
    <row r="18" spans="2:16">
      <c r="B18" s="26"/>
      <c r="P18" s="24"/>
    </row>
    <row r="19" spans="2:16">
      <c r="B19" s="26"/>
      <c r="P19" s="24"/>
    </row>
    <row r="20" spans="2:16">
      <c r="B20" s="26"/>
      <c r="P20" s="24"/>
    </row>
    <row r="21" spans="2:16">
      <c r="B21" s="25"/>
      <c r="P21" s="24"/>
    </row>
    <row r="22" spans="2:16">
      <c r="B22" s="25"/>
      <c r="P22" s="24"/>
    </row>
    <row r="23" spans="2:16">
      <c r="B23" s="25"/>
      <c r="P23" s="24"/>
    </row>
    <row r="24" spans="2:16" ht="15.75" thickBot="1">
      <c r="B24" s="25"/>
      <c r="P24" s="24"/>
    </row>
    <row r="25" spans="2:16" ht="16.5" thickBot="1">
      <c r="B25" s="25"/>
      <c r="C25" s="60" t="s">
        <v>166</v>
      </c>
      <c r="D25" s="61"/>
      <c r="E25" s="61"/>
      <c r="F25" s="61"/>
      <c r="G25" s="62"/>
      <c r="J25" s="63" t="s">
        <v>165</v>
      </c>
      <c r="K25" s="64"/>
      <c r="L25" s="64"/>
      <c r="M25" s="64"/>
      <c r="N25" s="64"/>
      <c r="O25" s="65"/>
      <c r="P25" s="24"/>
    </row>
    <row r="26" spans="2:16">
      <c r="B26" s="25"/>
      <c r="P26" s="24"/>
    </row>
    <row r="27" spans="2:16">
      <c r="B27" s="25"/>
      <c r="P27" s="24"/>
    </row>
    <row r="28" spans="2:16">
      <c r="B28" s="25"/>
      <c r="P28" s="24"/>
    </row>
    <row r="29" spans="2:16">
      <c r="B29" s="25"/>
      <c r="P29" s="24"/>
    </row>
    <row r="30" spans="2:16">
      <c r="B30" s="25"/>
      <c r="P30" s="24"/>
    </row>
    <row r="31" spans="2:16">
      <c r="B31" s="25"/>
      <c r="P31" s="24"/>
    </row>
    <row r="32" spans="2:16">
      <c r="B32" s="25"/>
      <c r="P32" s="24"/>
    </row>
    <row r="33" spans="2:16">
      <c r="B33" s="25"/>
      <c r="P33" s="24"/>
    </row>
    <row r="34" spans="2:16">
      <c r="B34" s="25"/>
      <c r="P34" s="24"/>
    </row>
    <row r="35" spans="2:16">
      <c r="B35" s="25"/>
      <c r="P35" s="24"/>
    </row>
    <row r="36" spans="2:16">
      <c r="B36" s="25"/>
      <c r="P36" s="24"/>
    </row>
    <row r="37" spans="2:16">
      <c r="B37" s="25"/>
      <c r="P37" s="24"/>
    </row>
    <row r="38" spans="2:16">
      <c r="B38" s="25"/>
      <c r="P38" s="24"/>
    </row>
    <row r="39" spans="2:16">
      <c r="B39" s="25"/>
      <c r="P39" s="24"/>
    </row>
    <row r="40" spans="2:16">
      <c r="B40" s="25"/>
      <c r="P40" s="24"/>
    </row>
    <row r="41" spans="2:16">
      <c r="B41" s="25"/>
      <c r="P41" s="24"/>
    </row>
    <row r="42" spans="2:16">
      <c r="B42" s="25"/>
      <c r="P42" s="24"/>
    </row>
    <row r="43" spans="2:16">
      <c r="B43" s="25"/>
      <c r="P43" s="24"/>
    </row>
    <row r="44" spans="2:16">
      <c r="B44" s="25"/>
      <c r="P44" s="24"/>
    </row>
    <row r="45" spans="2:16">
      <c r="B45" s="25"/>
      <c r="P45" s="24"/>
    </row>
    <row r="46" spans="2:16">
      <c r="B46" s="25"/>
      <c r="P46" s="24"/>
    </row>
    <row r="47" spans="2:16">
      <c r="B47" s="25"/>
      <c r="P47" s="24"/>
    </row>
    <row r="48" spans="2:16">
      <c r="B48" s="25"/>
      <c r="P48" s="24"/>
    </row>
    <row r="49" spans="2:16">
      <c r="B49" s="25"/>
      <c r="P49" s="24"/>
    </row>
    <row r="50" spans="2:16">
      <c r="B50" s="25"/>
      <c r="P50" s="24"/>
    </row>
    <row r="51" spans="2:16">
      <c r="B51" s="25"/>
      <c r="P51" s="24"/>
    </row>
    <row r="52" spans="2:16">
      <c r="B52" s="25"/>
      <c r="P52" s="24"/>
    </row>
    <row r="53" spans="2:16">
      <c r="B53" s="25"/>
      <c r="P53" s="24"/>
    </row>
    <row r="54" spans="2:16">
      <c r="B54" s="25"/>
      <c r="P54" s="24"/>
    </row>
    <row r="55" spans="2:16">
      <c r="B55" s="25"/>
      <c r="P55" s="24"/>
    </row>
    <row r="56" spans="2:16">
      <c r="B56" s="25"/>
      <c r="P56" s="24"/>
    </row>
    <row r="57" spans="2:16">
      <c r="B57" s="25"/>
      <c r="P57" s="24"/>
    </row>
    <row r="58" spans="2:16" ht="15.75" thickBot="1">
      <c r="B58" s="23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1"/>
    </row>
    <row r="60" spans="2:16">
      <c r="B60" s="20" t="str">
        <f ca="1">CELL("filename")</f>
        <v>C:\Users\User\Documents\JORGE\CURSO ALFONSO LENIS y SERGIO CAMPOS y ARCHIVOS DE SMART PRO\CURSO LENIS PME 3.0\Plantilla de Gestion de Requerimientos\[Requerimientos LA FORESTAL (v.002) .xlsx]Campos Factura</v>
      </c>
    </row>
    <row r="92" spans="4:4">
      <c r="D92" t="str">
        <f ca="1">CELL("nombrearchivo")</f>
        <v>C:\Users\User\Documents\JORGE\CURSO ALFONSO LENIS y SERGIO CAMPOS y ARCHIVOS DE SMART PRO\CURSO LENIS PME 3.0\Plantilla de Gestion de Requerimientos\[Requerimientos LA FORESTAL (v.002) .xlsx]Campos Factura</v>
      </c>
    </row>
  </sheetData>
  <sheetProtection algorithmName="SHA-512" hashValue="QGNhPbgb0UiED8G6Oz9IMQZ2ZJjrhuokMSsksjmV5+HXmfVjJ2RnCdPNc/9wSFJqF2+oFaMcdaNpc8x2zHrxuw==" saltValue="Q1GxA+PvgRLI5b2q4nWpiQ==" spinCount="100000" sheet="1" objects="1" scenarios="1"/>
  <mergeCells count="4">
    <mergeCell ref="B1:I1"/>
    <mergeCell ref="E7:L7"/>
    <mergeCell ref="C25:G25"/>
    <mergeCell ref="J25:O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D238-5923-4263-A935-BF78081D523B}">
  <sheetPr>
    <tabColor theme="4" tint="-0.499984740745262"/>
  </sheetPr>
  <dimension ref="A1:I30"/>
  <sheetViews>
    <sheetView topLeftCell="A5" workbookViewId="0">
      <selection activeCell="A7" sqref="A7"/>
    </sheetView>
  </sheetViews>
  <sheetFormatPr baseColWidth="10" defaultRowHeight="15"/>
  <cols>
    <col min="1" max="1" width="20.140625" customWidth="1"/>
    <col min="2" max="3" width="26.85546875" customWidth="1"/>
    <col min="4" max="4" width="6" bestFit="1" customWidth="1"/>
    <col min="5" max="5" width="11" bestFit="1" customWidth="1"/>
    <col min="6" max="7" width="26.85546875" customWidth="1"/>
  </cols>
  <sheetData>
    <row r="1" spans="1:9">
      <c r="B1" t="s">
        <v>41</v>
      </c>
    </row>
    <row r="2" spans="1:9">
      <c r="B2" t="s">
        <v>42</v>
      </c>
    </row>
    <row r="5" spans="1:9">
      <c r="B5" s="13" t="s">
        <v>43</v>
      </c>
    </row>
    <row r="6" spans="1:9">
      <c r="B6" s="14" t="s">
        <v>44</v>
      </c>
      <c r="C6" s="14" t="s">
        <v>45</v>
      </c>
      <c r="D6" s="14" t="s">
        <v>46</v>
      </c>
      <c r="E6" s="14" t="s">
        <v>47</v>
      </c>
      <c r="F6" s="14" t="s">
        <v>6</v>
      </c>
      <c r="G6" s="14"/>
      <c r="H6" s="14"/>
      <c r="I6" s="14"/>
    </row>
    <row r="7" spans="1:9">
      <c r="A7" s="14" t="s">
        <v>132</v>
      </c>
      <c r="B7" s="15" t="s">
        <v>48</v>
      </c>
      <c r="C7" t="s">
        <v>49</v>
      </c>
      <c r="D7" t="s">
        <v>50</v>
      </c>
      <c r="E7" t="s">
        <v>50</v>
      </c>
      <c r="F7" t="s">
        <v>51</v>
      </c>
    </row>
    <row r="8" spans="1:9">
      <c r="B8" s="16" t="s">
        <v>52</v>
      </c>
      <c r="C8" t="s">
        <v>49</v>
      </c>
      <c r="D8" t="s">
        <v>50</v>
      </c>
      <c r="E8" t="s">
        <v>50</v>
      </c>
      <c r="F8" t="s">
        <v>53</v>
      </c>
    </row>
    <row r="9" spans="1:9">
      <c r="B9" s="15" t="s">
        <v>54</v>
      </c>
      <c r="C9" t="s">
        <v>49</v>
      </c>
      <c r="D9" t="s">
        <v>50</v>
      </c>
      <c r="E9" t="s">
        <v>50</v>
      </c>
      <c r="F9" t="s">
        <v>55</v>
      </c>
    </row>
    <row r="10" spans="1:9">
      <c r="B10" s="16" t="s">
        <v>56</v>
      </c>
      <c r="C10" t="s">
        <v>49</v>
      </c>
      <c r="D10" t="s">
        <v>50</v>
      </c>
      <c r="E10" t="s">
        <v>57</v>
      </c>
      <c r="F10" t="s">
        <v>58</v>
      </c>
    </row>
    <row r="11" spans="1:9">
      <c r="B11" s="15" t="s">
        <v>59</v>
      </c>
      <c r="C11" t="s">
        <v>49</v>
      </c>
      <c r="D11" t="s">
        <v>50</v>
      </c>
      <c r="E11" t="s">
        <v>50</v>
      </c>
      <c r="F11" t="s">
        <v>60</v>
      </c>
    </row>
    <row r="12" spans="1:9">
      <c r="B12" s="16" t="s">
        <v>61</v>
      </c>
      <c r="C12" t="s">
        <v>49</v>
      </c>
      <c r="D12" t="s">
        <v>57</v>
      </c>
      <c r="E12" t="s">
        <v>50</v>
      </c>
      <c r="F12" t="s">
        <v>62</v>
      </c>
    </row>
    <row r="13" spans="1:9">
      <c r="B13" s="15" t="s">
        <v>63</v>
      </c>
      <c r="C13" t="s">
        <v>49</v>
      </c>
      <c r="D13" t="s">
        <v>57</v>
      </c>
      <c r="E13" t="s">
        <v>50</v>
      </c>
      <c r="F13" t="s">
        <v>64</v>
      </c>
    </row>
    <row r="14" spans="1:9">
      <c r="B14" s="16" t="s">
        <v>65</v>
      </c>
      <c r="C14" t="s">
        <v>49</v>
      </c>
      <c r="D14" t="s">
        <v>57</v>
      </c>
      <c r="E14" t="s">
        <v>50</v>
      </c>
      <c r="F14" t="s">
        <v>66</v>
      </c>
    </row>
    <row r="15" spans="1:9">
      <c r="B15" s="15" t="s">
        <v>67</v>
      </c>
      <c r="C15" t="s">
        <v>49</v>
      </c>
      <c r="D15" t="s">
        <v>57</v>
      </c>
      <c r="E15" t="s">
        <v>50</v>
      </c>
      <c r="F15" t="s">
        <v>64</v>
      </c>
    </row>
    <row r="16" spans="1:9">
      <c r="B16" s="16" t="s">
        <v>68</v>
      </c>
      <c r="C16" t="s">
        <v>49</v>
      </c>
      <c r="D16" t="s">
        <v>50</v>
      </c>
      <c r="E16" t="s">
        <v>57</v>
      </c>
    </row>
    <row r="17" spans="2:8">
      <c r="B17" s="15" t="s">
        <v>69</v>
      </c>
      <c r="C17" t="s">
        <v>49</v>
      </c>
      <c r="D17" t="s">
        <v>50</v>
      </c>
      <c r="E17" t="s">
        <v>57</v>
      </c>
    </row>
    <row r="18" spans="2:8">
      <c r="B18" s="16" t="s">
        <v>70</v>
      </c>
      <c r="C18" t="s">
        <v>49</v>
      </c>
      <c r="D18" t="s">
        <v>50</v>
      </c>
      <c r="E18" t="s">
        <v>57</v>
      </c>
    </row>
    <row r="19" spans="2:8">
      <c r="B19" s="15" t="s">
        <v>71</v>
      </c>
      <c r="C19" t="s">
        <v>49</v>
      </c>
      <c r="D19" t="s">
        <v>57</v>
      </c>
      <c r="E19" t="s">
        <v>57</v>
      </c>
    </row>
    <row r="20" spans="2:8">
      <c r="B20" s="16" t="s">
        <v>72</v>
      </c>
      <c r="C20" t="s">
        <v>49</v>
      </c>
      <c r="D20" t="s">
        <v>50</v>
      </c>
      <c r="E20" t="s">
        <v>57</v>
      </c>
    </row>
    <row r="21" spans="2:8">
      <c r="B21" s="15" t="s">
        <v>73</v>
      </c>
      <c r="C21" t="s">
        <v>49</v>
      </c>
      <c r="D21" t="s">
        <v>50</v>
      </c>
      <c r="E21" t="s">
        <v>57</v>
      </c>
    </row>
    <row r="22" spans="2:8">
      <c r="B22" s="16" t="s">
        <v>74</v>
      </c>
      <c r="C22" t="s">
        <v>49</v>
      </c>
      <c r="D22" t="s">
        <v>50</v>
      </c>
      <c r="E22" t="s">
        <v>50</v>
      </c>
      <c r="F22" t="s">
        <v>75</v>
      </c>
    </row>
    <row r="23" spans="2:8">
      <c r="B23" s="15" t="s">
        <v>76</v>
      </c>
      <c r="C23" t="s">
        <v>77</v>
      </c>
      <c r="D23" t="s">
        <v>50</v>
      </c>
      <c r="E23" t="s">
        <v>50</v>
      </c>
      <c r="F23" s="17" t="s">
        <v>78</v>
      </c>
      <c r="G23" s="17"/>
      <c r="H23" s="17"/>
    </row>
    <row r="24" spans="2:8">
      <c r="B24" s="16" t="s">
        <v>79</v>
      </c>
      <c r="C24" t="s">
        <v>49</v>
      </c>
      <c r="D24" t="s">
        <v>57</v>
      </c>
      <c r="E24" t="s">
        <v>57</v>
      </c>
      <c r="F24" t="s">
        <v>80</v>
      </c>
    </row>
    <row r="25" spans="2:8">
      <c r="B25" s="15" t="s">
        <v>81</v>
      </c>
      <c r="C25" t="s">
        <v>82</v>
      </c>
      <c r="D25" t="s">
        <v>57</v>
      </c>
      <c r="E25" t="s">
        <v>50</v>
      </c>
      <c r="F25" t="s">
        <v>83</v>
      </c>
    </row>
    <row r="26" spans="2:8">
      <c r="B26" s="16" t="s">
        <v>84</v>
      </c>
      <c r="C26" t="s">
        <v>49</v>
      </c>
      <c r="D26" t="s">
        <v>57</v>
      </c>
      <c r="E26" t="s">
        <v>50</v>
      </c>
      <c r="F26" t="s">
        <v>146</v>
      </c>
    </row>
    <row r="27" spans="2:8">
      <c r="B27" s="15" t="s">
        <v>85</v>
      </c>
      <c r="C27" t="s">
        <v>49</v>
      </c>
      <c r="D27" t="s">
        <v>57</v>
      </c>
      <c r="E27" t="s">
        <v>50</v>
      </c>
      <c r="F27" t="s">
        <v>145</v>
      </c>
    </row>
    <row r="28" spans="2:8">
      <c r="B28" s="16" t="s">
        <v>87</v>
      </c>
      <c r="C28" t="s">
        <v>49</v>
      </c>
      <c r="D28" t="s">
        <v>50</v>
      </c>
      <c r="E28" t="s">
        <v>50</v>
      </c>
    </row>
    <row r="29" spans="2:8">
      <c r="B29" s="15" t="s">
        <v>88</v>
      </c>
      <c r="C29" t="s">
        <v>49</v>
      </c>
      <c r="D29" t="s">
        <v>50</v>
      </c>
      <c r="E29" t="s">
        <v>50</v>
      </c>
    </row>
    <row r="30" spans="2:8">
      <c r="B30" s="16" t="s">
        <v>89</v>
      </c>
      <c r="C30" t="s">
        <v>49</v>
      </c>
      <c r="D30" t="s">
        <v>50</v>
      </c>
      <c r="E30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9E11-476E-495F-A97F-B39809A03BF8}">
  <sheetPr>
    <tabColor theme="5" tint="-0.249977111117893"/>
  </sheetPr>
  <dimension ref="A1:L19"/>
  <sheetViews>
    <sheetView workbookViewId="0">
      <selection activeCell="A3" sqref="A3"/>
    </sheetView>
  </sheetViews>
  <sheetFormatPr baseColWidth="10" defaultRowHeight="15"/>
  <cols>
    <col min="1" max="1" width="20.140625" customWidth="1"/>
    <col min="2" max="2" width="19.7109375" bestFit="1" customWidth="1"/>
    <col min="3" max="3" width="19" bestFit="1" customWidth="1"/>
    <col min="4" max="4" width="6" bestFit="1" customWidth="1"/>
    <col min="5" max="5" width="11" bestFit="1" customWidth="1"/>
  </cols>
  <sheetData>
    <row r="1" spans="1:12">
      <c r="B1" s="13" t="s">
        <v>95</v>
      </c>
    </row>
    <row r="2" spans="1:12">
      <c r="B2" s="14" t="s">
        <v>44</v>
      </c>
      <c r="C2" s="14" t="s">
        <v>45</v>
      </c>
      <c r="D2" s="14" t="s">
        <v>46</v>
      </c>
      <c r="E2" s="14" t="s">
        <v>47</v>
      </c>
      <c r="F2" s="14" t="s">
        <v>6</v>
      </c>
      <c r="G2" s="14"/>
      <c r="H2" s="14"/>
      <c r="I2" s="14"/>
      <c r="J2" s="14"/>
      <c r="K2" s="14"/>
      <c r="L2" s="14"/>
    </row>
    <row r="3" spans="1:12">
      <c r="A3" s="14" t="s">
        <v>132</v>
      </c>
      <c r="B3" s="15" t="s">
        <v>96</v>
      </c>
      <c r="C3" t="s">
        <v>49</v>
      </c>
      <c r="D3" t="s">
        <v>50</v>
      </c>
      <c r="E3" t="s">
        <v>50</v>
      </c>
      <c r="F3" t="s">
        <v>97</v>
      </c>
    </row>
    <row r="4" spans="1:12">
      <c r="B4" s="16" t="s">
        <v>98</v>
      </c>
      <c r="C4" t="s">
        <v>99</v>
      </c>
      <c r="D4" t="s">
        <v>57</v>
      </c>
      <c r="E4" t="s">
        <v>50</v>
      </c>
      <c r="F4" t="s">
        <v>100</v>
      </c>
    </row>
    <row r="5" spans="1:12">
      <c r="B5" s="15" t="s">
        <v>101</v>
      </c>
      <c r="C5" t="s">
        <v>77</v>
      </c>
      <c r="D5" t="s">
        <v>57</v>
      </c>
      <c r="E5" t="s">
        <v>50</v>
      </c>
      <c r="F5" s="17" t="s">
        <v>102</v>
      </c>
    </row>
    <row r="6" spans="1:12">
      <c r="B6" s="16" t="s">
        <v>81</v>
      </c>
      <c r="C6" t="s">
        <v>82</v>
      </c>
      <c r="D6" t="s">
        <v>57</v>
      </c>
      <c r="E6" t="s">
        <v>57</v>
      </c>
      <c r="F6" t="s">
        <v>103</v>
      </c>
    </row>
    <row r="7" spans="1:12">
      <c r="B7" s="15" t="s">
        <v>104</v>
      </c>
      <c r="C7" t="s">
        <v>49</v>
      </c>
      <c r="D7" t="s">
        <v>57</v>
      </c>
      <c r="E7" t="s">
        <v>50</v>
      </c>
    </row>
    <row r="8" spans="1:12">
      <c r="B8" s="16" t="s">
        <v>105</v>
      </c>
      <c r="C8" t="s">
        <v>49</v>
      </c>
      <c r="D8" t="s">
        <v>57</v>
      </c>
      <c r="E8" t="s">
        <v>50</v>
      </c>
    </row>
    <row r="9" spans="1:12">
      <c r="B9" s="15" t="s">
        <v>106</v>
      </c>
      <c r="C9" t="s">
        <v>49</v>
      </c>
      <c r="D9" t="s">
        <v>50</v>
      </c>
      <c r="E9" t="s">
        <v>50</v>
      </c>
      <c r="F9" t="s">
        <v>107</v>
      </c>
    </row>
    <row r="10" spans="1:12">
      <c r="B10" s="16" t="s">
        <v>61</v>
      </c>
      <c r="C10" t="s">
        <v>49</v>
      </c>
      <c r="D10" t="s">
        <v>57</v>
      </c>
      <c r="E10" t="s">
        <v>57</v>
      </c>
      <c r="F10" t="s">
        <v>108</v>
      </c>
    </row>
    <row r="11" spans="1:12">
      <c r="B11" s="15" t="s">
        <v>63</v>
      </c>
      <c r="C11" t="s">
        <v>49</v>
      </c>
      <c r="D11" t="s">
        <v>57</v>
      </c>
      <c r="E11" t="s">
        <v>57</v>
      </c>
      <c r="F11" t="s">
        <v>109</v>
      </c>
    </row>
    <row r="12" spans="1:12">
      <c r="B12" s="16" t="s">
        <v>65</v>
      </c>
      <c r="C12" t="s">
        <v>49</v>
      </c>
      <c r="D12" t="s">
        <v>57</v>
      </c>
      <c r="E12" t="s">
        <v>57</v>
      </c>
      <c r="F12" t="s">
        <v>109</v>
      </c>
    </row>
    <row r="13" spans="1:12">
      <c r="B13" s="15" t="s">
        <v>67</v>
      </c>
      <c r="C13" t="s">
        <v>49</v>
      </c>
      <c r="D13" t="s">
        <v>57</v>
      </c>
      <c r="E13" t="s">
        <v>57</v>
      </c>
      <c r="F13" t="s">
        <v>109</v>
      </c>
    </row>
    <row r="14" spans="1:12">
      <c r="B14" s="16" t="s">
        <v>110</v>
      </c>
      <c r="C14" t="s">
        <v>49</v>
      </c>
      <c r="D14" t="s">
        <v>50</v>
      </c>
      <c r="E14" t="s">
        <v>57</v>
      </c>
    </row>
    <row r="15" spans="1:12">
      <c r="B15" s="15" t="s">
        <v>111</v>
      </c>
      <c r="C15" t="s">
        <v>49</v>
      </c>
      <c r="D15" t="s">
        <v>50</v>
      </c>
      <c r="E15" t="s">
        <v>50</v>
      </c>
    </row>
    <row r="16" spans="1:12">
      <c r="B16" s="16" t="s">
        <v>69</v>
      </c>
      <c r="C16" t="s">
        <v>49</v>
      </c>
      <c r="D16" t="s">
        <v>50</v>
      </c>
      <c r="E16" t="s">
        <v>50</v>
      </c>
      <c r="F16" t="s">
        <v>112</v>
      </c>
    </row>
    <row r="17" spans="2:5">
      <c r="B17" s="15" t="s">
        <v>87</v>
      </c>
      <c r="C17" t="s">
        <v>49</v>
      </c>
      <c r="D17" t="s">
        <v>50</v>
      </c>
      <c r="E17" t="s">
        <v>50</v>
      </c>
    </row>
    <row r="18" spans="2:5">
      <c r="B18" s="16" t="s">
        <v>88</v>
      </c>
      <c r="C18" t="s">
        <v>49</v>
      </c>
      <c r="D18" t="s">
        <v>50</v>
      </c>
      <c r="E18" t="s">
        <v>50</v>
      </c>
    </row>
    <row r="19" spans="2:5">
      <c r="B19" s="15" t="s">
        <v>89</v>
      </c>
      <c r="C19" t="s">
        <v>49</v>
      </c>
      <c r="D19" t="s">
        <v>50</v>
      </c>
      <c r="E19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9058-7831-49E3-8E7E-23633DF09AD8}">
  <sheetPr>
    <tabColor rgb="FFFFFF00"/>
  </sheetPr>
  <dimension ref="A1:F10"/>
  <sheetViews>
    <sheetView workbookViewId="0">
      <selection activeCell="A3" sqref="A3"/>
    </sheetView>
  </sheetViews>
  <sheetFormatPr baseColWidth="10" defaultRowHeight="15"/>
  <cols>
    <col min="2" max="2" width="15.140625" bestFit="1" customWidth="1"/>
    <col min="3" max="3" width="13" bestFit="1" customWidth="1"/>
    <col min="4" max="4" width="6" bestFit="1" customWidth="1"/>
    <col min="5" max="5" width="11" bestFit="1" customWidth="1"/>
    <col min="6" max="6" width="59.5703125" bestFit="1" customWidth="1"/>
  </cols>
  <sheetData>
    <row r="1" spans="1:6">
      <c r="B1" s="13" t="s">
        <v>133</v>
      </c>
    </row>
    <row r="2" spans="1:6">
      <c r="B2" s="14" t="s">
        <v>44</v>
      </c>
      <c r="C2" s="14" t="s">
        <v>45</v>
      </c>
      <c r="D2" s="14" t="s">
        <v>46</v>
      </c>
      <c r="E2" s="14" t="s">
        <v>47</v>
      </c>
      <c r="F2" s="14" t="s">
        <v>6</v>
      </c>
    </row>
    <row r="3" spans="1:6">
      <c r="A3" s="14" t="s">
        <v>132</v>
      </c>
      <c r="B3" s="15" t="s">
        <v>135</v>
      </c>
      <c r="C3" t="s">
        <v>49</v>
      </c>
      <c r="D3" t="s">
        <v>50</v>
      </c>
      <c r="E3" t="s">
        <v>50</v>
      </c>
      <c r="F3" t="s">
        <v>136</v>
      </c>
    </row>
    <row r="4" spans="1:6">
      <c r="B4" s="16" t="s">
        <v>137</v>
      </c>
      <c r="C4" t="s">
        <v>49</v>
      </c>
      <c r="D4" t="s">
        <v>50</v>
      </c>
      <c r="E4" t="s">
        <v>50</v>
      </c>
      <c r="F4" t="s">
        <v>138</v>
      </c>
    </row>
    <row r="5" spans="1:6">
      <c r="B5" s="15" t="s">
        <v>139</v>
      </c>
      <c r="C5" t="s">
        <v>49</v>
      </c>
      <c r="D5" t="s">
        <v>50</v>
      </c>
      <c r="E5" t="s">
        <v>50</v>
      </c>
      <c r="F5" t="s">
        <v>140</v>
      </c>
    </row>
    <row r="6" spans="1:6">
      <c r="B6" s="16" t="s">
        <v>141</v>
      </c>
      <c r="C6" t="s">
        <v>49</v>
      </c>
      <c r="D6" t="s">
        <v>50</v>
      </c>
      <c r="E6" t="s">
        <v>50</v>
      </c>
      <c r="F6" t="s">
        <v>142</v>
      </c>
    </row>
    <row r="7" spans="1:6">
      <c r="B7" s="15" t="s">
        <v>143</v>
      </c>
      <c r="C7" t="s">
        <v>49</v>
      </c>
      <c r="D7" t="s">
        <v>50</v>
      </c>
      <c r="E7" t="s">
        <v>50</v>
      </c>
      <c r="F7" t="s">
        <v>144</v>
      </c>
    </row>
    <row r="8" spans="1:6">
      <c r="B8" s="16" t="s">
        <v>87</v>
      </c>
      <c r="C8" t="s">
        <v>49</v>
      </c>
      <c r="D8" t="s">
        <v>50</v>
      </c>
      <c r="E8" t="s">
        <v>50</v>
      </c>
    </row>
    <row r="9" spans="1:6">
      <c r="B9" s="15" t="s">
        <v>88</v>
      </c>
      <c r="C9" t="s">
        <v>49</v>
      </c>
      <c r="D9" t="s">
        <v>50</v>
      </c>
      <c r="E9" t="s">
        <v>50</v>
      </c>
    </row>
    <row r="10" spans="1:6">
      <c r="B10" s="16" t="s">
        <v>89</v>
      </c>
      <c r="C10" t="s">
        <v>49</v>
      </c>
      <c r="D10" t="s">
        <v>50</v>
      </c>
      <c r="E10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FC7A-48CD-4E73-83F0-C40F061079C4}">
  <sheetPr>
    <tabColor rgb="FF7030A0"/>
  </sheetPr>
  <dimension ref="A1:F13"/>
  <sheetViews>
    <sheetView workbookViewId="0">
      <selection activeCell="A7" sqref="A7"/>
    </sheetView>
  </sheetViews>
  <sheetFormatPr baseColWidth="10" defaultRowHeight="15"/>
  <cols>
    <col min="1" max="1" width="27.5703125" bestFit="1" customWidth="1"/>
    <col min="2" max="6" width="32.140625" customWidth="1"/>
  </cols>
  <sheetData>
    <row r="1" spans="1:6">
      <c r="B1" t="s">
        <v>41</v>
      </c>
    </row>
    <row r="2" spans="1:6">
      <c r="B2" t="s">
        <v>42</v>
      </c>
    </row>
    <row r="5" spans="1:6">
      <c r="B5" s="13" t="s">
        <v>191</v>
      </c>
    </row>
    <row r="6" spans="1:6">
      <c r="B6" s="14" t="s">
        <v>44</v>
      </c>
      <c r="C6" s="14" t="s">
        <v>45</v>
      </c>
      <c r="D6" s="14" t="s">
        <v>46</v>
      </c>
      <c r="E6" s="14" t="s">
        <v>47</v>
      </c>
      <c r="F6" s="14" t="s">
        <v>6</v>
      </c>
    </row>
    <row r="7" spans="1:6">
      <c r="A7" s="14" t="s">
        <v>132</v>
      </c>
      <c r="B7" s="49" t="s">
        <v>238</v>
      </c>
      <c r="C7" t="s">
        <v>130</v>
      </c>
      <c r="D7" t="s">
        <v>50</v>
      </c>
      <c r="E7" t="s">
        <v>50</v>
      </c>
    </row>
    <row r="8" spans="1:6">
      <c r="B8" s="16" t="s">
        <v>192</v>
      </c>
      <c r="C8" t="s">
        <v>193</v>
      </c>
      <c r="D8" t="s">
        <v>57</v>
      </c>
      <c r="E8" t="s">
        <v>50</v>
      </c>
    </row>
    <row r="9" spans="1:6">
      <c r="B9" s="15" t="s">
        <v>237</v>
      </c>
      <c r="C9" t="s">
        <v>49</v>
      </c>
      <c r="D9" t="s">
        <v>50</v>
      </c>
      <c r="E9" t="s">
        <v>50</v>
      </c>
    </row>
    <row r="10" spans="1:6">
      <c r="B10" s="16" t="s">
        <v>194</v>
      </c>
      <c r="C10" t="s">
        <v>82</v>
      </c>
      <c r="D10" t="s">
        <v>50</v>
      </c>
      <c r="E10" t="s">
        <v>50</v>
      </c>
    </row>
    <row r="11" spans="1:6">
      <c r="B11" s="15" t="s">
        <v>7</v>
      </c>
      <c r="C11" t="s">
        <v>49</v>
      </c>
      <c r="D11" t="s">
        <v>50</v>
      </c>
      <c r="E11" t="s">
        <v>50</v>
      </c>
    </row>
    <row r="12" spans="1:6">
      <c r="B12" s="16" t="s">
        <v>89</v>
      </c>
      <c r="C12" t="s">
        <v>82</v>
      </c>
      <c r="D12" t="s">
        <v>50</v>
      </c>
      <c r="E12" t="s">
        <v>50</v>
      </c>
    </row>
    <row r="13" spans="1:6">
      <c r="B13" s="15" t="s">
        <v>88</v>
      </c>
      <c r="C13" t="s">
        <v>49</v>
      </c>
      <c r="D13" t="s">
        <v>50</v>
      </c>
      <c r="E13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D2D4-390F-40B4-A336-14CF587230C6}">
  <sheetPr>
    <tabColor theme="7" tint="-0.249977111117893"/>
  </sheetPr>
  <dimension ref="A1:F132"/>
  <sheetViews>
    <sheetView workbookViewId="0">
      <selection activeCell="A127" sqref="A127"/>
    </sheetView>
  </sheetViews>
  <sheetFormatPr baseColWidth="10" defaultRowHeight="15"/>
  <cols>
    <col min="1" max="1" width="27.5703125" bestFit="1" customWidth="1"/>
    <col min="2" max="6" width="32.140625" customWidth="1"/>
  </cols>
  <sheetData>
    <row r="1" spans="1:6">
      <c r="B1" t="s">
        <v>41</v>
      </c>
    </row>
    <row r="2" spans="1:6">
      <c r="B2" t="s">
        <v>42</v>
      </c>
    </row>
    <row r="4" spans="1:6">
      <c r="B4" s="13" t="s">
        <v>182</v>
      </c>
    </row>
    <row r="5" spans="1:6">
      <c r="B5" s="14" t="s">
        <v>44</v>
      </c>
      <c r="C5" s="14" t="s">
        <v>45</v>
      </c>
      <c r="D5" s="14" t="s">
        <v>46</v>
      </c>
      <c r="E5" s="14" t="s">
        <v>47</v>
      </c>
      <c r="F5" s="14" t="s">
        <v>6</v>
      </c>
    </row>
    <row r="6" spans="1:6">
      <c r="A6" s="14" t="s">
        <v>132</v>
      </c>
      <c r="B6" s="15" t="s">
        <v>115</v>
      </c>
      <c r="C6" t="s">
        <v>49</v>
      </c>
      <c r="D6" t="s">
        <v>50</v>
      </c>
      <c r="E6" t="s">
        <v>50</v>
      </c>
    </row>
    <row r="7" spans="1:6">
      <c r="B7" s="16" t="s">
        <v>183</v>
      </c>
      <c r="C7" t="s">
        <v>130</v>
      </c>
      <c r="D7" t="s">
        <v>57</v>
      </c>
      <c r="E7" t="s">
        <v>50</v>
      </c>
    </row>
    <row r="8" spans="1:6">
      <c r="B8" s="49" t="s">
        <v>184</v>
      </c>
      <c r="C8" t="s">
        <v>130</v>
      </c>
      <c r="D8" t="s">
        <v>50</v>
      </c>
      <c r="E8" t="s">
        <v>50</v>
      </c>
    </row>
    <row r="9" spans="1:6">
      <c r="B9" s="16" t="s">
        <v>185</v>
      </c>
      <c r="C9" t="s">
        <v>125</v>
      </c>
      <c r="D9" t="s">
        <v>50</v>
      </c>
      <c r="E9" t="s">
        <v>50</v>
      </c>
    </row>
    <row r="10" spans="1:6">
      <c r="B10" s="15" t="s">
        <v>186</v>
      </c>
      <c r="C10" t="s">
        <v>125</v>
      </c>
      <c r="D10" t="s">
        <v>57</v>
      </c>
      <c r="E10" t="s">
        <v>50</v>
      </c>
    </row>
    <row r="11" spans="1:6">
      <c r="B11" s="16" t="s">
        <v>127</v>
      </c>
      <c r="C11" t="s">
        <v>125</v>
      </c>
      <c r="D11" t="s">
        <v>57</v>
      </c>
      <c r="E11" t="s">
        <v>50</v>
      </c>
    </row>
    <row r="12" spans="1:6">
      <c r="B12" s="15" t="s">
        <v>79</v>
      </c>
      <c r="C12" t="s">
        <v>49</v>
      </c>
      <c r="D12" t="s">
        <v>50</v>
      </c>
      <c r="E12" t="s">
        <v>57</v>
      </c>
    </row>
    <row r="13" spans="1:6">
      <c r="B13" s="16" t="s">
        <v>52</v>
      </c>
      <c r="C13" t="s">
        <v>49</v>
      </c>
      <c r="D13" t="s">
        <v>50</v>
      </c>
      <c r="E13" t="s">
        <v>50</v>
      </c>
    </row>
    <row r="14" spans="1:6">
      <c r="B14" s="15" t="s">
        <v>187</v>
      </c>
      <c r="C14" t="s">
        <v>49</v>
      </c>
      <c r="D14" t="s">
        <v>50</v>
      </c>
      <c r="E14" t="s">
        <v>50</v>
      </c>
    </row>
    <row r="15" spans="1:6">
      <c r="B15" s="16" t="s">
        <v>56</v>
      </c>
      <c r="C15" t="s">
        <v>49</v>
      </c>
      <c r="D15" t="s">
        <v>50</v>
      </c>
      <c r="E15" t="s">
        <v>50</v>
      </c>
    </row>
    <row r="16" spans="1:6">
      <c r="B16" s="15" t="s">
        <v>59</v>
      </c>
      <c r="C16" t="s">
        <v>49</v>
      </c>
      <c r="D16" t="s">
        <v>50</v>
      </c>
      <c r="E16" t="s">
        <v>50</v>
      </c>
    </row>
    <row r="17" spans="1:6">
      <c r="B17" s="16" t="s">
        <v>188</v>
      </c>
      <c r="C17" t="s">
        <v>49</v>
      </c>
      <c r="D17" t="s">
        <v>57</v>
      </c>
      <c r="E17" t="s">
        <v>50</v>
      </c>
    </row>
    <row r="18" spans="1:6">
      <c r="B18" s="15" t="s">
        <v>74</v>
      </c>
      <c r="C18" t="s">
        <v>49</v>
      </c>
      <c r="D18" t="s">
        <v>50</v>
      </c>
      <c r="E18" t="s">
        <v>50</v>
      </c>
    </row>
    <row r="19" spans="1:6">
      <c r="B19" s="16" t="s">
        <v>76</v>
      </c>
      <c r="C19" t="s">
        <v>77</v>
      </c>
      <c r="D19" t="s">
        <v>50</v>
      </c>
      <c r="E19" t="s">
        <v>50</v>
      </c>
    </row>
    <row r="20" spans="1:6">
      <c r="B20" s="15" t="s">
        <v>189</v>
      </c>
      <c r="C20" t="s">
        <v>130</v>
      </c>
      <c r="D20" t="s">
        <v>57</v>
      </c>
      <c r="E20" t="s">
        <v>50</v>
      </c>
    </row>
    <row r="21" spans="1:6">
      <c r="B21" s="16" t="s">
        <v>190</v>
      </c>
      <c r="C21" t="s">
        <v>130</v>
      </c>
      <c r="D21" t="s">
        <v>57</v>
      </c>
      <c r="E21" t="s">
        <v>50</v>
      </c>
    </row>
    <row r="22" spans="1:6">
      <c r="B22" s="15" t="s">
        <v>7</v>
      </c>
      <c r="C22" t="s">
        <v>49</v>
      </c>
      <c r="D22" t="s">
        <v>50</v>
      </c>
      <c r="E22" t="s">
        <v>50</v>
      </c>
    </row>
    <row r="23" spans="1:6">
      <c r="B23" s="16" t="s">
        <v>89</v>
      </c>
      <c r="C23" t="s">
        <v>82</v>
      </c>
      <c r="D23" t="s">
        <v>50</v>
      </c>
      <c r="E23" t="s">
        <v>50</v>
      </c>
    </row>
    <row r="24" spans="1:6">
      <c r="B24" s="15" t="s">
        <v>88</v>
      </c>
      <c r="C24" t="s">
        <v>49</v>
      </c>
      <c r="D24" t="s">
        <v>50</v>
      </c>
      <c r="E24" t="s">
        <v>50</v>
      </c>
    </row>
    <row r="26" spans="1:6">
      <c r="B26" s="13" t="s">
        <v>191</v>
      </c>
    </row>
    <row r="27" spans="1:6">
      <c r="B27" s="14" t="s">
        <v>44</v>
      </c>
      <c r="C27" s="14" t="s">
        <v>45</v>
      </c>
      <c r="D27" s="14" t="s">
        <v>46</v>
      </c>
      <c r="E27" s="14" t="s">
        <v>47</v>
      </c>
      <c r="F27" s="14" t="s">
        <v>6</v>
      </c>
    </row>
    <row r="28" spans="1:6">
      <c r="A28" s="14" t="s">
        <v>132</v>
      </c>
      <c r="B28" s="15" t="s">
        <v>115</v>
      </c>
      <c r="C28" t="s">
        <v>49</v>
      </c>
      <c r="D28" t="s">
        <v>50</v>
      </c>
      <c r="E28" t="s">
        <v>50</v>
      </c>
    </row>
    <row r="29" spans="1:6">
      <c r="B29" s="16" t="s">
        <v>192</v>
      </c>
      <c r="C29" t="s">
        <v>193</v>
      </c>
      <c r="D29" t="s">
        <v>57</v>
      </c>
      <c r="E29" t="s">
        <v>50</v>
      </c>
    </row>
    <row r="30" spans="1:6">
      <c r="B30" s="49" t="s">
        <v>184</v>
      </c>
      <c r="C30" t="s">
        <v>130</v>
      </c>
      <c r="D30" t="s">
        <v>50</v>
      </c>
      <c r="E30" t="s">
        <v>50</v>
      </c>
    </row>
    <row r="31" spans="1:6">
      <c r="B31" s="16" t="s">
        <v>194</v>
      </c>
      <c r="C31" t="s">
        <v>82</v>
      </c>
      <c r="D31" t="s">
        <v>50</v>
      </c>
      <c r="E31" t="s">
        <v>50</v>
      </c>
    </row>
    <row r="32" spans="1:6">
      <c r="B32" s="15" t="s">
        <v>7</v>
      </c>
      <c r="C32" t="s">
        <v>49</v>
      </c>
      <c r="D32" t="s">
        <v>50</v>
      </c>
      <c r="E32" t="s">
        <v>50</v>
      </c>
    </row>
    <row r="33" spans="1:6">
      <c r="B33" s="16" t="s">
        <v>89</v>
      </c>
      <c r="C33" t="s">
        <v>82</v>
      </c>
      <c r="D33" t="s">
        <v>50</v>
      </c>
      <c r="E33" t="s">
        <v>50</v>
      </c>
    </row>
    <row r="34" spans="1:6">
      <c r="B34" s="15" t="s">
        <v>88</v>
      </c>
      <c r="C34" t="s">
        <v>49</v>
      </c>
      <c r="D34" t="s">
        <v>50</v>
      </c>
      <c r="E34" t="s">
        <v>50</v>
      </c>
    </row>
    <row r="36" spans="1:6">
      <c r="B36" s="13" t="s">
        <v>195</v>
      </c>
    </row>
    <row r="37" spans="1:6">
      <c r="B37" s="14" t="s">
        <v>44</v>
      </c>
      <c r="C37" s="14" t="s">
        <v>45</v>
      </c>
      <c r="D37" s="14" t="s">
        <v>46</v>
      </c>
      <c r="E37" s="14" t="s">
        <v>47</v>
      </c>
      <c r="F37" s="14" t="s">
        <v>6</v>
      </c>
    </row>
    <row r="38" spans="1:6">
      <c r="A38" s="14" t="s">
        <v>132</v>
      </c>
      <c r="B38" s="15" t="s">
        <v>115</v>
      </c>
      <c r="C38" t="s">
        <v>49</v>
      </c>
      <c r="D38" t="s">
        <v>50</v>
      </c>
      <c r="E38" t="s">
        <v>50</v>
      </c>
    </row>
    <row r="39" spans="1:6">
      <c r="B39" s="16" t="s">
        <v>192</v>
      </c>
      <c r="C39" t="s">
        <v>193</v>
      </c>
      <c r="D39" t="s">
        <v>57</v>
      </c>
      <c r="E39" t="s">
        <v>50</v>
      </c>
    </row>
    <row r="40" spans="1:6">
      <c r="B40" s="15" t="s">
        <v>7</v>
      </c>
      <c r="C40" t="s">
        <v>49</v>
      </c>
      <c r="D40" t="s">
        <v>50</v>
      </c>
      <c r="E40" t="s">
        <v>50</v>
      </c>
    </row>
    <row r="41" spans="1:6">
      <c r="B41" s="16" t="s">
        <v>89</v>
      </c>
      <c r="C41" t="s">
        <v>82</v>
      </c>
      <c r="D41" t="s">
        <v>50</v>
      </c>
      <c r="E41" t="s">
        <v>50</v>
      </c>
    </row>
    <row r="42" spans="1:6">
      <c r="B42" s="15" t="s">
        <v>88</v>
      </c>
      <c r="C42" t="s">
        <v>49</v>
      </c>
      <c r="D42" t="s">
        <v>50</v>
      </c>
      <c r="E42" t="s">
        <v>50</v>
      </c>
    </row>
    <row r="44" spans="1:6">
      <c r="B44" s="13" t="s">
        <v>196</v>
      </c>
    </row>
    <row r="45" spans="1:6">
      <c r="B45" s="14" t="s">
        <v>44</v>
      </c>
      <c r="C45" s="14" t="s">
        <v>45</v>
      </c>
      <c r="D45" s="14" t="s">
        <v>46</v>
      </c>
      <c r="E45" s="14" t="s">
        <v>47</v>
      </c>
      <c r="F45" s="14" t="s">
        <v>6</v>
      </c>
    </row>
    <row r="46" spans="1:6">
      <c r="A46" s="14" t="s">
        <v>132</v>
      </c>
      <c r="B46" s="15" t="str">
        <f>+B6</f>
        <v>NRO FACTURA</v>
      </c>
      <c r="C46" t="s">
        <v>49</v>
      </c>
      <c r="D46" t="s">
        <v>50</v>
      </c>
      <c r="E46" t="s">
        <v>50</v>
      </c>
    </row>
    <row r="47" spans="1:6">
      <c r="B47" s="16" t="s">
        <v>197</v>
      </c>
      <c r="C47" t="s">
        <v>193</v>
      </c>
      <c r="D47" t="s">
        <v>57</v>
      </c>
      <c r="E47" t="s">
        <v>50</v>
      </c>
    </row>
    <row r="48" spans="1:6">
      <c r="B48" s="16" t="s">
        <v>198</v>
      </c>
      <c r="C48" t="s">
        <v>193</v>
      </c>
      <c r="D48" t="s">
        <v>50</v>
      </c>
      <c r="E48" t="s">
        <v>50</v>
      </c>
    </row>
    <row r="49" spans="1:6">
      <c r="B49" s="15" t="s">
        <v>7</v>
      </c>
      <c r="C49" t="s">
        <v>49</v>
      </c>
      <c r="D49" t="s">
        <v>50</v>
      </c>
      <c r="E49" t="s">
        <v>50</v>
      </c>
    </row>
    <row r="50" spans="1:6">
      <c r="B50" s="16" t="s">
        <v>89</v>
      </c>
      <c r="C50" t="s">
        <v>82</v>
      </c>
      <c r="D50" t="s">
        <v>50</v>
      </c>
      <c r="E50" t="s">
        <v>50</v>
      </c>
    </row>
    <row r="51" spans="1:6">
      <c r="B51" s="15" t="s">
        <v>88</v>
      </c>
      <c r="C51" t="s">
        <v>49</v>
      </c>
      <c r="D51" t="s">
        <v>50</v>
      </c>
      <c r="E51" t="s">
        <v>50</v>
      </c>
    </row>
    <row r="53" spans="1:6">
      <c r="B53" s="13" t="s">
        <v>199</v>
      </c>
    </row>
    <row r="54" spans="1:6">
      <c r="B54" s="14" t="s">
        <v>44</v>
      </c>
      <c r="C54" s="14" t="s">
        <v>45</v>
      </c>
      <c r="D54" s="14" t="s">
        <v>46</v>
      </c>
      <c r="E54" s="14" t="s">
        <v>47</v>
      </c>
      <c r="F54" s="14" t="s">
        <v>6</v>
      </c>
    </row>
    <row r="55" spans="1:6">
      <c r="A55" s="14" t="s">
        <v>132</v>
      </c>
      <c r="B55" s="15" t="s">
        <v>115</v>
      </c>
      <c r="C55" t="s">
        <v>49</v>
      </c>
      <c r="D55" t="s">
        <v>50</v>
      </c>
      <c r="E55" t="s">
        <v>50</v>
      </c>
    </row>
    <row r="56" spans="1:6">
      <c r="B56" s="16" t="s">
        <v>199</v>
      </c>
      <c r="C56" t="s">
        <v>193</v>
      </c>
      <c r="D56" t="s">
        <v>50</v>
      </c>
      <c r="E56" t="s">
        <v>50</v>
      </c>
    </row>
    <row r="57" spans="1:6">
      <c r="B57" s="16" t="s">
        <v>200</v>
      </c>
      <c r="C57" t="s">
        <v>193</v>
      </c>
      <c r="D57" t="s">
        <v>50</v>
      </c>
      <c r="E57" t="s">
        <v>50</v>
      </c>
    </row>
    <row r="58" spans="1:6">
      <c r="B58" s="15" t="s">
        <v>7</v>
      </c>
      <c r="C58" t="s">
        <v>49</v>
      </c>
      <c r="D58" t="s">
        <v>50</v>
      </c>
      <c r="E58" t="s">
        <v>50</v>
      </c>
    </row>
    <row r="59" spans="1:6">
      <c r="B59" s="16" t="s">
        <v>89</v>
      </c>
      <c r="C59" t="s">
        <v>82</v>
      </c>
      <c r="D59" t="s">
        <v>50</v>
      </c>
      <c r="E59" t="s">
        <v>50</v>
      </c>
    </row>
    <row r="60" spans="1:6">
      <c r="B60" s="15" t="s">
        <v>88</v>
      </c>
      <c r="C60" t="s">
        <v>49</v>
      </c>
      <c r="D60" t="s">
        <v>50</v>
      </c>
      <c r="E60" t="s">
        <v>50</v>
      </c>
    </row>
    <row r="62" spans="1:6">
      <c r="B62" s="13" t="s">
        <v>201</v>
      </c>
    </row>
    <row r="63" spans="1:6">
      <c r="B63" s="14" t="s">
        <v>44</v>
      </c>
      <c r="C63" s="14" t="s">
        <v>45</v>
      </c>
      <c r="D63" s="14" t="s">
        <v>46</v>
      </c>
      <c r="E63" s="14" t="s">
        <v>47</v>
      </c>
      <c r="F63" s="14" t="s">
        <v>6</v>
      </c>
    </row>
    <row r="64" spans="1:6">
      <c r="A64" s="14" t="s">
        <v>132</v>
      </c>
      <c r="B64" s="15" t="str">
        <f>+B46</f>
        <v>NRO FACTURA</v>
      </c>
      <c r="C64" t="s">
        <v>49</v>
      </c>
      <c r="D64" t="s">
        <v>50</v>
      </c>
      <c r="E64" t="s">
        <v>50</v>
      </c>
    </row>
    <row r="65" spans="1:6">
      <c r="B65" s="16" t="s">
        <v>201</v>
      </c>
      <c r="C65" t="s">
        <v>193</v>
      </c>
      <c r="D65" t="s">
        <v>57</v>
      </c>
      <c r="E65" t="s">
        <v>50</v>
      </c>
    </row>
    <row r="66" spans="1:6">
      <c r="B66" s="16" t="s">
        <v>202</v>
      </c>
      <c r="C66" t="s">
        <v>193</v>
      </c>
      <c r="D66" t="s">
        <v>57</v>
      </c>
      <c r="E66" t="s">
        <v>50</v>
      </c>
    </row>
    <row r="67" spans="1:6">
      <c r="B67" s="15" t="s">
        <v>7</v>
      </c>
      <c r="C67" t="s">
        <v>49</v>
      </c>
      <c r="D67" t="s">
        <v>50</v>
      </c>
      <c r="E67" t="s">
        <v>50</v>
      </c>
    </row>
    <row r="68" spans="1:6">
      <c r="B68" s="16" t="s">
        <v>89</v>
      </c>
      <c r="C68" t="s">
        <v>82</v>
      </c>
      <c r="D68" t="s">
        <v>50</v>
      </c>
      <c r="E68" t="s">
        <v>50</v>
      </c>
    </row>
    <row r="69" spans="1:6">
      <c r="B69" s="15" t="s">
        <v>88</v>
      </c>
      <c r="C69" t="s">
        <v>49</v>
      </c>
      <c r="D69" t="s">
        <v>50</v>
      </c>
      <c r="E69" t="s">
        <v>50</v>
      </c>
    </row>
    <row r="71" spans="1:6">
      <c r="B71" s="13" t="s">
        <v>203</v>
      </c>
    </row>
    <row r="72" spans="1:6">
      <c r="B72" s="14" t="s">
        <v>44</v>
      </c>
      <c r="C72" s="14" t="s">
        <v>45</v>
      </c>
      <c r="D72" s="14" t="s">
        <v>46</v>
      </c>
      <c r="E72" s="14" t="s">
        <v>47</v>
      </c>
      <c r="F72" s="14" t="s">
        <v>6</v>
      </c>
    </row>
    <row r="73" spans="1:6">
      <c r="A73" s="14" t="s">
        <v>132</v>
      </c>
      <c r="B73" s="15" t="s">
        <v>115</v>
      </c>
      <c r="C73" t="s">
        <v>49</v>
      </c>
      <c r="D73" t="s">
        <v>50</v>
      </c>
      <c r="E73" t="s">
        <v>50</v>
      </c>
    </row>
    <row r="74" spans="1:6">
      <c r="B74" s="16" t="s">
        <v>203</v>
      </c>
      <c r="C74" t="s">
        <v>193</v>
      </c>
      <c r="D74" t="s">
        <v>57</v>
      </c>
      <c r="E74" t="s">
        <v>50</v>
      </c>
      <c r="F74" s="33" t="s">
        <v>232</v>
      </c>
    </row>
    <row r="75" spans="1:6">
      <c r="B75" s="16" t="s">
        <v>204</v>
      </c>
      <c r="C75" t="s">
        <v>193</v>
      </c>
      <c r="D75" t="s">
        <v>57</v>
      </c>
      <c r="E75" t="s">
        <v>50</v>
      </c>
    </row>
    <row r="76" spans="1:6">
      <c r="B76" s="15" t="s">
        <v>7</v>
      </c>
      <c r="C76" t="s">
        <v>49</v>
      </c>
      <c r="D76" t="s">
        <v>50</v>
      </c>
      <c r="E76" t="s">
        <v>50</v>
      </c>
    </row>
    <row r="77" spans="1:6">
      <c r="B77" s="16" t="s">
        <v>89</v>
      </c>
      <c r="C77" t="s">
        <v>82</v>
      </c>
      <c r="D77" t="s">
        <v>50</v>
      </c>
      <c r="E77" t="s">
        <v>50</v>
      </c>
    </row>
    <row r="78" spans="1:6">
      <c r="B78" s="15" t="s">
        <v>88</v>
      </c>
      <c r="C78" t="s">
        <v>49</v>
      </c>
      <c r="D78" t="s">
        <v>50</v>
      </c>
      <c r="E78" t="s">
        <v>50</v>
      </c>
    </row>
    <row r="80" spans="1:6">
      <c r="B80" s="13" t="s">
        <v>205</v>
      </c>
    </row>
    <row r="81" spans="1:6">
      <c r="B81" s="14" t="s">
        <v>44</v>
      </c>
      <c r="C81" s="14" t="s">
        <v>45</v>
      </c>
      <c r="D81" s="14" t="s">
        <v>46</v>
      </c>
      <c r="E81" s="14" t="s">
        <v>47</v>
      </c>
      <c r="F81" s="14" t="s">
        <v>6</v>
      </c>
    </row>
    <row r="82" spans="1:6">
      <c r="A82" s="14" t="s">
        <v>132</v>
      </c>
      <c r="B82" s="15" t="s">
        <v>115</v>
      </c>
      <c r="C82" t="s">
        <v>49</v>
      </c>
      <c r="D82" t="s">
        <v>50</v>
      </c>
      <c r="E82" t="s">
        <v>50</v>
      </c>
    </row>
    <row r="83" spans="1:6">
      <c r="B83" s="16" t="s">
        <v>205</v>
      </c>
      <c r="C83" t="s">
        <v>193</v>
      </c>
      <c r="D83" t="s">
        <v>57</v>
      </c>
      <c r="E83" t="s">
        <v>50</v>
      </c>
    </row>
    <row r="84" spans="1:6">
      <c r="B84" s="16" t="s">
        <v>206</v>
      </c>
      <c r="C84" t="s">
        <v>193</v>
      </c>
      <c r="D84" t="s">
        <v>57</v>
      </c>
      <c r="E84" t="s">
        <v>50</v>
      </c>
    </row>
    <row r="85" spans="1:6">
      <c r="B85" s="15" t="s">
        <v>7</v>
      </c>
      <c r="C85" t="s">
        <v>49</v>
      </c>
      <c r="D85" t="s">
        <v>50</v>
      </c>
      <c r="E85" t="s">
        <v>50</v>
      </c>
    </row>
    <row r="86" spans="1:6">
      <c r="B86" s="16" t="s">
        <v>89</v>
      </c>
      <c r="C86" t="s">
        <v>82</v>
      </c>
      <c r="D86" t="s">
        <v>50</v>
      </c>
      <c r="E86" t="s">
        <v>50</v>
      </c>
    </row>
    <row r="87" spans="1:6">
      <c r="B87" s="15" t="s">
        <v>88</v>
      </c>
      <c r="C87" t="s">
        <v>49</v>
      </c>
      <c r="D87" t="s">
        <v>50</v>
      </c>
      <c r="E87" t="s">
        <v>50</v>
      </c>
    </row>
    <row r="89" spans="1:6">
      <c r="B89" s="13" t="s">
        <v>207</v>
      </c>
    </row>
    <row r="90" spans="1:6">
      <c r="B90" s="14" t="s">
        <v>44</v>
      </c>
      <c r="C90" s="14" t="s">
        <v>45</v>
      </c>
      <c r="D90" s="14" t="s">
        <v>46</v>
      </c>
      <c r="E90" s="14" t="s">
        <v>47</v>
      </c>
      <c r="F90" s="14" t="s">
        <v>6</v>
      </c>
    </row>
    <row r="91" spans="1:6">
      <c r="A91" s="14" t="s">
        <v>132</v>
      </c>
      <c r="B91" s="15" t="s">
        <v>115</v>
      </c>
      <c r="C91" t="s">
        <v>49</v>
      </c>
      <c r="D91" t="s">
        <v>50</v>
      </c>
      <c r="E91" t="s">
        <v>50</v>
      </c>
    </row>
    <row r="92" spans="1:6">
      <c r="B92" s="16" t="s">
        <v>208</v>
      </c>
      <c r="C92" t="s">
        <v>193</v>
      </c>
      <c r="D92" t="s">
        <v>57</v>
      </c>
      <c r="E92" t="s">
        <v>50</v>
      </c>
    </row>
    <row r="93" spans="1:6">
      <c r="B93" s="16" t="s">
        <v>209</v>
      </c>
      <c r="C93" t="s">
        <v>193</v>
      </c>
      <c r="D93" t="s">
        <v>57</v>
      </c>
      <c r="E93" t="s">
        <v>50</v>
      </c>
    </row>
    <row r="94" spans="1:6">
      <c r="B94" s="15" t="s">
        <v>7</v>
      </c>
      <c r="C94" t="s">
        <v>49</v>
      </c>
      <c r="D94" t="s">
        <v>50</v>
      </c>
      <c r="E94" t="s">
        <v>50</v>
      </c>
    </row>
    <row r="95" spans="1:6">
      <c r="B95" s="16" t="s">
        <v>89</v>
      </c>
      <c r="C95" t="s">
        <v>82</v>
      </c>
      <c r="D95" t="s">
        <v>50</v>
      </c>
      <c r="E95" t="s">
        <v>50</v>
      </c>
    </row>
    <row r="96" spans="1:6">
      <c r="B96" s="15" t="s">
        <v>88</v>
      </c>
      <c r="C96" t="s">
        <v>49</v>
      </c>
      <c r="D96" t="s">
        <v>50</v>
      </c>
      <c r="E96" t="s">
        <v>50</v>
      </c>
    </row>
    <row r="98" spans="1:6">
      <c r="B98" s="13" t="s">
        <v>210</v>
      </c>
    </row>
    <row r="99" spans="1:6">
      <c r="B99" s="14" t="s">
        <v>44</v>
      </c>
      <c r="C99" s="14" t="s">
        <v>45</v>
      </c>
      <c r="D99" s="14" t="s">
        <v>46</v>
      </c>
      <c r="E99" s="14" t="s">
        <v>47</v>
      </c>
      <c r="F99" s="14" t="s">
        <v>6</v>
      </c>
    </row>
    <row r="100" spans="1:6">
      <c r="A100" s="14" t="s">
        <v>132</v>
      </c>
      <c r="B100" s="15" t="s">
        <v>115</v>
      </c>
      <c r="C100" t="s">
        <v>49</v>
      </c>
      <c r="D100" t="s">
        <v>50</v>
      </c>
      <c r="E100" t="s">
        <v>50</v>
      </c>
    </row>
    <row r="101" spans="1:6">
      <c r="B101" s="16" t="s">
        <v>211</v>
      </c>
      <c r="C101" t="s">
        <v>193</v>
      </c>
      <c r="D101" t="s">
        <v>57</v>
      </c>
      <c r="E101" t="s">
        <v>50</v>
      </c>
    </row>
    <row r="102" spans="1:6">
      <c r="B102" s="16" t="s">
        <v>212</v>
      </c>
      <c r="C102" t="s">
        <v>193</v>
      </c>
      <c r="D102" t="s">
        <v>57</v>
      </c>
      <c r="E102" t="s">
        <v>50</v>
      </c>
    </row>
    <row r="103" spans="1:6">
      <c r="B103" s="15" t="s">
        <v>7</v>
      </c>
      <c r="C103" t="s">
        <v>49</v>
      </c>
      <c r="D103" t="s">
        <v>50</v>
      </c>
      <c r="E103" t="s">
        <v>50</v>
      </c>
    </row>
    <row r="104" spans="1:6">
      <c r="B104" s="16" t="s">
        <v>89</v>
      </c>
      <c r="C104" t="s">
        <v>82</v>
      </c>
      <c r="D104" t="s">
        <v>50</v>
      </c>
      <c r="E104" t="s">
        <v>50</v>
      </c>
    </row>
    <row r="105" spans="1:6">
      <c r="B105" s="15" t="s">
        <v>88</v>
      </c>
      <c r="C105" t="s">
        <v>49</v>
      </c>
      <c r="D105" t="s">
        <v>50</v>
      </c>
      <c r="E105" t="s">
        <v>50</v>
      </c>
    </row>
    <row r="107" spans="1:6">
      <c r="B107" s="13" t="s">
        <v>213</v>
      </c>
    </row>
    <row r="108" spans="1:6">
      <c r="B108" s="14" t="s">
        <v>44</v>
      </c>
      <c r="C108" s="14" t="s">
        <v>45</v>
      </c>
      <c r="D108" s="14" t="s">
        <v>46</v>
      </c>
      <c r="E108" s="14" t="s">
        <v>47</v>
      </c>
      <c r="F108" s="14" t="s">
        <v>6</v>
      </c>
    </row>
    <row r="109" spans="1:6">
      <c r="A109" s="14" t="s">
        <v>132</v>
      </c>
      <c r="B109" s="15" t="s">
        <v>115</v>
      </c>
      <c r="C109" t="s">
        <v>49</v>
      </c>
      <c r="D109" t="s">
        <v>50</v>
      </c>
      <c r="E109" t="s">
        <v>50</v>
      </c>
    </row>
    <row r="110" spans="1:6">
      <c r="B110" s="16" t="s">
        <v>214</v>
      </c>
      <c r="C110" t="s">
        <v>193</v>
      </c>
      <c r="D110" t="s">
        <v>57</v>
      </c>
      <c r="E110" t="s">
        <v>50</v>
      </c>
    </row>
    <row r="111" spans="1:6">
      <c r="B111" s="16" t="s">
        <v>215</v>
      </c>
      <c r="C111" t="s">
        <v>193</v>
      </c>
      <c r="D111" t="s">
        <v>57</v>
      </c>
      <c r="E111" t="s">
        <v>50</v>
      </c>
    </row>
    <row r="112" spans="1:6">
      <c r="B112" s="15" t="s">
        <v>7</v>
      </c>
      <c r="C112" t="s">
        <v>49</v>
      </c>
      <c r="D112" t="s">
        <v>50</v>
      </c>
      <c r="E112" t="s">
        <v>50</v>
      </c>
    </row>
    <row r="113" spans="1:6">
      <c r="B113" s="16" t="s">
        <v>89</v>
      </c>
      <c r="C113" t="s">
        <v>82</v>
      </c>
      <c r="D113" t="s">
        <v>50</v>
      </c>
      <c r="E113" t="s">
        <v>50</v>
      </c>
    </row>
    <row r="114" spans="1:6">
      <c r="B114" s="15" t="s">
        <v>88</v>
      </c>
      <c r="C114" t="s">
        <v>49</v>
      </c>
      <c r="D114" t="s">
        <v>50</v>
      </c>
      <c r="E114" t="s">
        <v>50</v>
      </c>
    </row>
    <row r="116" spans="1:6">
      <c r="B116" s="13" t="s">
        <v>216</v>
      </c>
    </row>
    <row r="117" spans="1:6">
      <c r="B117" s="14" t="s">
        <v>44</v>
      </c>
      <c r="C117" s="14" t="s">
        <v>45</v>
      </c>
      <c r="D117" s="14" t="s">
        <v>46</v>
      </c>
      <c r="E117" s="14" t="s">
        <v>47</v>
      </c>
      <c r="F117" s="14" t="s">
        <v>6</v>
      </c>
    </row>
    <row r="118" spans="1:6">
      <c r="A118" s="14" t="s">
        <v>132</v>
      </c>
      <c r="B118" s="15" t="s">
        <v>115</v>
      </c>
      <c r="C118" t="s">
        <v>49</v>
      </c>
      <c r="D118" t="s">
        <v>50</v>
      </c>
      <c r="E118" t="s">
        <v>50</v>
      </c>
    </row>
    <row r="119" spans="1:6">
      <c r="B119" s="16" t="s">
        <v>217</v>
      </c>
      <c r="C119" t="s">
        <v>193</v>
      </c>
      <c r="D119" t="s">
        <v>57</v>
      </c>
      <c r="E119" t="s">
        <v>50</v>
      </c>
    </row>
    <row r="120" spans="1:6">
      <c r="B120" s="16" t="s">
        <v>218</v>
      </c>
      <c r="C120" t="s">
        <v>193</v>
      </c>
      <c r="D120" t="s">
        <v>57</v>
      </c>
      <c r="E120" t="s">
        <v>50</v>
      </c>
    </row>
    <row r="121" spans="1:6">
      <c r="B121" s="15" t="s">
        <v>7</v>
      </c>
      <c r="C121" t="s">
        <v>49</v>
      </c>
      <c r="D121" t="s">
        <v>50</v>
      </c>
      <c r="E121" t="s">
        <v>50</v>
      </c>
    </row>
    <row r="122" spans="1:6">
      <c r="B122" s="16" t="s">
        <v>89</v>
      </c>
      <c r="C122" t="s">
        <v>82</v>
      </c>
      <c r="D122" t="s">
        <v>50</v>
      </c>
      <c r="E122" t="s">
        <v>50</v>
      </c>
    </row>
    <row r="123" spans="1:6">
      <c r="B123" s="15" t="s">
        <v>88</v>
      </c>
      <c r="C123" t="s">
        <v>49</v>
      </c>
      <c r="D123" t="s">
        <v>50</v>
      </c>
      <c r="E123" t="s">
        <v>50</v>
      </c>
    </row>
    <row r="125" spans="1:6">
      <c r="B125" s="13" t="s">
        <v>219</v>
      </c>
    </row>
    <row r="126" spans="1:6">
      <c r="B126" s="14" t="s">
        <v>44</v>
      </c>
      <c r="C126" s="14" t="s">
        <v>45</v>
      </c>
      <c r="D126" s="14" t="s">
        <v>46</v>
      </c>
      <c r="E126" s="14" t="s">
        <v>47</v>
      </c>
      <c r="F126" s="14" t="s">
        <v>6</v>
      </c>
    </row>
    <row r="127" spans="1:6">
      <c r="A127" s="14" t="s">
        <v>132</v>
      </c>
      <c r="B127" s="15" t="s">
        <v>115</v>
      </c>
      <c r="C127" t="s">
        <v>49</v>
      </c>
      <c r="D127" t="s">
        <v>50</v>
      </c>
      <c r="E127" t="s">
        <v>50</v>
      </c>
    </row>
    <row r="128" spans="1:6">
      <c r="B128" s="16" t="s">
        <v>220</v>
      </c>
      <c r="C128" t="s">
        <v>193</v>
      </c>
      <c r="D128" t="s">
        <v>57</v>
      </c>
      <c r="E128" t="s">
        <v>50</v>
      </c>
    </row>
    <row r="129" spans="2:5">
      <c r="B129" s="16" t="s">
        <v>221</v>
      </c>
      <c r="C129" t="s">
        <v>193</v>
      </c>
      <c r="D129" t="s">
        <v>57</v>
      </c>
      <c r="E129" t="s">
        <v>50</v>
      </c>
    </row>
    <row r="130" spans="2:5">
      <c r="B130" s="15" t="s">
        <v>7</v>
      </c>
      <c r="C130" t="s">
        <v>49</v>
      </c>
      <c r="D130" t="s">
        <v>50</v>
      </c>
      <c r="E130" t="s">
        <v>50</v>
      </c>
    </row>
    <row r="131" spans="2:5">
      <c r="B131" s="16" t="s">
        <v>89</v>
      </c>
      <c r="C131" t="s">
        <v>82</v>
      </c>
      <c r="D131" t="s">
        <v>50</v>
      </c>
      <c r="E131" t="s">
        <v>50</v>
      </c>
    </row>
    <row r="132" spans="2:5">
      <c r="B132" s="15" t="s">
        <v>88</v>
      </c>
      <c r="C132" t="s">
        <v>49</v>
      </c>
      <c r="D132" t="s">
        <v>50</v>
      </c>
      <c r="E132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7762-54A8-47A2-9A03-1A37F0DA3B17}">
  <sheetPr>
    <tabColor rgb="FF92D050"/>
  </sheetPr>
  <dimension ref="A1:F13"/>
  <sheetViews>
    <sheetView workbookViewId="0">
      <selection activeCell="B11" sqref="B11:E13"/>
    </sheetView>
  </sheetViews>
  <sheetFormatPr baseColWidth="10" defaultRowHeight="15"/>
  <cols>
    <col min="1" max="1" width="20.140625" customWidth="1"/>
    <col min="2" max="2" width="32.140625" bestFit="1" customWidth="1"/>
    <col min="3" max="3" width="16.7109375" bestFit="1" customWidth="1"/>
    <col min="4" max="4" width="6" bestFit="1" customWidth="1"/>
    <col min="5" max="5" width="11" bestFit="1" customWidth="1"/>
    <col min="6" max="6" width="142.5703125" bestFit="1" customWidth="1"/>
  </cols>
  <sheetData>
    <row r="1" spans="1:6">
      <c r="B1" s="13" t="s">
        <v>113</v>
      </c>
    </row>
    <row r="2" spans="1:6">
      <c r="B2" s="14" t="s">
        <v>44</v>
      </c>
      <c r="C2" s="14" t="s">
        <v>45</v>
      </c>
      <c r="D2" s="14" t="s">
        <v>46</v>
      </c>
      <c r="E2" s="14" t="s">
        <v>47</v>
      </c>
      <c r="F2" s="14" t="s">
        <v>6</v>
      </c>
    </row>
    <row r="3" spans="1:6">
      <c r="A3" s="14" t="s">
        <v>132</v>
      </c>
      <c r="B3" s="15" t="s">
        <v>114</v>
      </c>
      <c r="C3" t="s">
        <v>49</v>
      </c>
      <c r="D3" t="s">
        <v>50</v>
      </c>
      <c r="E3" t="s">
        <v>50</v>
      </c>
    </row>
    <row r="4" spans="1:6">
      <c r="B4" s="16" t="s">
        <v>115</v>
      </c>
      <c r="C4" t="s">
        <v>49</v>
      </c>
      <c r="D4" t="s">
        <v>50</v>
      </c>
      <c r="E4" t="s">
        <v>50</v>
      </c>
      <c r="F4" t="s">
        <v>116</v>
      </c>
    </row>
    <row r="5" spans="1:6">
      <c r="B5" s="15" t="s">
        <v>117</v>
      </c>
      <c r="C5" t="s">
        <v>49</v>
      </c>
      <c r="D5" t="s">
        <v>57</v>
      </c>
      <c r="E5" t="s">
        <v>50</v>
      </c>
      <c r="F5" t="s">
        <v>118</v>
      </c>
    </row>
    <row r="6" spans="1:6">
      <c r="B6" s="16" t="s">
        <v>119</v>
      </c>
      <c r="C6" t="s">
        <v>49</v>
      </c>
      <c r="D6" t="s">
        <v>50</v>
      </c>
      <c r="E6" t="s">
        <v>50</v>
      </c>
      <c r="F6" t="s">
        <v>120</v>
      </c>
    </row>
    <row r="7" spans="1:6">
      <c r="B7" s="15" t="s">
        <v>121</v>
      </c>
      <c r="C7" t="s">
        <v>122</v>
      </c>
      <c r="D7" t="s">
        <v>57</v>
      </c>
      <c r="E7" t="s">
        <v>50</v>
      </c>
      <c r="F7" t="s">
        <v>123</v>
      </c>
    </row>
    <row r="8" spans="1:6">
      <c r="B8" s="16" t="s">
        <v>124</v>
      </c>
      <c r="C8" t="s">
        <v>125</v>
      </c>
      <c r="D8" t="s">
        <v>57</v>
      </c>
      <c r="E8" t="s">
        <v>50</v>
      </c>
      <c r="F8" t="s">
        <v>126</v>
      </c>
    </row>
    <row r="9" spans="1:6">
      <c r="B9" s="15" t="s">
        <v>127</v>
      </c>
      <c r="C9" t="s">
        <v>125</v>
      </c>
      <c r="D9" t="s">
        <v>57</v>
      </c>
      <c r="E9" t="s">
        <v>50</v>
      </c>
      <c r="F9" t="s">
        <v>128</v>
      </c>
    </row>
    <row r="10" spans="1:6">
      <c r="B10" s="16" t="s">
        <v>129</v>
      </c>
      <c r="C10" t="s">
        <v>130</v>
      </c>
      <c r="D10" t="s">
        <v>50</v>
      </c>
      <c r="E10" t="s">
        <v>50</v>
      </c>
      <c r="F10" t="s">
        <v>131</v>
      </c>
    </row>
    <row r="11" spans="1:6">
      <c r="B11" s="16" t="s">
        <v>87</v>
      </c>
      <c r="C11" t="s">
        <v>49</v>
      </c>
      <c r="D11" t="s">
        <v>50</v>
      </c>
      <c r="E11" t="s">
        <v>50</v>
      </c>
    </row>
    <row r="12" spans="1:6">
      <c r="B12" s="15" t="s">
        <v>88</v>
      </c>
      <c r="C12" t="s">
        <v>49</v>
      </c>
      <c r="D12" t="s">
        <v>50</v>
      </c>
      <c r="E12" t="s">
        <v>50</v>
      </c>
    </row>
    <row r="13" spans="1:6">
      <c r="B13" s="16" t="s">
        <v>89</v>
      </c>
      <c r="C13" t="s">
        <v>49</v>
      </c>
      <c r="D13" t="s">
        <v>50</v>
      </c>
      <c r="E13" t="s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6F949-F83B-41E0-8A9C-BBE92951670D}">
  <sheetPr>
    <tabColor rgb="FFFF0000"/>
  </sheetPr>
  <dimension ref="A1:F9"/>
  <sheetViews>
    <sheetView workbookViewId="0">
      <selection activeCell="A3" sqref="A3"/>
    </sheetView>
  </sheetViews>
  <sheetFormatPr baseColWidth="10" defaultRowHeight="15"/>
  <cols>
    <col min="2" max="2" width="15" bestFit="1" customWidth="1"/>
    <col min="3" max="3" width="13" bestFit="1" customWidth="1"/>
    <col min="4" max="4" width="6" bestFit="1" customWidth="1"/>
    <col min="5" max="5" width="11" bestFit="1" customWidth="1"/>
    <col min="6" max="6" width="91.42578125" bestFit="1" customWidth="1"/>
  </cols>
  <sheetData>
    <row r="1" spans="1:6">
      <c r="B1" s="13" t="s">
        <v>147</v>
      </c>
    </row>
    <row r="2" spans="1:6">
      <c r="B2" s="14" t="s">
        <v>44</v>
      </c>
      <c r="C2" s="14" t="s">
        <v>45</v>
      </c>
      <c r="D2" s="14" t="s">
        <v>46</v>
      </c>
      <c r="E2" s="14" t="s">
        <v>47</v>
      </c>
      <c r="F2" s="14" t="s">
        <v>6</v>
      </c>
    </row>
    <row r="3" spans="1:6">
      <c r="A3" s="14" t="s">
        <v>132</v>
      </c>
      <c r="B3" s="15" t="s">
        <v>148</v>
      </c>
      <c r="C3" t="s">
        <v>49</v>
      </c>
      <c r="D3" t="s">
        <v>50</v>
      </c>
      <c r="E3" t="s">
        <v>50</v>
      </c>
      <c r="F3" t="s">
        <v>149</v>
      </c>
    </row>
    <row r="4" spans="1:6">
      <c r="B4" s="15" t="s">
        <v>150</v>
      </c>
      <c r="C4" t="s">
        <v>49</v>
      </c>
      <c r="D4" t="s">
        <v>50</v>
      </c>
      <c r="E4" t="s">
        <v>50</v>
      </c>
    </row>
    <row r="5" spans="1:6">
      <c r="B5" s="15" t="s">
        <v>151</v>
      </c>
      <c r="C5" t="s">
        <v>49</v>
      </c>
      <c r="D5" t="s">
        <v>50</v>
      </c>
      <c r="E5" t="s">
        <v>50</v>
      </c>
      <c r="F5" t="s">
        <v>86</v>
      </c>
    </row>
    <row r="6" spans="1:6">
      <c r="B6" s="16" t="s">
        <v>152</v>
      </c>
      <c r="C6" t="s">
        <v>49</v>
      </c>
      <c r="D6" t="s">
        <v>50</v>
      </c>
      <c r="E6" t="s">
        <v>50</v>
      </c>
    </row>
    <row r="7" spans="1:6">
      <c r="B7" s="15" t="s">
        <v>87</v>
      </c>
      <c r="C7" t="s">
        <v>49</v>
      </c>
      <c r="D7" t="s">
        <v>50</v>
      </c>
      <c r="E7" t="s">
        <v>50</v>
      </c>
    </row>
    <row r="8" spans="1:6">
      <c r="B8" s="16" t="s">
        <v>88</v>
      </c>
      <c r="C8" t="s">
        <v>49</v>
      </c>
      <c r="D8" t="s">
        <v>50</v>
      </c>
      <c r="E8" t="s">
        <v>50</v>
      </c>
    </row>
    <row r="9" spans="1:6">
      <c r="B9" s="15" t="s">
        <v>89</v>
      </c>
      <c r="C9" t="s">
        <v>49</v>
      </c>
      <c r="D9" t="s">
        <v>50</v>
      </c>
      <c r="E9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6D1C-00F7-4409-B5CF-D876EF2A0C4C}">
  <sheetPr>
    <tabColor rgb="FFFF0000"/>
  </sheetPr>
  <dimension ref="A1:F7"/>
  <sheetViews>
    <sheetView workbookViewId="0">
      <selection activeCell="B12" sqref="B12"/>
    </sheetView>
  </sheetViews>
  <sheetFormatPr baseColWidth="10" defaultRowHeight="15"/>
  <cols>
    <col min="1" max="1" width="11.5703125" bestFit="1" customWidth="1"/>
    <col min="2" max="2" width="23.42578125" bestFit="1" customWidth="1"/>
    <col min="3" max="3" width="13" bestFit="1" customWidth="1"/>
    <col min="4" max="4" width="6" bestFit="1" customWidth="1"/>
    <col min="5" max="5" width="11" bestFit="1" customWidth="1"/>
    <col min="6" max="6" width="47.28515625" bestFit="1" customWidth="1"/>
  </cols>
  <sheetData>
    <row r="1" spans="1:6">
      <c r="B1" s="13" t="s">
        <v>156</v>
      </c>
    </row>
    <row r="2" spans="1:6">
      <c r="B2" s="14" t="s">
        <v>44</v>
      </c>
      <c r="C2" s="14" t="s">
        <v>45</v>
      </c>
      <c r="D2" s="14" t="s">
        <v>46</v>
      </c>
      <c r="E2" s="14" t="s">
        <v>47</v>
      </c>
      <c r="F2" s="14" t="s">
        <v>6</v>
      </c>
    </row>
    <row r="3" spans="1:6">
      <c r="A3" s="14" t="s">
        <v>132</v>
      </c>
      <c r="B3" s="15" t="s">
        <v>157</v>
      </c>
      <c r="C3" t="s">
        <v>49</v>
      </c>
      <c r="D3" t="s">
        <v>50</v>
      </c>
      <c r="E3" t="s">
        <v>50</v>
      </c>
      <c r="F3" t="s">
        <v>158</v>
      </c>
    </row>
    <row r="4" spans="1:6">
      <c r="B4" s="16" t="s">
        <v>159</v>
      </c>
      <c r="C4" t="s">
        <v>49</v>
      </c>
      <c r="D4" t="s">
        <v>50</v>
      </c>
      <c r="E4" t="s">
        <v>50</v>
      </c>
      <c r="F4" t="s">
        <v>160</v>
      </c>
    </row>
    <row r="5" spans="1:6">
      <c r="B5" s="15" t="s">
        <v>87</v>
      </c>
      <c r="C5" t="s">
        <v>49</v>
      </c>
      <c r="D5" t="s">
        <v>50</v>
      </c>
      <c r="E5" t="s">
        <v>50</v>
      </c>
    </row>
    <row r="6" spans="1:6">
      <c r="B6" s="16" t="s">
        <v>88</v>
      </c>
      <c r="C6" t="s">
        <v>49</v>
      </c>
      <c r="D6" t="s">
        <v>50</v>
      </c>
      <c r="E6" t="s">
        <v>50</v>
      </c>
    </row>
    <row r="7" spans="1:6">
      <c r="B7" s="15" t="s">
        <v>89</v>
      </c>
      <c r="C7" t="s">
        <v>49</v>
      </c>
      <c r="D7" t="s">
        <v>50</v>
      </c>
      <c r="E7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Requerimientos de la Forestal</vt:lpstr>
      <vt:lpstr>Campos del Cliente</vt:lpstr>
      <vt:lpstr>Campos del Vendedor</vt:lpstr>
      <vt:lpstr>Campos de CanalVtas</vt:lpstr>
      <vt:lpstr>Campo Lista de Precios</vt:lpstr>
      <vt:lpstr>Campos Factura</vt:lpstr>
      <vt:lpstr>Campos Cobranzas</vt:lpstr>
      <vt:lpstr>Tabla Region</vt:lpstr>
      <vt:lpstr>Tabla Categ Cliente</vt:lpstr>
      <vt:lpstr>Diagrama General</vt:lpstr>
      <vt:lpstr>Flujo de Informes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Lenis</dc:creator>
  <cp:lastModifiedBy>User</cp:lastModifiedBy>
  <dcterms:created xsi:type="dcterms:W3CDTF">2015-06-05T18:19:34Z</dcterms:created>
  <dcterms:modified xsi:type="dcterms:W3CDTF">2022-01-21T18:40:31Z</dcterms:modified>
</cp:coreProperties>
</file>