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maxleitgeb/Desktop/I101/"/>
    </mc:Choice>
  </mc:AlternateContent>
  <xr:revisionPtr revIDLastSave="0" documentId="13_ncr:1_{9CAD435C-3552-C24A-B959-C830440AE18F}" xr6:coauthVersionLast="45" xr6:coauthVersionMax="45" xr10:uidLastSave="{00000000-0000-0000-0000-000000000000}"/>
  <bookViews>
    <workbookView xWindow="0" yWindow="0" windowWidth="15420" windowHeight="18000" tabRatio="500" xr2:uid="{00000000-000D-0000-FFFF-FFFF00000000}"/>
  </bookViews>
  <sheets>
    <sheet name="Exercise 5 - Pivot" sheetId="13" r:id="rId1"/>
    <sheet name="Data" sheetId="2" r:id="rId2"/>
    <sheet name="Test" sheetId="11" r:id="rId3"/>
    <sheet name="Exercise 1" sheetId="3" r:id="rId4"/>
    <sheet name="Exercise 2" sheetId="4" r:id="rId5"/>
    <sheet name="Exercise 3" sheetId="12" r:id="rId6"/>
    <sheet name="Exercise 4" sheetId="6" r:id="rId7"/>
    <sheet name="Excel 1 Homework" sheetId="9" r:id="rId8"/>
  </sheets>
  <definedNames>
    <definedName name="_xlnm._FilterDatabase" localSheetId="1" hidden="1">Data!$A$1:$M$168</definedName>
    <definedName name="DataAge">Data!$L$2:$L$168</definedName>
    <definedName name="DataFull">Data!$A$1:$M$168</definedName>
    <definedName name="PEW">Data!$A$1:$M$168</definedName>
  </definedNames>
  <calcPr calcId="191029"/>
  <pivotCaches>
    <pivotCache cacheId="6" r:id="rId9"/>
  </pivotCaches>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3" i="6" l="1"/>
  <c r="B1" i="6"/>
  <c r="B5" i="6"/>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2" i="2"/>
  <c r="N23" i="2"/>
  <c r="N24" i="2"/>
  <c r="N25" i="2"/>
  <c r="N26" i="2"/>
  <c r="N27" i="2"/>
  <c r="N28" i="2"/>
  <c r="N29" i="2"/>
  <c r="N30" i="2"/>
  <c r="N31" i="2"/>
  <c r="N32" i="2"/>
  <c r="N33" i="2"/>
  <c r="N34" i="2"/>
  <c r="N35" i="2"/>
  <c r="N36" i="2"/>
  <c r="N37" i="2"/>
  <c r="N38" i="2"/>
  <c r="N39" i="2"/>
  <c r="N40" i="2"/>
  <c r="N41" i="2"/>
  <c r="N42" i="2"/>
  <c r="N43" i="2"/>
  <c r="N44" i="2"/>
  <c r="C10" i="9" s="1"/>
  <c r="N45" i="2"/>
  <c r="N46" i="2"/>
  <c r="N47" i="2"/>
  <c r="N48" i="2"/>
  <c r="N49" i="2"/>
  <c r="N50" i="2"/>
  <c r="N51" i="2"/>
  <c r="N52" i="2"/>
  <c r="N53" i="2"/>
  <c r="N54" i="2"/>
  <c r="N55" i="2"/>
  <c r="N56" i="2"/>
  <c r="N57" i="2"/>
  <c r="N58" i="2"/>
  <c r="N59" i="2"/>
  <c r="N60" i="2"/>
  <c r="N61" i="2"/>
  <c r="N62" i="2"/>
  <c r="N63" i="2"/>
  <c r="N64" i="2"/>
  <c r="N65" i="2"/>
  <c r="N66" i="2"/>
  <c r="N67" i="2"/>
  <c r="D10" i="9" s="1"/>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E10" i="9" s="1"/>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22" i="2"/>
  <c r="N3" i="2"/>
  <c r="N4" i="2"/>
  <c r="N5" i="2"/>
  <c r="N6" i="2"/>
  <c r="N7" i="2"/>
  <c r="N8" i="2"/>
  <c r="N9" i="2"/>
  <c r="N10" i="2"/>
  <c r="N11" i="2"/>
  <c r="N12" i="2"/>
  <c r="N13" i="2"/>
  <c r="N14" i="2"/>
  <c r="N15" i="2"/>
  <c r="N16" i="2"/>
  <c r="N17" i="2"/>
  <c r="N18" i="2"/>
  <c r="N19" i="2"/>
  <c r="N20" i="2"/>
  <c r="N21" i="2"/>
  <c r="N2" i="2"/>
  <c r="B4" i="9" s="1"/>
  <c r="B3" i="4"/>
  <c r="B4" i="4"/>
  <c r="B5" i="4"/>
  <c r="B6" i="4"/>
  <c r="B7" i="4"/>
  <c r="B2" i="4"/>
  <c r="C10" i="3"/>
  <c r="D10" i="3"/>
  <c r="E10" i="3"/>
  <c r="B10" i="3"/>
  <c r="B5" i="3"/>
  <c r="B4" i="3"/>
  <c r="B3" i="3"/>
  <c r="B2" i="11"/>
  <c r="B3" i="11" s="1"/>
  <c r="B5" i="9" l="1"/>
  <c r="B10" i="9"/>
  <c r="B3" i="9"/>
</calcChain>
</file>

<file path=xl/sharedStrings.xml><?xml version="1.0" encoding="utf-8"?>
<sst xmlns="http://schemas.openxmlformats.org/spreadsheetml/2006/main" count="1940" uniqueCount="113">
  <si>
    <t>South</t>
  </si>
  <si>
    <t>NC</t>
  </si>
  <si>
    <t>Yes</t>
  </si>
  <si>
    <t>Dial-up</t>
  </si>
  <si>
    <t>Mostly on cell phone</t>
  </si>
  <si>
    <t>No</t>
  </si>
  <si>
    <t>Midwest</t>
  </si>
  <si>
    <t>OH</t>
  </si>
  <si>
    <t>Higher-speed</t>
  </si>
  <si>
    <t>Northeast</t>
  </si>
  <si>
    <t>NJ</t>
  </si>
  <si>
    <t>IN</t>
  </si>
  <si>
    <t>MI</t>
  </si>
  <si>
    <t>(VOL) Both Slow-speed/Dial-up and Higher-speed/Broadband</t>
  </si>
  <si>
    <t>NY</t>
  </si>
  <si>
    <t>(VOL) Both equally</t>
  </si>
  <si>
    <t>TN</t>
  </si>
  <si>
    <t>(VOL) Don't know</t>
  </si>
  <si>
    <t>(VOL) Refused</t>
  </si>
  <si>
    <t>KY</t>
  </si>
  <si>
    <t>SC</t>
  </si>
  <si>
    <t>WI</t>
  </si>
  <si>
    <t>IA</t>
  </si>
  <si>
    <t>TX</t>
  </si>
  <si>
    <t>LA</t>
  </si>
  <si>
    <t>AL</t>
  </si>
  <si>
    <t>West</t>
  </si>
  <si>
    <t>UT</t>
  </si>
  <si>
    <t>AZ</t>
  </si>
  <si>
    <t>VA</t>
  </si>
  <si>
    <t>PA</t>
  </si>
  <si>
    <t>FL</t>
  </si>
  <si>
    <t>MD</t>
  </si>
  <si>
    <t>(VOL) Depends</t>
  </si>
  <si>
    <t>CT</t>
  </si>
  <si>
    <t>DC</t>
  </si>
  <si>
    <t>MA</t>
  </si>
  <si>
    <t>IL</t>
  </si>
  <si>
    <t>OK</t>
  </si>
  <si>
    <t>MN</t>
  </si>
  <si>
    <t>AK</t>
  </si>
  <si>
    <t>NV</t>
  </si>
  <si>
    <t>WA</t>
  </si>
  <si>
    <t>GA</t>
  </si>
  <si>
    <t>KS</t>
  </si>
  <si>
    <t>MO</t>
  </si>
  <si>
    <t>CO</t>
  </si>
  <si>
    <t>MT</t>
  </si>
  <si>
    <t>CA</t>
  </si>
  <si>
    <t>ME</t>
  </si>
  <si>
    <t>NE</t>
  </si>
  <si>
    <t>HI</t>
  </si>
  <si>
    <t>OR</t>
  </si>
  <si>
    <t>MS</t>
  </si>
  <si>
    <t>(VOL) Access internet only using cell phone or tablet</t>
  </si>
  <si>
    <t>NM</t>
  </si>
  <si>
    <t>RI</t>
  </si>
  <si>
    <t>Respondent ID</t>
  </si>
  <si>
    <t>Region</t>
  </si>
  <si>
    <t>State</t>
  </si>
  <si>
    <t>Location Type</t>
  </si>
  <si>
    <t>Internet Service at Home</t>
  </si>
  <si>
    <t>Internet Service Type</t>
  </si>
  <si>
    <t>Cell Phone Access</t>
  </si>
  <si>
    <t>Cell Phone Type</t>
  </si>
  <si>
    <t>Internet Access Device Type</t>
  </si>
  <si>
    <t>Own Tablet</t>
  </si>
  <si>
    <t>Own Laptop/Desktop</t>
  </si>
  <si>
    <t>Age</t>
  </si>
  <si>
    <t>Education Level</t>
  </si>
  <si>
    <t>Rural</t>
  </si>
  <si>
    <t>Suburban</t>
  </si>
  <si>
    <t>Urban</t>
  </si>
  <si>
    <t>No Response</t>
  </si>
  <si>
    <t>Not a smartphone</t>
  </si>
  <si>
    <t>Smartphone</t>
  </si>
  <si>
    <t>Mostly on other device</t>
  </si>
  <si>
    <t>No home internet</t>
  </si>
  <si>
    <t>No cell phone</t>
  </si>
  <si>
    <t>No response</t>
  </si>
  <si>
    <t>Four year college</t>
  </si>
  <si>
    <t>High school graduate</t>
  </si>
  <si>
    <t>Less than high school</t>
  </si>
  <si>
    <t>Postgraduate or professional degree</t>
  </si>
  <si>
    <t>Some college, no degree</t>
  </si>
  <si>
    <t>Some postgraduate or professional schooling, no degree</t>
  </si>
  <si>
    <t>Two year associate degree</t>
  </si>
  <si>
    <t>Value</t>
  </si>
  <si>
    <t>Attribute</t>
  </si>
  <si>
    <t>Average</t>
  </si>
  <si>
    <t>Minimum</t>
  </si>
  <si>
    <t>Maximum</t>
  </si>
  <si>
    <t>Exercise 1B</t>
  </si>
  <si>
    <t>Exercise 1A: Basic Stats</t>
  </si>
  <si>
    <t xml:space="preserve"> Not a smartphone</t>
  </si>
  <si>
    <t xml:space="preserve">(VOL) Don't know </t>
  </si>
  <si>
    <t xml:space="preserve">Smartphone </t>
  </si>
  <si>
    <t>-</t>
  </si>
  <si>
    <t>Excel 1 Homework: Education Levels</t>
  </si>
  <si>
    <t>Excel 1 Homework: Education Levels by Region</t>
  </si>
  <si>
    <t>Lookup for Internet Speed</t>
  </si>
  <si>
    <t>Average Age</t>
  </si>
  <si>
    <t>Count of Age = 50</t>
  </si>
  <si>
    <t>Age = 50 and Midwest</t>
  </si>
  <si>
    <t>Education Level Number</t>
  </si>
  <si>
    <t>Internet Speed Number</t>
  </si>
  <si>
    <t xml:space="preserve"> </t>
  </si>
  <si>
    <t>Row Labels</t>
  </si>
  <si>
    <t>Grand Total</t>
  </si>
  <si>
    <t>Column Labels</t>
  </si>
  <si>
    <t>Average of Age</t>
  </si>
  <si>
    <t>(Multiple Items)</t>
  </si>
  <si>
    <t>Based on this table, you can see the age based on the respondents to the different questions, and the average of the ages of the people that gave each of the responses pictured. You can see the average age based on people that did or didn't own a cell phone, along with the average age of people that own a smartphone. All of these average are given based on the location of the person and along with that is a grand total of all of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</si>
</sst>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FFFFFF"/>
      <name val="Calibri"/>
      <family val="2"/>
      <scheme val="minor"/>
    </font>
    <font>
      <b/>
      <sz val="12"/>
      <color rgb="FF000000"/>
      <name val="Calibri"/>
      <family val="2"/>
      <scheme val="minor"/>
    </font>
  </fonts>
  <fills count="5">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bgColor rgb="FF000000"/>
      </patternFill>
    </fill>
  </fills>
  <borders count="1">
    <border>
      <left/>
      <right/>
      <top/>
      <bottom/>
      <diagonal/>
    </border>
  </borders>
  <cellStyleXfs count="1">
    <xf numFmtId="0" fontId="0" fillId="0" borderId="0"/>
  </cellStyleXfs>
  <cellXfs count="15">
    <xf numFmtId="0" fontId="0" fillId="0" borderId="0" xfId="0"/>
    <xf numFmtId="0" fontId="2" fillId="2" borderId="0" xfId="0" applyFont="1" applyFill="1"/>
    <xf numFmtId="0" fontId="3" fillId="0" borderId="0" xfId="0" applyFont="1"/>
    <xf numFmtId="0" fontId="4" fillId="3" borderId="0" xfId="0" applyFont="1" applyFill="1"/>
    <xf numFmtId="0" fontId="1" fillId="0" borderId="0" xfId="0" applyFont="1"/>
    <xf numFmtId="0" fontId="5" fillId="0" borderId="0" xfId="0" applyFont="1"/>
    <xf numFmtId="0" fontId="4" fillId="4" borderId="0" xfId="0" applyFont="1" applyFill="1"/>
    <xf numFmtId="0" fontId="0" fillId="2" borderId="0" xfId="0" applyFill="1"/>
    <xf numFmtId="0" fontId="0" fillId="0" borderId="0" xfId="0" applyAlignment="1">
      <alignment horizontal="right"/>
    </xf>
    <xf numFmtId="1" fontId="0" fillId="0" borderId="0" xfId="0" applyNumberFormat="1"/>
    <xf numFmtId="0" fontId="2" fillId="0" borderId="0" xfId="0" applyFont="1" applyFill="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 Leitgeb" refreshedDate="44125.862525810182" createdVersion="6" refreshedVersion="6" minRefreshableVersion="3" recordCount="168" xr:uid="{AD7DFA4F-4CD4-3445-AD9C-8313EBB409D0}">
  <cacheSource type="worksheet">
    <worksheetSource ref="A1:O169" sheet="Data"/>
  </cacheSource>
  <cacheFields count="15">
    <cacheField name="Respondent ID" numFmtId="0">
      <sharedItems containsString="0" containsBlank="1" containsNumber="1" containsInteger="1" minValue="15" maxValue="300188"/>
    </cacheField>
    <cacheField name="Region" numFmtId="0">
      <sharedItems containsBlank="1" count="5">
        <s v="Midwest"/>
        <s v="Northeast"/>
        <s v="South"/>
        <s v="West"/>
        <m/>
      </sharedItems>
    </cacheField>
    <cacheField name="State" numFmtId="0">
      <sharedItems containsBlank="1" count="43">
        <s v="IA"/>
        <s v="IL"/>
        <s v="IN"/>
        <s v="KS"/>
        <s v="MI"/>
        <s v="MN"/>
        <s v="MO"/>
        <s v="NE"/>
        <s v="OH"/>
        <s v="WI"/>
        <s v="CT"/>
        <s v="MA"/>
        <s v="ME"/>
        <s v="NJ"/>
        <s v="NY"/>
        <s v="PA"/>
        <s v="RI"/>
        <s v="AL"/>
        <s v="DC"/>
        <s v="FL"/>
        <s v="GA"/>
        <s v="KY"/>
        <s v="LA"/>
        <s v="MD"/>
        <s v="MS"/>
        <s v="NC"/>
        <s v="OK"/>
        <s v="SC"/>
        <s v="TN"/>
        <s v="TX"/>
        <s v="VA"/>
        <s v="AK"/>
        <s v="AZ"/>
        <s v="CA"/>
        <s v="CO"/>
        <s v="HI"/>
        <s v="MT"/>
        <s v="NM"/>
        <s v="NV"/>
        <s v="OR"/>
        <s v="UT"/>
        <s v="WA"/>
        <m/>
      </sharedItems>
    </cacheField>
    <cacheField name="Location Type" numFmtId="0">
      <sharedItems containsBlank="1" count="5">
        <s v="Rural"/>
        <s v="Suburban"/>
        <s v="Urban"/>
        <s v="No Response"/>
        <m/>
      </sharedItems>
    </cacheField>
    <cacheField name="Internet Service at Home" numFmtId="0">
      <sharedItems containsBlank="1"/>
    </cacheField>
    <cacheField name="Internet Service Type" numFmtId="0">
      <sharedItems containsBlank="1"/>
    </cacheField>
    <cacheField name="Cell Phone Access" numFmtId="0">
      <sharedItems containsBlank="1"/>
    </cacheField>
    <cacheField name="Cell Phone Type" numFmtId="0">
      <sharedItems containsBlank="1" count="5">
        <s v="Not a smartphone"/>
        <s v="Smartphone"/>
        <s v="No cell phone"/>
        <s v="(VOL) Don't know"/>
        <m/>
      </sharedItems>
    </cacheField>
    <cacheField name="Internet Access Device Type" numFmtId="0">
      <sharedItems containsBlank="1"/>
    </cacheField>
    <cacheField name="Own Tablet" numFmtId="0">
      <sharedItems containsBlank="1"/>
    </cacheField>
    <cacheField name="Own Laptop/Desktop" numFmtId="0">
      <sharedItems containsBlank="1"/>
    </cacheField>
    <cacheField name="Age" numFmtId="0">
      <sharedItems containsMixedTypes="1" containsNumber="1" containsInteger="1" minValue="18" maxValue="88" count="62">
        <n v="67"/>
        <n v="69"/>
        <n v="46"/>
        <n v="18"/>
        <n v="20"/>
        <n v="88"/>
        <n v="61"/>
        <n v="59"/>
        <n v="53"/>
        <n v="44"/>
        <n v="32"/>
        <n v="23"/>
        <n v="21"/>
        <n v="70"/>
        <n v="55"/>
        <n v="50"/>
        <n v="71"/>
        <s v="(VOL) Refused"/>
        <n v="65"/>
        <n v="28"/>
        <n v="37"/>
        <n v="48"/>
        <n v="56"/>
        <n v="51"/>
        <n v="38"/>
        <n v="33"/>
        <n v="66"/>
        <n v="43"/>
        <n v="19"/>
        <n v="77"/>
        <n v="35"/>
        <n v="40"/>
        <n v="36"/>
        <n v="45"/>
        <n v="57"/>
        <n v="62"/>
        <n v="54"/>
        <n v="63"/>
        <n v="27"/>
        <n v="84"/>
        <n v="64"/>
        <n v="86"/>
        <n v="68"/>
        <n v="78"/>
        <n v="83"/>
        <n v="87"/>
        <n v="79"/>
        <n v="34"/>
        <n v="58"/>
        <n v="30"/>
        <n v="42"/>
        <n v="73"/>
        <n v="60"/>
        <n v="52"/>
        <n v="72"/>
        <s v="(VOL) Don't know"/>
        <n v="31"/>
        <n v="26"/>
        <n v="39"/>
        <n v="29"/>
        <n v="25"/>
        <s v=" "/>
      </sharedItems>
    </cacheField>
    <cacheField name="Education Level" numFmtId="0">
      <sharedItems containsBlank="1"/>
    </cacheField>
    <cacheField name="Education Level Number" numFmtId="0">
      <sharedItems containsString="0" containsBlank="1" containsNumber="1" containsInteger="1" minValue="0" maxValue="3"/>
    </cacheField>
    <cacheField name="Internet Speed Number" numFmtId="0">
      <sharedItems containsBlank="1" containsMixedTypes="1" containsNumber="1" containsInteger="1" minValue="0" maxValu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n v="100028"/>
    <x v="0"/>
    <x v="0"/>
    <x v="0"/>
    <s v="Yes"/>
    <s v="Higher-speed"/>
    <s v="Yes"/>
    <x v="0"/>
    <s v="No response"/>
    <s v="No"/>
    <s v="Yes"/>
    <x v="0"/>
    <s v="High school graduate"/>
    <n v="1"/>
    <n v="2"/>
  </r>
  <r>
    <n v="221"/>
    <x v="0"/>
    <x v="0"/>
    <x v="1"/>
    <s v="Yes"/>
    <s v="Higher-speed"/>
    <s v="Yes"/>
    <x v="1"/>
    <s v="Mostly on other device"/>
    <s v="Yes"/>
    <s v="Yes"/>
    <x v="1"/>
    <s v="High school graduate"/>
    <n v="1"/>
    <n v="2"/>
  </r>
  <r>
    <n v="309"/>
    <x v="0"/>
    <x v="0"/>
    <x v="0"/>
    <s v="Yes"/>
    <s v="Higher-speed"/>
    <s v="Yes"/>
    <x v="1"/>
    <s v="Mostly on cell phone"/>
    <s v="Yes"/>
    <s v="Yes"/>
    <x v="2"/>
    <s v="Some postgraduate or professional schooling, no degree"/>
    <n v="3"/>
    <n v="2"/>
  </r>
  <r>
    <n v="100983"/>
    <x v="0"/>
    <x v="0"/>
    <x v="1"/>
    <s v="Yes"/>
    <s v="Higher-speed"/>
    <s v="Yes"/>
    <x v="1"/>
    <s v="Mostly on other device"/>
    <s v="Yes"/>
    <s v="Yes"/>
    <x v="1"/>
    <s v="Some postgraduate or professional schooling, no degree"/>
    <n v="3"/>
    <n v="2"/>
  </r>
  <r>
    <n v="100118"/>
    <x v="0"/>
    <x v="1"/>
    <x v="1"/>
    <s v="Yes"/>
    <s v="Higher-speed"/>
    <s v="Yes"/>
    <x v="1"/>
    <s v="Mostly on cell phone"/>
    <s v="Yes"/>
    <s v="Yes"/>
    <x v="3"/>
    <s v="High school graduate"/>
    <n v="1"/>
    <n v="2"/>
  </r>
  <r>
    <n v="101576"/>
    <x v="0"/>
    <x v="1"/>
    <x v="1"/>
    <s v="No"/>
    <s v="No home internet"/>
    <s v="Yes"/>
    <x v="1"/>
    <s v="Mostly on other device"/>
    <s v="Yes"/>
    <s v="Yes"/>
    <x v="4"/>
    <s v="Some college, no degree"/>
    <n v="1"/>
    <n v="0"/>
  </r>
  <r>
    <n v="363"/>
    <x v="0"/>
    <x v="1"/>
    <x v="2"/>
    <s v="Yes"/>
    <s v="Higher-speed"/>
    <s v="Yes"/>
    <x v="1"/>
    <s v="Mostly on other device"/>
    <s v="Yes"/>
    <s v="Yes"/>
    <x v="5"/>
    <s v="Some college, no degree"/>
    <n v="1"/>
    <n v="2"/>
  </r>
  <r>
    <n v="100723"/>
    <x v="0"/>
    <x v="2"/>
    <x v="0"/>
    <s v="Yes"/>
    <s v="Higher-speed"/>
    <s v="Yes"/>
    <x v="1"/>
    <s v="Mostly on cell phone"/>
    <s v="No"/>
    <s v="Yes"/>
    <x v="6"/>
    <s v="High school graduate"/>
    <n v="1"/>
    <n v="2"/>
  </r>
  <r>
    <n v="100512"/>
    <x v="0"/>
    <x v="2"/>
    <x v="2"/>
    <s v="Yes"/>
    <s v="Higher-speed"/>
    <s v="Yes"/>
    <x v="0"/>
    <s v="No response"/>
    <s v="No"/>
    <s v="No"/>
    <x v="7"/>
    <s v="High school graduate"/>
    <n v="1"/>
    <n v="2"/>
  </r>
  <r>
    <n v="342"/>
    <x v="0"/>
    <x v="2"/>
    <x v="1"/>
    <s v="Yes"/>
    <s v="Higher-speed"/>
    <s v="Yes"/>
    <x v="1"/>
    <s v="Mostly on other device"/>
    <s v="Yes"/>
    <s v="Yes"/>
    <x v="8"/>
    <s v="Four year college"/>
    <n v="3"/>
    <n v="2"/>
  </r>
  <r>
    <n v="101292"/>
    <x v="0"/>
    <x v="2"/>
    <x v="1"/>
    <s v="Yes"/>
    <s v="Higher-speed"/>
    <s v="Yes"/>
    <x v="1"/>
    <s v="Mostly on cell phone"/>
    <s v="No"/>
    <s v="Yes"/>
    <x v="9"/>
    <s v="Four year college"/>
    <n v="3"/>
    <n v="2"/>
  </r>
  <r>
    <n v="101114"/>
    <x v="0"/>
    <x v="2"/>
    <x v="2"/>
    <s v="Yes"/>
    <s v="Higher-speed"/>
    <s v="Yes"/>
    <x v="1"/>
    <s v="Mostly on other device"/>
    <s v="Yes"/>
    <s v="Yes"/>
    <x v="10"/>
    <s v="Four year college"/>
    <n v="3"/>
    <n v="2"/>
  </r>
  <r>
    <n v="101573"/>
    <x v="0"/>
    <x v="2"/>
    <x v="2"/>
    <s v="Yes"/>
    <s v="Higher-speed"/>
    <s v="Yes"/>
    <x v="1"/>
    <s v="Mostly on cell phone"/>
    <s v="No"/>
    <s v="Yes"/>
    <x v="11"/>
    <s v="Four year college"/>
    <n v="3"/>
    <n v="2"/>
  </r>
  <r>
    <n v="100005"/>
    <x v="0"/>
    <x v="2"/>
    <x v="2"/>
    <s v="Yes"/>
    <s v="Higher-speed"/>
    <s v="Yes"/>
    <x v="1"/>
    <s v="(VOL) Both equally"/>
    <s v="No"/>
    <s v="No"/>
    <x v="12"/>
    <s v="High school graduate"/>
    <n v="1"/>
    <n v="2"/>
  </r>
  <r>
    <n v="240"/>
    <x v="0"/>
    <x v="3"/>
    <x v="2"/>
    <s v="Yes"/>
    <s v="Higher-speed"/>
    <s v="Yes"/>
    <x v="0"/>
    <s v="No response"/>
    <s v="Yes"/>
    <s v="Yes"/>
    <x v="13"/>
    <s v="Postgraduate or professional degree"/>
    <n v="1"/>
    <n v="2"/>
  </r>
  <r>
    <n v="100918"/>
    <x v="0"/>
    <x v="4"/>
    <x v="1"/>
    <s v="Yes"/>
    <s v="Higher-speed"/>
    <s v="Yes"/>
    <x v="1"/>
    <s v="Mostly on cell phone"/>
    <s v="Yes"/>
    <s v="Yes"/>
    <x v="14"/>
    <s v="Four year college"/>
    <n v="3"/>
    <n v="2"/>
  </r>
  <r>
    <n v="101408"/>
    <x v="0"/>
    <x v="4"/>
    <x v="3"/>
    <s v="Yes"/>
    <s v="Higher-speed"/>
    <s v="Yes"/>
    <x v="1"/>
    <s v="Mostly on other device"/>
    <s v="No"/>
    <s v="Yes"/>
    <x v="15"/>
    <s v="Two year associate degree"/>
    <n v="2"/>
    <n v="2"/>
  </r>
  <r>
    <n v="313"/>
    <x v="0"/>
    <x v="4"/>
    <x v="1"/>
    <s v="Yes"/>
    <s v="Higher-speed"/>
    <s v="Yes"/>
    <x v="1"/>
    <s v="Mostly on other device"/>
    <s v="Yes"/>
    <s v="Yes"/>
    <x v="16"/>
    <s v="Two year associate degree"/>
    <n v="2"/>
    <n v="2"/>
  </r>
  <r>
    <n v="101132"/>
    <x v="0"/>
    <x v="5"/>
    <x v="1"/>
    <s v="Yes"/>
    <s v="Higher-speed"/>
    <s v="Yes"/>
    <x v="1"/>
    <s v="Mostly on cell phone"/>
    <s v="Yes"/>
    <s v="Yes"/>
    <x v="12"/>
    <s v="High school graduate"/>
    <n v="1"/>
    <n v="2"/>
  </r>
  <r>
    <n v="274"/>
    <x v="0"/>
    <x v="5"/>
    <x v="1"/>
    <s v="Yes"/>
    <s v="(VOL) Don't know"/>
    <s v="Yes"/>
    <x v="0"/>
    <s v="No response"/>
    <s v="No"/>
    <s v="No"/>
    <x v="17"/>
    <s v="Two year associate degree"/>
    <n v="2"/>
    <s v="-"/>
  </r>
  <r>
    <n v="101150"/>
    <x v="0"/>
    <x v="6"/>
    <x v="2"/>
    <s v="No"/>
    <s v="No home internet"/>
    <s v="Yes"/>
    <x v="0"/>
    <s v="No response"/>
    <s v="Yes"/>
    <s v="No"/>
    <x v="18"/>
    <s v="Four year college"/>
    <n v="3"/>
    <n v="0"/>
  </r>
  <r>
    <n v="101620"/>
    <x v="0"/>
    <x v="6"/>
    <x v="0"/>
    <s v="No"/>
    <s v="No home internet"/>
    <s v="Yes"/>
    <x v="0"/>
    <s v="No response"/>
    <s v="Yes"/>
    <s v="Yes"/>
    <x v="19"/>
    <s v="High school graduate"/>
    <n v="1"/>
    <n v="0"/>
  </r>
  <r>
    <n v="101431"/>
    <x v="0"/>
    <x v="6"/>
    <x v="2"/>
    <s v="Yes"/>
    <s v="Higher-speed"/>
    <s v="Yes"/>
    <x v="1"/>
    <s v="(VOL) Both equally"/>
    <s v="Yes"/>
    <s v="Yes"/>
    <x v="20"/>
    <s v="Some college, no degree"/>
    <n v="1"/>
    <n v="2"/>
  </r>
  <r>
    <n v="100333"/>
    <x v="0"/>
    <x v="6"/>
    <x v="1"/>
    <s v="Yes"/>
    <s v="Higher-speed"/>
    <s v="Yes"/>
    <x v="1"/>
    <s v="Mostly on other device"/>
    <s v="Yes"/>
    <s v="Yes"/>
    <x v="21"/>
    <s v="Some college, no degree"/>
    <n v="1"/>
    <n v="2"/>
  </r>
  <r>
    <n v="100173"/>
    <x v="0"/>
    <x v="6"/>
    <x v="0"/>
    <s v="No"/>
    <s v="No home internet"/>
    <s v="Yes"/>
    <x v="1"/>
    <s v="Mostly on cell phone"/>
    <s v="No"/>
    <s v="Yes"/>
    <x v="21"/>
    <s v="Some college, no degree"/>
    <n v="1"/>
    <n v="0"/>
  </r>
  <r>
    <n v="100376"/>
    <x v="0"/>
    <x v="6"/>
    <x v="1"/>
    <s v="Yes"/>
    <s v="Higher-speed"/>
    <s v="Yes"/>
    <x v="1"/>
    <s v="Mostly on other device"/>
    <s v="Yes"/>
    <s v="Yes"/>
    <x v="22"/>
    <s v="Two year associate degree"/>
    <n v="2"/>
    <n v="2"/>
  </r>
  <r>
    <n v="300043"/>
    <x v="0"/>
    <x v="7"/>
    <x v="2"/>
    <s v="No"/>
    <s v="No home internet"/>
    <s v="Yes"/>
    <x v="1"/>
    <s v="Mostly on cell phone"/>
    <s v="No"/>
    <s v="No"/>
    <x v="15"/>
    <s v="High school graduate"/>
    <n v="1"/>
    <n v="0"/>
  </r>
  <r>
    <n v="100076"/>
    <x v="0"/>
    <x v="7"/>
    <x v="2"/>
    <s v="No"/>
    <s v="No home internet"/>
    <s v="Yes"/>
    <x v="1"/>
    <s v="Mostly on cell phone"/>
    <s v="Yes"/>
    <s v="No"/>
    <x v="23"/>
    <s v="Some college, no degree"/>
    <n v="1"/>
    <n v="0"/>
  </r>
  <r>
    <n v="100079"/>
    <x v="0"/>
    <x v="8"/>
    <x v="2"/>
    <s v="No"/>
    <s v="No home internet"/>
    <s v="Yes"/>
    <x v="0"/>
    <s v="No response"/>
    <s v="Yes"/>
    <s v="Yes"/>
    <x v="24"/>
    <s v="Four year college"/>
    <n v="3"/>
    <n v="0"/>
  </r>
  <r>
    <n v="101267"/>
    <x v="0"/>
    <x v="8"/>
    <x v="1"/>
    <s v="Yes"/>
    <s v="Higher-speed"/>
    <s v="Yes"/>
    <x v="1"/>
    <s v="Mostly on cell phone"/>
    <s v="Yes"/>
    <s v="Yes"/>
    <x v="25"/>
    <s v="Four year college"/>
    <n v="3"/>
    <n v="2"/>
  </r>
  <r>
    <n v="100071"/>
    <x v="0"/>
    <x v="8"/>
    <x v="0"/>
    <s v="Yes"/>
    <s v="Higher-speed"/>
    <s v="Yes"/>
    <x v="1"/>
    <s v="Mostly on other device"/>
    <s v="Yes"/>
    <s v="Yes"/>
    <x v="26"/>
    <s v="High school graduate"/>
    <n v="1"/>
    <n v="2"/>
  </r>
  <r>
    <n v="101568"/>
    <x v="0"/>
    <x v="8"/>
    <x v="1"/>
    <s v="Yes"/>
    <s v="Higher-speed"/>
    <s v="Yes"/>
    <x v="0"/>
    <s v="No response"/>
    <s v="No"/>
    <s v="Yes"/>
    <x v="17"/>
    <s v="High school graduate"/>
    <n v="1"/>
    <n v="2"/>
  </r>
  <r>
    <n v="101105"/>
    <x v="0"/>
    <x v="8"/>
    <x v="3"/>
    <s v="No"/>
    <s v="No home internet"/>
    <s v="Yes"/>
    <x v="1"/>
    <s v="Mostly on cell phone"/>
    <s v="No"/>
    <s v="Yes"/>
    <x v="27"/>
    <s v="High school graduate"/>
    <n v="1"/>
    <n v="0"/>
  </r>
  <r>
    <n v="100220"/>
    <x v="0"/>
    <x v="8"/>
    <x v="1"/>
    <s v="Yes"/>
    <s v="Higher-speed"/>
    <s v="Yes"/>
    <x v="1"/>
    <s v="Mostly on other device"/>
    <s v="Yes"/>
    <s v="Yes"/>
    <x v="10"/>
    <s v="Some postgraduate or professional schooling, no degree"/>
    <n v="3"/>
    <n v="2"/>
  </r>
  <r>
    <n v="101442"/>
    <x v="0"/>
    <x v="9"/>
    <x v="1"/>
    <s v="Yes"/>
    <s v="Higher-speed"/>
    <s v="Yes"/>
    <x v="1"/>
    <s v="Mostly on cell phone"/>
    <s v="No"/>
    <s v="Yes"/>
    <x v="27"/>
    <s v="Four year college"/>
    <n v="3"/>
    <n v="2"/>
  </r>
  <r>
    <n v="100981"/>
    <x v="0"/>
    <x v="9"/>
    <x v="1"/>
    <s v="Yes"/>
    <s v="Higher-speed"/>
    <s v="Yes"/>
    <x v="1"/>
    <s v="Mostly on cell phone"/>
    <s v="No"/>
    <s v="Yes"/>
    <x v="28"/>
    <s v="High school graduate"/>
    <n v="1"/>
    <n v="2"/>
  </r>
  <r>
    <n v="101629"/>
    <x v="0"/>
    <x v="9"/>
    <x v="0"/>
    <s v="No"/>
    <s v="No home internet"/>
    <s v="Yes"/>
    <x v="1"/>
    <s v="Mostly on cell phone"/>
    <s v="No"/>
    <s v="No"/>
    <x v="29"/>
    <s v="High school graduate"/>
    <n v="1"/>
    <n v="0"/>
  </r>
  <r>
    <n v="100778"/>
    <x v="0"/>
    <x v="9"/>
    <x v="2"/>
    <s v="Yes"/>
    <s v="Higher-speed"/>
    <s v="Yes"/>
    <x v="1"/>
    <s v="Mostly on other device"/>
    <s v="Yes"/>
    <s v="Yes"/>
    <x v="30"/>
    <s v="Some postgraduate or professional schooling, no degree"/>
    <n v="3"/>
    <n v="2"/>
  </r>
  <r>
    <n v="100689"/>
    <x v="0"/>
    <x v="9"/>
    <x v="0"/>
    <s v="Yes"/>
    <s v="Higher-speed"/>
    <s v="Yes"/>
    <x v="1"/>
    <s v="Mostly on cell phone"/>
    <s v="Yes"/>
    <s v="No"/>
    <x v="9"/>
    <s v="Two year associate degree"/>
    <n v="2"/>
    <n v="2"/>
  </r>
  <r>
    <n v="101783"/>
    <x v="1"/>
    <x v="10"/>
    <x v="3"/>
    <s v="No"/>
    <s v="No home internet"/>
    <s v="Yes"/>
    <x v="1"/>
    <s v="Mostly on cell phone"/>
    <s v="No"/>
    <s v="No"/>
    <x v="31"/>
    <s v="Less than high school"/>
    <n v="0"/>
    <n v="0"/>
  </r>
  <r>
    <n v="100968"/>
    <x v="1"/>
    <x v="10"/>
    <x v="0"/>
    <s v="Yes"/>
    <s v="Higher-speed"/>
    <s v="Yes"/>
    <x v="1"/>
    <s v="Mostly on cell phone"/>
    <s v="No"/>
    <s v="Yes"/>
    <x v="32"/>
    <s v="Some college, no degree"/>
    <n v="1"/>
    <n v="2"/>
  </r>
  <r>
    <n v="98"/>
    <x v="1"/>
    <x v="10"/>
    <x v="1"/>
    <s v="Yes"/>
    <s v="Higher-speed"/>
    <s v="Yes"/>
    <x v="1"/>
    <s v="(VOL) Both equally"/>
    <s v="Yes"/>
    <s v="Yes"/>
    <x v="16"/>
    <s v="Some postgraduate or professional schooling, no degree"/>
    <n v="3"/>
    <n v="2"/>
  </r>
  <r>
    <n v="101561"/>
    <x v="1"/>
    <x v="11"/>
    <x v="1"/>
    <s v="Yes"/>
    <s v="Higher-speed"/>
    <s v="Yes"/>
    <x v="1"/>
    <s v="Mostly on cell phone"/>
    <s v="Yes"/>
    <s v="Yes"/>
    <x v="33"/>
    <s v="High school graduate"/>
    <n v="1"/>
    <n v="2"/>
  </r>
  <r>
    <n v="100297"/>
    <x v="1"/>
    <x v="11"/>
    <x v="1"/>
    <s v="Yes"/>
    <s v="Higher-speed"/>
    <s v="Yes"/>
    <x v="1"/>
    <s v="Mostly on cell phone"/>
    <s v="Yes"/>
    <s v="Yes"/>
    <x v="21"/>
    <s v="Four year college"/>
    <n v="3"/>
    <n v="2"/>
  </r>
  <r>
    <n v="100733"/>
    <x v="1"/>
    <x v="12"/>
    <x v="1"/>
    <s v="Yes"/>
    <s v="Higher-speed"/>
    <s v="Yes"/>
    <x v="1"/>
    <s v="Mostly on other device"/>
    <s v="Yes"/>
    <s v="Yes"/>
    <x v="34"/>
    <s v="Four year college"/>
    <n v="3"/>
    <n v="2"/>
  </r>
  <r>
    <n v="101217"/>
    <x v="1"/>
    <x v="12"/>
    <x v="1"/>
    <s v="Yes"/>
    <s v="Higher-speed"/>
    <s v="Yes"/>
    <x v="1"/>
    <s v="(VOL) Both equally"/>
    <s v="Yes"/>
    <s v="Yes"/>
    <x v="35"/>
    <s v="Four year college"/>
    <n v="3"/>
    <n v="2"/>
  </r>
  <r>
    <n v="100780"/>
    <x v="1"/>
    <x v="13"/>
    <x v="1"/>
    <s v="Yes"/>
    <s v="Higher-speed"/>
    <s v="Yes"/>
    <x v="1"/>
    <s v="Mostly on cell phone"/>
    <s v="Yes"/>
    <s v="Yes"/>
    <x v="9"/>
    <s v="Some college, no degree"/>
    <n v="1"/>
    <n v="2"/>
  </r>
  <r>
    <n v="260"/>
    <x v="1"/>
    <x v="13"/>
    <x v="1"/>
    <s v="Yes"/>
    <s v="Higher-speed"/>
    <s v="Yes"/>
    <x v="1"/>
    <s v="Mostly on other device"/>
    <s v="Yes"/>
    <s v="No"/>
    <x v="25"/>
    <s v="Some postgraduate or professional schooling, no degree"/>
    <n v="3"/>
    <n v="2"/>
  </r>
  <r>
    <n v="101236"/>
    <x v="1"/>
    <x v="13"/>
    <x v="1"/>
    <s v="Yes"/>
    <s v="Higher-speed"/>
    <s v="Yes"/>
    <x v="1"/>
    <s v="Mostly on cell phone"/>
    <s v="Yes"/>
    <s v="Yes"/>
    <x v="36"/>
    <s v="Some postgraduate or professional schooling, no degree"/>
    <n v="3"/>
    <n v="2"/>
  </r>
  <r>
    <n v="100620"/>
    <x v="1"/>
    <x v="13"/>
    <x v="1"/>
    <s v="Yes"/>
    <s v="Higher-speed"/>
    <s v="Yes"/>
    <x v="1"/>
    <s v="(VOL) Both equally"/>
    <s v="Yes"/>
    <s v="Yes"/>
    <x v="33"/>
    <s v="Four year college"/>
    <n v="3"/>
    <n v="2"/>
  </r>
  <r>
    <n v="100494"/>
    <x v="1"/>
    <x v="13"/>
    <x v="1"/>
    <s v="Yes"/>
    <s v="Higher-speed"/>
    <s v="Yes"/>
    <x v="1"/>
    <s v="Mostly on other device"/>
    <s v="No"/>
    <s v="Yes"/>
    <x v="18"/>
    <s v="Some college, no degree"/>
    <n v="1"/>
    <n v="2"/>
  </r>
  <r>
    <n v="100489"/>
    <x v="1"/>
    <x v="13"/>
    <x v="1"/>
    <s v="Yes"/>
    <s v="Higher-speed"/>
    <s v="Yes"/>
    <x v="1"/>
    <s v="Mostly on cell phone"/>
    <s v="No"/>
    <s v="No"/>
    <x v="37"/>
    <s v="Two year associate degree"/>
    <n v="2"/>
    <n v="2"/>
  </r>
  <r>
    <n v="100093"/>
    <x v="1"/>
    <x v="14"/>
    <x v="2"/>
    <s v="Yes"/>
    <s v="Higher-speed"/>
    <s v="Yes"/>
    <x v="1"/>
    <s v="Mostly on other device"/>
    <s v="Yes"/>
    <s v="Yes"/>
    <x v="6"/>
    <s v="Four year college"/>
    <n v="3"/>
    <n v="2"/>
  </r>
  <r>
    <n v="100862"/>
    <x v="1"/>
    <x v="14"/>
    <x v="2"/>
    <s v="Yes"/>
    <s v="Higher-speed"/>
    <s v="Yes"/>
    <x v="1"/>
    <s v="Mostly on cell phone"/>
    <s v="Yes"/>
    <s v="No"/>
    <x v="38"/>
    <s v="High school graduate"/>
    <n v="1"/>
    <n v="2"/>
  </r>
  <r>
    <n v="228"/>
    <x v="1"/>
    <x v="14"/>
    <x v="1"/>
    <s v="No"/>
    <s v="No home internet"/>
    <s v="Yes"/>
    <x v="0"/>
    <s v="No response"/>
    <s v="No"/>
    <s v="No"/>
    <x v="39"/>
    <s v="Some college, no degree"/>
    <n v="1"/>
    <n v="0"/>
  </r>
  <r>
    <n v="100913"/>
    <x v="1"/>
    <x v="14"/>
    <x v="1"/>
    <s v="Yes"/>
    <s v="Higher-speed"/>
    <s v="Yes"/>
    <x v="1"/>
    <s v="(VOL) Depends"/>
    <s v="Yes"/>
    <s v="Yes"/>
    <x v="35"/>
    <s v="Two year associate degree"/>
    <n v="2"/>
    <n v="2"/>
  </r>
  <r>
    <n v="101107"/>
    <x v="1"/>
    <x v="15"/>
    <x v="1"/>
    <s v="Yes"/>
    <s v="Higher-speed"/>
    <s v="Yes"/>
    <x v="1"/>
    <s v="Mostly on cell phone"/>
    <s v="No"/>
    <s v="Yes"/>
    <x v="19"/>
    <s v="High school graduate"/>
    <n v="1"/>
    <n v="2"/>
  </r>
  <r>
    <n v="101390"/>
    <x v="1"/>
    <x v="15"/>
    <x v="1"/>
    <s v="Yes"/>
    <s v="Higher-speed"/>
    <s v="Yes"/>
    <x v="0"/>
    <s v="No response"/>
    <s v="No"/>
    <s v="Yes"/>
    <x v="40"/>
    <s v="High school graduate"/>
    <n v="1"/>
    <n v="2"/>
  </r>
  <r>
    <n v="101094"/>
    <x v="1"/>
    <x v="15"/>
    <x v="1"/>
    <s v="Yes"/>
    <s v="Higher-speed"/>
    <s v="Yes"/>
    <x v="1"/>
    <s v="Mostly on other device"/>
    <s v="No"/>
    <s v="Yes"/>
    <x v="29"/>
    <s v="Postgraduate or professional degree"/>
    <n v="1"/>
    <n v="2"/>
  </r>
  <r>
    <n v="50"/>
    <x v="1"/>
    <x v="15"/>
    <x v="1"/>
    <s v="Yes"/>
    <s v="Higher-speed"/>
    <s v="Yes"/>
    <x v="1"/>
    <s v="Mostly on cell phone"/>
    <s v="Yes"/>
    <s v="Yes"/>
    <x v="9"/>
    <s v="Some college, no degree"/>
    <n v="1"/>
    <n v="2"/>
  </r>
  <r>
    <n v="100920"/>
    <x v="1"/>
    <x v="15"/>
    <x v="2"/>
    <s v="No"/>
    <s v="No home internet"/>
    <s v="Yes"/>
    <x v="1"/>
    <s v="Mostly on cell phone"/>
    <s v="No"/>
    <s v="No"/>
    <x v="15"/>
    <s v="Some college, no degree"/>
    <n v="1"/>
    <n v="0"/>
  </r>
  <r>
    <n v="100461"/>
    <x v="1"/>
    <x v="15"/>
    <x v="2"/>
    <s v="Yes"/>
    <s v="Higher-speed"/>
    <s v="Yes"/>
    <x v="1"/>
    <s v="(VOL) Both equally"/>
    <s v="Yes"/>
    <s v="Yes"/>
    <x v="19"/>
    <s v="Some postgraduate or professional schooling, no degree"/>
    <n v="3"/>
    <n v="2"/>
  </r>
  <r>
    <n v="53"/>
    <x v="1"/>
    <x v="15"/>
    <x v="0"/>
    <s v="Yes"/>
    <s v="Higher-speed"/>
    <s v="Yes"/>
    <x v="1"/>
    <s v="(VOL) Both equally"/>
    <s v="Yes"/>
    <s v="Yes"/>
    <x v="26"/>
    <s v="Some postgraduate or professional schooling, no degree"/>
    <n v="3"/>
    <n v="2"/>
  </r>
  <r>
    <n v="167"/>
    <x v="1"/>
    <x v="15"/>
    <x v="1"/>
    <s v="Yes"/>
    <s v="Higher-speed"/>
    <s v="No"/>
    <x v="2"/>
    <s v="No response"/>
    <s v="Yes"/>
    <s v="Yes"/>
    <x v="17"/>
    <s v="Two year associate degree"/>
    <n v="2"/>
    <n v="2"/>
  </r>
  <r>
    <n v="101559"/>
    <x v="1"/>
    <x v="16"/>
    <x v="2"/>
    <s v="Yes"/>
    <s v="Higher-speed"/>
    <s v="Yes"/>
    <x v="0"/>
    <s v="No response"/>
    <s v="No"/>
    <s v="Yes"/>
    <x v="13"/>
    <s v="Four year college"/>
    <n v="3"/>
    <n v="2"/>
  </r>
  <r>
    <n v="101020"/>
    <x v="2"/>
    <x v="17"/>
    <x v="1"/>
    <s v="Yes"/>
    <s v="Higher-speed"/>
    <s v="Yes"/>
    <x v="1"/>
    <s v="Mostly on other device"/>
    <s v="Yes"/>
    <s v="Yes"/>
    <x v="27"/>
    <s v="Four year college"/>
    <n v="3"/>
    <n v="2"/>
  </r>
  <r>
    <n v="84"/>
    <x v="2"/>
    <x v="17"/>
    <x v="2"/>
    <s v="No"/>
    <s v="No home internet"/>
    <s v="No"/>
    <x v="2"/>
    <s v="No response"/>
    <s v="No"/>
    <s v="No"/>
    <x v="41"/>
    <s v="Four year college"/>
    <n v="3"/>
    <n v="0"/>
  </r>
  <r>
    <n v="101256"/>
    <x v="2"/>
    <x v="17"/>
    <x v="1"/>
    <s v="Yes"/>
    <s v="Higher-speed"/>
    <s v="Yes"/>
    <x v="1"/>
    <s v="(VOL) Both equally"/>
    <s v="Yes"/>
    <s v="No"/>
    <x v="7"/>
    <s v="Four year college"/>
    <n v="3"/>
    <n v="2"/>
  </r>
  <r>
    <n v="100134"/>
    <x v="2"/>
    <x v="17"/>
    <x v="0"/>
    <s v="Yes"/>
    <s v="Higher-speed"/>
    <s v="Yes"/>
    <x v="0"/>
    <s v="No response"/>
    <s v="No"/>
    <s v="No"/>
    <x v="16"/>
    <s v="High school graduate"/>
    <n v="1"/>
    <n v="2"/>
  </r>
  <r>
    <n v="101578"/>
    <x v="2"/>
    <x v="18"/>
    <x v="2"/>
    <s v="Yes"/>
    <s v="Higher-speed"/>
    <s v="Yes"/>
    <x v="1"/>
    <s v="Mostly on cell phone"/>
    <s v="Yes"/>
    <s v="Yes"/>
    <x v="14"/>
    <s v="Four year college"/>
    <n v="3"/>
    <n v="2"/>
  </r>
  <r>
    <n v="300134"/>
    <x v="2"/>
    <x v="19"/>
    <x v="3"/>
    <s v="No"/>
    <s v="No home internet"/>
    <s v="Yes"/>
    <x v="1"/>
    <s v="Mostly on cell phone"/>
    <s v="No"/>
    <s v="No"/>
    <x v="30"/>
    <s v="(VOL) Refused"/>
    <n v="0"/>
    <n v="0"/>
  </r>
  <r>
    <n v="100950"/>
    <x v="2"/>
    <x v="19"/>
    <x v="1"/>
    <s v="Yes"/>
    <s v="Higher-speed"/>
    <s v="Yes"/>
    <x v="1"/>
    <s v="Mostly on cell phone"/>
    <s v="No"/>
    <s v="Yes"/>
    <x v="15"/>
    <s v="High school graduate"/>
    <n v="1"/>
    <n v="2"/>
  </r>
  <r>
    <n v="100314"/>
    <x v="2"/>
    <x v="19"/>
    <x v="2"/>
    <s v="Yes"/>
    <s v="Higher-speed"/>
    <s v="Yes"/>
    <x v="1"/>
    <s v="Mostly on cell phone"/>
    <s v="Yes"/>
    <s v="Yes"/>
    <x v="14"/>
    <s v="Four year college"/>
    <n v="3"/>
    <n v="2"/>
  </r>
  <r>
    <n v="51"/>
    <x v="2"/>
    <x v="19"/>
    <x v="1"/>
    <s v="Yes"/>
    <s v="Higher-speed"/>
    <s v="Yes"/>
    <x v="1"/>
    <s v="Mostly on cell phone"/>
    <s v="Yes"/>
    <s v="Yes"/>
    <x v="42"/>
    <s v="Four year college"/>
    <n v="3"/>
    <n v="2"/>
  </r>
  <r>
    <n v="48"/>
    <x v="2"/>
    <x v="19"/>
    <x v="1"/>
    <s v="Yes"/>
    <s v="Dial-up"/>
    <s v="Yes"/>
    <x v="1"/>
    <s v="Mostly on other device"/>
    <s v="Yes"/>
    <s v="Yes"/>
    <x v="43"/>
    <s v="Four year college"/>
    <n v="3"/>
    <n v="1"/>
  </r>
  <r>
    <n v="251"/>
    <x v="2"/>
    <x v="19"/>
    <x v="1"/>
    <s v="Yes"/>
    <s v="Higher-speed"/>
    <s v="Yes"/>
    <x v="1"/>
    <s v="Mostly on other device"/>
    <s v="Yes"/>
    <s v="Yes"/>
    <x v="44"/>
    <s v="Four year college"/>
    <n v="3"/>
    <n v="2"/>
  </r>
  <r>
    <n v="100282"/>
    <x v="2"/>
    <x v="19"/>
    <x v="3"/>
    <s v="Yes"/>
    <s v="Higher-speed"/>
    <s v="Yes"/>
    <x v="1"/>
    <s v="Mostly on other device"/>
    <s v="Yes"/>
    <s v="Yes"/>
    <x v="45"/>
    <s v="Four year college"/>
    <n v="3"/>
    <n v="2"/>
  </r>
  <r>
    <n v="214"/>
    <x v="2"/>
    <x v="19"/>
    <x v="1"/>
    <s v="Yes"/>
    <s v="Higher-speed"/>
    <s v="Yes"/>
    <x v="0"/>
    <s v="No response"/>
    <s v="Yes"/>
    <s v="No"/>
    <x v="46"/>
    <s v="High school graduate"/>
    <n v="1"/>
    <n v="2"/>
  </r>
  <r>
    <n v="283"/>
    <x v="2"/>
    <x v="19"/>
    <x v="0"/>
    <s v="Yes"/>
    <s v="Higher-speed"/>
    <s v="Yes"/>
    <x v="1"/>
    <s v="(VOL) Both equally"/>
    <s v="Yes"/>
    <s v="Yes"/>
    <x v="40"/>
    <s v="Postgraduate or professional degree"/>
    <n v="1"/>
    <n v="2"/>
  </r>
  <r>
    <n v="100171"/>
    <x v="2"/>
    <x v="19"/>
    <x v="0"/>
    <s v="Yes"/>
    <s v="(VOL) Both Slow-speed/Dial-up and Higher-speed/Broadband"/>
    <s v="Yes"/>
    <x v="1"/>
    <s v="Mostly on other device"/>
    <s v="Yes"/>
    <s v="Yes"/>
    <x v="22"/>
    <s v="Some college, no degree"/>
    <n v="1"/>
    <n v="2"/>
  </r>
  <r>
    <n v="300068"/>
    <x v="2"/>
    <x v="19"/>
    <x v="3"/>
    <s v="Yes"/>
    <s v="Higher-speed"/>
    <s v="Yes"/>
    <x v="1"/>
    <s v="(VOL) Both equally"/>
    <s v="Yes"/>
    <s v="Yes"/>
    <x v="31"/>
    <s v="Some postgraduate or professional schooling, no degree"/>
    <n v="3"/>
    <n v="2"/>
  </r>
  <r>
    <n v="101246"/>
    <x v="2"/>
    <x v="19"/>
    <x v="1"/>
    <s v="Yes"/>
    <s v="Higher-speed"/>
    <s v="Yes"/>
    <x v="1"/>
    <s v="(VOL) Both equally"/>
    <s v="Yes"/>
    <s v="Yes"/>
    <x v="35"/>
    <s v="Some postgraduate or professional schooling, no degree"/>
    <n v="3"/>
    <n v="2"/>
  </r>
  <r>
    <n v="100156"/>
    <x v="2"/>
    <x v="19"/>
    <x v="1"/>
    <s v="Yes"/>
    <s v="Higher-speed"/>
    <s v="Yes"/>
    <x v="1"/>
    <s v="(VOL) Both equally"/>
    <s v="No"/>
    <s v="Yes"/>
    <x v="47"/>
    <s v="Two year associate degree"/>
    <n v="2"/>
    <n v="2"/>
  </r>
  <r>
    <n v="100304"/>
    <x v="2"/>
    <x v="19"/>
    <x v="1"/>
    <s v="Yes"/>
    <s v="Higher-speed"/>
    <s v="Yes"/>
    <x v="1"/>
    <s v="Mostly on cell phone"/>
    <s v="No"/>
    <s v="Yes"/>
    <x v="48"/>
    <s v="Two year associate degree"/>
    <n v="2"/>
    <n v="2"/>
  </r>
  <r>
    <n v="100825"/>
    <x v="2"/>
    <x v="19"/>
    <x v="1"/>
    <s v="No"/>
    <s v="No home internet"/>
    <s v="Yes"/>
    <x v="1"/>
    <s v="Mostly on other device"/>
    <s v="No"/>
    <s v="No"/>
    <x v="26"/>
    <s v="Two year associate degree"/>
    <n v="2"/>
    <n v="0"/>
  </r>
  <r>
    <n v="100273"/>
    <x v="2"/>
    <x v="19"/>
    <x v="0"/>
    <s v="Yes"/>
    <s v="Higher-speed"/>
    <s v="Yes"/>
    <x v="0"/>
    <s v="No response"/>
    <s v="No"/>
    <s v="Yes"/>
    <x v="18"/>
    <s v="Two year associate degree"/>
    <n v="2"/>
    <n v="2"/>
  </r>
  <r>
    <n v="101521"/>
    <x v="2"/>
    <x v="20"/>
    <x v="2"/>
    <s v="Yes"/>
    <s v="Higher-speed"/>
    <s v="Yes"/>
    <x v="1"/>
    <s v="Mostly on cell phone"/>
    <s v="Yes"/>
    <s v="Yes"/>
    <x v="49"/>
    <s v="Four year college"/>
    <n v="3"/>
    <n v="2"/>
  </r>
  <r>
    <n v="100447"/>
    <x v="2"/>
    <x v="20"/>
    <x v="1"/>
    <s v="Yes"/>
    <s v="Higher-speed"/>
    <s v="Yes"/>
    <x v="1"/>
    <s v="Mostly on cell phone"/>
    <s v="Yes"/>
    <s v="Yes"/>
    <x v="31"/>
    <s v="Four year college"/>
    <n v="3"/>
    <n v="2"/>
  </r>
  <r>
    <n v="100487"/>
    <x v="2"/>
    <x v="20"/>
    <x v="1"/>
    <s v="Yes"/>
    <s v="Higher-speed"/>
    <s v="Yes"/>
    <x v="1"/>
    <s v="Mostly on cell phone"/>
    <s v="No"/>
    <s v="Yes"/>
    <x v="50"/>
    <s v="Some college, no degree"/>
    <n v="1"/>
    <n v="2"/>
  </r>
  <r>
    <n v="101318"/>
    <x v="2"/>
    <x v="20"/>
    <x v="2"/>
    <s v="No"/>
    <s v="No home internet"/>
    <s v="Yes"/>
    <x v="1"/>
    <s v="(VOL) Both equally"/>
    <s v="Yes"/>
    <s v="Yes"/>
    <x v="22"/>
    <s v="Two year associate degree"/>
    <n v="2"/>
    <n v="0"/>
  </r>
  <r>
    <n v="351"/>
    <x v="2"/>
    <x v="21"/>
    <x v="0"/>
    <s v="Yes"/>
    <s v="Higher-speed"/>
    <s v="Yes"/>
    <x v="0"/>
    <s v="No response"/>
    <s v="Yes"/>
    <s v="Yes"/>
    <x v="16"/>
    <s v="Four year college"/>
    <n v="3"/>
    <n v="2"/>
  </r>
  <r>
    <n v="300169"/>
    <x v="2"/>
    <x v="21"/>
    <x v="2"/>
    <s v="Yes"/>
    <s v="Higher-speed"/>
    <s v="Yes"/>
    <x v="1"/>
    <s v="Mostly on cell phone"/>
    <s v="Yes"/>
    <s v="No"/>
    <x v="10"/>
    <s v="High school graduate"/>
    <n v="1"/>
    <n v="2"/>
  </r>
  <r>
    <n v="312"/>
    <x v="2"/>
    <x v="21"/>
    <x v="0"/>
    <s v="Yes"/>
    <s v="Higher-speed"/>
    <s v="Yes"/>
    <x v="0"/>
    <s v="No response"/>
    <s v="No"/>
    <s v="Yes"/>
    <x v="35"/>
    <s v="Less than high school"/>
    <n v="0"/>
    <n v="2"/>
  </r>
  <r>
    <n v="101575"/>
    <x v="2"/>
    <x v="22"/>
    <x v="2"/>
    <s v="Yes"/>
    <s v="Higher-speed"/>
    <s v="Yes"/>
    <x v="1"/>
    <s v="Mostly on cell phone"/>
    <s v="No"/>
    <s v="Yes"/>
    <x v="2"/>
    <s v="Some postgraduate or professional schooling, no degree"/>
    <n v="3"/>
    <n v="2"/>
  </r>
  <r>
    <n v="32"/>
    <x v="2"/>
    <x v="22"/>
    <x v="1"/>
    <s v="No"/>
    <s v="No home internet"/>
    <s v="Yes"/>
    <x v="1"/>
    <s v="Mostly on other device"/>
    <s v="Yes"/>
    <s v="Yes"/>
    <x v="42"/>
    <s v="Two year associate degree"/>
    <n v="2"/>
    <n v="0"/>
  </r>
  <r>
    <n v="100843"/>
    <x v="2"/>
    <x v="22"/>
    <x v="2"/>
    <s v="Yes"/>
    <s v="Higher-speed"/>
    <s v="Yes"/>
    <x v="1"/>
    <s v="(VOL) Both equally"/>
    <s v="Yes"/>
    <s v="Yes"/>
    <x v="51"/>
    <s v="Two year associate degree"/>
    <n v="2"/>
    <n v="2"/>
  </r>
  <r>
    <n v="100998"/>
    <x v="2"/>
    <x v="22"/>
    <x v="2"/>
    <s v="Yes"/>
    <s v="(VOL) Both Slow-speed/Dial-up and Higher-speed/Broadband"/>
    <s v="Yes"/>
    <x v="0"/>
    <s v="No response"/>
    <s v="No"/>
    <s v="Yes"/>
    <x v="6"/>
    <s v="Two year associate degree"/>
    <n v="2"/>
    <n v="2"/>
  </r>
  <r>
    <n v="100027"/>
    <x v="2"/>
    <x v="23"/>
    <x v="2"/>
    <s v="Yes"/>
    <s v="Higher-speed"/>
    <s v="Yes"/>
    <x v="1"/>
    <s v="(VOL) Both equally"/>
    <s v="No"/>
    <s v="Yes"/>
    <x v="52"/>
    <s v="Four year college"/>
    <n v="3"/>
    <n v="2"/>
  </r>
  <r>
    <n v="101631"/>
    <x v="2"/>
    <x v="23"/>
    <x v="1"/>
    <s v="No"/>
    <s v="No home internet"/>
    <s v="Yes"/>
    <x v="1"/>
    <s v="Mostly on cell phone"/>
    <s v="No"/>
    <s v="No"/>
    <x v="32"/>
    <s v="High school graduate"/>
    <n v="1"/>
    <n v="0"/>
  </r>
  <r>
    <n v="100963"/>
    <x v="2"/>
    <x v="23"/>
    <x v="1"/>
    <s v="No"/>
    <s v="No home internet"/>
    <s v="Yes"/>
    <x v="1"/>
    <s v="Mostly on other device"/>
    <s v="Yes"/>
    <s v="No"/>
    <x v="51"/>
    <s v="Some college, no degree"/>
    <n v="1"/>
    <n v="0"/>
  </r>
  <r>
    <n v="100069"/>
    <x v="2"/>
    <x v="23"/>
    <x v="3"/>
    <s v="No"/>
    <s v="No home internet"/>
    <s v="Yes"/>
    <x v="0"/>
    <s v="No response"/>
    <s v="No"/>
    <s v="Yes"/>
    <x v="5"/>
    <s v="Some college, no degree"/>
    <n v="1"/>
    <n v="0"/>
  </r>
  <r>
    <n v="101223"/>
    <x v="2"/>
    <x v="23"/>
    <x v="0"/>
    <s v="Yes"/>
    <s v="Higher-speed"/>
    <s v="Yes"/>
    <x v="1"/>
    <s v="Mostly on other device"/>
    <s v="Yes"/>
    <s v="Yes"/>
    <x v="53"/>
    <s v="Some postgraduate or professional schooling, no degree"/>
    <n v="3"/>
    <n v="2"/>
  </r>
  <r>
    <n v="371"/>
    <x v="2"/>
    <x v="24"/>
    <x v="2"/>
    <s v="Yes"/>
    <s v="Higher-speed"/>
    <s v="Yes"/>
    <x v="1"/>
    <s v="(VOL) Both equally"/>
    <s v="Yes"/>
    <s v="Yes"/>
    <x v="37"/>
    <s v="Some college, no degree"/>
    <n v="1"/>
    <n v="2"/>
  </r>
  <r>
    <n v="100508"/>
    <x v="2"/>
    <x v="25"/>
    <x v="3"/>
    <s v="No"/>
    <s v="No home internet"/>
    <s v="Yes"/>
    <x v="1"/>
    <s v="Mostly on other device"/>
    <s v="No"/>
    <s v="Yes"/>
    <x v="28"/>
    <s v="High school graduate"/>
    <n v="1"/>
    <n v="0"/>
  </r>
  <r>
    <n v="100965"/>
    <x v="2"/>
    <x v="25"/>
    <x v="1"/>
    <s v="No"/>
    <s v="No home internet"/>
    <s v="Yes"/>
    <x v="1"/>
    <s v="(VOL) Both equally"/>
    <s v="No"/>
    <s v="Yes"/>
    <x v="34"/>
    <s v="High school graduate"/>
    <n v="1"/>
    <n v="0"/>
  </r>
  <r>
    <n v="100914"/>
    <x v="2"/>
    <x v="25"/>
    <x v="0"/>
    <s v="Yes"/>
    <s v="(VOL) Don't know"/>
    <s v="Yes"/>
    <x v="0"/>
    <s v="No response"/>
    <s v="Yes"/>
    <s v="No"/>
    <x v="40"/>
    <s v="High school graduate"/>
    <n v="1"/>
    <s v="-"/>
  </r>
  <r>
    <n v="100019"/>
    <x v="2"/>
    <x v="25"/>
    <x v="1"/>
    <s v="Yes"/>
    <s v="Higher-speed"/>
    <s v="Yes"/>
    <x v="1"/>
    <s v="Mostly on other device"/>
    <s v="Yes"/>
    <s v="Yes"/>
    <x v="2"/>
    <s v="Some college, no degree"/>
    <n v="1"/>
    <n v="2"/>
  </r>
  <r>
    <n v="101258"/>
    <x v="2"/>
    <x v="26"/>
    <x v="2"/>
    <s v="Yes"/>
    <s v="Higher-speed"/>
    <s v="Yes"/>
    <x v="1"/>
    <s v="Mostly on other device"/>
    <s v="Yes"/>
    <s v="Yes"/>
    <x v="23"/>
    <s v="Four year college"/>
    <n v="3"/>
    <n v="2"/>
  </r>
  <r>
    <n v="100691"/>
    <x v="2"/>
    <x v="26"/>
    <x v="1"/>
    <s v="Yes"/>
    <s v="Higher-speed"/>
    <s v="Yes"/>
    <x v="1"/>
    <s v="Mostly on other device"/>
    <s v="No"/>
    <s v="Yes"/>
    <x v="37"/>
    <s v="Four year college"/>
    <n v="3"/>
    <n v="2"/>
  </r>
  <r>
    <n v="80"/>
    <x v="2"/>
    <x v="26"/>
    <x v="1"/>
    <s v="Yes"/>
    <s v="Dial-up"/>
    <s v="Yes"/>
    <x v="1"/>
    <s v="Mostly on other device"/>
    <s v="Yes"/>
    <s v="No"/>
    <x v="18"/>
    <s v="Four year college"/>
    <n v="3"/>
    <n v="1"/>
  </r>
  <r>
    <n v="100378"/>
    <x v="2"/>
    <x v="26"/>
    <x v="1"/>
    <s v="No"/>
    <s v="No home internet"/>
    <s v="Yes"/>
    <x v="1"/>
    <s v="Mostly on cell phone"/>
    <s v="No"/>
    <s v="No"/>
    <x v="25"/>
    <s v="High school graduate"/>
    <n v="1"/>
    <n v="0"/>
  </r>
  <r>
    <n v="100137"/>
    <x v="2"/>
    <x v="26"/>
    <x v="2"/>
    <s v="Yes"/>
    <s v="Higher-speed"/>
    <s v="Yes"/>
    <x v="1"/>
    <s v="Mostly on other device"/>
    <s v="Yes"/>
    <s v="Yes"/>
    <x v="27"/>
    <s v="Two year associate degree"/>
    <n v="2"/>
    <n v="2"/>
  </r>
  <r>
    <n v="100616"/>
    <x v="2"/>
    <x v="27"/>
    <x v="1"/>
    <s v="Yes"/>
    <s v="Higher-speed"/>
    <s v="Yes"/>
    <x v="1"/>
    <s v="(VOL) Both equally"/>
    <s v="Yes"/>
    <s v="No"/>
    <x v="7"/>
    <s v="Four year college"/>
    <n v="3"/>
    <n v="2"/>
  </r>
  <r>
    <n v="101759"/>
    <x v="2"/>
    <x v="27"/>
    <x v="2"/>
    <s v="Yes"/>
    <s v="(VOL) Don't know"/>
    <s v="Yes"/>
    <x v="1"/>
    <s v="Mostly on cell phone"/>
    <s v="No"/>
    <s v="Yes"/>
    <x v="4"/>
    <s v="Some college, no degree"/>
    <n v="1"/>
    <s v="-"/>
  </r>
  <r>
    <n v="100570"/>
    <x v="2"/>
    <x v="28"/>
    <x v="0"/>
    <s v="Yes"/>
    <s v="Higher-speed"/>
    <s v="Yes"/>
    <x v="1"/>
    <s v="Mostly on cell phone"/>
    <s v="No"/>
    <s v="Yes"/>
    <x v="53"/>
    <s v="High school graduate"/>
    <n v="1"/>
    <n v="2"/>
  </r>
  <r>
    <n v="15"/>
    <x v="2"/>
    <x v="28"/>
    <x v="1"/>
    <s v="No"/>
    <s v="No home internet"/>
    <s v="Yes"/>
    <x v="0"/>
    <s v="No response"/>
    <s v="No"/>
    <s v="No"/>
    <x v="43"/>
    <s v="Less than high school"/>
    <n v="0"/>
    <n v="0"/>
  </r>
  <r>
    <n v="101224"/>
    <x v="2"/>
    <x v="28"/>
    <x v="2"/>
    <s v="Yes"/>
    <s v="Higher-speed"/>
    <s v="Yes"/>
    <x v="1"/>
    <s v="Mostly on other device"/>
    <s v="Yes"/>
    <s v="Yes"/>
    <x v="35"/>
    <s v="Postgraduate or professional degree"/>
    <n v="1"/>
    <n v="2"/>
  </r>
  <r>
    <n v="101362"/>
    <x v="2"/>
    <x v="29"/>
    <x v="2"/>
    <s v="Yes"/>
    <s v="Higher-speed"/>
    <s v="Yes"/>
    <x v="1"/>
    <s v="Mostly on cell phone"/>
    <s v="No"/>
    <s v="Yes"/>
    <x v="11"/>
    <s v="Some college, no degree"/>
    <n v="1"/>
    <n v="2"/>
  </r>
  <r>
    <n v="100877"/>
    <x v="2"/>
    <x v="29"/>
    <x v="2"/>
    <s v="Yes"/>
    <s v="Higher-speed"/>
    <s v="Yes"/>
    <x v="1"/>
    <s v="Mostly on cell phone"/>
    <s v="No"/>
    <s v="Yes"/>
    <x v="11"/>
    <s v="Four year college"/>
    <n v="3"/>
    <n v="2"/>
  </r>
  <r>
    <n v="100751"/>
    <x v="2"/>
    <x v="29"/>
    <x v="2"/>
    <s v="Yes"/>
    <s v="Higher-speed"/>
    <s v="Yes"/>
    <x v="0"/>
    <s v="No response"/>
    <s v="No"/>
    <s v="Yes"/>
    <x v="15"/>
    <s v="Four year college"/>
    <n v="3"/>
    <n v="2"/>
  </r>
  <r>
    <n v="127"/>
    <x v="2"/>
    <x v="29"/>
    <x v="2"/>
    <s v="Yes"/>
    <s v="Higher-speed"/>
    <s v="Yes"/>
    <x v="1"/>
    <s v="Mostly on other device"/>
    <s v="No"/>
    <s v="Yes"/>
    <x v="54"/>
    <s v="Four year college"/>
    <n v="3"/>
    <n v="2"/>
  </r>
  <r>
    <n v="35"/>
    <x v="2"/>
    <x v="29"/>
    <x v="0"/>
    <s v="Yes"/>
    <s v="Higher-speed"/>
    <s v="Yes"/>
    <x v="0"/>
    <s v="No response"/>
    <s v="No"/>
    <s v="Yes"/>
    <x v="18"/>
    <s v="High school graduate"/>
    <n v="1"/>
    <n v="2"/>
  </r>
  <r>
    <n v="100794"/>
    <x v="2"/>
    <x v="29"/>
    <x v="1"/>
    <s v="Yes"/>
    <s v="Higher-speed"/>
    <s v="Yes"/>
    <x v="1"/>
    <s v="Mostly on cell phone"/>
    <s v="Yes"/>
    <s v="Yes"/>
    <x v="22"/>
    <s v="Postgraduate or professional degree"/>
    <n v="1"/>
    <n v="2"/>
  </r>
  <r>
    <n v="100988"/>
    <x v="2"/>
    <x v="29"/>
    <x v="1"/>
    <s v="Yes"/>
    <s v="Higher-speed"/>
    <s v="Yes"/>
    <x v="1"/>
    <s v="(VOL) Both equally"/>
    <s v="Yes"/>
    <s v="Yes"/>
    <x v="13"/>
    <s v="Postgraduate or professional degree"/>
    <n v="1"/>
    <n v="2"/>
  </r>
  <r>
    <n v="100581"/>
    <x v="2"/>
    <x v="29"/>
    <x v="0"/>
    <s v="Yes"/>
    <s v="Higher-speed"/>
    <s v="Yes"/>
    <x v="1"/>
    <s v="(VOL) Both equally"/>
    <s v="Yes"/>
    <s v="Yes"/>
    <x v="23"/>
    <s v="Some college, no degree"/>
    <n v="1"/>
    <n v="2"/>
  </r>
  <r>
    <n v="100123"/>
    <x v="2"/>
    <x v="29"/>
    <x v="1"/>
    <s v="Yes"/>
    <s v="Higher-speed"/>
    <s v="Yes"/>
    <x v="1"/>
    <s v="(VOL) Both equally"/>
    <s v="Yes"/>
    <s v="Yes"/>
    <x v="55"/>
    <s v="Some postgraduate or professional schooling, no degree"/>
    <n v="3"/>
    <n v="2"/>
  </r>
  <r>
    <n v="100004"/>
    <x v="2"/>
    <x v="30"/>
    <x v="1"/>
    <s v="Yes"/>
    <s v="Higher-speed"/>
    <s v="Yes"/>
    <x v="1"/>
    <s v="Mostly on other device"/>
    <s v="No"/>
    <s v="Yes"/>
    <x v="18"/>
    <s v="Four year college"/>
    <n v="3"/>
    <n v="2"/>
  </r>
  <r>
    <n v="100541"/>
    <x v="2"/>
    <x v="30"/>
    <x v="2"/>
    <s v="Yes"/>
    <s v="Higher-speed"/>
    <s v="Yes"/>
    <x v="1"/>
    <s v="Mostly on other device"/>
    <s v="Yes"/>
    <s v="Yes"/>
    <x v="33"/>
    <s v="Postgraduate or professional degree"/>
    <n v="1"/>
    <n v="2"/>
  </r>
  <r>
    <n v="101733"/>
    <x v="2"/>
    <x v="30"/>
    <x v="1"/>
    <s v="Yes"/>
    <s v="Higher-speed"/>
    <s v="Yes"/>
    <x v="1"/>
    <s v="Mostly on cell phone"/>
    <s v="Yes"/>
    <s v="Yes"/>
    <x v="20"/>
    <s v="Some college, no degree"/>
    <n v="1"/>
    <n v="2"/>
  </r>
  <r>
    <n v="264"/>
    <x v="2"/>
    <x v="30"/>
    <x v="0"/>
    <s v="No"/>
    <s v="No home internet"/>
    <s v="Yes"/>
    <x v="0"/>
    <s v="No response"/>
    <s v="No"/>
    <s v="No"/>
    <x v="54"/>
    <s v="Some college, no degree"/>
    <n v="1"/>
    <n v="0"/>
  </r>
  <r>
    <n v="100188"/>
    <x v="3"/>
    <x v="31"/>
    <x v="3"/>
    <s v="Yes"/>
    <s v="Dial-up"/>
    <s v="Yes"/>
    <x v="1"/>
    <s v="Mostly on cell phone"/>
    <s v="No"/>
    <s v="No"/>
    <x v="38"/>
    <s v="High school graduate"/>
    <n v="1"/>
    <n v="1"/>
  </r>
  <r>
    <n v="87"/>
    <x v="3"/>
    <x v="31"/>
    <x v="1"/>
    <s v="Yes"/>
    <s v="Dial-up"/>
    <s v="Yes"/>
    <x v="0"/>
    <s v="No response"/>
    <s v="No"/>
    <s v="Yes"/>
    <x v="51"/>
    <s v="High school graduate"/>
    <n v="1"/>
    <n v="1"/>
  </r>
  <r>
    <n v="101039"/>
    <x v="3"/>
    <x v="31"/>
    <x v="1"/>
    <s v="Yes"/>
    <s v="Higher-speed"/>
    <s v="Yes"/>
    <x v="1"/>
    <s v="Mostly on other device"/>
    <s v="No"/>
    <s v="Yes"/>
    <x v="26"/>
    <s v="Some postgraduate or professional schooling, no degree"/>
    <n v="3"/>
    <n v="2"/>
  </r>
  <r>
    <n v="101288"/>
    <x v="3"/>
    <x v="31"/>
    <x v="0"/>
    <s v="Yes"/>
    <s v="Higher-speed"/>
    <s v="Yes"/>
    <x v="1"/>
    <s v="Mostly on other device"/>
    <s v="Yes"/>
    <s v="Yes"/>
    <x v="54"/>
    <s v="Some postgraduate or professional schooling, no degree"/>
    <n v="3"/>
    <n v="2"/>
  </r>
  <r>
    <n v="300144"/>
    <x v="3"/>
    <x v="32"/>
    <x v="2"/>
    <s v="Yes"/>
    <s v="(VOL) Don't know"/>
    <s v="Yes"/>
    <x v="1"/>
    <s v="Mostly on cell phone"/>
    <s v="Yes"/>
    <s v="No"/>
    <x v="38"/>
    <s v="High school graduate"/>
    <n v="1"/>
    <s v="-"/>
  </r>
  <r>
    <n v="300032"/>
    <x v="3"/>
    <x v="32"/>
    <x v="2"/>
    <s v="Yes"/>
    <s v="Higher-speed"/>
    <s v="Yes"/>
    <x v="0"/>
    <s v="No response"/>
    <s v="No"/>
    <s v="No"/>
    <x v="20"/>
    <s v="High school graduate"/>
    <n v="1"/>
    <n v="2"/>
  </r>
  <r>
    <n v="100433"/>
    <x v="3"/>
    <x v="32"/>
    <x v="3"/>
    <s v="Yes"/>
    <s v="Higher-speed"/>
    <s v="Yes"/>
    <x v="1"/>
    <s v="(VOL) Both equally"/>
    <s v="Yes"/>
    <s v="Yes"/>
    <x v="21"/>
    <s v="Some college, no degree"/>
    <n v="1"/>
    <n v="2"/>
  </r>
  <r>
    <n v="100431"/>
    <x v="3"/>
    <x v="33"/>
    <x v="2"/>
    <s v="Yes"/>
    <s v="Higher-speed"/>
    <s v="Yes"/>
    <x v="1"/>
    <s v="(VOL) Both equally"/>
    <s v="Yes"/>
    <s v="Yes"/>
    <x v="56"/>
    <s v="Four year college"/>
    <n v="3"/>
    <n v="2"/>
  </r>
  <r>
    <n v="300052"/>
    <x v="3"/>
    <x v="33"/>
    <x v="2"/>
    <s v="No"/>
    <s v="No home internet"/>
    <s v="Yes"/>
    <x v="1"/>
    <s v="Mostly on cell phone"/>
    <s v="Yes"/>
    <s v="No"/>
    <x v="47"/>
    <s v="High school graduate"/>
    <n v="1"/>
    <n v="0"/>
  </r>
  <r>
    <n v="200006"/>
    <x v="3"/>
    <x v="33"/>
    <x v="2"/>
    <s v="Yes"/>
    <s v="(VOL) Both Slow-speed/Dial-up and Higher-speed/Broadband"/>
    <s v="Yes"/>
    <x v="0"/>
    <s v="No response"/>
    <s v="Yes"/>
    <s v="No"/>
    <x v="49"/>
    <s v="High school graduate"/>
    <n v="1"/>
    <n v="2"/>
  </r>
  <r>
    <n v="300140"/>
    <x v="3"/>
    <x v="33"/>
    <x v="1"/>
    <s v="No"/>
    <s v="No home internet"/>
    <s v="Yes"/>
    <x v="3"/>
    <s v="No response"/>
    <s v="No"/>
    <s v="No"/>
    <x v="47"/>
    <s v="High school graduate"/>
    <n v="1"/>
    <n v="0"/>
  </r>
  <r>
    <n v="101677"/>
    <x v="3"/>
    <x v="33"/>
    <x v="2"/>
    <s v="No"/>
    <s v="No home internet"/>
    <s v="Yes"/>
    <x v="0"/>
    <s v="No response"/>
    <s v="No"/>
    <s v="No"/>
    <x v="53"/>
    <s v="High school graduate"/>
    <n v="1"/>
    <n v="0"/>
  </r>
  <r>
    <n v="100214"/>
    <x v="3"/>
    <x v="33"/>
    <x v="3"/>
    <s v="Yes"/>
    <s v="Higher-speed"/>
    <s v="Yes"/>
    <x v="1"/>
    <s v="Mostly on cell phone"/>
    <s v="No"/>
    <s v="Yes"/>
    <x v="57"/>
    <s v="Some college, no degree"/>
    <n v="1"/>
    <n v="2"/>
  </r>
  <r>
    <n v="101605"/>
    <x v="3"/>
    <x v="33"/>
    <x v="1"/>
    <s v="Yes"/>
    <s v="Higher-speed"/>
    <s v="Yes"/>
    <x v="1"/>
    <s v="Mostly on cell phone"/>
    <s v="Yes"/>
    <s v="Yes"/>
    <x v="9"/>
    <s v="Four year college"/>
    <n v="3"/>
    <n v="2"/>
  </r>
  <r>
    <n v="359"/>
    <x v="3"/>
    <x v="33"/>
    <x v="2"/>
    <s v="Yes"/>
    <s v="Higher-speed"/>
    <s v="Yes"/>
    <x v="0"/>
    <s v="No response"/>
    <s v="No"/>
    <s v="Yes"/>
    <x v="16"/>
    <s v="Four year college"/>
    <n v="3"/>
    <n v="2"/>
  </r>
  <r>
    <n v="101555"/>
    <x v="3"/>
    <x v="33"/>
    <x v="1"/>
    <s v="Yes"/>
    <s v="Higher-speed"/>
    <s v="Yes"/>
    <x v="1"/>
    <s v="Mostly on other device"/>
    <s v="Yes"/>
    <s v="Yes"/>
    <x v="53"/>
    <s v="Four year college"/>
    <n v="3"/>
    <n v="2"/>
  </r>
  <r>
    <n v="100525"/>
    <x v="3"/>
    <x v="33"/>
    <x v="1"/>
    <s v="Yes"/>
    <s v="Higher-speed"/>
    <s v="Yes"/>
    <x v="1"/>
    <s v="Mostly on other device"/>
    <s v="No"/>
    <s v="Yes"/>
    <x v="8"/>
    <s v="Four year college"/>
    <n v="3"/>
    <n v="2"/>
  </r>
  <r>
    <n v="101052"/>
    <x v="3"/>
    <x v="33"/>
    <x v="1"/>
    <s v="Yes"/>
    <s v="Higher-speed"/>
    <s v="Yes"/>
    <x v="0"/>
    <s v="No response"/>
    <s v="No"/>
    <s v="Yes"/>
    <x v="26"/>
    <s v="High school graduate"/>
    <n v="1"/>
    <n v="2"/>
  </r>
  <r>
    <n v="101159"/>
    <x v="3"/>
    <x v="33"/>
    <x v="2"/>
    <s v="Yes"/>
    <s v="Higher-speed"/>
    <s v="Yes"/>
    <x v="1"/>
    <s v="Mostly on other device"/>
    <s v="Yes"/>
    <s v="Yes"/>
    <x v="48"/>
    <s v="Some college, no degree"/>
    <n v="1"/>
    <n v="2"/>
  </r>
  <r>
    <n v="101554"/>
    <x v="3"/>
    <x v="33"/>
    <x v="1"/>
    <s v="Yes"/>
    <s v="Higher-speed"/>
    <s v="Yes"/>
    <x v="1"/>
    <s v="Mostly on other device"/>
    <s v="Yes"/>
    <s v="Yes"/>
    <x v="21"/>
    <s v="Some postgraduate or professional schooling, no degree"/>
    <n v="3"/>
    <n v="2"/>
  </r>
  <r>
    <n v="285"/>
    <x v="3"/>
    <x v="34"/>
    <x v="2"/>
    <s v="No"/>
    <s v="No home internet"/>
    <s v="Yes"/>
    <x v="0"/>
    <s v="No response"/>
    <s v="No"/>
    <s v="No"/>
    <x v="58"/>
    <s v="High school graduate"/>
    <n v="1"/>
    <n v="0"/>
  </r>
  <r>
    <n v="133"/>
    <x v="3"/>
    <x v="34"/>
    <x v="1"/>
    <s v="No"/>
    <s v="No home internet"/>
    <s v="Yes"/>
    <x v="0"/>
    <s v="No response"/>
    <s v="Yes"/>
    <s v="No"/>
    <x v="46"/>
    <s v="High school graduate"/>
    <n v="1"/>
    <n v="0"/>
  </r>
  <r>
    <n v="100601"/>
    <x v="3"/>
    <x v="34"/>
    <x v="1"/>
    <s v="Yes"/>
    <s v="Higher-speed"/>
    <s v="Yes"/>
    <x v="1"/>
    <s v="Mostly on cell phone"/>
    <s v="No"/>
    <s v="Yes"/>
    <x v="59"/>
    <s v="Some postgraduate or professional schooling, no degree"/>
    <n v="3"/>
    <n v="2"/>
  </r>
  <r>
    <n v="100884"/>
    <x v="3"/>
    <x v="35"/>
    <x v="1"/>
    <s v="Yes"/>
    <s v="Higher-speed"/>
    <s v="Yes"/>
    <x v="1"/>
    <s v="Mostly on other device"/>
    <s v="Yes"/>
    <s v="Yes"/>
    <x v="17"/>
    <s v="Four year college"/>
    <n v="3"/>
    <n v="2"/>
  </r>
  <r>
    <n v="100185"/>
    <x v="3"/>
    <x v="35"/>
    <x v="3"/>
    <s v="Yes"/>
    <s v="(VOL) Access internet only using cell phone or tablet"/>
    <s v="Yes"/>
    <x v="1"/>
    <s v="Mostly on cell phone"/>
    <s v="Yes"/>
    <s v="No"/>
    <x v="34"/>
    <s v="Some college, no degree"/>
    <n v="1"/>
    <e v="#N/A"/>
  </r>
  <r>
    <n v="343"/>
    <x v="3"/>
    <x v="36"/>
    <x v="0"/>
    <s v="Yes"/>
    <s v="Higher-speed"/>
    <s v="Yes"/>
    <x v="0"/>
    <s v="No response"/>
    <s v="Yes"/>
    <s v="Yes"/>
    <x v="14"/>
    <s v="Four year college"/>
    <n v="3"/>
    <n v="2"/>
  </r>
  <r>
    <n v="300188"/>
    <x v="3"/>
    <x v="37"/>
    <x v="0"/>
    <s v="Yes"/>
    <s v="Higher-speed"/>
    <s v="Yes"/>
    <x v="1"/>
    <s v="Mostly on cell phone"/>
    <s v="Yes"/>
    <s v="Yes"/>
    <x v="19"/>
    <s v="Four year college"/>
    <n v="3"/>
    <n v="2"/>
  </r>
  <r>
    <n v="100674"/>
    <x v="3"/>
    <x v="37"/>
    <x v="2"/>
    <s v="Yes"/>
    <s v="Higher-speed"/>
    <s v="Yes"/>
    <x v="1"/>
    <s v="Mostly on other device"/>
    <s v="Yes"/>
    <s v="Yes"/>
    <x v="52"/>
    <s v="Four year college"/>
    <n v="3"/>
    <n v="2"/>
  </r>
  <r>
    <n v="100702"/>
    <x v="3"/>
    <x v="38"/>
    <x v="0"/>
    <s v="Yes"/>
    <s v="Higher-speed"/>
    <s v="Yes"/>
    <x v="0"/>
    <s v="No response"/>
    <s v="Yes"/>
    <s v="Yes"/>
    <x v="17"/>
    <s v="Some postgraduate or professional schooling, no degree"/>
    <n v="3"/>
    <n v="2"/>
  </r>
  <r>
    <n v="100421"/>
    <x v="3"/>
    <x v="38"/>
    <x v="2"/>
    <s v="Yes"/>
    <s v="Higher-speed"/>
    <s v="Yes"/>
    <x v="1"/>
    <s v="Mostly on cell phone"/>
    <s v="No"/>
    <s v="Yes"/>
    <x v="53"/>
    <s v="Some college, no degree"/>
    <n v="1"/>
    <n v="2"/>
  </r>
  <r>
    <n v="101033"/>
    <x v="3"/>
    <x v="39"/>
    <x v="2"/>
    <s v="Yes"/>
    <s v="Higher-speed"/>
    <s v="Yes"/>
    <x v="1"/>
    <s v="Mostly on other device"/>
    <s v="No"/>
    <s v="Yes"/>
    <x v="11"/>
    <s v="Four year college"/>
    <n v="3"/>
    <n v="2"/>
  </r>
  <r>
    <n v="100646"/>
    <x v="3"/>
    <x v="39"/>
    <x v="1"/>
    <s v="Yes"/>
    <s v="Higher-speed"/>
    <s v="Yes"/>
    <x v="1"/>
    <s v="(VOL) Both equally"/>
    <s v="Yes"/>
    <s v="Yes"/>
    <x v="0"/>
    <s v="Four year college"/>
    <n v="3"/>
    <n v="2"/>
  </r>
  <r>
    <n v="101160"/>
    <x v="3"/>
    <x v="40"/>
    <x v="2"/>
    <s v="Yes"/>
    <s v="Higher-speed"/>
    <s v="Yes"/>
    <x v="1"/>
    <s v="Mostly on cell phone"/>
    <s v="No"/>
    <s v="Yes"/>
    <x v="60"/>
    <s v="Four year college"/>
    <n v="3"/>
    <n v="2"/>
  </r>
  <r>
    <n v="149"/>
    <x v="3"/>
    <x v="41"/>
    <x v="1"/>
    <s v="Yes"/>
    <s v="Higher-speed"/>
    <s v="Yes"/>
    <x v="1"/>
    <s v="Mostly on other device"/>
    <s v="Yes"/>
    <s v="Yes"/>
    <x v="26"/>
    <s v="High school graduate"/>
    <n v="1"/>
    <n v="2"/>
  </r>
  <r>
    <n v="225"/>
    <x v="3"/>
    <x v="41"/>
    <x v="1"/>
    <s v="Yes"/>
    <s v="Higher-speed"/>
    <s v="Yes"/>
    <x v="1"/>
    <s v="Mostly on other device"/>
    <s v="Yes"/>
    <s v="Yes"/>
    <x v="52"/>
    <s v="Postgraduate or professional degree"/>
    <n v="1"/>
    <n v="2"/>
  </r>
  <r>
    <n v="194"/>
    <x v="3"/>
    <x v="41"/>
    <x v="1"/>
    <s v="Yes"/>
    <s v="Higher-speed"/>
    <s v="Yes"/>
    <x v="1"/>
    <s v="Mostly on other device"/>
    <s v="No"/>
    <s v="Yes"/>
    <x v="44"/>
    <s v="Postgraduate or professional degree"/>
    <n v="1"/>
    <n v="2"/>
  </r>
  <r>
    <n v="143"/>
    <x v="3"/>
    <x v="41"/>
    <x v="0"/>
    <s v="No"/>
    <s v="No home internet"/>
    <s v="No"/>
    <x v="2"/>
    <s v="No response"/>
    <s v="No"/>
    <s v="No"/>
    <x v="42"/>
    <s v="Some college, no degree"/>
    <n v="1"/>
    <n v="0"/>
  </r>
  <r>
    <m/>
    <x v="4"/>
    <x v="42"/>
    <x v="4"/>
    <m/>
    <m/>
    <m/>
    <x v="4"/>
    <m/>
    <m/>
    <m/>
    <x v="61"/>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2D8C9-62E2-5749-B584-0A16820D2E0E}"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0" firstHeaderRow="1" firstDataRow="2" firstDataCol="1" rowPageCount="1" colPageCount="1"/>
  <pivotFields count="15">
    <pivotField showAll="0"/>
    <pivotField axis="axisCol" showAll="0">
      <items count="6">
        <item x="0"/>
        <item x="1"/>
        <item x="2"/>
        <item x="3"/>
        <item x="4"/>
        <item t="default"/>
      </items>
    </pivotField>
    <pivotField showAll="0">
      <items count="44">
        <item x="31"/>
        <item x="17"/>
        <item x="32"/>
        <item x="33"/>
        <item x="34"/>
        <item x="10"/>
        <item x="18"/>
        <item x="19"/>
        <item x="20"/>
        <item x="35"/>
        <item x="0"/>
        <item x="1"/>
        <item x="2"/>
        <item x="3"/>
        <item x="21"/>
        <item x="22"/>
        <item x="11"/>
        <item x="23"/>
        <item x="12"/>
        <item x="4"/>
        <item x="5"/>
        <item x="6"/>
        <item x="24"/>
        <item x="36"/>
        <item x="25"/>
        <item x="7"/>
        <item x="13"/>
        <item x="37"/>
        <item x="38"/>
        <item x="14"/>
        <item x="8"/>
        <item x="26"/>
        <item x="39"/>
        <item x="15"/>
        <item x="16"/>
        <item x="27"/>
        <item x="28"/>
        <item x="29"/>
        <item x="40"/>
        <item x="30"/>
        <item x="41"/>
        <item x="9"/>
        <item x="42"/>
        <item t="default"/>
      </items>
    </pivotField>
    <pivotField axis="axisRow" showAll="0">
      <items count="6">
        <item x="3"/>
        <item x="0"/>
        <item x="1"/>
        <item x="2"/>
        <item x="4"/>
        <item t="default"/>
      </items>
    </pivotField>
    <pivotField showAll="0"/>
    <pivotField showAll="0"/>
    <pivotField showAll="0"/>
    <pivotField axis="axisRow" showAll="0">
      <items count="6">
        <item x="3"/>
        <item x="2"/>
        <item x="0"/>
        <item x="1"/>
        <item x="4"/>
        <item t="default"/>
      </items>
    </pivotField>
    <pivotField showAll="0"/>
    <pivotField showAll="0"/>
    <pivotField showAll="0"/>
    <pivotField axis="axisPage" dataField="1" multipleItemSelectionAllowed="1" showAll="0">
      <items count="63">
        <item x="3"/>
        <item x="28"/>
        <item x="4"/>
        <item x="12"/>
        <item x="11"/>
        <item x="60"/>
        <item x="57"/>
        <item x="38"/>
        <item x="19"/>
        <item x="59"/>
        <item x="49"/>
        <item x="56"/>
        <item x="10"/>
        <item x="25"/>
        <item x="47"/>
        <item x="30"/>
        <item x="32"/>
        <item x="20"/>
        <item x="24"/>
        <item x="58"/>
        <item x="31"/>
        <item x="50"/>
        <item x="27"/>
        <item x="9"/>
        <item x="33"/>
        <item x="2"/>
        <item x="21"/>
        <item x="15"/>
        <item x="23"/>
        <item x="53"/>
        <item x="8"/>
        <item x="36"/>
        <item x="14"/>
        <item x="22"/>
        <item x="34"/>
        <item x="48"/>
        <item x="7"/>
        <item x="52"/>
        <item x="6"/>
        <item x="35"/>
        <item x="37"/>
        <item x="40"/>
        <item x="18"/>
        <item x="26"/>
        <item x="0"/>
        <item x="42"/>
        <item x="1"/>
        <item x="13"/>
        <item x="16"/>
        <item x="54"/>
        <item x="51"/>
        <item x="29"/>
        <item x="43"/>
        <item x="46"/>
        <item x="44"/>
        <item x="39"/>
        <item x="41"/>
        <item x="45"/>
        <item x="5"/>
        <item h="1" x="61"/>
        <item h="1" x="55"/>
        <item h="1" x="17"/>
        <item t="default"/>
      </items>
    </pivotField>
    <pivotField showAll="0"/>
    <pivotField showAll="0"/>
    <pivotField showAll="0"/>
  </pivotFields>
  <rowFields count="2">
    <field x="7"/>
    <field x="3"/>
  </rowFields>
  <rowItems count="16">
    <i>
      <x/>
    </i>
    <i r="1">
      <x v="2"/>
    </i>
    <i>
      <x v="1"/>
    </i>
    <i r="1">
      <x v="1"/>
    </i>
    <i r="1">
      <x v="3"/>
    </i>
    <i>
      <x v="2"/>
    </i>
    <i r="1">
      <x/>
    </i>
    <i r="1">
      <x v="1"/>
    </i>
    <i r="1">
      <x v="2"/>
    </i>
    <i r="1">
      <x v="3"/>
    </i>
    <i>
      <x v="3"/>
    </i>
    <i r="1">
      <x/>
    </i>
    <i r="1">
      <x v="1"/>
    </i>
    <i r="1">
      <x v="2"/>
    </i>
    <i r="1">
      <x v="3"/>
    </i>
    <i t="grand">
      <x/>
    </i>
  </rowItems>
  <colFields count="1">
    <field x="1"/>
  </colFields>
  <colItems count="5">
    <i>
      <x/>
    </i>
    <i>
      <x v="1"/>
    </i>
    <i>
      <x v="2"/>
    </i>
    <i>
      <x v="3"/>
    </i>
    <i t="grand">
      <x/>
    </i>
  </colItems>
  <pageFields count="1">
    <pageField fld="11" hier="-1"/>
  </pageFields>
  <dataFields count="1">
    <dataField name="Average of Age" fld="11" subtotal="average" baseField="0" baseItem="0" numFmtId="164"/>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160E0-E0E8-3946-93A9-9E5225EC57F7}">
  <dimension ref="A1:F22"/>
  <sheetViews>
    <sheetView tabSelected="1" workbookViewId="0">
      <selection activeCell="N22" sqref="N22"/>
    </sheetView>
  </sheetViews>
  <sheetFormatPr baseColWidth="10" defaultRowHeight="16" x14ac:dyDescent="0.2"/>
  <cols>
    <col min="1" max="1" width="18.1640625" bestFit="1" customWidth="1"/>
    <col min="2" max="2" width="17" bestFit="1" customWidth="1"/>
    <col min="3" max="3" width="9.33203125" bestFit="1" customWidth="1"/>
    <col min="4" max="4" width="5.83203125" bestFit="1" customWidth="1"/>
    <col min="5" max="5" width="5.5" bestFit="1" customWidth="1"/>
    <col min="6" max="7" width="10.83203125" bestFit="1" customWidth="1"/>
  </cols>
  <sheetData>
    <row r="1" spans="1:6" x14ac:dyDescent="0.2">
      <c r="A1" s="11" t="s">
        <v>68</v>
      </c>
      <c r="B1" t="s">
        <v>111</v>
      </c>
    </row>
    <row r="3" spans="1:6" x14ac:dyDescent="0.2">
      <c r="A3" s="11" t="s">
        <v>110</v>
      </c>
      <c r="B3" s="11" t="s">
        <v>109</v>
      </c>
    </row>
    <row r="4" spans="1:6" x14ac:dyDescent="0.2">
      <c r="A4" s="11" t="s">
        <v>107</v>
      </c>
      <c r="B4" t="s">
        <v>6</v>
      </c>
      <c r="C4" t="s">
        <v>9</v>
      </c>
      <c r="D4" t="s">
        <v>0</v>
      </c>
      <c r="E4" t="s">
        <v>26</v>
      </c>
      <c r="F4" t="s">
        <v>108</v>
      </c>
    </row>
    <row r="5" spans="1:6" x14ac:dyDescent="0.2">
      <c r="A5" s="12" t="s">
        <v>17</v>
      </c>
      <c r="B5" s="13"/>
      <c r="C5" s="13"/>
      <c r="D5" s="13"/>
      <c r="E5" s="13">
        <v>34</v>
      </c>
      <c r="F5" s="13">
        <v>34</v>
      </c>
    </row>
    <row r="6" spans="1:6" x14ac:dyDescent="0.2">
      <c r="A6" s="14" t="s">
        <v>71</v>
      </c>
      <c r="B6" s="13"/>
      <c r="C6" s="13"/>
      <c r="D6" s="13"/>
      <c r="E6" s="13">
        <v>34</v>
      </c>
      <c r="F6" s="13">
        <v>34</v>
      </c>
    </row>
    <row r="7" spans="1:6" x14ac:dyDescent="0.2">
      <c r="A7" s="12" t="s">
        <v>78</v>
      </c>
      <c r="B7" s="13"/>
      <c r="C7" s="13"/>
      <c r="D7" s="13">
        <v>86</v>
      </c>
      <c r="E7" s="13">
        <v>68</v>
      </c>
      <c r="F7" s="13">
        <v>77</v>
      </c>
    </row>
    <row r="8" spans="1:6" x14ac:dyDescent="0.2">
      <c r="A8" s="14" t="s">
        <v>70</v>
      </c>
      <c r="B8" s="13"/>
      <c r="C8" s="13"/>
      <c r="D8" s="13"/>
      <c r="E8" s="13">
        <v>68</v>
      </c>
      <c r="F8" s="13">
        <v>68</v>
      </c>
    </row>
    <row r="9" spans="1:6" x14ac:dyDescent="0.2">
      <c r="A9" s="14" t="s">
        <v>72</v>
      </c>
      <c r="B9" s="13"/>
      <c r="C9" s="13"/>
      <c r="D9" s="13">
        <v>86</v>
      </c>
      <c r="E9" s="13"/>
      <c r="F9" s="13">
        <v>86</v>
      </c>
    </row>
    <row r="10" spans="1:6" x14ac:dyDescent="0.2">
      <c r="A10" s="12" t="s">
        <v>74</v>
      </c>
      <c r="B10" s="13">
        <v>54.5</v>
      </c>
      <c r="C10" s="13">
        <v>72.666666666666671</v>
      </c>
      <c r="D10" s="13">
        <v>68.833333333333329</v>
      </c>
      <c r="E10" s="13">
        <v>55.777777777777779</v>
      </c>
      <c r="F10" s="13">
        <v>62.43333333333333</v>
      </c>
    </row>
    <row r="11" spans="1:6" x14ac:dyDescent="0.2">
      <c r="A11" s="14" t="s">
        <v>73</v>
      </c>
      <c r="B11" s="13"/>
      <c r="C11" s="13"/>
      <c r="D11" s="13">
        <v>88</v>
      </c>
      <c r="E11" s="13"/>
      <c r="F11" s="13">
        <v>88</v>
      </c>
    </row>
    <row r="12" spans="1:6" x14ac:dyDescent="0.2">
      <c r="A12" s="14" t="s">
        <v>70</v>
      </c>
      <c r="B12" s="13">
        <v>47.5</v>
      </c>
      <c r="C12" s="13"/>
      <c r="D12" s="13">
        <v>67.142857142857139</v>
      </c>
      <c r="E12" s="13">
        <v>55</v>
      </c>
      <c r="F12" s="13">
        <v>62</v>
      </c>
    </row>
    <row r="13" spans="1:6" x14ac:dyDescent="0.2">
      <c r="A13" s="14" t="s">
        <v>71</v>
      </c>
      <c r="B13" s="13"/>
      <c r="C13" s="13">
        <v>74</v>
      </c>
      <c r="D13" s="13">
        <v>78.5</v>
      </c>
      <c r="E13" s="13">
        <v>72.666666666666671</v>
      </c>
      <c r="F13" s="13">
        <v>74.714285714285708</v>
      </c>
    </row>
    <row r="14" spans="1:6" x14ac:dyDescent="0.2">
      <c r="A14" s="14" t="s">
        <v>72</v>
      </c>
      <c r="B14" s="13">
        <v>58</v>
      </c>
      <c r="C14" s="13">
        <v>70</v>
      </c>
      <c r="D14" s="13">
        <v>55.5</v>
      </c>
      <c r="E14" s="13">
        <v>45.8</v>
      </c>
      <c r="F14" s="13">
        <v>53.5</v>
      </c>
    </row>
    <row r="15" spans="1:6" x14ac:dyDescent="0.2">
      <c r="A15" s="12" t="s">
        <v>75</v>
      </c>
      <c r="B15" s="13">
        <v>45.903225806451616</v>
      </c>
      <c r="C15" s="13">
        <v>50.272727272727273</v>
      </c>
      <c r="D15" s="13">
        <v>52.470588235294116</v>
      </c>
      <c r="E15" s="13">
        <v>47.333333333333336</v>
      </c>
      <c r="F15" s="13">
        <v>49.5390625</v>
      </c>
    </row>
    <row r="16" spans="1:6" x14ac:dyDescent="0.2">
      <c r="A16" s="14" t="s">
        <v>73</v>
      </c>
      <c r="B16" s="13">
        <v>46.5</v>
      </c>
      <c r="C16" s="13">
        <v>40</v>
      </c>
      <c r="D16" s="13">
        <v>45.25</v>
      </c>
      <c r="E16" s="13">
        <v>39.5</v>
      </c>
      <c r="F16" s="13">
        <v>42.909090909090907</v>
      </c>
    </row>
    <row r="17" spans="1:6" x14ac:dyDescent="0.2">
      <c r="A17" s="14" t="s">
        <v>70</v>
      </c>
      <c r="B17" s="13">
        <v>57</v>
      </c>
      <c r="C17" s="13">
        <v>51</v>
      </c>
      <c r="D17" s="13">
        <v>55</v>
      </c>
      <c r="E17" s="13">
        <v>50</v>
      </c>
      <c r="F17" s="13">
        <v>54.6</v>
      </c>
    </row>
    <row r="18" spans="1:6" x14ac:dyDescent="0.2">
      <c r="A18" s="14" t="s">
        <v>71</v>
      </c>
      <c r="B18" s="13">
        <v>43.4</v>
      </c>
      <c r="C18" s="13">
        <v>53.2</v>
      </c>
      <c r="D18" s="13">
        <v>56.44</v>
      </c>
      <c r="E18" s="13">
        <v>56.8</v>
      </c>
      <c r="F18" s="13">
        <v>52.738461538461536</v>
      </c>
    </row>
    <row r="19" spans="1:6" x14ac:dyDescent="0.2">
      <c r="A19" s="14" t="s">
        <v>72</v>
      </c>
      <c r="B19" s="13">
        <v>42.125</v>
      </c>
      <c r="C19" s="13">
        <v>41.5</v>
      </c>
      <c r="D19" s="13">
        <v>47.588235294117645</v>
      </c>
      <c r="E19" s="13">
        <v>38.75</v>
      </c>
      <c r="F19" s="13">
        <v>43.837837837837839</v>
      </c>
    </row>
    <row r="20" spans="1:6" x14ac:dyDescent="0.2">
      <c r="A20" s="12" t="s">
        <v>108</v>
      </c>
      <c r="B20" s="13">
        <v>47.297297297297298</v>
      </c>
      <c r="C20" s="13">
        <v>52.96</v>
      </c>
      <c r="D20" s="13">
        <v>56.0625</v>
      </c>
      <c r="E20" s="13">
        <v>49.714285714285715</v>
      </c>
      <c r="F20" s="13">
        <v>52.186335403726709</v>
      </c>
    </row>
    <row r="22" spans="1:6" ht="78" customHeight="1" x14ac:dyDescent="0.2">
      <c r="A22" s="14" t="s">
        <v>112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FB098-FFB2-1243-BFA8-94908A0BF855}">
  <dimension ref="A1:O169"/>
  <sheetViews>
    <sheetView topLeftCell="I1" workbookViewId="0">
      <pane ySplit="1" topLeftCell="A130" activePane="bottomLeft" state="frozen"/>
      <selection pane="bottomLeft" activeCell="D137" sqref="A1:O169"/>
    </sheetView>
  </sheetViews>
  <sheetFormatPr baseColWidth="10" defaultColWidth="10.6640625" defaultRowHeight="16" x14ac:dyDescent="0.2"/>
  <cols>
    <col min="1" max="12" width="10.5" customWidth="1"/>
    <col min="13" max="13" width="34" customWidth="1"/>
    <col min="14" max="14" width="21.1640625" customWidth="1"/>
  </cols>
  <sheetData>
    <row r="1" spans="1:15" s="1" customFormat="1" x14ac:dyDescent="0.2">
      <c r="A1" s="1" t="s">
        <v>57</v>
      </c>
      <c r="B1" s="1" t="s">
        <v>58</v>
      </c>
      <c r="C1" s="1" t="s">
        <v>59</v>
      </c>
      <c r="D1" s="1" t="s">
        <v>60</v>
      </c>
      <c r="E1" s="1" t="s">
        <v>61</v>
      </c>
      <c r="F1" s="1" t="s">
        <v>62</v>
      </c>
      <c r="G1" s="1" t="s">
        <v>63</v>
      </c>
      <c r="H1" s="1" t="s">
        <v>64</v>
      </c>
      <c r="I1" s="1" t="s">
        <v>65</v>
      </c>
      <c r="J1" s="1" t="s">
        <v>66</v>
      </c>
      <c r="K1" s="1" t="s">
        <v>67</v>
      </c>
      <c r="L1" s="1" t="s">
        <v>68</v>
      </c>
      <c r="M1" s="1" t="s">
        <v>69</v>
      </c>
      <c r="N1" t="s">
        <v>104</v>
      </c>
      <c r="O1" s="1" t="s">
        <v>105</v>
      </c>
    </row>
    <row r="2" spans="1:15" x14ac:dyDescent="0.2">
      <c r="A2">
        <v>100028</v>
      </c>
      <c r="B2" t="s">
        <v>6</v>
      </c>
      <c r="C2" t="s">
        <v>22</v>
      </c>
      <c r="D2" t="s">
        <v>70</v>
      </c>
      <c r="E2" t="s">
        <v>2</v>
      </c>
      <c r="F2" t="s">
        <v>8</v>
      </c>
      <c r="G2" t="s">
        <v>2</v>
      </c>
      <c r="H2" t="s">
        <v>74</v>
      </c>
      <c r="I2" t="s">
        <v>79</v>
      </c>
      <c r="J2" t="s">
        <v>5</v>
      </c>
      <c r="K2" t="s">
        <v>2</v>
      </c>
      <c r="L2">
        <v>67</v>
      </c>
      <c r="M2" t="s">
        <v>81</v>
      </c>
      <c r="N2">
        <f>VLOOKUP(M2,'Exercise 3'!A:B,2,FALSE)</f>
        <v>1</v>
      </c>
      <c r="O2">
        <f>VLOOKUP(F2,'Excel 1 Homework'!A:B,2,FALSE)</f>
        <v>2</v>
      </c>
    </row>
    <row r="3" spans="1:15" x14ac:dyDescent="0.2">
      <c r="A3">
        <v>221</v>
      </c>
      <c r="B3" t="s">
        <v>6</v>
      </c>
      <c r="C3" t="s">
        <v>22</v>
      </c>
      <c r="D3" t="s">
        <v>71</v>
      </c>
      <c r="E3" t="s">
        <v>2</v>
      </c>
      <c r="F3" t="s">
        <v>8</v>
      </c>
      <c r="G3" t="s">
        <v>2</v>
      </c>
      <c r="H3" t="s">
        <v>75</v>
      </c>
      <c r="I3" t="s">
        <v>76</v>
      </c>
      <c r="J3" t="s">
        <v>2</v>
      </c>
      <c r="K3" t="s">
        <v>2</v>
      </c>
      <c r="L3">
        <v>69</v>
      </c>
      <c r="M3" t="s">
        <v>81</v>
      </c>
      <c r="N3">
        <f>VLOOKUP(M3,'Exercise 3'!A:B,2,FALSE)</f>
        <v>1</v>
      </c>
      <c r="O3">
        <f>VLOOKUP(F3,'Excel 1 Homework'!A:B,2,FALSE)</f>
        <v>2</v>
      </c>
    </row>
    <row r="4" spans="1:15" x14ac:dyDescent="0.2">
      <c r="A4">
        <v>309</v>
      </c>
      <c r="B4" t="s">
        <v>6</v>
      </c>
      <c r="C4" t="s">
        <v>22</v>
      </c>
      <c r="D4" t="s">
        <v>70</v>
      </c>
      <c r="E4" t="s">
        <v>2</v>
      </c>
      <c r="F4" t="s">
        <v>8</v>
      </c>
      <c r="G4" t="s">
        <v>2</v>
      </c>
      <c r="H4" t="s">
        <v>75</v>
      </c>
      <c r="I4" t="s">
        <v>4</v>
      </c>
      <c r="J4" t="s">
        <v>2</v>
      </c>
      <c r="K4" t="s">
        <v>2</v>
      </c>
      <c r="L4">
        <v>46</v>
      </c>
      <c r="M4" t="s">
        <v>85</v>
      </c>
      <c r="N4">
        <f>VLOOKUP(M4,'Exercise 3'!A:B,2,FALSE)</f>
        <v>3</v>
      </c>
      <c r="O4">
        <f>VLOOKUP(F4,'Excel 1 Homework'!A:B,2,FALSE)</f>
        <v>2</v>
      </c>
    </row>
    <row r="5" spans="1:15" x14ac:dyDescent="0.2">
      <c r="A5">
        <v>100983</v>
      </c>
      <c r="B5" t="s">
        <v>6</v>
      </c>
      <c r="C5" t="s">
        <v>22</v>
      </c>
      <c r="D5" t="s">
        <v>71</v>
      </c>
      <c r="E5" t="s">
        <v>2</v>
      </c>
      <c r="F5" t="s">
        <v>8</v>
      </c>
      <c r="G5" t="s">
        <v>2</v>
      </c>
      <c r="H5" t="s">
        <v>75</v>
      </c>
      <c r="I5" t="s">
        <v>76</v>
      </c>
      <c r="J5" t="s">
        <v>2</v>
      </c>
      <c r="K5" t="s">
        <v>2</v>
      </c>
      <c r="L5">
        <v>69</v>
      </c>
      <c r="M5" t="s">
        <v>85</v>
      </c>
      <c r="N5">
        <f>VLOOKUP(M5,'Exercise 3'!A:B,2,FALSE)</f>
        <v>3</v>
      </c>
      <c r="O5">
        <f>VLOOKUP(F5,'Excel 1 Homework'!A:B,2,FALSE)</f>
        <v>2</v>
      </c>
    </row>
    <row r="6" spans="1:15" x14ac:dyDescent="0.2">
      <c r="A6">
        <v>100118</v>
      </c>
      <c r="B6" t="s">
        <v>6</v>
      </c>
      <c r="C6" t="s">
        <v>37</v>
      </c>
      <c r="D6" t="s">
        <v>71</v>
      </c>
      <c r="E6" t="s">
        <v>2</v>
      </c>
      <c r="F6" t="s">
        <v>8</v>
      </c>
      <c r="G6" t="s">
        <v>2</v>
      </c>
      <c r="H6" t="s">
        <v>75</v>
      </c>
      <c r="I6" t="s">
        <v>4</v>
      </c>
      <c r="J6" t="s">
        <v>2</v>
      </c>
      <c r="K6" t="s">
        <v>2</v>
      </c>
      <c r="L6">
        <v>18</v>
      </c>
      <c r="M6" t="s">
        <v>81</v>
      </c>
      <c r="N6">
        <f>VLOOKUP(M6,'Exercise 3'!A:B,2,FALSE)</f>
        <v>1</v>
      </c>
      <c r="O6">
        <f>VLOOKUP(F6,'Excel 1 Homework'!A:B,2,FALSE)</f>
        <v>2</v>
      </c>
    </row>
    <row r="7" spans="1:15" x14ac:dyDescent="0.2">
      <c r="A7">
        <v>101576</v>
      </c>
      <c r="B7" t="s">
        <v>6</v>
      </c>
      <c r="C7" t="s">
        <v>37</v>
      </c>
      <c r="D7" t="s">
        <v>71</v>
      </c>
      <c r="E7" t="s">
        <v>5</v>
      </c>
      <c r="F7" t="s">
        <v>77</v>
      </c>
      <c r="G7" t="s">
        <v>2</v>
      </c>
      <c r="H7" t="s">
        <v>75</v>
      </c>
      <c r="I7" t="s">
        <v>76</v>
      </c>
      <c r="J7" t="s">
        <v>2</v>
      </c>
      <c r="K7" t="s">
        <v>2</v>
      </c>
      <c r="L7">
        <v>20</v>
      </c>
      <c r="M7" t="s">
        <v>84</v>
      </c>
      <c r="N7">
        <f>VLOOKUP(M7,'Exercise 3'!A:B,2,FALSE)</f>
        <v>1</v>
      </c>
      <c r="O7">
        <f>VLOOKUP(F7,'Excel 1 Homework'!A:B,2,FALSE)</f>
        <v>0</v>
      </c>
    </row>
    <row r="8" spans="1:15" x14ac:dyDescent="0.2">
      <c r="A8">
        <v>363</v>
      </c>
      <c r="B8" t="s">
        <v>6</v>
      </c>
      <c r="C8" t="s">
        <v>37</v>
      </c>
      <c r="D8" t="s">
        <v>72</v>
      </c>
      <c r="E8" t="s">
        <v>2</v>
      </c>
      <c r="F8" t="s">
        <v>8</v>
      </c>
      <c r="G8" t="s">
        <v>2</v>
      </c>
      <c r="H8" t="s">
        <v>75</v>
      </c>
      <c r="I8" t="s">
        <v>76</v>
      </c>
      <c r="J8" t="s">
        <v>2</v>
      </c>
      <c r="K8" t="s">
        <v>2</v>
      </c>
      <c r="L8">
        <v>88</v>
      </c>
      <c r="M8" t="s">
        <v>84</v>
      </c>
      <c r="N8">
        <f>VLOOKUP(M8,'Exercise 3'!A:B,2,FALSE)</f>
        <v>1</v>
      </c>
      <c r="O8">
        <f>VLOOKUP(F8,'Excel 1 Homework'!A:B,2,FALSE)</f>
        <v>2</v>
      </c>
    </row>
    <row r="9" spans="1:15" x14ac:dyDescent="0.2">
      <c r="A9">
        <v>100723</v>
      </c>
      <c r="B9" t="s">
        <v>6</v>
      </c>
      <c r="C9" t="s">
        <v>11</v>
      </c>
      <c r="D9" t="s">
        <v>70</v>
      </c>
      <c r="E9" t="s">
        <v>2</v>
      </c>
      <c r="F9" t="s">
        <v>8</v>
      </c>
      <c r="G9" t="s">
        <v>2</v>
      </c>
      <c r="H9" t="s">
        <v>75</v>
      </c>
      <c r="I9" t="s">
        <v>4</v>
      </c>
      <c r="J9" t="s">
        <v>5</v>
      </c>
      <c r="K9" t="s">
        <v>2</v>
      </c>
      <c r="L9">
        <v>61</v>
      </c>
      <c r="M9" t="s">
        <v>81</v>
      </c>
      <c r="N9">
        <f>VLOOKUP(M9,'Exercise 3'!A:B,2,FALSE)</f>
        <v>1</v>
      </c>
      <c r="O9">
        <f>VLOOKUP(F9,'Excel 1 Homework'!A:B,2,FALSE)</f>
        <v>2</v>
      </c>
    </row>
    <row r="10" spans="1:15" x14ac:dyDescent="0.2">
      <c r="A10">
        <v>100512</v>
      </c>
      <c r="B10" t="s">
        <v>6</v>
      </c>
      <c r="C10" t="s">
        <v>11</v>
      </c>
      <c r="D10" t="s">
        <v>72</v>
      </c>
      <c r="E10" t="s">
        <v>2</v>
      </c>
      <c r="F10" t="s">
        <v>8</v>
      </c>
      <c r="G10" t="s">
        <v>2</v>
      </c>
      <c r="H10" t="s">
        <v>74</v>
      </c>
      <c r="I10" t="s">
        <v>79</v>
      </c>
      <c r="J10" t="s">
        <v>5</v>
      </c>
      <c r="K10" t="s">
        <v>5</v>
      </c>
      <c r="L10">
        <v>59</v>
      </c>
      <c r="M10" t="s">
        <v>81</v>
      </c>
      <c r="N10">
        <f>VLOOKUP(M10,'Exercise 3'!A:B,2,FALSE)</f>
        <v>1</v>
      </c>
      <c r="O10">
        <f>VLOOKUP(F10,'Excel 1 Homework'!A:B,2,FALSE)</f>
        <v>2</v>
      </c>
    </row>
    <row r="11" spans="1:15" x14ac:dyDescent="0.2">
      <c r="A11">
        <v>342</v>
      </c>
      <c r="B11" t="s">
        <v>6</v>
      </c>
      <c r="C11" t="s">
        <v>11</v>
      </c>
      <c r="D11" t="s">
        <v>71</v>
      </c>
      <c r="E11" t="s">
        <v>2</v>
      </c>
      <c r="F11" t="s">
        <v>8</v>
      </c>
      <c r="G11" t="s">
        <v>2</v>
      </c>
      <c r="H11" t="s">
        <v>75</v>
      </c>
      <c r="I11" t="s">
        <v>76</v>
      </c>
      <c r="J11" t="s">
        <v>2</v>
      </c>
      <c r="K11" t="s">
        <v>2</v>
      </c>
      <c r="L11">
        <v>53</v>
      </c>
      <c r="M11" t="s">
        <v>80</v>
      </c>
      <c r="N11">
        <f>VLOOKUP(M11,'Exercise 3'!A:B,2,FALSE)</f>
        <v>3</v>
      </c>
      <c r="O11">
        <f>VLOOKUP(F11,'Excel 1 Homework'!A:B,2,FALSE)</f>
        <v>2</v>
      </c>
    </row>
    <row r="12" spans="1:15" x14ac:dyDescent="0.2">
      <c r="A12">
        <v>101292</v>
      </c>
      <c r="B12" t="s">
        <v>6</v>
      </c>
      <c r="C12" t="s">
        <v>11</v>
      </c>
      <c r="D12" t="s">
        <v>71</v>
      </c>
      <c r="E12" t="s">
        <v>2</v>
      </c>
      <c r="F12" t="s">
        <v>8</v>
      </c>
      <c r="G12" t="s">
        <v>2</v>
      </c>
      <c r="H12" t="s">
        <v>75</v>
      </c>
      <c r="I12" t="s">
        <v>4</v>
      </c>
      <c r="J12" t="s">
        <v>5</v>
      </c>
      <c r="K12" t="s">
        <v>2</v>
      </c>
      <c r="L12">
        <v>44</v>
      </c>
      <c r="M12" t="s">
        <v>80</v>
      </c>
      <c r="N12">
        <f>VLOOKUP(M12,'Exercise 3'!A:B,2,FALSE)</f>
        <v>3</v>
      </c>
      <c r="O12">
        <f>VLOOKUP(F12,'Excel 1 Homework'!A:B,2,FALSE)</f>
        <v>2</v>
      </c>
    </row>
    <row r="13" spans="1:15" x14ac:dyDescent="0.2">
      <c r="A13">
        <v>101114</v>
      </c>
      <c r="B13" t="s">
        <v>6</v>
      </c>
      <c r="C13" t="s">
        <v>11</v>
      </c>
      <c r="D13" t="s">
        <v>72</v>
      </c>
      <c r="E13" t="s">
        <v>2</v>
      </c>
      <c r="F13" t="s">
        <v>8</v>
      </c>
      <c r="G13" t="s">
        <v>2</v>
      </c>
      <c r="H13" t="s">
        <v>75</v>
      </c>
      <c r="I13" t="s">
        <v>76</v>
      </c>
      <c r="J13" t="s">
        <v>2</v>
      </c>
      <c r="K13" t="s">
        <v>2</v>
      </c>
      <c r="L13">
        <v>32</v>
      </c>
      <c r="M13" t="s">
        <v>80</v>
      </c>
      <c r="N13">
        <f>VLOOKUP(M13,'Exercise 3'!A:B,2,FALSE)</f>
        <v>3</v>
      </c>
      <c r="O13">
        <f>VLOOKUP(F13,'Excel 1 Homework'!A:B,2,FALSE)</f>
        <v>2</v>
      </c>
    </row>
    <row r="14" spans="1:15" x14ac:dyDescent="0.2">
      <c r="A14">
        <v>101573</v>
      </c>
      <c r="B14" t="s">
        <v>6</v>
      </c>
      <c r="C14" t="s">
        <v>11</v>
      </c>
      <c r="D14" t="s">
        <v>72</v>
      </c>
      <c r="E14" t="s">
        <v>2</v>
      </c>
      <c r="F14" t="s">
        <v>8</v>
      </c>
      <c r="G14" t="s">
        <v>2</v>
      </c>
      <c r="H14" t="s">
        <v>75</v>
      </c>
      <c r="I14" t="s">
        <v>4</v>
      </c>
      <c r="J14" t="s">
        <v>5</v>
      </c>
      <c r="K14" t="s">
        <v>2</v>
      </c>
      <c r="L14">
        <v>23</v>
      </c>
      <c r="M14" t="s">
        <v>80</v>
      </c>
      <c r="N14">
        <f>VLOOKUP(M14,'Exercise 3'!A:B,2,FALSE)</f>
        <v>3</v>
      </c>
      <c r="O14">
        <f>VLOOKUP(F14,'Excel 1 Homework'!A:B,2,FALSE)</f>
        <v>2</v>
      </c>
    </row>
    <row r="15" spans="1:15" x14ac:dyDescent="0.2">
      <c r="A15">
        <v>100005</v>
      </c>
      <c r="B15" t="s">
        <v>6</v>
      </c>
      <c r="C15" t="s">
        <v>11</v>
      </c>
      <c r="D15" t="s">
        <v>72</v>
      </c>
      <c r="E15" t="s">
        <v>2</v>
      </c>
      <c r="F15" t="s">
        <v>8</v>
      </c>
      <c r="G15" t="s">
        <v>2</v>
      </c>
      <c r="H15" t="s">
        <v>75</v>
      </c>
      <c r="I15" t="s">
        <v>15</v>
      </c>
      <c r="J15" t="s">
        <v>5</v>
      </c>
      <c r="K15" t="s">
        <v>5</v>
      </c>
      <c r="L15">
        <v>21</v>
      </c>
      <c r="M15" t="s">
        <v>81</v>
      </c>
      <c r="N15">
        <f>VLOOKUP(M15,'Exercise 3'!A:B,2,FALSE)</f>
        <v>1</v>
      </c>
      <c r="O15">
        <f>VLOOKUP(F15,'Excel 1 Homework'!A:B,2,FALSE)</f>
        <v>2</v>
      </c>
    </row>
    <row r="16" spans="1:15" x14ac:dyDescent="0.2">
      <c r="A16">
        <v>240</v>
      </c>
      <c r="B16" t="s">
        <v>6</v>
      </c>
      <c r="C16" t="s">
        <v>44</v>
      </c>
      <c r="D16" t="s">
        <v>72</v>
      </c>
      <c r="E16" t="s">
        <v>2</v>
      </c>
      <c r="F16" t="s">
        <v>8</v>
      </c>
      <c r="G16" t="s">
        <v>2</v>
      </c>
      <c r="H16" t="s">
        <v>74</v>
      </c>
      <c r="I16" t="s">
        <v>79</v>
      </c>
      <c r="J16" t="s">
        <v>2</v>
      </c>
      <c r="K16" t="s">
        <v>2</v>
      </c>
      <c r="L16">
        <v>70</v>
      </c>
      <c r="M16" t="s">
        <v>83</v>
      </c>
      <c r="N16">
        <f>VLOOKUP(M16,'Exercise 3'!A:B,2,FALSE)</f>
        <v>1</v>
      </c>
      <c r="O16">
        <f>VLOOKUP(F16,'Excel 1 Homework'!A:B,2,FALSE)</f>
        <v>2</v>
      </c>
    </row>
    <row r="17" spans="1:15" x14ac:dyDescent="0.2">
      <c r="A17">
        <v>100918</v>
      </c>
      <c r="B17" t="s">
        <v>6</v>
      </c>
      <c r="C17" t="s">
        <v>12</v>
      </c>
      <c r="D17" t="s">
        <v>71</v>
      </c>
      <c r="E17" t="s">
        <v>2</v>
      </c>
      <c r="F17" t="s">
        <v>8</v>
      </c>
      <c r="G17" t="s">
        <v>2</v>
      </c>
      <c r="H17" t="s">
        <v>75</v>
      </c>
      <c r="I17" t="s">
        <v>4</v>
      </c>
      <c r="J17" t="s">
        <v>2</v>
      </c>
      <c r="K17" t="s">
        <v>2</v>
      </c>
      <c r="L17">
        <v>55</v>
      </c>
      <c r="M17" t="s">
        <v>80</v>
      </c>
      <c r="N17">
        <f>VLOOKUP(M17,'Exercise 3'!A:B,2,FALSE)</f>
        <v>3</v>
      </c>
      <c r="O17">
        <f>VLOOKUP(F17,'Excel 1 Homework'!A:B,2,FALSE)</f>
        <v>2</v>
      </c>
    </row>
    <row r="18" spans="1:15" x14ac:dyDescent="0.2">
      <c r="A18">
        <v>101408</v>
      </c>
      <c r="B18" t="s">
        <v>6</v>
      </c>
      <c r="C18" t="s">
        <v>12</v>
      </c>
      <c r="D18" t="s">
        <v>73</v>
      </c>
      <c r="E18" t="s">
        <v>2</v>
      </c>
      <c r="F18" t="s">
        <v>8</v>
      </c>
      <c r="G18" t="s">
        <v>2</v>
      </c>
      <c r="H18" t="s">
        <v>75</v>
      </c>
      <c r="I18" t="s">
        <v>76</v>
      </c>
      <c r="J18" t="s">
        <v>5</v>
      </c>
      <c r="K18" t="s">
        <v>2</v>
      </c>
      <c r="L18">
        <v>50</v>
      </c>
      <c r="M18" t="s">
        <v>86</v>
      </c>
      <c r="N18">
        <f>VLOOKUP(M18,'Exercise 3'!A:B,2,FALSE)</f>
        <v>2</v>
      </c>
      <c r="O18">
        <f>VLOOKUP(F18,'Excel 1 Homework'!A:B,2,FALSE)</f>
        <v>2</v>
      </c>
    </row>
    <row r="19" spans="1:15" x14ac:dyDescent="0.2">
      <c r="A19">
        <v>313</v>
      </c>
      <c r="B19" t="s">
        <v>6</v>
      </c>
      <c r="C19" t="s">
        <v>12</v>
      </c>
      <c r="D19" t="s">
        <v>71</v>
      </c>
      <c r="E19" t="s">
        <v>2</v>
      </c>
      <c r="F19" t="s">
        <v>8</v>
      </c>
      <c r="G19" t="s">
        <v>2</v>
      </c>
      <c r="H19" t="s">
        <v>75</v>
      </c>
      <c r="I19" t="s">
        <v>76</v>
      </c>
      <c r="J19" t="s">
        <v>2</v>
      </c>
      <c r="K19" t="s">
        <v>2</v>
      </c>
      <c r="L19">
        <v>71</v>
      </c>
      <c r="M19" t="s">
        <v>86</v>
      </c>
      <c r="N19">
        <f>VLOOKUP(M19,'Exercise 3'!A:B,2,FALSE)</f>
        <v>2</v>
      </c>
      <c r="O19">
        <f>VLOOKUP(F19,'Excel 1 Homework'!A:B,2,FALSE)</f>
        <v>2</v>
      </c>
    </row>
    <row r="20" spans="1:15" x14ac:dyDescent="0.2">
      <c r="A20">
        <v>101132</v>
      </c>
      <c r="B20" t="s">
        <v>6</v>
      </c>
      <c r="C20" t="s">
        <v>39</v>
      </c>
      <c r="D20" t="s">
        <v>71</v>
      </c>
      <c r="E20" t="s">
        <v>2</v>
      </c>
      <c r="F20" t="s">
        <v>8</v>
      </c>
      <c r="G20" t="s">
        <v>2</v>
      </c>
      <c r="H20" t="s">
        <v>75</v>
      </c>
      <c r="I20" t="s">
        <v>4</v>
      </c>
      <c r="J20" t="s">
        <v>2</v>
      </c>
      <c r="K20" t="s">
        <v>2</v>
      </c>
      <c r="L20">
        <v>21</v>
      </c>
      <c r="M20" t="s">
        <v>81</v>
      </c>
      <c r="N20">
        <f>VLOOKUP(M20,'Exercise 3'!A:B,2,FALSE)</f>
        <v>1</v>
      </c>
      <c r="O20">
        <f>VLOOKUP(F20,'Excel 1 Homework'!A:B,2,FALSE)</f>
        <v>2</v>
      </c>
    </row>
    <row r="21" spans="1:15" x14ac:dyDescent="0.2">
      <c r="A21">
        <v>274</v>
      </c>
      <c r="B21" t="s">
        <v>6</v>
      </c>
      <c r="C21" t="s">
        <v>39</v>
      </c>
      <c r="D21" t="s">
        <v>71</v>
      </c>
      <c r="E21" t="s">
        <v>2</v>
      </c>
      <c r="F21" t="s">
        <v>17</v>
      </c>
      <c r="G21" t="s">
        <v>2</v>
      </c>
      <c r="H21" t="s">
        <v>74</v>
      </c>
      <c r="I21" t="s">
        <v>79</v>
      </c>
      <c r="J21" t="s">
        <v>5</v>
      </c>
      <c r="K21" t="s">
        <v>5</v>
      </c>
      <c r="L21" t="s">
        <v>18</v>
      </c>
      <c r="M21" t="s">
        <v>86</v>
      </c>
      <c r="N21">
        <f>VLOOKUP(M21,'Exercise 3'!A:B,2,FALSE)</f>
        <v>2</v>
      </c>
      <c r="O21" t="str">
        <f>VLOOKUP(F21,'Excel 1 Homework'!A:B,2,FALSE)</f>
        <v>-</v>
      </c>
    </row>
    <row r="22" spans="1:15" x14ac:dyDescent="0.2">
      <c r="A22">
        <v>101150</v>
      </c>
      <c r="B22" t="s">
        <v>6</v>
      </c>
      <c r="C22" t="s">
        <v>45</v>
      </c>
      <c r="D22" t="s">
        <v>72</v>
      </c>
      <c r="E22" t="s">
        <v>5</v>
      </c>
      <c r="F22" t="s">
        <v>77</v>
      </c>
      <c r="G22" t="s">
        <v>2</v>
      </c>
      <c r="H22" t="s">
        <v>74</v>
      </c>
      <c r="I22" t="s">
        <v>79</v>
      </c>
      <c r="J22" t="s">
        <v>2</v>
      </c>
      <c r="K22" t="s">
        <v>5</v>
      </c>
      <c r="L22">
        <v>65</v>
      </c>
      <c r="M22" t="s">
        <v>80</v>
      </c>
      <c r="N22">
        <f>VLOOKUP(M22,'Exercise 3'!A:B,2,FALSE)</f>
        <v>3</v>
      </c>
      <c r="O22">
        <f>VLOOKUP(F22,'Excel 1 Homework'!A:B,2,FALSE)</f>
        <v>0</v>
      </c>
    </row>
    <row r="23" spans="1:15" x14ac:dyDescent="0.2">
      <c r="A23">
        <v>101620</v>
      </c>
      <c r="B23" t="s">
        <v>6</v>
      </c>
      <c r="C23" t="s">
        <v>45</v>
      </c>
      <c r="D23" t="s">
        <v>70</v>
      </c>
      <c r="E23" t="s">
        <v>5</v>
      </c>
      <c r="F23" t="s">
        <v>77</v>
      </c>
      <c r="G23" t="s">
        <v>2</v>
      </c>
      <c r="H23" t="s">
        <v>74</v>
      </c>
      <c r="I23" t="s">
        <v>79</v>
      </c>
      <c r="J23" t="s">
        <v>2</v>
      </c>
      <c r="K23" t="s">
        <v>2</v>
      </c>
      <c r="L23">
        <v>28</v>
      </c>
      <c r="M23" t="s">
        <v>81</v>
      </c>
      <c r="N23">
        <f>VLOOKUP(M23,'Exercise 3'!A:B,2,FALSE)</f>
        <v>1</v>
      </c>
      <c r="O23">
        <f>VLOOKUP(F23,'Excel 1 Homework'!A:B,2,FALSE)</f>
        <v>0</v>
      </c>
    </row>
    <row r="24" spans="1:15" x14ac:dyDescent="0.2">
      <c r="A24">
        <v>101431</v>
      </c>
      <c r="B24" t="s">
        <v>6</v>
      </c>
      <c r="C24" t="s">
        <v>45</v>
      </c>
      <c r="D24" t="s">
        <v>72</v>
      </c>
      <c r="E24" t="s">
        <v>2</v>
      </c>
      <c r="F24" t="s">
        <v>8</v>
      </c>
      <c r="G24" t="s">
        <v>2</v>
      </c>
      <c r="H24" t="s">
        <v>75</v>
      </c>
      <c r="I24" t="s">
        <v>15</v>
      </c>
      <c r="J24" t="s">
        <v>2</v>
      </c>
      <c r="K24" t="s">
        <v>2</v>
      </c>
      <c r="L24">
        <v>37</v>
      </c>
      <c r="M24" t="s">
        <v>84</v>
      </c>
      <c r="N24">
        <f>VLOOKUP(M24,'Exercise 3'!A:B,2,FALSE)</f>
        <v>1</v>
      </c>
      <c r="O24">
        <f>VLOOKUP(F24,'Excel 1 Homework'!A:B,2,FALSE)</f>
        <v>2</v>
      </c>
    </row>
    <row r="25" spans="1:15" x14ac:dyDescent="0.2">
      <c r="A25">
        <v>100333</v>
      </c>
      <c r="B25" t="s">
        <v>6</v>
      </c>
      <c r="C25" t="s">
        <v>45</v>
      </c>
      <c r="D25" t="s">
        <v>71</v>
      </c>
      <c r="E25" t="s">
        <v>2</v>
      </c>
      <c r="F25" t="s">
        <v>8</v>
      </c>
      <c r="G25" t="s">
        <v>2</v>
      </c>
      <c r="H25" t="s">
        <v>75</v>
      </c>
      <c r="I25" t="s">
        <v>76</v>
      </c>
      <c r="J25" t="s">
        <v>2</v>
      </c>
      <c r="K25" t="s">
        <v>2</v>
      </c>
      <c r="L25">
        <v>48</v>
      </c>
      <c r="M25" t="s">
        <v>84</v>
      </c>
      <c r="N25">
        <f>VLOOKUP(M25,'Exercise 3'!A:B,2,FALSE)</f>
        <v>1</v>
      </c>
      <c r="O25">
        <f>VLOOKUP(F25,'Excel 1 Homework'!A:B,2,FALSE)</f>
        <v>2</v>
      </c>
    </row>
    <row r="26" spans="1:15" x14ac:dyDescent="0.2">
      <c r="A26">
        <v>100173</v>
      </c>
      <c r="B26" t="s">
        <v>6</v>
      </c>
      <c r="C26" t="s">
        <v>45</v>
      </c>
      <c r="D26" t="s">
        <v>70</v>
      </c>
      <c r="E26" t="s">
        <v>5</v>
      </c>
      <c r="F26" t="s">
        <v>77</v>
      </c>
      <c r="G26" t="s">
        <v>2</v>
      </c>
      <c r="H26" t="s">
        <v>75</v>
      </c>
      <c r="I26" t="s">
        <v>4</v>
      </c>
      <c r="J26" t="s">
        <v>5</v>
      </c>
      <c r="K26" t="s">
        <v>2</v>
      </c>
      <c r="L26">
        <v>48</v>
      </c>
      <c r="M26" t="s">
        <v>84</v>
      </c>
      <c r="N26">
        <f>VLOOKUP(M26,'Exercise 3'!A:B,2,FALSE)</f>
        <v>1</v>
      </c>
      <c r="O26">
        <f>VLOOKUP(F26,'Excel 1 Homework'!A:B,2,FALSE)</f>
        <v>0</v>
      </c>
    </row>
    <row r="27" spans="1:15" x14ac:dyDescent="0.2">
      <c r="A27">
        <v>100376</v>
      </c>
      <c r="B27" t="s">
        <v>6</v>
      </c>
      <c r="C27" t="s">
        <v>45</v>
      </c>
      <c r="D27" t="s">
        <v>71</v>
      </c>
      <c r="E27" t="s">
        <v>2</v>
      </c>
      <c r="F27" t="s">
        <v>8</v>
      </c>
      <c r="G27" t="s">
        <v>2</v>
      </c>
      <c r="H27" t="s">
        <v>75</v>
      </c>
      <c r="I27" t="s">
        <v>76</v>
      </c>
      <c r="J27" t="s">
        <v>2</v>
      </c>
      <c r="K27" t="s">
        <v>2</v>
      </c>
      <c r="L27">
        <v>56</v>
      </c>
      <c r="M27" t="s">
        <v>86</v>
      </c>
      <c r="N27">
        <f>VLOOKUP(M27,'Exercise 3'!A:B,2,FALSE)</f>
        <v>2</v>
      </c>
      <c r="O27">
        <f>VLOOKUP(F27,'Excel 1 Homework'!A:B,2,FALSE)</f>
        <v>2</v>
      </c>
    </row>
    <row r="28" spans="1:15" x14ac:dyDescent="0.2">
      <c r="A28">
        <v>300043</v>
      </c>
      <c r="B28" t="s">
        <v>6</v>
      </c>
      <c r="C28" t="s">
        <v>50</v>
      </c>
      <c r="D28" t="s">
        <v>72</v>
      </c>
      <c r="E28" t="s">
        <v>5</v>
      </c>
      <c r="F28" t="s">
        <v>77</v>
      </c>
      <c r="G28" t="s">
        <v>2</v>
      </c>
      <c r="H28" t="s">
        <v>75</v>
      </c>
      <c r="I28" t="s">
        <v>4</v>
      </c>
      <c r="J28" t="s">
        <v>5</v>
      </c>
      <c r="K28" t="s">
        <v>5</v>
      </c>
      <c r="L28">
        <v>50</v>
      </c>
      <c r="M28" t="s">
        <v>81</v>
      </c>
      <c r="N28">
        <f>VLOOKUP(M28,'Exercise 3'!A:B,2,FALSE)</f>
        <v>1</v>
      </c>
      <c r="O28">
        <f>VLOOKUP(F28,'Excel 1 Homework'!A:B,2,FALSE)</f>
        <v>0</v>
      </c>
    </row>
    <row r="29" spans="1:15" x14ac:dyDescent="0.2">
      <c r="A29">
        <v>100076</v>
      </c>
      <c r="B29" t="s">
        <v>6</v>
      </c>
      <c r="C29" t="s">
        <v>50</v>
      </c>
      <c r="D29" t="s">
        <v>72</v>
      </c>
      <c r="E29" t="s">
        <v>5</v>
      </c>
      <c r="F29" t="s">
        <v>77</v>
      </c>
      <c r="G29" t="s">
        <v>2</v>
      </c>
      <c r="H29" t="s">
        <v>75</v>
      </c>
      <c r="I29" t="s">
        <v>4</v>
      </c>
      <c r="J29" t="s">
        <v>2</v>
      </c>
      <c r="K29" t="s">
        <v>5</v>
      </c>
      <c r="L29">
        <v>51</v>
      </c>
      <c r="M29" t="s">
        <v>84</v>
      </c>
      <c r="N29">
        <f>VLOOKUP(M29,'Exercise 3'!A:B,2,FALSE)</f>
        <v>1</v>
      </c>
      <c r="O29">
        <f>VLOOKUP(F29,'Excel 1 Homework'!A:B,2,FALSE)</f>
        <v>0</v>
      </c>
    </row>
    <row r="30" spans="1:15" x14ac:dyDescent="0.2">
      <c r="A30">
        <v>100079</v>
      </c>
      <c r="B30" t="s">
        <v>6</v>
      </c>
      <c r="C30" t="s">
        <v>7</v>
      </c>
      <c r="D30" t="s">
        <v>72</v>
      </c>
      <c r="E30" t="s">
        <v>5</v>
      </c>
      <c r="F30" t="s">
        <v>77</v>
      </c>
      <c r="G30" t="s">
        <v>2</v>
      </c>
      <c r="H30" t="s">
        <v>74</v>
      </c>
      <c r="I30" t="s">
        <v>79</v>
      </c>
      <c r="J30" t="s">
        <v>2</v>
      </c>
      <c r="K30" t="s">
        <v>2</v>
      </c>
      <c r="L30">
        <v>38</v>
      </c>
      <c r="M30" t="s">
        <v>80</v>
      </c>
      <c r="N30">
        <f>VLOOKUP(M30,'Exercise 3'!A:B,2,FALSE)</f>
        <v>3</v>
      </c>
      <c r="O30">
        <f>VLOOKUP(F30,'Excel 1 Homework'!A:B,2,FALSE)</f>
        <v>0</v>
      </c>
    </row>
    <row r="31" spans="1:15" x14ac:dyDescent="0.2">
      <c r="A31">
        <v>101267</v>
      </c>
      <c r="B31" t="s">
        <v>6</v>
      </c>
      <c r="C31" t="s">
        <v>7</v>
      </c>
      <c r="D31" t="s">
        <v>71</v>
      </c>
      <c r="E31" t="s">
        <v>2</v>
      </c>
      <c r="F31" t="s">
        <v>8</v>
      </c>
      <c r="G31" t="s">
        <v>2</v>
      </c>
      <c r="H31" t="s">
        <v>75</v>
      </c>
      <c r="I31" t="s">
        <v>4</v>
      </c>
      <c r="J31" t="s">
        <v>2</v>
      </c>
      <c r="K31" t="s">
        <v>2</v>
      </c>
      <c r="L31">
        <v>33</v>
      </c>
      <c r="M31" t="s">
        <v>80</v>
      </c>
      <c r="N31">
        <f>VLOOKUP(M31,'Exercise 3'!A:B,2,FALSE)</f>
        <v>3</v>
      </c>
      <c r="O31">
        <f>VLOOKUP(F31,'Excel 1 Homework'!A:B,2,FALSE)</f>
        <v>2</v>
      </c>
    </row>
    <row r="32" spans="1:15" x14ac:dyDescent="0.2">
      <c r="A32">
        <v>100071</v>
      </c>
      <c r="B32" t="s">
        <v>6</v>
      </c>
      <c r="C32" t="s">
        <v>7</v>
      </c>
      <c r="D32" t="s">
        <v>70</v>
      </c>
      <c r="E32" t="s">
        <v>2</v>
      </c>
      <c r="F32" t="s">
        <v>8</v>
      </c>
      <c r="G32" t="s">
        <v>2</v>
      </c>
      <c r="H32" t="s">
        <v>75</v>
      </c>
      <c r="I32" t="s">
        <v>76</v>
      </c>
      <c r="J32" t="s">
        <v>2</v>
      </c>
      <c r="K32" t="s">
        <v>2</v>
      </c>
      <c r="L32">
        <v>66</v>
      </c>
      <c r="M32" t="s">
        <v>81</v>
      </c>
      <c r="N32">
        <f>VLOOKUP(M32,'Exercise 3'!A:B,2,FALSE)</f>
        <v>1</v>
      </c>
      <c r="O32">
        <f>VLOOKUP(F32,'Excel 1 Homework'!A:B,2,FALSE)</f>
        <v>2</v>
      </c>
    </row>
    <row r="33" spans="1:15" x14ac:dyDescent="0.2">
      <c r="A33">
        <v>101568</v>
      </c>
      <c r="B33" t="s">
        <v>6</v>
      </c>
      <c r="C33" t="s">
        <v>7</v>
      </c>
      <c r="D33" t="s">
        <v>71</v>
      </c>
      <c r="E33" t="s">
        <v>2</v>
      </c>
      <c r="F33" t="s">
        <v>8</v>
      </c>
      <c r="G33" t="s">
        <v>2</v>
      </c>
      <c r="H33" t="s">
        <v>74</v>
      </c>
      <c r="I33" t="s">
        <v>79</v>
      </c>
      <c r="J33" t="s">
        <v>5</v>
      </c>
      <c r="K33" t="s">
        <v>2</v>
      </c>
      <c r="L33" t="s">
        <v>18</v>
      </c>
      <c r="M33" t="s">
        <v>81</v>
      </c>
      <c r="N33">
        <f>VLOOKUP(M33,'Exercise 3'!A:B,2,FALSE)</f>
        <v>1</v>
      </c>
      <c r="O33">
        <f>VLOOKUP(F33,'Excel 1 Homework'!A:B,2,FALSE)</f>
        <v>2</v>
      </c>
    </row>
    <row r="34" spans="1:15" x14ac:dyDescent="0.2">
      <c r="A34">
        <v>101105</v>
      </c>
      <c r="B34" t="s">
        <v>6</v>
      </c>
      <c r="C34" t="s">
        <v>7</v>
      </c>
      <c r="D34" t="s">
        <v>73</v>
      </c>
      <c r="E34" t="s">
        <v>5</v>
      </c>
      <c r="F34" t="s">
        <v>77</v>
      </c>
      <c r="G34" t="s">
        <v>2</v>
      </c>
      <c r="H34" t="s">
        <v>75</v>
      </c>
      <c r="I34" t="s">
        <v>4</v>
      </c>
      <c r="J34" t="s">
        <v>5</v>
      </c>
      <c r="K34" t="s">
        <v>2</v>
      </c>
      <c r="L34">
        <v>43</v>
      </c>
      <c r="M34" t="s">
        <v>81</v>
      </c>
      <c r="N34">
        <f>VLOOKUP(M34,'Exercise 3'!A:B,2,FALSE)</f>
        <v>1</v>
      </c>
      <c r="O34">
        <f>VLOOKUP(F34,'Excel 1 Homework'!A:B,2,FALSE)</f>
        <v>0</v>
      </c>
    </row>
    <row r="35" spans="1:15" x14ac:dyDescent="0.2">
      <c r="A35">
        <v>100220</v>
      </c>
      <c r="B35" t="s">
        <v>6</v>
      </c>
      <c r="C35" t="s">
        <v>7</v>
      </c>
      <c r="D35" t="s">
        <v>71</v>
      </c>
      <c r="E35" t="s">
        <v>2</v>
      </c>
      <c r="F35" t="s">
        <v>8</v>
      </c>
      <c r="G35" t="s">
        <v>2</v>
      </c>
      <c r="H35" t="s">
        <v>75</v>
      </c>
      <c r="I35" t="s">
        <v>76</v>
      </c>
      <c r="J35" t="s">
        <v>2</v>
      </c>
      <c r="K35" t="s">
        <v>2</v>
      </c>
      <c r="L35">
        <v>32</v>
      </c>
      <c r="M35" t="s">
        <v>85</v>
      </c>
      <c r="N35">
        <f>VLOOKUP(M35,'Exercise 3'!A:B,2,FALSE)</f>
        <v>3</v>
      </c>
      <c r="O35">
        <f>VLOOKUP(F35,'Excel 1 Homework'!A:B,2,FALSE)</f>
        <v>2</v>
      </c>
    </row>
    <row r="36" spans="1:15" x14ac:dyDescent="0.2">
      <c r="A36">
        <v>101442</v>
      </c>
      <c r="B36" t="s">
        <v>6</v>
      </c>
      <c r="C36" t="s">
        <v>21</v>
      </c>
      <c r="D36" t="s">
        <v>71</v>
      </c>
      <c r="E36" t="s">
        <v>2</v>
      </c>
      <c r="F36" t="s">
        <v>8</v>
      </c>
      <c r="G36" t="s">
        <v>2</v>
      </c>
      <c r="H36" t="s">
        <v>75</v>
      </c>
      <c r="I36" t="s">
        <v>4</v>
      </c>
      <c r="J36" t="s">
        <v>5</v>
      </c>
      <c r="K36" t="s">
        <v>2</v>
      </c>
      <c r="L36">
        <v>43</v>
      </c>
      <c r="M36" t="s">
        <v>80</v>
      </c>
      <c r="N36">
        <f>VLOOKUP(M36,'Exercise 3'!A:B,2,FALSE)</f>
        <v>3</v>
      </c>
      <c r="O36">
        <f>VLOOKUP(F36,'Excel 1 Homework'!A:B,2,FALSE)</f>
        <v>2</v>
      </c>
    </row>
    <row r="37" spans="1:15" x14ac:dyDescent="0.2">
      <c r="A37">
        <v>100981</v>
      </c>
      <c r="B37" t="s">
        <v>6</v>
      </c>
      <c r="C37" t="s">
        <v>21</v>
      </c>
      <c r="D37" t="s">
        <v>71</v>
      </c>
      <c r="E37" t="s">
        <v>2</v>
      </c>
      <c r="F37" t="s">
        <v>8</v>
      </c>
      <c r="G37" t="s">
        <v>2</v>
      </c>
      <c r="H37" t="s">
        <v>75</v>
      </c>
      <c r="I37" t="s">
        <v>4</v>
      </c>
      <c r="J37" t="s">
        <v>5</v>
      </c>
      <c r="K37" t="s">
        <v>2</v>
      </c>
      <c r="L37">
        <v>19</v>
      </c>
      <c r="M37" t="s">
        <v>81</v>
      </c>
      <c r="N37">
        <f>VLOOKUP(M37,'Exercise 3'!A:B,2,FALSE)</f>
        <v>1</v>
      </c>
      <c r="O37">
        <f>VLOOKUP(F37,'Excel 1 Homework'!A:B,2,FALSE)</f>
        <v>2</v>
      </c>
    </row>
    <row r="38" spans="1:15" x14ac:dyDescent="0.2">
      <c r="A38">
        <v>101629</v>
      </c>
      <c r="B38" t="s">
        <v>6</v>
      </c>
      <c r="C38" t="s">
        <v>21</v>
      </c>
      <c r="D38" t="s">
        <v>70</v>
      </c>
      <c r="E38" t="s">
        <v>5</v>
      </c>
      <c r="F38" t="s">
        <v>77</v>
      </c>
      <c r="G38" t="s">
        <v>2</v>
      </c>
      <c r="H38" t="s">
        <v>75</v>
      </c>
      <c r="I38" t="s">
        <v>4</v>
      </c>
      <c r="J38" t="s">
        <v>5</v>
      </c>
      <c r="K38" t="s">
        <v>5</v>
      </c>
      <c r="L38">
        <v>77</v>
      </c>
      <c r="M38" t="s">
        <v>81</v>
      </c>
      <c r="N38">
        <f>VLOOKUP(M38,'Exercise 3'!A:B,2,FALSE)</f>
        <v>1</v>
      </c>
      <c r="O38">
        <f>VLOOKUP(F38,'Excel 1 Homework'!A:B,2,FALSE)</f>
        <v>0</v>
      </c>
    </row>
    <row r="39" spans="1:15" x14ac:dyDescent="0.2">
      <c r="A39">
        <v>100778</v>
      </c>
      <c r="B39" t="s">
        <v>6</v>
      </c>
      <c r="C39" t="s">
        <v>21</v>
      </c>
      <c r="D39" t="s">
        <v>72</v>
      </c>
      <c r="E39" t="s">
        <v>2</v>
      </c>
      <c r="F39" t="s">
        <v>8</v>
      </c>
      <c r="G39" t="s">
        <v>2</v>
      </c>
      <c r="H39" t="s">
        <v>75</v>
      </c>
      <c r="I39" t="s">
        <v>76</v>
      </c>
      <c r="J39" t="s">
        <v>2</v>
      </c>
      <c r="K39" t="s">
        <v>2</v>
      </c>
      <c r="L39">
        <v>35</v>
      </c>
      <c r="M39" t="s">
        <v>85</v>
      </c>
      <c r="N39">
        <f>VLOOKUP(M39,'Exercise 3'!A:B,2,FALSE)</f>
        <v>3</v>
      </c>
      <c r="O39">
        <f>VLOOKUP(F39,'Excel 1 Homework'!A:B,2,FALSE)</f>
        <v>2</v>
      </c>
    </row>
    <row r="40" spans="1:15" x14ac:dyDescent="0.2">
      <c r="A40">
        <v>100689</v>
      </c>
      <c r="B40" t="s">
        <v>6</v>
      </c>
      <c r="C40" t="s">
        <v>21</v>
      </c>
      <c r="D40" t="s">
        <v>70</v>
      </c>
      <c r="E40" t="s">
        <v>2</v>
      </c>
      <c r="F40" t="s">
        <v>8</v>
      </c>
      <c r="G40" t="s">
        <v>2</v>
      </c>
      <c r="H40" t="s">
        <v>75</v>
      </c>
      <c r="I40" t="s">
        <v>4</v>
      </c>
      <c r="J40" t="s">
        <v>2</v>
      </c>
      <c r="K40" t="s">
        <v>5</v>
      </c>
      <c r="L40">
        <v>44</v>
      </c>
      <c r="M40" t="s">
        <v>86</v>
      </c>
      <c r="N40">
        <f>VLOOKUP(M40,'Exercise 3'!A:B,2,FALSE)</f>
        <v>2</v>
      </c>
      <c r="O40">
        <f>VLOOKUP(F40,'Excel 1 Homework'!A:B,2,FALSE)</f>
        <v>2</v>
      </c>
    </row>
    <row r="41" spans="1:15" x14ac:dyDescent="0.2">
      <c r="A41">
        <v>101783</v>
      </c>
      <c r="B41" t="s">
        <v>9</v>
      </c>
      <c r="C41" t="s">
        <v>34</v>
      </c>
      <c r="D41" t="s">
        <v>73</v>
      </c>
      <c r="E41" t="s">
        <v>5</v>
      </c>
      <c r="F41" t="s">
        <v>77</v>
      </c>
      <c r="G41" t="s">
        <v>2</v>
      </c>
      <c r="H41" t="s">
        <v>75</v>
      </c>
      <c r="I41" t="s">
        <v>4</v>
      </c>
      <c r="J41" t="s">
        <v>5</v>
      </c>
      <c r="K41" t="s">
        <v>5</v>
      </c>
      <c r="L41">
        <v>40</v>
      </c>
      <c r="M41" t="s">
        <v>82</v>
      </c>
      <c r="N41">
        <f>VLOOKUP(M41,'Exercise 3'!A:B,2,FALSE)</f>
        <v>0</v>
      </c>
      <c r="O41">
        <f>VLOOKUP(F41,'Excel 1 Homework'!A:B,2,FALSE)</f>
        <v>0</v>
      </c>
    </row>
    <row r="42" spans="1:15" x14ac:dyDescent="0.2">
      <c r="A42">
        <v>100968</v>
      </c>
      <c r="B42" t="s">
        <v>9</v>
      </c>
      <c r="C42" t="s">
        <v>34</v>
      </c>
      <c r="D42" t="s">
        <v>70</v>
      </c>
      <c r="E42" t="s">
        <v>2</v>
      </c>
      <c r="F42" t="s">
        <v>8</v>
      </c>
      <c r="G42" t="s">
        <v>2</v>
      </c>
      <c r="H42" t="s">
        <v>75</v>
      </c>
      <c r="I42" t="s">
        <v>4</v>
      </c>
      <c r="J42" t="s">
        <v>5</v>
      </c>
      <c r="K42" t="s">
        <v>2</v>
      </c>
      <c r="L42">
        <v>36</v>
      </c>
      <c r="M42" t="s">
        <v>84</v>
      </c>
      <c r="N42">
        <f>VLOOKUP(M42,'Exercise 3'!A:B,2,FALSE)</f>
        <v>1</v>
      </c>
      <c r="O42">
        <f>VLOOKUP(F42,'Excel 1 Homework'!A:B,2,FALSE)</f>
        <v>2</v>
      </c>
    </row>
    <row r="43" spans="1:15" x14ac:dyDescent="0.2">
      <c r="A43">
        <v>98</v>
      </c>
      <c r="B43" t="s">
        <v>9</v>
      </c>
      <c r="C43" t="s">
        <v>34</v>
      </c>
      <c r="D43" t="s">
        <v>71</v>
      </c>
      <c r="E43" t="s">
        <v>2</v>
      </c>
      <c r="F43" t="s">
        <v>8</v>
      </c>
      <c r="G43" t="s">
        <v>2</v>
      </c>
      <c r="H43" t="s">
        <v>75</v>
      </c>
      <c r="I43" t="s">
        <v>15</v>
      </c>
      <c r="J43" t="s">
        <v>2</v>
      </c>
      <c r="K43" t="s">
        <v>2</v>
      </c>
      <c r="L43">
        <v>71</v>
      </c>
      <c r="M43" t="s">
        <v>85</v>
      </c>
      <c r="N43">
        <f>VLOOKUP(M43,'Exercise 3'!A:B,2,FALSE)</f>
        <v>3</v>
      </c>
      <c r="O43">
        <f>VLOOKUP(F43,'Excel 1 Homework'!A:B,2,FALSE)</f>
        <v>2</v>
      </c>
    </row>
    <row r="44" spans="1:15" x14ac:dyDescent="0.2">
      <c r="A44">
        <v>101561</v>
      </c>
      <c r="B44" t="s">
        <v>9</v>
      </c>
      <c r="C44" t="s">
        <v>36</v>
      </c>
      <c r="D44" t="s">
        <v>71</v>
      </c>
      <c r="E44" t="s">
        <v>2</v>
      </c>
      <c r="F44" t="s">
        <v>8</v>
      </c>
      <c r="G44" t="s">
        <v>2</v>
      </c>
      <c r="H44" t="s">
        <v>75</v>
      </c>
      <c r="I44" t="s">
        <v>4</v>
      </c>
      <c r="J44" t="s">
        <v>2</v>
      </c>
      <c r="K44" t="s">
        <v>2</v>
      </c>
      <c r="L44">
        <v>45</v>
      </c>
      <c r="M44" t="s">
        <v>81</v>
      </c>
      <c r="N44">
        <f>VLOOKUP(M44,'Exercise 3'!A:B,2,FALSE)</f>
        <v>1</v>
      </c>
      <c r="O44">
        <f>VLOOKUP(F44,'Excel 1 Homework'!A:B,2,FALSE)</f>
        <v>2</v>
      </c>
    </row>
    <row r="45" spans="1:15" x14ac:dyDescent="0.2">
      <c r="A45">
        <v>100297</v>
      </c>
      <c r="B45" t="s">
        <v>9</v>
      </c>
      <c r="C45" t="s">
        <v>36</v>
      </c>
      <c r="D45" t="s">
        <v>71</v>
      </c>
      <c r="E45" t="s">
        <v>2</v>
      </c>
      <c r="F45" t="s">
        <v>8</v>
      </c>
      <c r="G45" t="s">
        <v>2</v>
      </c>
      <c r="H45" t="s">
        <v>75</v>
      </c>
      <c r="I45" t="s">
        <v>4</v>
      </c>
      <c r="J45" t="s">
        <v>2</v>
      </c>
      <c r="K45" t="s">
        <v>2</v>
      </c>
      <c r="L45">
        <v>48</v>
      </c>
      <c r="M45" t="s">
        <v>80</v>
      </c>
      <c r="N45">
        <f>VLOOKUP(M45,'Exercise 3'!A:B,2,FALSE)</f>
        <v>3</v>
      </c>
      <c r="O45">
        <f>VLOOKUP(F45,'Excel 1 Homework'!A:B,2,FALSE)</f>
        <v>2</v>
      </c>
    </row>
    <row r="46" spans="1:15" x14ac:dyDescent="0.2">
      <c r="A46">
        <v>100733</v>
      </c>
      <c r="B46" t="s">
        <v>9</v>
      </c>
      <c r="C46" t="s">
        <v>49</v>
      </c>
      <c r="D46" t="s">
        <v>71</v>
      </c>
      <c r="E46" t="s">
        <v>2</v>
      </c>
      <c r="F46" t="s">
        <v>8</v>
      </c>
      <c r="G46" t="s">
        <v>2</v>
      </c>
      <c r="H46" t="s">
        <v>75</v>
      </c>
      <c r="I46" t="s">
        <v>76</v>
      </c>
      <c r="J46" t="s">
        <v>2</v>
      </c>
      <c r="K46" t="s">
        <v>2</v>
      </c>
      <c r="L46">
        <v>57</v>
      </c>
      <c r="M46" t="s">
        <v>80</v>
      </c>
      <c r="N46">
        <f>VLOOKUP(M46,'Exercise 3'!A:B,2,FALSE)</f>
        <v>3</v>
      </c>
      <c r="O46">
        <f>VLOOKUP(F46,'Excel 1 Homework'!A:B,2,FALSE)</f>
        <v>2</v>
      </c>
    </row>
    <row r="47" spans="1:15" x14ac:dyDescent="0.2">
      <c r="A47">
        <v>101217</v>
      </c>
      <c r="B47" t="s">
        <v>9</v>
      </c>
      <c r="C47" t="s">
        <v>49</v>
      </c>
      <c r="D47" t="s">
        <v>71</v>
      </c>
      <c r="E47" t="s">
        <v>2</v>
      </c>
      <c r="F47" t="s">
        <v>8</v>
      </c>
      <c r="G47" t="s">
        <v>2</v>
      </c>
      <c r="H47" t="s">
        <v>75</v>
      </c>
      <c r="I47" t="s">
        <v>15</v>
      </c>
      <c r="J47" t="s">
        <v>2</v>
      </c>
      <c r="K47" t="s">
        <v>2</v>
      </c>
      <c r="L47">
        <v>62</v>
      </c>
      <c r="M47" t="s">
        <v>80</v>
      </c>
      <c r="N47">
        <f>VLOOKUP(M47,'Exercise 3'!A:B,2,FALSE)</f>
        <v>3</v>
      </c>
      <c r="O47">
        <f>VLOOKUP(F47,'Excel 1 Homework'!A:B,2,FALSE)</f>
        <v>2</v>
      </c>
    </row>
    <row r="48" spans="1:15" x14ac:dyDescent="0.2">
      <c r="A48">
        <v>100780</v>
      </c>
      <c r="B48" t="s">
        <v>9</v>
      </c>
      <c r="C48" t="s">
        <v>10</v>
      </c>
      <c r="D48" t="s">
        <v>71</v>
      </c>
      <c r="E48" t="s">
        <v>2</v>
      </c>
      <c r="F48" t="s">
        <v>8</v>
      </c>
      <c r="G48" t="s">
        <v>2</v>
      </c>
      <c r="H48" t="s">
        <v>75</v>
      </c>
      <c r="I48" t="s">
        <v>4</v>
      </c>
      <c r="J48" t="s">
        <v>2</v>
      </c>
      <c r="K48" t="s">
        <v>2</v>
      </c>
      <c r="L48">
        <v>44</v>
      </c>
      <c r="M48" t="s">
        <v>84</v>
      </c>
      <c r="N48">
        <f>VLOOKUP(M48,'Exercise 3'!A:B,2,FALSE)</f>
        <v>1</v>
      </c>
      <c r="O48">
        <f>VLOOKUP(F48,'Excel 1 Homework'!A:B,2,FALSE)</f>
        <v>2</v>
      </c>
    </row>
    <row r="49" spans="1:15" x14ac:dyDescent="0.2">
      <c r="A49">
        <v>260</v>
      </c>
      <c r="B49" t="s">
        <v>9</v>
      </c>
      <c r="C49" t="s">
        <v>10</v>
      </c>
      <c r="D49" t="s">
        <v>71</v>
      </c>
      <c r="E49" t="s">
        <v>2</v>
      </c>
      <c r="F49" t="s">
        <v>8</v>
      </c>
      <c r="G49" t="s">
        <v>2</v>
      </c>
      <c r="H49" t="s">
        <v>75</v>
      </c>
      <c r="I49" t="s">
        <v>76</v>
      </c>
      <c r="J49" t="s">
        <v>2</v>
      </c>
      <c r="K49" t="s">
        <v>5</v>
      </c>
      <c r="L49">
        <v>33</v>
      </c>
      <c r="M49" t="s">
        <v>85</v>
      </c>
      <c r="N49">
        <f>VLOOKUP(M49,'Exercise 3'!A:B,2,FALSE)</f>
        <v>3</v>
      </c>
      <c r="O49">
        <f>VLOOKUP(F49,'Excel 1 Homework'!A:B,2,FALSE)</f>
        <v>2</v>
      </c>
    </row>
    <row r="50" spans="1:15" x14ac:dyDescent="0.2">
      <c r="A50">
        <v>101236</v>
      </c>
      <c r="B50" t="s">
        <v>9</v>
      </c>
      <c r="C50" t="s">
        <v>10</v>
      </c>
      <c r="D50" t="s">
        <v>71</v>
      </c>
      <c r="E50" t="s">
        <v>2</v>
      </c>
      <c r="F50" t="s">
        <v>8</v>
      </c>
      <c r="G50" t="s">
        <v>2</v>
      </c>
      <c r="H50" t="s">
        <v>75</v>
      </c>
      <c r="I50" t="s">
        <v>4</v>
      </c>
      <c r="J50" t="s">
        <v>2</v>
      </c>
      <c r="K50" t="s">
        <v>2</v>
      </c>
      <c r="L50">
        <v>54</v>
      </c>
      <c r="M50" t="s">
        <v>85</v>
      </c>
      <c r="N50">
        <f>VLOOKUP(M50,'Exercise 3'!A:B,2,FALSE)</f>
        <v>3</v>
      </c>
      <c r="O50">
        <f>VLOOKUP(F50,'Excel 1 Homework'!A:B,2,FALSE)</f>
        <v>2</v>
      </c>
    </row>
    <row r="51" spans="1:15" x14ac:dyDescent="0.2">
      <c r="A51">
        <v>100620</v>
      </c>
      <c r="B51" t="s">
        <v>9</v>
      </c>
      <c r="C51" t="s">
        <v>10</v>
      </c>
      <c r="D51" t="s">
        <v>71</v>
      </c>
      <c r="E51" t="s">
        <v>2</v>
      </c>
      <c r="F51" t="s">
        <v>8</v>
      </c>
      <c r="G51" t="s">
        <v>2</v>
      </c>
      <c r="H51" t="s">
        <v>75</v>
      </c>
      <c r="I51" t="s">
        <v>15</v>
      </c>
      <c r="J51" t="s">
        <v>2</v>
      </c>
      <c r="K51" t="s">
        <v>2</v>
      </c>
      <c r="L51">
        <v>45</v>
      </c>
      <c r="M51" t="s">
        <v>80</v>
      </c>
      <c r="N51">
        <f>VLOOKUP(M51,'Exercise 3'!A:B,2,FALSE)</f>
        <v>3</v>
      </c>
      <c r="O51">
        <f>VLOOKUP(F51,'Excel 1 Homework'!A:B,2,FALSE)</f>
        <v>2</v>
      </c>
    </row>
    <row r="52" spans="1:15" x14ac:dyDescent="0.2">
      <c r="A52">
        <v>100494</v>
      </c>
      <c r="B52" t="s">
        <v>9</v>
      </c>
      <c r="C52" t="s">
        <v>10</v>
      </c>
      <c r="D52" t="s">
        <v>71</v>
      </c>
      <c r="E52" t="s">
        <v>2</v>
      </c>
      <c r="F52" t="s">
        <v>8</v>
      </c>
      <c r="G52" t="s">
        <v>2</v>
      </c>
      <c r="H52" t="s">
        <v>75</v>
      </c>
      <c r="I52" t="s">
        <v>76</v>
      </c>
      <c r="J52" t="s">
        <v>5</v>
      </c>
      <c r="K52" t="s">
        <v>2</v>
      </c>
      <c r="L52">
        <v>65</v>
      </c>
      <c r="M52" t="s">
        <v>84</v>
      </c>
      <c r="N52">
        <f>VLOOKUP(M52,'Exercise 3'!A:B,2,FALSE)</f>
        <v>1</v>
      </c>
      <c r="O52">
        <f>VLOOKUP(F52,'Excel 1 Homework'!A:B,2,FALSE)</f>
        <v>2</v>
      </c>
    </row>
    <row r="53" spans="1:15" x14ac:dyDescent="0.2">
      <c r="A53">
        <v>100489</v>
      </c>
      <c r="B53" t="s">
        <v>9</v>
      </c>
      <c r="C53" t="s">
        <v>10</v>
      </c>
      <c r="D53" t="s">
        <v>71</v>
      </c>
      <c r="E53" t="s">
        <v>2</v>
      </c>
      <c r="F53" t="s">
        <v>8</v>
      </c>
      <c r="G53" t="s">
        <v>2</v>
      </c>
      <c r="H53" t="s">
        <v>75</v>
      </c>
      <c r="I53" t="s">
        <v>4</v>
      </c>
      <c r="J53" t="s">
        <v>5</v>
      </c>
      <c r="K53" t="s">
        <v>5</v>
      </c>
      <c r="L53">
        <v>63</v>
      </c>
      <c r="M53" t="s">
        <v>86</v>
      </c>
      <c r="N53">
        <f>VLOOKUP(M53,'Exercise 3'!A:B,2,FALSE)</f>
        <v>2</v>
      </c>
      <c r="O53">
        <f>VLOOKUP(F53,'Excel 1 Homework'!A:B,2,FALSE)</f>
        <v>2</v>
      </c>
    </row>
    <row r="54" spans="1:15" x14ac:dyDescent="0.2">
      <c r="A54">
        <v>100093</v>
      </c>
      <c r="B54" t="s">
        <v>9</v>
      </c>
      <c r="C54" t="s">
        <v>14</v>
      </c>
      <c r="D54" t="s">
        <v>72</v>
      </c>
      <c r="E54" t="s">
        <v>2</v>
      </c>
      <c r="F54" t="s">
        <v>8</v>
      </c>
      <c r="G54" t="s">
        <v>2</v>
      </c>
      <c r="H54" t="s">
        <v>75</v>
      </c>
      <c r="I54" t="s">
        <v>76</v>
      </c>
      <c r="J54" t="s">
        <v>2</v>
      </c>
      <c r="K54" t="s">
        <v>2</v>
      </c>
      <c r="L54">
        <v>61</v>
      </c>
      <c r="M54" t="s">
        <v>80</v>
      </c>
      <c r="N54">
        <f>VLOOKUP(M54,'Exercise 3'!A:B,2,FALSE)</f>
        <v>3</v>
      </c>
      <c r="O54">
        <f>VLOOKUP(F54,'Excel 1 Homework'!A:B,2,FALSE)</f>
        <v>2</v>
      </c>
    </row>
    <row r="55" spans="1:15" x14ac:dyDescent="0.2">
      <c r="A55">
        <v>100862</v>
      </c>
      <c r="B55" t="s">
        <v>9</v>
      </c>
      <c r="C55" t="s">
        <v>14</v>
      </c>
      <c r="D55" t="s">
        <v>72</v>
      </c>
      <c r="E55" t="s">
        <v>2</v>
      </c>
      <c r="F55" t="s">
        <v>8</v>
      </c>
      <c r="G55" t="s">
        <v>2</v>
      </c>
      <c r="H55" t="s">
        <v>75</v>
      </c>
      <c r="I55" t="s">
        <v>4</v>
      </c>
      <c r="J55" t="s">
        <v>2</v>
      </c>
      <c r="K55" t="s">
        <v>5</v>
      </c>
      <c r="L55">
        <v>27</v>
      </c>
      <c r="M55" t="s">
        <v>81</v>
      </c>
      <c r="N55">
        <f>VLOOKUP(M55,'Exercise 3'!A:B,2,FALSE)</f>
        <v>1</v>
      </c>
      <c r="O55">
        <f>VLOOKUP(F55,'Excel 1 Homework'!A:B,2,FALSE)</f>
        <v>2</v>
      </c>
    </row>
    <row r="56" spans="1:15" x14ac:dyDescent="0.2">
      <c r="A56">
        <v>228</v>
      </c>
      <c r="B56" t="s">
        <v>9</v>
      </c>
      <c r="C56" t="s">
        <v>14</v>
      </c>
      <c r="D56" t="s">
        <v>71</v>
      </c>
      <c r="E56" t="s">
        <v>5</v>
      </c>
      <c r="F56" t="s">
        <v>77</v>
      </c>
      <c r="G56" t="s">
        <v>2</v>
      </c>
      <c r="H56" t="s">
        <v>74</v>
      </c>
      <c r="I56" t="s">
        <v>79</v>
      </c>
      <c r="J56" t="s">
        <v>5</v>
      </c>
      <c r="K56" t="s">
        <v>5</v>
      </c>
      <c r="L56">
        <v>84</v>
      </c>
      <c r="M56" t="s">
        <v>84</v>
      </c>
      <c r="N56">
        <f>VLOOKUP(M56,'Exercise 3'!A:B,2,FALSE)</f>
        <v>1</v>
      </c>
      <c r="O56">
        <f>VLOOKUP(F56,'Excel 1 Homework'!A:B,2,FALSE)</f>
        <v>0</v>
      </c>
    </row>
    <row r="57" spans="1:15" x14ac:dyDescent="0.2">
      <c r="A57">
        <v>100913</v>
      </c>
      <c r="B57" t="s">
        <v>9</v>
      </c>
      <c r="C57" t="s">
        <v>14</v>
      </c>
      <c r="D57" t="s">
        <v>71</v>
      </c>
      <c r="E57" t="s">
        <v>2</v>
      </c>
      <c r="F57" t="s">
        <v>8</v>
      </c>
      <c r="G57" t="s">
        <v>2</v>
      </c>
      <c r="H57" t="s">
        <v>75</v>
      </c>
      <c r="I57" t="s">
        <v>33</v>
      </c>
      <c r="J57" t="s">
        <v>2</v>
      </c>
      <c r="K57" t="s">
        <v>2</v>
      </c>
      <c r="L57">
        <v>62</v>
      </c>
      <c r="M57" t="s">
        <v>86</v>
      </c>
      <c r="N57">
        <f>VLOOKUP(M57,'Exercise 3'!A:B,2,FALSE)</f>
        <v>2</v>
      </c>
      <c r="O57">
        <f>VLOOKUP(F57,'Excel 1 Homework'!A:B,2,FALSE)</f>
        <v>2</v>
      </c>
    </row>
    <row r="58" spans="1:15" x14ac:dyDescent="0.2">
      <c r="A58">
        <v>101107</v>
      </c>
      <c r="B58" t="s">
        <v>9</v>
      </c>
      <c r="C58" t="s">
        <v>30</v>
      </c>
      <c r="D58" t="s">
        <v>71</v>
      </c>
      <c r="E58" t="s">
        <v>2</v>
      </c>
      <c r="F58" t="s">
        <v>8</v>
      </c>
      <c r="G58" t="s">
        <v>2</v>
      </c>
      <c r="H58" t="s">
        <v>75</v>
      </c>
      <c r="I58" t="s">
        <v>4</v>
      </c>
      <c r="J58" t="s">
        <v>5</v>
      </c>
      <c r="K58" t="s">
        <v>2</v>
      </c>
      <c r="L58">
        <v>28</v>
      </c>
      <c r="M58" t="s">
        <v>81</v>
      </c>
      <c r="N58">
        <f>VLOOKUP(M58,'Exercise 3'!A:B,2,FALSE)</f>
        <v>1</v>
      </c>
      <c r="O58">
        <f>VLOOKUP(F58,'Excel 1 Homework'!A:B,2,FALSE)</f>
        <v>2</v>
      </c>
    </row>
    <row r="59" spans="1:15" x14ac:dyDescent="0.2">
      <c r="A59">
        <v>101390</v>
      </c>
      <c r="B59" t="s">
        <v>9</v>
      </c>
      <c r="C59" t="s">
        <v>30</v>
      </c>
      <c r="D59" t="s">
        <v>71</v>
      </c>
      <c r="E59" t="s">
        <v>2</v>
      </c>
      <c r="F59" t="s">
        <v>8</v>
      </c>
      <c r="G59" t="s">
        <v>2</v>
      </c>
      <c r="H59" t="s">
        <v>74</v>
      </c>
      <c r="I59" t="s">
        <v>79</v>
      </c>
      <c r="J59" t="s">
        <v>5</v>
      </c>
      <c r="K59" t="s">
        <v>2</v>
      </c>
      <c r="L59">
        <v>64</v>
      </c>
      <c r="M59" t="s">
        <v>81</v>
      </c>
      <c r="N59">
        <f>VLOOKUP(M59,'Exercise 3'!A:B,2,FALSE)</f>
        <v>1</v>
      </c>
      <c r="O59">
        <f>VLOOKUP(F59,'Excel 1 Homework'!A:B,2,FALSE)</f>
        <v>2</v>
      </c>
    </row>
    <row r="60" spans="1:15" x14ac:dyDescent="0.2">
      <c r="A60">
        <v>101094</v>
      </c>
      <c r="B60" t="s">
        <v>9</v>
      </c>
      <c r="C60" t="s">
        <v>30</v>
      </c>
      <c r="D60" t="s">
        <v>71</v>
      </c>
      <c r="E60" t="s">
        <v>2</v>
      </c>
      <c r="F60" t="s">
        <v>8</v>
      </c>
      <c r="G60" t="s">
        <v>2</v>
      </c>
      <c r="H60" t="s">
        <v>75</v>
      </c>
      <c r="I60" t="s">
        <v>76</v>
      </c>
      <c r="J60" t="s">
        <v>5</v>
      </c>
      <c r="K60" t="s">
        <v>2</v>
      </c>
      <c r="L60">
        <v>77</v>
      </c>
      <c r="M60" t="s">
        <v>83</v>
      </c>
      <c r="N60">
        <f>VLOOKUP(M60,'Exercise 3'!A:B,2,FALSE)</f>
        <v>1</v>
      </c>
      <c r="O60">
        <f>VLOOKUP(F60,'Excel 1 Homework'!A:B,2,FALSE)</f>
        <v>2</v>
      </c>
    </row>
    <row r="61" spans="1:15" x14ac:dyDescent="0.2">
      <c r="A61">
        <v>50</v>
      </c>
      <c r="B61" t="s">
        <v>9</v>
      </c>
      <c r="C61" t="s">
        <v>30</v>
      </c>
      <c r="D61" t="s">
        <v>71</v>
      </c>
      <c r="E61" t="s">
        <v>2</v>
      </c>
      <c r="F61" t="s">
        <v>8</v>
      </c>
      <c r="G61" t="s">
        <v>2</v>
      </c>
      <c r="H61" t="s">
        <v>75</v>
      </c>
      <c r="I61" t="s">
        <v>4</v>
      </c>
      <c r="J61" t="s">
        <v>2</v>
      </c>
      <c r="K61" t="s">
        <v>2</v>
      </c>
      <c r="L61">
        <v>44</v>
      </c>
      <c r="M61" t="s">
        <v>84</v>
      </c>
      <c r="N61">
        <f>VLOOKUP(M61,'Exercise 3'!A:B,2,FALSE)</f>
        <v>1</v>
      </c>
      <c r="O61">
        <f>VLOOKUP(F61,'Excel 1 Homework'!A:B,2,FALSE)</f>
        <v>2</v>
      </c>
    </row>
    <row r="62" spans="1:15" x14ac:dyDescent="0.2">
      <c r="A62">
        <v>100920</v>
      </c>
      <c r="B62" t="s">
        <v>9</v>
      </c>
      <c r="C62" t="s">
        <v>30</v>
      </c>
      <c r="D62" t="s">
        <v>72</v>
      </c>
      <c r="E62" t="s">
        <v>5</v>
      </c>
      <c r="F62" t="s">
        <v>77</v>
      </c>
      <c r="G62" t="s">
        <v>2</v>
      </c>
      <c r="H62" t="s">
        <v>75</v>
      </c>
      <c r="I62" t="s">
        <v>4</v>
      </c>
      <c r="J62" t="s">
        <v>5</v>
      </c>
      <c r="K62" t="s">
        <v>5</v>
      </c>
      <c r="L62">
        <v>50</v>
      </c>
      <c r="M62" t="s">
        <v>84</v>
      </c>
      <c r="N62">
        <f>VLOOKUP(M62,'Exercise 3'!A:B,2,FALSE)</f>
        <v>1</v>
      </c>
      <c r="O62">
        <f>VLOOKUP(F62,'Excel 1 Homework'!A:B,2,FALSE)</f>
        <v>0</v>
      </c>
    </row>
    <row r="63" spans="1:15" x14ac:dyDescent="0.2">
      <c r="A63">
        <v>100461</v>
      </c>
      <c r="B63" t="s">
        <v>9</v>
      </c>
      <c r="C63" t="s">
        <v>30</v>
      </c>
      <c r="D63" t="s">
        <v>72</v>
      </c>
      <c r="E63" t="s">
        <v>2</v>
      </c>
      <c r="F63" t="s">
        <v>8</v>
      </c>
      <c r="G63" t="s">
        <v>2</v>
      </c>
      <c r="H63" t="s">
        <v>75</v>
      </c>
      <c r="I63" t="s">
        <v>15</v>
      </c>
      <c r="J63" t="s">
        <v>2</v>
      </c>
      <c r="K63" t="s">
        <v>2</v>
      </c>
      <c r="L63">
        <v>28</v>
      </c>
      <c r="M63" t="s">
        <v>85</v>
      </c>
      <c r="N63">
        <f>VLOOKUP(M63,'Exercise 3'!A:B,2,FALSE)</f>
        <v>3</v>
      </c>
      <c r="O63">
        <f>VLOOKUP(F63,'Excel 1 Homework'!A:B,2,FALSE)</f>
        <v>2</v>
      </c>
    </row>
    <row r="64" spans="1:15" x14ac:dyDescent="0.2">
      <c r="A64">
        <v>53</v>
      </c>
      <c r="B64" t="s">
        <v>9</v>
      </c>
      <c r="C64" t="s">
        <v>30</v>
      </c>
      <c r="D64" t="s">
        <v>70</v>
      </c>
      <c r="E64" t="s">
        <v>2</v>
      </c>
      <c r="F64" t="s">
        <v>8</v>
      </c>
      <c r="G64" t="s">
        <v>2</v>
      </c>
      <c r="H64" t="s">
        <v>75</v>
      </c>
      <c r="I64" t="s">
        <v>15</v>
      </c>
      <c r="J64" t="s">
        <v>2</v>
      </c>
      <c r="K64" t="s">
        <v>2</v>
      </c>
      <c r="L64">
        <v>66</v>
      </c>
      <c r="M64" t="s">
        <v>85</v>
      </c>
      <c r="N64">
        <f>VLOOKUP(M64,'Exercise 3'!A:B,2,FALSE)</f>
        <v>3</v>
      </c>
      <c r="O64">
        <f>VLOOKUP(F64,'Excel 1 Homework'!A:B,2,FALSE)</f>
        <v>2</v>
      </c>
    </row>
    <row r="65" spans="1:15" x14ac:dyDescent="0.2">
      <c r="A65">
        <v>167</v>
      </c>
      <c r="B65" t="s">
        <v>9</v>
      </c>
      <c r="C65" t="s">
        <v>30</v>
      </c>
      <c r="D65" t="s">
        <v>71</v>
      </c>
      <c r="E65" t="s">
        <v>2</v>
      </c>
      <c r="F65" t="s">
        <v>8</v>
      </c>
      <c r="G65" t="s">
        <v>5</v>
      </c>
      <c r="H65" t="s">
        <v>78</v>
      </c>
      <c r="I65" t="s">
        <v>79</v>
      </c>
      <c r="J65" t="s">
        <v>2</v>
      </c>
      <c r="K65" t="s">
        <v>2</v>
      </c>
      <c r="L65" t="s">
        <v>18</v>
      </c>
      <c r="M65" t="s">
        <v>86</v>
      </c>
      <c r="N65">
        <f>VLOOKUP(M65,'Exercise 3'!A:B,2,FALSE)</f>
        <v>2</v>
      </c>
      <c r="O65">
        <f>VLOOKUP(F65,'Excel 1 Homework'!A:B,2,FALSE)</f>
        <v>2</v>
      </c>
    </row>
    <row r="66" spans="1:15" x14ac:dyDescent="0.2">
      <c r="A66">
        <v>101559</v>
      </c>
      <c r="B66" t="s">
        <v>9</v>
      </c>
      <c r="C66" t="s">
        <v>56</v>
      </c>
      <c r="D66" t="s">
        <v>72</v>
      </c>
      <c r="E66" t="s">
        <v>2</v>
      </c>
      <c r="F66" t="s">
        <v>8</v>
      </c>
      <c r="G66" t="s">
        <v>2</v>
      </c>
      <c r="H66" t="s">
        <v>74</v>
      </c>
      <c r="I66" t="s">
        <v>79</v>
      </c>
      <c r="J66" t="s">
        <v>5</v>
      </c>
      <c r="K66" t="s">
        <v>2</v>
      </c>
      <c r="L66">
        <v>70</v>
      </c>
      <c r="M66" t="s">
        <v>80</v>
      </c>
      <c r="N66">
        <f>VLOOKUP(M66,'Exercise 3'!A:B,2,FALSE)</f>
        <v>3</v>
      </c>
      <c r="O66">
        <f>VLOOKUP(F66,'Excel 1 Homework'!A:B,2,FALSE)</f>
        <v>2</v>
      </c>
    </row>
    <row r="67" spans="1:15" x14ac:dyDescent="0.2">
      <c r="A67">
        <v>101020</v>
      </c>
      <c r="B67" t="s">
        <v>0</v>
      </c>
      <c r="C67" t="s">
        <v>25</v>
      </c>
      <c r="D67" t="s">
        <v>71</v>
      </c>
      <c r="E67" t="s">
        <v>2</v>
      </c>
      <c r="F67" t="s">
        <v>8</v>
      </c>
      <c r="G67" t="s">
        <v>2</v>
      </c>
      <c r="H67" t="s">
        <v>75</v>
      </c>
      <c r="I67" t="s">
        <v>76</v>
      </c>
      <c r="J67" t="s">
        <v>2</v>
      </c>
      <c r="K67" t="s">
        <v>2</v>
      </c>
      <c r="L67">
        <v>43</v>
      </c>
      <c r="M67" t="s">
        <v>80</v>
      </c>
      <c r="N67">
        <f>VLOOKUP(M67,'Exercise 3'!A:B,2,FALSE)</f>
        <v>3</v>
      </c>
      <c r="O67">
        <f>VLOOKUP(F67,'Excel 1 Homework'!A:B,2,FALSE)</f>
        <v>2</v>
      </c>
    </row>
    <row r="68" spans="1:15" x14ac:dyDescent="0.2">
      <c r="A68">
        <v>84</v>
      </c>
      <c r="B68" t="s">
        <v>0</v>
      </c>
      <c r="C68" t="s">
        <v>25</v>
      </c>
      <c r="D68" t="s">
        <v>72</v>
      </c>
      <c r="E68" t="s">
        <v>5</v>
      </c>
      <c r="F68" t="s">
        <v>77</v>
      </c>
      <c r="G68" t="s">
        <v>5</v>
      </c>
      <c r="H68" t="s">
        <v>78</v>
      </c>
      <c r="I68" t="s">
        <v>79</v>
      </c>
      <c r="J68" t="s">
        <v>5</v>
      </c>
      <c r="K68" t="s">
        <v>5</v>
      </c>
      <c r="L68">
        <v>86</v>
      </c>
      <c r="M68" t="s">
        <v>80</v>
      </c>
      <c r="N68">
        <f>VLOOKUP(M68,'Exercise 3'!A:B,2,FALSE)</f>
        <v>3</v>
      </c>
      <c r="O68">
        <f>VLOOKUP(F68,'Excel 1 Homework'!A:B,2,FALSE)</f>
        <v>0</v>
      </c>
    </row>
    <row r="69" spans="1:15" x14ac:dyDescent="0.2">
      <c r="A69">
        <v>101256</v>
      </c>
      <c r="B69" t="s">
        <v>0</v>
      </c>
      <c r="C69" t="s">
        <v>25</v>
      </c>
      <c r="D69" t="s">
        <v>71</v>
      </c>
      <c r="E69" t="s">
        <v>2</v>
      </c>
      <c r="F69" t="s">
        <v>8</v>
      </c>
      <c r="G69" t="s">
        <v>2</v>
      </c>
      <c r="H69" t="s">
        <v>75</v>
      </c>
      <c r="I69" t="s">
        <v>15</v>
      </c>
      <c r="J69" t="s">
        <v>2</v>
      </c>
      <c r="K69" t="s">
        <v>5</v>
      </c>
      <c r="L69">
        <v>59</v>
      </c>
      <c r="M69" t="s">
        <v>80</v>
      </c>
      <c r="N69">
        <f>VLOOKUP(M69,'Exercise 3'!A:B,2,FALSE)</f>
        <v>3</v>
      </c>
      <c r="O69">
        <f>VLOOKUP(F69,'Excel 1 Homework'!A:B,2,FALSE)</f>
        <v>2</v>
      </c>
    </row>
    <row r="70" spans="1:15" x14ac:dyDescent="0.2">
      <c r="A70">
        <v>100134</v>
      </c>
      <c r="B70" t="s">
        <v>0</v>
      </c>
      <c r="C70" t="s">
        <v>25</v>
      </c>
      <c r="D70" t="s">
        <v>70</v>
      </c>
      <c r="E70" t="s">
        <v>2</v>
      </c>
      <c r="F70" t="s">
        <v>8</v>
      </c>
      <c r="G70" t="s">
        <v>2</v>
      </c>
      <c r="H70" t="s">
        <v>74</v>
      </c>
      <c r="I70" t="s">
        <v>79</v>
      </c>
      <c r="J70" t="s">
        <v>5</v>
      </c>
      <c r="K70" t="s">
        <v>5</v>
      </c>
      <c r="L70">
        <v>71</v>
      </c>
      <c r="M70" t="s">
        <v>81</v>
      </c>
      <c r="N70">
        <f>VLOOKUP(M70,'Exercise 3'!A:B,2,FALSE)</f>
        <v>1</v>
      </c>
      <c r="O70">
        <f>VLOOKUP(F70,'Excel 1 Homework'!A:B,2,FALSE)</f>
        <v>2</v>
      </c>
    </row>
    <row r="71" spans="1:15" x14ac:dyDescent="0.2">
      <c r="A71">
        <v>101578</v>
      </c>
      <c r="B71" t="s">
        <v>0</v>
      </c>
      <c r="C71" t="s">
        <v>35</v>
      </c>
      <c r="D71" t="s">
        <v>72</v>
      </c>
      <c r="E71" t="s">
        <v>2</v>
      </c>
      <c r="F71" t="s">
        <v>8</v>
      </c>
      <c r="G71" t="s">
        <v>2</v>
      </c>
      <c r="H71" t="s">
        <v>75</v>
      </c>
      <c r="I71" t="s">
        <v>4</v>
      </c>
      <c r="J71" t="s">
        <v>2</v>
      </c>
      <c r="K71" t="s">
        <v>2</v>
      </c>
      <c r="L71">
        <v>55</v>
      </c>
      <c r="M71" t="s">
        <v>80</v>
      </c>
      <c r="N71">
        <f>VLOOKUP(M71,'Exercise 3'!A:B,2,FALSE)</f>
        <v>3</v>
      </c>
      <c r="O71">
        <f>VLOOKUP(F71,'Excel 1 Homework'!A:B,2,FALSE)</f>
        <v>2</v>
      </c>
    </row>
    <row r="72" spans="1:15" x14ac:dyDescent="0.2">
      <c r="A72">
        <v>300134</v>
      </c>
      <c r="B72" t="s">
        <v>0</v>
      </c>
      <c r="C72" t="s">
        <v>31</v>
      </c>
      <c r="D72" t="s">
        <v>73</v>
      </c>
      <c r="E72" t="s">
        <v>5</v>
      </c>
      <c r="F72" t="s">
        <v>77</v>
      </c>
      <c r="G72" t="s">
        <v>2</v>
      </c>
      <c r="H72" t="s">
        <v>75</v>
      </c>
      <c r="I72" t="s">
        <v>4</v>
      </c>
      <c r="J72" t="s">
        <v>5</v>
      </c>
      <c r="K72" t="s">
        <v>5</v>
      </c>
      <c r="L72">
        <v>35</v>
      </c>
      <c r="M72" t="s">
        <v>18</v>
      </c>
      <c r="N72">
        <f>VLOOKUP(M72,'Exercise 3'!A:B,2,FALSE)</f>
        <v>0</v>
      </c>
      <c r="O72">
        <f>VLOOKUP(F72,'Excel 1 Homework'!A:B,2,FALSE)</f>
        <v>0</v>
      </c>
    </row>
    <row r="73" spans="1:15" x14ac:dyDescent="0.2">
      <c r="A73">
        <v>100950</v>
      </c>
      <c r="B73" t="s">
        <v>0</v>
      </c>
      <c r="C73" t="s">
        <v>31</v>
      </c>
      <c r="D73" t="s">
        <v>71</v>
      </c>
      <c r="E73" t="s">
        <v>2</v>
      </c>
      <c r="F73" t="s">
        <v>8</v>
      </c>
      <c r="G73" t="s">
        <v>2</v>
      </c>
      <c r="H73" t="s">
        <v>75</v>
      </c>
      <c r="I73" t="s">
        <v>4</v>
      </c>
      <c r="J73" t="s">
        <v>5</v>
      </c>
      <c r="K73" t="s">
        <v>2</v>
      </c>
      <c r="L73">
        <v>50</v>
      </c>
      <c r="M73" t="s">
        <v>81</v>
      </c>
      <c r="N73">
        <f>VLOOKUP(M73,'Exercise 3'!A:B,2,FALSE)</f>
        <v>1</v>
      </c>
      <c r="O73">
        <f>VLOOKUP(F73,'Excel 1 Homework'!A:B,2,FALSE)</f>
        <v>2</v>
      </c>
    </row>
    <row r="74" spans="1:15" x14ac:dyDescent="0.2">
      <c r="A74">
        <v>100314</v>
      </c>
      <c r="B74" t="s">
        <v>0</v>
      </c>
      <c r="C74" t="s">
        <v>31</v>
      </c>
      <c r="D74" t="s">
        <v>72</v>
      </c>
      <c r="E74" t="s">
        <v>2</v>
      </c>
      <c r="F74" t="s">
        <v>8</v>
      </c>
      <c r="G74" t="s">
        <v>2</v>
      </c>
      <c r="H74" t="s">
        <v>75</v>
      </c>
      <c r="I74" t="s">
        <v>4</v>
      </c>
      <c r="J74" t="s">
        <v>2</v>
      </c>
      <c r="K74" t="s">
        <v>2</v>
      </c>
      <c r="L74">
        <v>55</v>
      </c>
      <c r="M74" t="s">
        <v>80</v>
      </c>
      <c r="N74">
        <f>VLOOKUP(M74,'Exercise 3'!A:B,2,FALSE)</f>
        <v>3</v>
      </c>
      <c r="O74">
        <f>VLOOKUP(F74,'Excel 1 Homework'!A:B,2,FALSE)</f>
        <v>2</v>
      </c>
    </row>
    <row r="75" spans="1:15" x14ac:dyDescent="0.2">
      <c r="A75">
        <v>51</v>
      </c>
      <c r="B75" t="s">
        <v>0</v>
      </c>
      <c r="C75" t="s">
        <v>31</v>
      </c>
      <c r="D75" t="s">
        <v>71</v>
      </c>
      <c r="E75" t="s">
        <v>2</v>
      </c>
      <c r="F75" t="s">
        <v>8</v>
      </c>
      <c r="G75" t="s">
        <v>2</v>
      </c>
      <c r="H75" t="s">
        <v>75</v>
      </c>
      <c r="I75" t="s">
        <v>4</v>
      </c>
      <c r="J75" t="s">
        <v>2</v>
      </c>
      <c r="K75" t="s">
        <v>2</v>
      </c>
      <c r="L75">
        <v>68</v>
      </c>
      <c r="M75" t="s">
        <v>80</v>
      </c>
      <c r="N75">
        <f>VLOOKUP(M75,'Exercise 3'!A:B,2,FALSE)</f>
        <v>3</v>
      </c>
      <c r="O75">
        <f>VLOOKUP(F75,'Excel 1 Homework'!A:B,2,FALSE)</f>
        <v>2</v>
      </c>
    </row>
    <row r="76" spans="1:15" x14ac:dyDescent="0.2">
      <c r="A76">
        <v>48</v>
      </c>
      <c r="B76" t="s">
        <v>0</v>
      </c>
      <c r="C76" t="s">
        <v>31</v>
      </c>
      <c r="D76" t="s">
        <v>71</v>
      </c>
      <c r="E76" t="s">
        <v>2</v>
      </c>
      <c r="F76" t="s">
        <v>3</v>
      </c>
      <c r="G76" t="s">
        <v>2</v>
      </c>
      <c r="H76" t="s">
        <v>75</v>
      </c>
      <c r="I76" t="s">
        <v>76</v>
      </c>
      <c r="J76" t="s">
        <v>2</v>
      </c>
      <c r="K76" t="s">
        <v>2</v>
      </c>
      <c r="L76">
        <v>78</v>
      </c>
      <c r="M76" t="s">
        <v>80</v>
      </c>
      <c r="N76">
        <f>VLOOKUP(M76,'Exercise 3'!A:B,2,FALSE)</f>
        <v>3</v>
      </c>
      <c r="O76">
        <f>VLOOKUP(F76,'Excel 1 Homework'!A:B,2,FALSE)</f>
        <v>1</v>
      </c>
    </row>
    <row r="77" spans="1:15" x14ac:dyDescent="0.2">
      <c r="A77">
        <v>251</v>
      </c>
      <c r="B77" t="s">
        <v>0</v>
      </c>
      <c r="C77" t="s">
        <v>31</v>
      </c>
      <c r="D77" t="s">
        <v>71</v>
      </c>
      <c r="E77" t="s">
        <v>2</v>
      </c>
      <c r="F77" t="s">
        <v>8</v>
      </c>
      <c r="G77" t="s">
        <v>2</v>
      </c>
      <c r="H77" t="s">
        <v>75</v>
      </c>
      <c r="I77" t="s">
        <v>76</v>
      </c>
      <c r="J77" t="s">
        <v>2</v>
      </c>
      <c r="K77" t="s">
        <v>2</v>
      </c>
      <c r="L77">
        <v>83</v>
      </c>
      <c r="M77" t="s">
        <v>80</v>
      </c>
      <c r="N77">
        <f>VLOOKUP(M77,'Exercise 3'!A:B,2,FALSE)</f>
        <v>3</v>
      </c>
      <c r="O77">
        <f>VLOOKUP(F77,'Excel 1 Homework'!A:B,2,FALSE)</f>
        <v>2</v>
      </c>
    </row>
    <row r="78" spans="1:15" x14ac:dyDescent="0.2">
      <c r="A78">
        <v>100282</v>
      </c>
      <c r="B78" t="s">
        <v>0</v>
      </c>
      <c r="C78" t="s">
        <v>31</v>
      </c>
      <c r="D78" t="s">
        <v>73</v>
      </c>
      <c r="E78" t="s">
        <v>2</v>
      </c>
      <c r="F78" t="s">
        <v>8</v>
      </c>
      <c r="G78" t="s">
        <v>2</v>
      </c>
      <c r="H78" t="s">
        <v>75</v>
      </c>
      <c r="I78" t="s">
        <v>76</v>
      </c>
      <c r="J78" t="s">
        <v>2</v>
      </c>
      <c r="K78" t="s">
        <v>2</v>
      </c>
      <c r="L78">
        <v>87</v>
      </c>
      <c r="M78" t="s">
        <v>80</v>
      </c>
      <c r="N78">
        <f>VLOOKUP(M78,'Exercise 3'!A:B,2,FALSE)</f>
        <v>3</v>
      </c>
      <c r="O78">
        <f>VLOOKUP(F78,'Excel 1 Homework'!A:B,2,FALSE)</f>
        <v>2</v>
      </c>
    </row>
    <row r="79" spans="1:15" x14ac:dyDescent="0.2">
      <c r="A79">
        <v>214</v>
      </c>
      <c r="B79" t="s">
        <v>0</v>
      </c>
      <c r="C79" t="s">
        <v>31</v>
      </c>
      <c r="D79" t="s">
        <v>71</v>
      </c>
      <c r="E79" t="s">
        <v>2</v>
      </c>
      <c r="F79" t="s">
        <v>8</v>
      </c>
      <c r="G79" t="s">
        <v>2</v>
      </c>
      <c r="H79" t="s">
        <v>74</v>
      </c>
      <c r="I79" t="s">
        <v>79</v>
      </c>
      <c r="J79" t="s">
        <v>2</v>
      </c>
      <c r="K79" t="s">
        <v>5</v>
      </c>
      <c r="L79">
        <v>79</v>
      </c>
      <c r="M79" t="s">
        <v>81</v>
      </c>
      <c r="N79">
        <f>VLOOKUP(M79,'Exercise 3'!A:B,2,FALSE)</f>
        <v>1</v>
      </c>
      <c r="O79">
        <f>VLOOKUP(F79,'Excel 1 Homework'!A:B,2,FALSE)</f>
        <v>2</v>
      </c>
    </row>
    <row r="80" spans="1:15" x14ac:dyDescent="0.2">
      <c r="A80">
        <v>283</v>
      </c>
      <c r="B80" t="s">
        <v>0</v>
      </c>
      <c r="C80" t="s">
        <v>31</v>
      </c>
      <c r="D80" t="s">
        <v>70</v>
      </c>
      <c r="E80" t="s">
        <v>2</v>
      </c>
      <c r="F80" t="s">
        <v>8</v>
      </c>
      <c r="G80" t="s">
        <v>2</v>
      </c>
      <c r="H80" t="s">
        <v>75</v>
      </c>
      <c r="I80" t="s">
        <v>15</v>
      </c>
      <c r="J80" t="s">
        <v>2</v>
      </c>
      <c r="K80" t="s">
        <v>2</v>
      </c>
      <c r="L80">
        <v>64</v>
      </c>
      <c r="M80" t="s">
        <v>83</v>
      </c>
      <c r="N80">
        <f>VLOOKUP(M80,'Exercise 3'!A:B,2,FALSE)</f>
        <v>1</v>
      </c>
      <c r="O80">
        <f>VLOOKUP(F80,'Excel 1 Homework'!A:B,2,FALSE)</f>
        <v>2</v>
      </c>
    </row>
    <row r="81" spans="1:15" x14ac:dyDescent="0.2">
      <c r="A81">
        <v>100171</v>
      </c>
      <c r="B81" t="s">
        <v>0</v>
      </c>
      <c r="C81" t="s">
        <v>31</v>
      </c>
      <c r="D81" t="s">
        <v>70</v>
      </c>
      <c r="E81" t="s">
        <v>2</v>
      </c>
      <c r="F81" t="s">
        <v>13</v>
      </c>
      <c r="G81" t="s">
        <v>2</v>
      </c>
      <c r="H81" t="s">
        <v>75</v>
      </c>
      <c r="I81" t="s">
        <v>76</v>
      </c>
      <c r="J81" t="s">
        <v>2</v>
      </c>
      <c r="K81" t="s">
        <v>2</v>
      </c>
      <c r="L81">
        <v>56</v>
      </c>
      <c r="M81" t="s">
        <v>84</v>
      </c>
      <c r="N81">
        <f>VLOOKUP(M81,'Exercise 3'!A:B,2,FALSE)</f>
        <v>1</v>
      </c>
      <c r="O81">
        <f>VLOOKUP(F81,'Excel 1 Homework'!A:B,2,FALSE)</f>
        <v>2</v>
      </c>
    </row>
    <row r="82" spans="1:15" x14ac:dyDescent="0.2">
      <c r="A82">
        <v>300068</v>
      </c>
      <c r="B82" t="s">
        <v>0</v>
      </c>
      <c r="C82" t="s">
        <v>31</v>
      </c>
      <c r="D82" t="s">
        <v>73</v>
      </c>
      <c r="E82" t="s">
        <v>2</v>
      </c>
      <c r="F82" t="s">
        <v>8</v>
      </c>
      <c r="G82" t="s">
        <v>2</v>
      </c>
      <c r="H82" t="s">
        <v>75</v>
      </c>
      <c r="I82" t="s">
        <v>15</v>
      </c>
      <c r="J82" t="s">
        <v>2</v>
      </c>
      <c r="K82" t="s">
        <v>2</v>
      </c>
      <c r="L82">
        <v>40</v>
      </c>
      <c r="M82" t="s">
        <v>85</v>
      </c>
      <c r="N82">
        <f>VLOOKUP(M82,'Exercise 3'!A:B,2,FALSE)</f>
        <v>3</v>
      </c>
      <c r="O82">
        <f>VLOOKUP(F82,'Excel 1 Homework'!A:B,2,FALSE)</f>
        <v>2</v>
      </c>
    </row>
    <row r="83" spans="1:15" x14ac:dyDescent="0.2">
      <c r="A83">
        <v>101246</v>
      </c>
      <c r="B83" t="s">
        <v>0</v>
      </c>
      <c r="C83" t="s">
        <v>31</v>
      </c>
      <c r="D83" t="s">
        <v>71</v>
      </c>
      <c r="E83" t="s">
        <v>2</v>
      </c>
      <c r="F83" t="s">
        <v>8</v>
      </c>
      <c r="G83" t="s">
        <v>2</v>
      </c>
      <c r="H83" t="s">
        <v>75</v>
      </c>
      <c r="I83" t="s">
        <v>15</v>
      </c>
      <c r="J83" t="s">
        <v>2</v>
      </c>
      <c r="K83" t="s">
        <v>2</v>
      </c>
      <c r="L83">
        <v>62</v>
      </c>
      <c r="M83" t="s">
        <v>85</v>
      </c>
      <c r="N83">
        <f>VLOOKUP(M83,'Exercise 3'!A:B,2,FALSE)</f>
        <v>3</v>
      </c>
      <c r="O83">
        <f>VLOOKUP(F83,'Excel 1 Homework'!A:B,2,FALSE)</f>
        <v>2</v>
      </c>
    </row>
    <row r="84" spans="1:15" x14ac:dyDescent="0.2">
      <c r="A84">
        <v>100156</v>
      </c>
      <c r="B84" t="s">
        <v>0</v>
      </c>
      <c r="C84" t="s">
        <v>31</v>
      </c>
      <c r="D84" t="s">
        <v>71</v>
      </c>
      <c r="E84" t="s">
        <v>2</v>
      </c>
      <c r="F84" t="s">
        <v>8</v>
      </c>
      <c r="G84" t="s">
        <v>2</v>
      </c>
      <c r="H84" t="s">
        <v>75</v>
      </c>
      <c r="I84" t="s">
        <v>15</v>
      </c>
      <c r="J84" t="s">
        <v>5</v>
      </c>
      <c r="K84" t="s">
        <v>2</v>
      </c>
      <c r="L84">
        <v>34</v>
      </c>
      <c r="M84" t="s">
        <v>86</v>
      </c>
      <c r="N84">
        <f>VLOOKUP(M84,'Exercise 3'!A:B,2,FALSE)</f>
        <v>2</v>
      </c>
      <c r="O84">
        <f>VLOOKUP(F84,'Excel 1 Homework'!A:B,2,FALSE)</f>
        <v>2</v>
      </c>
    </row>
    <row r="85" spans="1:15" x14ac:dyDescent="0.2">
      <c r="A85">
        <v>100304</v>
      </c>
      <c r="B85" t="s">
        <v>0</v>
      </c>
      <c r="C85" t="s">
        <v>31</v>
      </c>
      <c r="D85" t="s">
        <v>71</v>
      </c>
      <c r="E85" t="s">
        <v>2</v>
      </c>
      <c r="F85" t="s">
        <v>8</v>
      </c>
      <c r="G85" t="s">
        <v>2</v>
      </c>
      <c r="H85" t="s">
        <v>75</v>
      </c>
      <c r="I85" t="s">
        <v>4</v>
      </c>
      <c r="J85" t="s">
        <v>5</v>
      </c>
      <c r="K85" t="s">
        <v>2</v>
      </c>
      <c r="L85">
        <v>58</v>
      </c>
      <c r="M85" t="s">
        <v>86</v>
      </c>
      <c r="N85">
        <f>VLOOKUP(M85,'Exercise 3'!A:B,2,FALSE)</f>
        <v>2</v>
      </c>
      <c r="O85">
        <f>VLOOKUP(F85,'Excel 1 Homework'!A:B,2,FALSE)</f>
        <v>2</v>
      </c>
    </row>
    <row r="86" spans="1:15" x14ac:dyDescent="0.2">
      <c r="A86">
        <v>100825</v>
      </c>
      <c r="B86" t="s">
        <v>0</v>
      </c>
      <c r="C86" t="s">
        <v>31</v>
      </c>
      <c r="D86" t="s">
        <v>71</v>
      </c>
      <c r="E86" t="s">
        <v>5</v>
      </c>
      <c r="F86" t="s">
        <v>77</v>
      </c>
      <c r="G86" t="s">
        <v>2</v>
      </c>
      <c r="H86" t="s">
        <v>75</v>
      </c>
      <c r="I86" t="s">
        <v>76</v>
      </c>
      <c r="J86" t="s">
        <v>5</v>
      </c>
      <c r="K86" t="s">
        <v>5</v>
      </c>
      <c r="L86">
        <v>66</v>
      </c>
      <c r="M86" t="s">
        <v>86</v>
      </c>
      <c r="N86">
        <f>VLOOKUP(M86,'Exercise 3'!A:B,2,FALSE)</f>
        <v>2</v>
      </c>
      <c r="O86">
        <f>VLOOKUP(F86,'Excel 1 Homework'!A:B,2,FALSE)</f>
        <v>0</v>
      </c>
    </row>
    <row r="87" spans="1:15" x14ac:dyDescent="0.2">
      <c r="A87">
        <v>100273</v>
      </c>
      <c r="B87" t="s">
        <v>0</v>
      </c>
      <c r="C87" t="s">
        <v>31</v>
      </c>
      <c r="D87" t="s">
        <v>70</v>
      </c>
      <c r="E87" t="s">
        <v>2</v>
      </c>
      <c r="F87" t="s">
        <v>8</v>
      </c>
      <c r="G87" t="s">
        <v>2</v>
      </c>
      <c r="H87" t="s">
        <v>74</v>
      </c>
      <c r="I87" t="s">
        <v>79</v>
      </c>
      <c r="J87" t="s">
        <v>5</v>
      </c>
      <c r="K87" t="s">
        <v>2</v>
      </c>
      <c r="L87">
        <v>65</v>
      </c>
      <c r="M87" t="s">
        <v>86</v>
      </c>
      <c r="N87">
        <f>VLOOKUP(M87,'Exercise 3'!A:B,2,FALSE)</f>
        <v>2</v>
      </c>
      <c r="O87">
        <f>VLOOKUP(F87,'Excel 1 Homework'!A:B,2,FALSE)</f>
        <v>2</v>
      </c>
    </row>
    <row r="88" spans="1:15" x14ac:dyDescent="0.2">
      <c r="A88">
        <v>101521</v>
      </c>
      <c r="B88" t="s">
        <v>0</v>
      </c>
      <c r="C88" t="s">
        <v>43</v>
      </c>
      <c r="D88" t="s">
        <v>72</v>
      </c>
      <c r="E88" t="s">
        <v>2</v>
      </c>
      <c r="F88" t="s">
        <v>8</v>
      </c>
      <c r="G88" t="s">
        <v>2</v>
      </c>
      <c r="H88" t="s">
        <v>75</v>
      </c>
      <c r="I88" t="s">
        <v>4</v>
      </c>
      <c r="J88" t="s">
        <v>2</v>
      </c>
      <c r="K88" t="s">
        <v>2</v>
      </c>
      <c r="L88">
        <v>30</v>
      </c>
      <c r="M88" t="s">
        <v>80</v>
      </c>
      <c r="N88">
        <f>VLOOKUP(M88,'Exercise 3'!A:B,2,FALSE)</f>
        <v>3</v>
      </c>
      <c r="O88">
        <f>VLOOKUP(F88,'Excel 1 Homework'!A:B,2,FALSE)</f>
        <v>2</v>
      </c>
    </row>
    <row r="89" spans="1:15" x14ac:dyDescent="0.2">
      <c r="A89">
        <v>100447</v>
      </c>
      <c r="B89" t="s">
        <v>0</v>
      </c>
      <c r="C89" t="s">
        <v>43</v>
      </c>
      <c r="D89" t="s">
        <v>71</v>
      </c>
      <c r="E89" t="s">
        <v>2</v>
      </c>
      <c r="F89" t="s">
        <v>8</v>
      </c>
      <c r="G89" t="s">
        <v>2</v>
      </c>
      <c r="H89" t="s">
        <v>75</v>
      </c>
      <c r="I89" t="s">
        <v>4</v>
      </c>
      <c r="J89" t="s">
        <v>2</v>
      </c>
      <c r="K89" t="s">
        <v>2</v>
      </c>
      <c r="L89">
        <v>40</v>
      </c>
      <c r="M89" t="s">
        <v>80</v>
      </c>
      <c r="N89">
        <f>VLOOKUP(M89,'Exercise 3'!A:B,2,FALSE)</f>
        <v>3</v>
      </c>
      <c r="O89">
        <f>VLOOKUP(F89,'Excel 1 Homework'!A:B,2,FALSE)</f>
        <v>2</v>
      </c>
    </row>
    <row r="90" spans="1:15" x14ac:dyDescent="0.2">
      <c r="A90">
        <v>100487</v>
      </c>
      <c r="B90" t="s">
        <v>0</v>
      </c>
      <c r="C90" t="s">
        <v>43</v>
      </c>
      <c r="D90" t="s">
        <v>71</v>
      </c>
      <c r="E90" t="s">
        <v>2</v>
      </c>
      <c r="F90" t="s">
        <v>8</v>
      </c>
      <c r="G90" t="s">
        <v>2</v>
      </c>
      <c r="H90" t="s">
        <v>75</v>
      </c>
      <c r="I90" t="s">
        <v>4</v>
      </c>
      <c r="J90" t="s">
        <v>5</v>
      </c>
      <c r="K90" t="s">
        <v>2</v>
      </c>
      <c r="L90">
        <v>42</v>
      </c>
      <c r="M90" t="s">
        <v>84</v>
      </c>
      <c r="N90">
        <f>VLOOKUP(M90,'Exercise 3'!A:B,2,FALSE)</f>
        <v>1</v>
      </c>
      <c r="O90">
        <f>VLOOKUP(F90,'Excel 1 Homework'!A:B,2,FALSE)</f>
        <v>2</v>
      </c>
    </row>
    <row r="91" spans="1:15" x14ac:dyDescent="0.2">
      <c r="A91">
        <v>101318</v>
      </c>
      <c r="B91" t="s">
        <v>0</v>
      </c>
      <c r="C91" t="s">
        <v>43</v>
      </c>
      <c r="D91" t="s">
        <v>72</v>
      </c>
      <c r="E91" t="s">
        <v>5</v>
      </c>
      <c r="F91" t="s">
        <v>77</v>
      </c>
      <c r="G91" t="s">
        <v>2</v>
      </c>
      <c r="H91" t="s">
        <v>75</v>
      </c>
      <c r="I91" t="s">
        <v>15</v>
      </c>
      <c r="J91" t="s">
        <v>2</v>
      </c>
      <c r="K91" t="s">
        <v>2</v>
      </c>
      <c r="L91">
        <v>56</v>
      </c>
      <c r="M91" t="s">
        <v>86</v>
      </c>
      <c r="N91">
        <f>VLOOKUP(M91,'Exercise 3'!A:B,2,FALSE)</f>
        <v>2</v>
      </c>
      <c r="O91">
        <f>VLOOKUP(F91,'Excel 1 Homework'!A:B,2,FALSE)</f>
        <v>0</v>
      </c>
    </row>
    <row r="92" spans="1:15" x14ac:dyDescent="0.2">
      <c r="A92">
        <v>351</v>
      </c>
      <c r="B92" t="s">
        <v>0</v>
      </c>
      <c r="C92" t="s">
        <v>19</v>
      </c>
      <c r="D92" t="s">
        <v>70</v>
      </c>
      <c r="E92" t="s">
        <v>2</v>
      </c>
      <c r="F92" t="s">
        <v>8</v>
      </c>
      <c r="G92" t="s">
        <v>2</v>
      </c>
      <c r="H92" t="s">
        <v>74</v>
      </c>
      <c r="I92" t="s">
        <v>79</v>
      </c>
      <c r="J92" t="s">
        <v>2</v>
      </c>
      <c r="K92" t="s">
        <v>2</v>
      </c>
      <c r="L92">
        <v>71</v>
      </c>
      <c r="M92" t="s">
        <v>80</v>
      </c>
      <c r="N92">
        <f>VLOOKUP(M92,'Exercise 3'!A:B,2,FALSE)</f>
        <v>3</v>
      </c>
      <c r="O92">
        <f>VLOOKUP(F92,'Excel 1 Homework'!A:B,2,FALSE)</f>
        <v>2</v>
      </c>
    </row>
    <row r="93" spans="1:15" x14ac:dyDescent="0.2">
      <c r="A93">
        <v>300169</v>
      </c>
      <c r="B93" t="s">
        <v>0</v>
      </c>
      <c r="C93" t="s">
        <v>19</v>
      </c>
      <c r="D93" t="s">
        <v>72</v>
      </c>
      <c r="E93" t="s">
        <v>2</v>
      </c>
      <c r="F93" t="s">
        <v>8</v>
      </c>
      <c r="G93" t="s">
        <v>2</v>
      </c>
      <c r="H93" t="s">
        <v>75</v>
      </c>
      <c r="I93" t="s">
        <v>4</v>
      </c>
      <c r="J93" t="s">
        <v>2</v>
      </c>
      <c r="K93" t="s">
        <v>5</v>
      </c>
      <c r="L93">
        <v>32</v>
      </c>
      <c r="M93" t="s">
        <v>81</v>
      </c>
      <c r="N93">
        <f>VLOOKUP(M93,'Exercise 3'!A:B,2,FALSE)</f>
        <v>1</v>
      </c>
      <c r="O93">
        <f>VLOOKUP(F93,'Excel 1 Homework'!A:B,2,FALSE)</f>
        <v>2</v>
      </c>
    </row>
    <row r="94" spans="1:15" x14ac:dyDescent="0.2">
      <c r="A94">
        <v>312</v>
      </c>
      <c r="B94" t="s">
        <v>0</v>
      </c>
      <c r="C94" t="s">
        <v>19</v>
      </c>
      <c r="D94" t="s">
        <v>70</v>
      </c>
      <c r="E94" t="s">
        <v>2</v>
      </c>
      <c r="F94" t="s">
        <v>8</v>
      </c>
      <c r="G94" t="s">
        <v>2</v>
      </c>
      <c r="H94" t="s">
        <v>74</v>
      </c>
      <c r="I94" t="s">
        <v>79</v>
      </c>
      <c r="J94" t="s">
        <v>5</v>
      </c>
      <c r="K94" t="s">
        <v>2</v>
      </c>
      <c r="L94">
        <v>62</v>
      </c>
      <c r="M94" t="s">
        <v>82</v>
      </c>
      <c r="N94">
        <f>VLOOKUP(M94,'Exercise 3'!A:B,2,FALSE)</f>
        <v>0</v>
      </c>
      <c r="O94">
        <f>VLOOKUP(F94,'Excel 1 Homework'!A:B,2,FALSE)</f>
        <v>2</v>
      </c>
    </row>
    <row r="95" spans="1:15" x14ac:dyDescent="0.2">
      <c r="A95">
        <v>101575</v>
      </c>
      <c r="B95" t="s">
        <v>0</v>
      </c>
      <c r="C95" t="s">
        <v>24</v>
      </c>
      <c r="D95" t="s">
        <v>72</v>
      </c>
      <c r="E95" t="s">
        <v>2</v>
      </c>
      <c r="F95" t="s">
        <v>8</v>
      </c>
      <c r="G95" t="s">
        <v>2</v>
      </c>
      <c r="H95" t="s">
        <v>75</v>
      </c>
      <c r="I95" t="s">
        <v>4</v>
      </c>
      <c r="J95" t="s">
        <v>5</v>
      </c>
      <c r="K95" t="s">
        <v>2</v>
      </c>
      <c r="L95">
        <v>46</v>
      </c>
      <c r="M95" t="s">
        <v>85</v>
      </c>
      <c r="N95">
        <f>VLOOKUP(M95,'Exercise 3'!A:B,2,FALSE)</f>
        <v>3</v>
      </c>
      <c r="O95">
        <f>VLOOKUP(F95,'Excel 1 Homework'!A:B,2,FALSE)</f>
        <v>2</v>
      </c>
    </row>
    <row r="96" spans="1:15" x14ac:dyDescent="0.2">
      <c r="A96">
        <v>32</v>
      </c>
      <c r="B96" t="s">
        <v>0</v>
      </c>
      <c r="C96" t="s">
        <v>24</v>
      </c>
      <c r="D96" t="s">
        <v>71</v>
      </c>
      <c r="E96" t="s">
        <v>5</v>
      </c>
      <c r="F96" t="s">
        <v>77</v>
      </c>
      <c r="G96" t="s">
        <v>2</v>
      </c>
      <c r="H96" t="s">
        <v>75</v>
      </c>
      <c r="I96" t="s">
        <v>76</v>
      </c>
      <c r="J96" t="s">
        <v>2</v>
      </c>
      <c r="K96" t="s">
        <v>2</v>
      </c>
      <c r="L96">
        <v>68</v>
      </c>
      <c r="M96" t="s">
        <v>86</v>
      </c>
      <c r="N96">
        <f>VLOOKUP(M96,'Exercise 3'!A:B,2,FALSE)</f>
        <v>2</v>
      </c>
      <c r="O96">
        <f>VLOOKUP(F96,'Excel 1 Homework'!A:B,2,FALSE)</f>
        <v>0</v>
      </c>
    </row>
    <row r="97" spans="1:15" x14ac:dyDescent="0.2">
      <c r="A97">
        <v>100843</v>
      </c>
      <c r="B97" t="s">
        <v>0</v>
      </c>
      <c r="C97" t="s">
        <v>24</v>
      </c>
      <c r="D97" t="s">
        <v>72</v>
      </c>
      <c r="E97" t="s">
        <v>2</v>
      </c>
      <c r="F97" t="s">
        <v>8</v>
      </c>
      <c r="G97" t="s">
        <v>2</v>
      </c>
      <c r="H97" t="s">
        <v>75</v>
      </c>
      <c r="I97" t="s">
        <v>15</v>
      </c>
      <c r="J97" t="s">
        <v>2</v>
      </c>
      <c r="K97" t="s">
        <v>2</v>
      </c>
      <c r="L97">
        <v>73</v>
      </c>
      <c r="M97" t="s">
        <v>86</v>
      </c>
      <c r="N97">
        <f>VLOOKUP(M97,'Exercise 3'!A:B,2,FALSE)</f>
        <v>2</v>
      </c>
      <c r="O97">
        <f>VLOOKUP(F97,'Excel 1 Homework'!A:B,2,FALSE)</f>
        <v>2</v>
      </c>
    </row>
    <row r="98" spans="1:15" x14ac:dyDescent="0.2">
      <c r="A98">
        <v>100998</v>
      </c>
      <c r="B98" t="s">
        <v>0</v>
      </c>
      <c r="C98" t="s">
        <v>24</v>
      </c>
      <c r="D98" t="s">
        <v>72</v>
      </c>
      <c r="E98" t="s">
        <v>2</v>
      </c>
      <c r="F98" t="s">
        <v>13</v>
      </c>
      <c r="G98" t="s">
        <v>2</v>
      </c>
      <c r="H98" t="s">
        <v>74</v>
      </c>
      <c r="I98" t="s">
        <v>79</v>
      </c>
      <c r="J98" t="s">
        <v>5</v>
      </c>
      <c r="K98" t="s">
        <v>2</v>
      </c>
      <c r="L98">
        <v>61</v>
      </c>
      <c r="M98" t="s">
        <v>86</v>
      </c>
      <c r="N98">
        <f>VLOOKUP(M98,'Exercise 3'!A:B,2,FALSE)</f>
        <v>2</v>
      </c>
      <c r="O98">
        <f>VLOOKUP(F98,'Excel 1 Homework'!A:B,2,FALSE)</f>
        <v>2</v>
      </c>
    </row>
    <row r="99" spans="1:15" x14ac:dyDescent="0.2">
      <c r="A99">
        <v>100027</v>
      </c>
      <c r="B99" t="s">
        <v>0</v>
      </c>
      <c r="C99" t="s">
        <v>32</v>
      </c>
      <c r="D99" t="s">
        <v>72</v>
      </c>
      <c r="E99" t="s">
        <v>2</v>
      </c>
      <c r="F99" t="s">
        <v>8</v>
      </c>
      <c r="G99" t="s">
        <v>2</v>
      </c>
      <c r="H99" t="s">
        <v>75</v>
      </c>
      <c r="I99" t="s">
        <v>15</v>
      </c>
      <c r="J99" t="s">
        <v>5</v>
      </c>
      <c r="K99" t="s">
        <v>2</v>
      </c>
      <c r="L99">
        <v>60</v>
      </c>
      <c r="M99" t="s">
        <v>80</v>
      </c>
      <c r="N99">
        <f>VLOOKUP(M99,'Exercise 3'!A:B,2,FALSE)</f>
        <v>3</v>
      </c>
      <c r="O99">
        <f>VLOOKUP(F99,'Excel 1 Homework'!A:B,2,FALSE)</f>
        <v>2</v>
      </c>
    </row>
    <row r="100" spans="1:15" x14ac:dyDescent="0.2">
      <c r="A100">
        <v>101631</v>
      </c>
      <c r="B100" t="s">
        <v>0</v>
      </c>
      <c r="C100" t="s">
        <v>32</v>
      </c>
      <c r="D100" t="s">
        <v>71</v>
      </c>
      <c r="E100" t="s">
        <v>5</v>
      </c>
      <c r="F100" t="s">
        <v>77</v>
      </c>
      <c r="G100" t="s">
        <v>2</v>
      </c>
      <c r="H100" t="s">
        <v>75</v>
      </c>
      <c r="I100" t="s">
        <v>4</v>
      </c>
      <c r="J100" t="s">
        <v>5</v>
      </c>
      <c r="K100" t="s">
        <v>5</v>
      </c>
      <c r="L100">
        <v>36</v>
      </c>
      <c r="M100" t="s">
        <v>81</v>
      </c>
      <c r="N100">
        <f>VLOOKUP(M100,'Exercise 3'!A:B,2,FALSE)</f>
        <v>1</v>
      </c>
      <c r="O100">
        <f>VLOOKUP(F100,'Excel 1 Homework'!A:B,2,FALSE)</f>
        <v>0</v>
      </c>
    </row>
    <row r="101" spans="1:15" x14ac:dyDescent="0.2">
      <c r="A101">
        <v>100963</v>
      </c>
      <c r="B101" t="s">
        <v>0</v>
      </c>
      <c r="C101" t="s">
        <v>32</v>
      </c>
      <c r="D101" t="s">
        <v>71</v>
      </c>
      <c r="E101" t="s">
        <v>5</v>
      </c>
      <c r="F101" t="s">
        <v>77</v>
      </c>
      <c r="G101" t="s">
        <v>2</v>
      </c>
      <c r="H101" t="s">
        <v>75</v>
      </c>
      <c r="I101" t="s">
        <v>76</v>
      </c>
      <c r="J101" t="s">
        <v>2</v>
      </c>
      <c r="K101" t="s">
        <v>5</v>
      </c>
      <c r="L101">
        <v>73</v>
      </c>
      <c r="M101" t="s">
        <v>84</v>
      </c>
      <c r="N101">
        <f>VLOOKUP(M101,'Exercise 3'!A:B,2,FALSE)</f>
        <v>1</v>
      </c>
      <c r="O101">
        <f>VLOOKUP(F101,'Excel 1 Homework'!A:B,2,FALSE)</f>
        <v>0</v>
      </c>
    </row>
    <row r="102" spans="1:15" x14ac:dyDescent="0.2">
      <c r="A102">
        <v>100069</v>
      </c>
      <c r="B102" t="s">
        <v>0</v>
      </c>
      <c r="C102" t="s">
        <v>32</v>
      </c>
      <c r="D102" t="s">
        <v>73</v>
      </c>
      <c r="E102" t="s">
        <v>5</v>
      </c>
      <c r="F102" t="s">
        <v>77</v>
      </c>
      <c r="G102" t="s">
        <v>2</v>
      </c>
      <c r="H102" t="s">
        <v>74</v>
      </c>
      <c r="I102" t="s">
        <v>79</v>
      </c>
      <c r="J102" t="s">
        <v>5</v>
      </c>
      <c r="K102" t="s">
        <v>2</v>
      </c>
      <c r="L102">
        <v>88</v>
      </c>
      <c r="M102" t="s">
        <v>84</v>
      </c>
      <c r="N102">
        <f>VLOOKUP(M102,'Exercise 3'!A:B,2,FALSE)</f>
        <v>1</v>
      </c>
      <c r="O102">
        <f>VLOOKUP(F102,'Excel 1 Homework'!A:B,2,FALSE)</f>
        <v>0</v>
      </c>
    </row>
    <row r="103" spans="1:15" x14ac:dyDescent="0.2">
      <c r="A103">
        <v>101223</v>
      </c>
      <c r="B103" t="s">
        <v>0</v>
      </c>
      <c r="C103" t="s">
        <v>32</v>
      </c>
      <c r="D103" t="s">
        <v>70</v>
      </c>
      <c r="E103" t="s">
        <v>2</v>
      </c>
      <c r="F103" t="s">
        <v>8</v>
      </c>
      <c r="G103" t="s">
        <v>2</v>
      </c>
      <c r="H103" t="s">
        <v>75</v>
      </c>
      <c r="I103" t="s">
        <v>76</v>
      </c>
      <c r="J103" t="s">
        <v>2</v>
      </c>
      <c r="K103" t="s">
        <v>2</v>
      </c>
      <c r="L103">
        <v>52</v>
      </c>
      <c r="M103" t="s">
        <v>85</v>
      </c>
      <c r="N103">
        <f>VLOOKUP(M103,'Exercise 3'!A:B,2,FALSE)</f>
        <v>3</v>
      </c>
      <c r="O103">
        <f>VLOOKUP(F103,'Excel 1 Homework'!A:B,2,FALSE)</f>
        <v>2</v>
      </c>
    </row>
    <row r="104" spans="1:15" x14ac:dyDescent="0.2">
      <c r="A104">
        <v>371</v>
      </c>
      <c r="B104" t="s">
        <v>0</v>
      </c>
      <c r="C104" t="s">
        <v>53</v>
      </c>
      <c r="D104" t="s">
        <v>72</v>
      </c>
      <c r="E104" t="s">
        <v>2</v>
      </c>
      <c r="F104" t="s">
        <v>8</v>
      </c>
      <c r="G104" t="s">
        <v>2</v>
      </c>
      <c r="H104" t="s">
        <v>75</v>
      </c>
      <c r="I104" t="s">
        <v>15</v>
      </c>
      <c r="J104" t="s">
        <v>2</v>
      </c>
      <c r="K104" t="s">
        <v>2</v>
      </c>
      <c r="L104">
        <v>63</v>
      </c>
      <c r="M104" t="s">
        <v>84</v>
      </c>
      <c r="N104">
        <f>VLOOKUP(M104,'Exercise 3'!A:B,2,FALSE)</f>
        <v>1</v>
      </c>
      <c r="O104">
        <f>VLOOKUP(F104,'Excel 1 Homework'!A:B,2,FALSE)</f>
        <v>2</v>
      </c>
    </row>
    <row r="105" spans="1:15" x14ac:dyDescent="0.2">
      <c r="A105">
        <v>100508</v>
      </c>
      <c r="B105" t="s">
        <v>0</v>
      </c>
      <c r="C105" t="s">
        <v>1</v>
      </c>
      <c r="D105" t="s">
        <v>73</v>
      </c>
      <c r="E105" t="s">
        <v>5</v>
      </c>
      <c r="F105" t="s">
        <v>77</v>
      </c>
      <c r="G105" t="s">
        <v>2</v>
      </c>
      <c r="H105" t="s">
        <v>75</v>
      </c>
      <c r="I105" t="s">
        <v>76</v>
      </c>
      <c r="J105" t="s">
        <v>5</v>
      </c>
      <c r="K105" t="s">
        <v>2</v>
      </c>
      <c r="L105">
        <v>19</v>
      </c>
      <c r="M105" t="s">
        <v>81</v>
      </c>
      <c r="N105">
        <f>VLOOKUP(M105,'Exercise 3'!A:B,2,FALSE)</f>
        <v>1</v>
      </c>
      <c r="O105">
        <f>VLOOKUP(F105,'Excel 1 Homework'!A:B,2,FALSE)</f>
        <v>0</v>
      </c>
    </row>
    <row r="106" spans="1:15" x14ac:dyDescent="0.2">
      <c r="A106">
        <v>100965</v>
      </c>
      <c r="B106" t="s">
        <v>0</v>
      </c>
      <c r="C106" t="s">
        <v>1</v>
      </c>
      <c r="D106" t="s">
        <v>71</v>
      </c>
      <c r="E106" t="s">
        <v>5</v>
      </c>
      <c r="F106" t="s">
        <v>77</v>
      </c>
      <c r="G106" t="s">
        <v>2</v>
      </c>
      <c r="H106" t="s">
        <v>75</v>
      </c>
      <c r="I106" t="s">
        <v>15</v>
      </c>
      <c r="J106" t="s">
        <v>5</v>
      </c>
      <c r="K106" t="s">
        <v>2</v>
      </c>
      <c r="L106">
        <v>57</v>
      </c>
      <c r="M106" t="s">
        <v>81</v>
      </c>
      <c r="N106">
        <f>VLOOKUP(M106,'Exercise 3'!A:B,2,FALSE)</f>
        <v>1</v>
      </c>
      <c r="O106">
        <f>VLOOKUP(F106,'Excel 1 Homework'!A:B,2,FALSE)</f>
        <v>0</v>
      </c>
    </row>
    <row r="107" spans="1:15" x14ac:dyDescent="0.2">
      <c r="A107">
        <v>100914</v>
      </c>
      <c r="B107" t="s">
        <v>0</v>
      </c>
      <c r="C107" t="s">
        <v>1</v>
      </c>
      <c r="D107" t="s">
        <v>70</v>
      </c>
      <c r="E107" t="s">
        <v>2</v>
      </c>
      <c r="F107" t="s">
        <v>17</v>
      </c>
      <c r="G107" t="s">
        <v>2</v>
      </c>
      <c r="H107" t="s">
        <v>74</v>
      </c>
      <c r="I107" t="s">
        <v>79</v>
      </c>
      <c r="J107" t="s">
        <v>2</v>
      </c>
      <c r="K107" t="s">
        <v>5</v>
      </c>
      <c r="L107">
        <v>64</v>
      </c>
      <c r="M107" t="s">
        <v>81</v>
      </c>
      <c r="N107">
        <f>VLOOKUP(M107,'Exercise 3'!A:B,2,FALSE)</f>
        <v>1</v>
      </c>
      <c r="O107" t="str">
        <f>VLOOKUP(F107,'Excel 1 Homework'!A:B,2,FALSE)</f>
        <v>-</v>
      </c>
    </row>
    <row r="108" spans="1:15" x14ac:dyDescent="0.2">
      <c r="A108">
        <v>100019</v>
      </c>
      <c r="B108" t="s">
        <v>0</v>
      </c>
      <c r="C108" t="s">
        <v>1</v>
      </c>
      <c r="D108" t="s">
        <v>71</v>
      </c>
      <c r="E108" t="s">
        <v>2</v>
      </c>
      <c r="F108" t="s">
        <v>8</v>
      </c>
      <c r="G108" t="s">
        <v>2</v>
      </c>
      <c r="H108" t="s">
        <v>75</v>
      </c>
      <c r="I108" t="s">
        <v>76</v>
      </c>
      <c r="J108" t="s">
        <v>2</v>
      </c>
      <c r="K108" t="s">
        <v>2</v>
      </c>
      <c r="L108">
        <v>46</v>
      </c>
      <c r="M108" t="s">
        <v>84</v>
      </c>
      <c r="N108">
        <f>VLOOKUP(M108,'Exercise 3'!A:B,2,FALSE)</f>
        <v>1</v>
      </c>
      <c r="O108">
        <f>VLOOKUP(F108,'Excel 1 Homework'!A:B,2,FALSE)</f>
        <v>2</v>
      </c>
    </row>
    <row r="109" spans="1:15" x14ac:dyDescent="0.2">
      <c r="A109">
        <v>101258</v>
      </c>
      <c r="B109" t="s">
        <v>0</v>
      </c>
      <c r="C109" t="s">
        <v>38</v>
      </c>
      <c r="D109" t="s">
        <v>72</v>
      </c>
      <c r="E109" t="s">
        <v>2</v>
      </c>
      <c r="F109" t="s">
        <v>8</v>
      </c>
      <c r="G109" t="s">
        <v>2</v>
      </c>
      <c r="H109" t="s">
        <v>75</v>
      </c>
      <c r="I109" t="s">
        <v>76</v>
      </c>
      <c r="J109" t="s">
        <v>2</v>
      </c>
      <c r="K109" t="s">
        <v>2</v>
      </c>
      <c r="L109">
        <v>51</v>
      </c>
      <c r="M109" t="s">
        <v>80</v>
      </c>
      <c r="N109">
        <f>VLOOKUP(M109,'Exercise 3'!A:B,2,FALSE)</f>
        <v>3</v>
      </c>
      <c r="O109">
        <f>VLOOKUP(F109,'Excel 1 Homework'!A:B,2,FALSE)</f>
        <v>2</v>
      </c>
    </row>
    <row r="110" spans="1:15" x14ac:dyDescent="0.2">
      <c r="A110">
        <v>100691</v>
      </c>
      <c r="B110" t="s">
        <v>0</v>
      </c>
      <c r="C110" t="s">
        <v>38</v>
      </c>
      <c r="D110" t="s">
        <v>71</v>
      </c>
      <c r="E110" t="s">
        <v>2</v>
      </c>
      <c r="F110" t="s">
        <v>8</v>
      </c>
      <c r="G110" t="s">
        <v>2</v>
      </c>
      <c r="H110" t="s">
        <v>75</v>
      </c>
      <c r="I110" t="s">
        <v>76</v>
      </c>
      <c r="J110" t="s">
        <v>5</v>
      </c>
      <c r="K110" t="s">
        <v>2</v>
      </c>
      <c r="L110">
        <v>63</v>
      </c>
      <c r="M110" t="s">
        <v>80</v>
      </c>
      <c r="N110">
        <f>VLOOKUP(M110,'Exercise 3'!A:B,2,FALSE)</f>
        <v>3</v>
      </c>
      <c r="O110">
        <f>VLOOKUP(F110,'Excel 1 Homework'!A:B,2,FALSE)</f>
        <v>2</v>
      </c>
    </row>
    <row r="111" spans="1:15" x14ac:dyDescent="0.2">
      <c r="A111">
        <v>80</v>
      </c>
      <c r="B111" t="s">
        <v>0</v>
      </c>
      <c r="C111" t="s">
        <v>38</v>
      </c>
      <c r="D111" t="s">
        <v>71</v>
      </c>
      <c r="E111" t="s">
        <v>2</v>
      </c>
      <c r="F111" t="s">
        <v>3</v>
      </c>
      <c r="G111" t="s">
        <v>2</v>
      </c>
      <c r="H111" t="s">
        <v>75</v>
      </c>
      <c r="I111" t="s">
        <v>76</v>
      </c>
      <c r="J111" t="s">
        <v>2</v>
      </c>
      <c r="K111" t="s">
        <v>5</v>
      </c>
      <c r="L111">
        <v>65</v>
      </c>
      <c r="M111" t="s">
        <v>80</v>
      </c>
      <c r="N111">
        <f>VLOOKUP(M111,'Exercise 3'!A:B,2,FALSE)</f>
        <v>3</v>
      </c>
      <c r="O111">
        <f>VLOOKUP(F111,'Excel 1 Homework'!A:B,2,FALSE)</f>
        <v>1</v>
      </c>
    </row>
    <row r="112" spans="1:15" x14ac:dyDescent="0.2">
      <c r="A112">
        <v>100378</v>
      </c>
      <c r="B112" t="s">
        <v>0</v>
      </c>
      <c r="C112" t="s">
        <v>38</v>
      </c>
      <c r="D112" t="s">
        <v>71</v>
      </c>
      <c r="E112" t="s">
        <v>5</v>
      </c>
      <c r="F112" t="s">
        <v>77</v>
      </c>
      <c r="G112" t="s">
        <v>2</v>
      </c>
      <c r="H112" t="s">
        <v>75</v>
      </c>
      <c r="I112" t="s">
        <v>4</v>
      </c>
      <c r="J112" t="s">
        <v>5</v>
      </c>
      <c r="K112" t="s">
        <v>5</v>
      </c>
      <c r="L112">
        <v>33</v>
      </c>
      <c r="M112" t="s">
        <v>81</v>
      </c>
      <c r="N112">
        <f>VLOOKUP(M112,'Exercise 3'!A:B,2,FALSE)</f>
        <v>1</v>
      </c>
      <c r="O112">
        <f>VLOOKUP(F112,'Excel 1 Homework'!A:B,2,FALSE)</f>
        <v>0</v>
      </c>
    </row>
    <row r="113" spans="1:15" x14ac:dyDescent="0.2">
      <c r="A113">
        <v>100137</v>
      </c>
      <c r="B113" t="s">
        <v>0</v>
      </c>
      <c r="C113" t="s">
        <v>38</v>
      </c>
      <c r="D113" t="s">
        <v>72</v>
      </c>
      <c r="E113" t="s">
        <v>2</v>
      </c>
      <c r="F113" t="s">
        <v>8</v>
      </c>
      <c r="G113" t="s">
        <v>2</v>
      </c>
      <c r="H113" t="s">
        <v>75</v>
      </c>
      <c r="I113" t="s">
        <v>76</v>
      </c>
      <c r="J113" t="s">
        <v>2</v>
      </c>
      <c r="K113" t="s">
        <v>2</v>
      </c>
      <c r="L113">
        <v>43</v>
      </c>
      <c r="M113" t="s">
        <v>86</v>
      </c>
      <c r="N113">
        <f>VLOOKUP(M113,'Exercise 3'!A:B,2,FALSE)</f>
        <v>2</v>
      </c>
      <c r="O113">
        <f>VLOOKUP(F113,'Excel 1 Homework'!A:B,2,FALSE)</f>
        <v>2</v>
      </c>
    </row>
    <row r="114" spans="1:15" x14ac:dyDescent="0.2">
      <c r="A114">
        <v>100616</v>
      </c>
      <c r="B114" t="s">
        <v>0</v>
      </c>
      <c r="C114" t="s">
        <v>20</v>
      </c>
      <c r="D114" t="s">
        <v>71</v>
      </c>
      <c r="E114" t="s">
        <v>2</v>
      </c>
      <c r="F114" t="s">
        <v>8</v>
      </c>
      <c r="G114" t="s">
        <v>2</v>
      </c>
      <c r="H114" t="s">
        <v>75</v>
      </c>
      <c r="I114" t="s">
        <v>15</v>
      </c>
      <c r="J114" t="s">
        <v>2</v>
      </c>
      <c r="K114" t="s">
        <v>5</v>
      </c>
      <c r="L114">
        <v>59</v>
      </c>
      <c r="M114" t="s">
        <v>80</v>
      </c>
      <c r="N114">
        <f>VLOOKUP(M114,'Exercise 3'!A:B,2,FALSE)</f>
        <v>3</v>
      </c>
      <c r="O114">
        <f>VLOOKUP(F114,'Excel 1 Homework'!A:B,2,FALSE)</f>
        <v>2</v>
      </c>
    </row>
    <row r="115" spans="1:15" x14ac:dyDescent="0.2">
      <c r="A115">
        <v>101759</v>
      </c>
      <c r="B115" t="s">
        <v>0</v>
      </c>
      <c r="C115" t="s">
        <v>20</v>
      </c>
      <c r="D115" t="s">
        <v>72</v>
      </c>
      <c r="E115" t="s">
        <v>2</v>
      </c>
      <c r="F115" t="s">
        <v>17</v>
      </c>
      <c r="G115" t="s">
        <v>2</v>
      </c>
      <c r="H115" t="s">
        <v>75</v>
      </c>
      <c r="I115" t="s">
        <v>4</v>
      </c>
      <c r="J115" t="s">
        <v>5</v>
      </c>
      <c r="K115" t="s">
        <v>2</v>
      </c>
      <c r="L115">
        <v>20</v>
      </c>
      <c r="M115" t="s">
        <v>84</v>
      </c>
      <c r="N115">
        <f>VLOOKUP(M115,'Exercise 3'!A:B,2,FALSE)</f>
        <v>1</v>
      </c>
      <c r="O115" t="str">
        <f>VLOOKUP(F115,'Excel 1 Homework'!A:B,2,FALSE)</f>
        <v>-</v>
      </c>
    </row>
    <row r="116" spans="1:15" x14ac:dyDescent="0.2">
      <c r="A116">
        <v>100570</v>
      </c>
      <c r="B116" t="s">
        <v>0</v>
      </c>
      <c r="C116" t="s">
        <v>16</v>
      </c>
      <c r="D116" t="s">
        <v>70</v>
      </c>
      <c r="E116" t="s">
        <v>2</v>
      </c>
      <c r="F116" t="s">
        <v>8</v>
      </c>
      <c r="G116" t="s">
        <v>2</v>
      </c>
      <c r="H116" t="s">
        <v>75</v>
      </c>
      <c r="I116" t="s">
        <v>4</v>
      </c>
      <c r="J116" t="s">
        <v>5</v>
      </c>
      <c r="K116" t="s">
        <v>2</v>
      </c>
      <c r="L116">
        <v>52</v>
      </c>
      <c r="M116" t="s">
        <v>81</v>
      </c>
      <c r="N116">
        <f>VLOOKUP(M116,'Exercise 3'!A:B,2,FALSE)</f>
        <v>1</v>
      </c>
      <c r="O116">
        <f>VLOOKUP(F116,'Excel 1 Homework'!A:B,2,FALSE)</f>
        <v>2</v>
      </c>
    </row>
    <row r="117" spans="1:15" x14ac:dyDescent="0.2">
      <c r="A117">
        <v>15</v>
      </c>
      <c r="B117" t="s">
        <v>0</v>
      </c>
      <c r="C117" t="s">
        <v>16</v>
      </c>
      <c r="D117" t="s">
        <v>71</v>
      </c>
      <c r="E117" t="s">
        <v>5</v>
      </c>
      <c r="F117" t="s">
        <v>77</v>
      </c>
      <c r="G117" t="s">
        <v>2</v>
      </c>
      <c r="H117" t="s">
        <v>74</v>
      </c>
      <c r="I117" t="s">
        <v>79</v>
      </c>
      <c r="J117" t="s">
        <v>5</v>
      </c>
      <c r="K117" t="s">
        <v>5</v>
      </c>
      <c r="L117">
        <v>78</v>
      </c>
      <c r="M117" t="s">
        <v>82</v>
      </c>
      <c r="N117">
        <f>VLOOKUP(M117,'Exercise 3'!A:B,2,FALSE)</f>
        <v>0</v>
      </c>
      <c r="O117">
        <f>VLOOKUP(F117,'Excel 1 Homework'!A:B,2,FALSE)</f>
        <v>0</v>
      </c>
    </row>
    <row r="118" spans="1:15" x14ac:dyDescent="0.2">
      <c r="A118">
        <v>101224</v>
      </c>
      <c r="B118" t="s">
        <v>0</v>
      </c>
      <c r="C118" t="s">
        <v>16</v>
      </c>
      <c r="D118" t="s">
        <v>72</v>
      </c>
      <c r="E118" t="s">
        <v>2</v>
      </c>
      <c r="F118" t="s">
        <v>8</v>
      </c>
      <c r="G118" t="s">
        <v>2</v>
      </c>
      <c r="H118" t="s">
        <v>75</v>
      </c>
      <c r="I118" t="s">
        <v>76</v>
      </c>
      <c r="J118" t="s">
        <v>2</v>
      </c>
      <c r="K118" t="s">
        <v>2</v>
      </c>
      <c r="L118">
        <v>62</v>
      </c>
      <c r="M118" t="s">
        <v>83</v>
      </c>
      <c r="N118">
        <f>VLOOKUP(M118,'Exercise 3'!A:B,2,FALSE)</f>
        <v>1</v>
      </c>
      <c r="O118">
        <f>VLOOKUP(F118,'Excel 1 Homework'!A:B,2,FALSE)</f>
        <v>2</v>
      </c>
    </row>
    <row r="119" spans="1:15" x14ac:dyDescent="0.2">
      <c r="A119">
        <v>101362</v>
      </c>
      <c r="B119" t="s">
        <v>0</v>
      </c>
      <c r="C119" t="s">
        <v>23</v>
      </c>
      <c r="D119" t="s">
        <v>72</v>
      </c>
      <c r="E119" t="s">
        <v>2</v>
      </c>
      <c r="F119" t="s">
        <v>8</v>
      </c>
      <c r="G119" t="s">
        <v>2</v>
      </c>
      <c r="H119" t="s">
        <v>75</v>
      </c>
      <c r="I119" t="s">
        <v>4</v>
      </c>
      <c r="J119" t="s">
        <v>5</v>
      </c>
      <c r="K119" t="s">
        <v>2</v>
      </c>
      <c r="L119">
        <v>23</v>
      </c>
      <c r="M119" t="s">
        <v>84</v>
      </c>
      <c r="N119">
        <f>VLOOKUP(M119,'Exercise 3'!A:B,2,FALSE)</f>
        <v>1</v>
      </c>
      <c r="O119">
        <f>VLOOKUP(F119,'Excel 1 Homework'!A:B,2,FALSE)</f>
        <v>2</v>
      </c>
    </row>
    <row r="120" spans="1:15" x14ac:dyDescent="0.2">
      <c r="A120">
        <v>100877</v>
      </c>
      <c r="B120" t="s">
        <v>0</v>
      </c>
      <c r="C120" t="s">
        <v>23</v>
      </c>
      <c r="D120" t="s">
        <v>72</v>
      </c>
      <c r="E120" t="s">
        <v>2</v>
      </c>
      <c r="F120" t="s">
        <v>8</v>
      </c>
      <c r="G120" t="s">
        <v>2</v>
      </c>
      <c r="H120" t="s">
        <v>75</v>
      </c>
      <c r="I120" t="s">
        <v>4</v>
      </c>
      <c r="J120" t="s">
        <v>5</v>
      </c>
      <c r="K120" t="s">
        <v>2</v>
      </c>
      <c r="L120">
        <v>23</v>
      </c>
      <c r="M120" t="s">
        <v>80</v>
      </c>
      <c r="N120">
        <f>VLOOKUP(M120,'Exercise 3'!A:B,2,FALSE)</f>
        <v>3</v>
      </c>
      <c r="O120">
        <f>VLOOKUP(F120,'Excel 1 Homework'!A:B,2,FALSE)</f>
        <v>2</v>
      </c>
    </row>
    <row r="121" spans="1:15" x14ac:dyDescent="0.2">
      <c r="A121">
        <v>100751</v>
      </c>
      <c r="B121" t="s">
        <v>0</v>
      </c>
      <c r="C121" t="s">
        <v>23</v>
      </c>
      <c r="D121" t="s">
        <v>72</v>
      </c>
      <c r="E121" t="s">
        <v>2</v>
      </c>
      <c r="F121" t="s">
        <v>8</v>
      </c>
      <c r="G121" t="s">
        <v>2</v>
      </c>
      <c r="H121" t="s">
        <v>74</v>
      </c>
      <c r="I121" t="s">
        <v>79</v>
      </c>
      <c r="J121" t="s">
        <v>5</v>
      </c>
      <c r="K121" t="s">
        <v>2</v>
      </c>
      <c r="L121">
        <v>50</v>
      </c>
      <c r="M121" t="s">
        <v>80</v>
      </c>
      <c r="N121">
        <f>VLOOKUP(M121,'Exercise 3'!A:B,2,FALSE)</f>
        <v>3</v>
      </c>
      <c r="O121">
        <f>VLOOKUP(F121,'Excel 1 Homework'!A:B,2,FALSE)</f>
        <v>2</v>
      </c>
    </row>
    <row r="122" spans="1:15" x14ac:dyDescent="0.2">
      <c r="A122">
        <v>127</v>
      </c>
      <c r="B122" t="s">
        <v>0</v>
      </c>
      <c r="C122" t="s">
        <v>23</v>
      </c>
      <c r="D122" t="s">
        <v>72</v>
      </c>
      <c r="E122" t="s">
        <v>2</v>
      </c>
      <c r="F122" t="s">
        <v>8</v>
      </c>
      <c r="G122" t="s">
        <v>2</v>
      </c>
      <c r="H122" t="s">
        <v>75</v>
      </c>
      <c r="I122" t="s">
        <v>76</v>
      </c>
      <c r="J122" t="s">
        <v>5</v>
      </c>
      <c r="K122" t="s">
        <v>2</v>
      </c>
      <c r="L122">
        <v>72</v>
      </c>
      <c r="M122" t="s">
        <v>80</v>
      </c>
      <c r="N122">
        <f>VLOOKUP(M122,'Exercise 3'!A:B,2,FALSE)</f>
        <v>3</v>
      </c>
      <c r="O122">
        <f>VLOOKUP(F122,'Excel 1 Homework'!A:B,2,FALSE)</f>
        <v>2</v>
      </c>
    </row>
    <row r="123" spans="1:15" x14ac:dyDescent="0.2">
      <c r="A123">
        <v>35</v>
      </c>
      <c r="B123" t="s">
        <v>0</v>
      </c>
      <c r="C123" t="s">
        <v>23</v>
      </c>
      <c r="D123" t="s">
        <v>70</v>
      </c>
      <c r="E123" t="s">
        <v>2</v>
      </c>
      <c r="F123" t="s">
        <v>8</v>
      </c>
      <c r="G123" t="s">
        <v>2</v>
      </c>
      <c r="H123" t="s">
        <v>74</v>
      </c>
      <c r="I123" t="s">
        <v>79</v>
      </c>
      <c r="J123" t="s">
        <v>5</v>
      </c>
      <c r="K123" t="s">
        <v>2</v>
      </c>
      <c r="L123">
        <v>65</v>
      </c>
      <c r="M123" t="s">
        <v>81</v>
      </c>
      <c r="N123">
        <f>VLOOKUP(M123,'Exercise 3'!A:B,2,FALSE)</f>
        <v>1</v>
      </c>
      <c r="O123">
        <f>VLOOKUP(F123,'Excel 1 Homework'!A:B,2,FALSE)</f>
        <v>2</v>
      </c>
    </row>
    <row r="124" spans="1:15" x14ac:dyDescent="0.2">
      <c r="A124">
        <v>100794</v>
      </c>
      <c r="B124" t="s">
        <v>0</v>
      </c>
      <c r="C124" t="s">
        <v>23</v>
      </c>
      <c r="D124" t="s">
        <v>71</v>
      </c>
      <c r="E124" t="s">
        <v>2</v>
      </c>
      <c r="F124" t="s">
        <v>8</v>
      </c>
      <c r="G124" t="s">
        <v>2</v>
      </c>
      <c r="H124" t="s">
        <v>75</v>
      </c>
      <c r="I124" t="s">
        <v>4</v>
      </c>
      <c r="J124" t="s">
        <v>2</v>
      </c>
      <c r="K124" t="s">
        <v>2</v>
      </c>
      <c r="L124">
        <v>56</v>
      </c>
      <c r="M124" t="s">
        <v>83</v>
      </c>
      <c r="N124">
        <f>VLOOKUP(M124,'Exercise 3'!A:B,2,FALSE)</f>
        <v>1</v>
      </c>
      <c r="O124">
        <f>VLOOKUP(F124,'Excel 1 Homework'!A:B,2,FALSE)</f>
        <v>2</v>
      </c>
    </row>
    <row r="125" spans="1:15" x14ac:dyDescent="0.2">
      <c r="A125">
        <v>100988</v>
      </c>
      <c r="B125" t="s">
        <v>0</v>
      </c>
      <c r="C125" t="s">
        <v>23</v>
      </c>
      <c r="D125" t="s">
        <v>71</v>
      </c>
      <c r="E125" t="s">
        <v>2</v>
      </c>
      <c r="F125" t="s">
        <v>8</v>
      </c>
      <c r="G125" t="s">
        <v>2</v>
      </c>
      <c r="H125" t="s">
        <v>75</v>
      </c>
      <c r="I125" t="s">
        <v>15</v>
      </c>
      <c r="J125" t="s">
        <v>2</v>
      </c>
      <c r="K125" t="s">
        <v>2</v>
      </c>
      <c r="L125">
        <v>70</v>
      </c>
      <c r="M125" t="s">
        <v>83</v>
      </c>
      <c r="N125">
        <f>VLOOKUP(M125,'Exercise 3'!A:B,2,FALSE)</f>
        <v>1</v>
      </c>
      <c r="O125">
        <f>VLOOKUP(F125,'Excel 1 Homework'!A:B,2,FALSE)</f>
        <v>2</v>
      </c>
    </row>
    <row r="126" spans="1:15" x14ac:dyDescent="0.2">
      <c r="A126">
        <v>100581</v>
      </c>
      <c r="B126" t="s">
        <v>0</v>
      </c>
      <c r="C126" t="s">
        <v>23</v>
      </c>
      <c r="D126" t="s">
        <v>70</v>
      </c>
      <c r="E126" t="s">
        <v>2</v>
      </c>
      <c r="F126" t="s">
        <v>8</v>
      </c>
      <c r="G126" t="s">
        <v>2</v>
      </c>
      <c r="H126" t="s">
        <v>75</v>
      </c>
      <c r="I126" t="s">
        <v>15</v>
      </c>
      <c r="J126" t="s">
        <v>2</v>
      </c>
      <c r="K126" t="s">
        <v>2</v>
      </c>
      <c r="L126">
        <v>51</v>
      </c>
      <c r="M126" t="s">
        <v>84</v>
      </c>
      <c r="N126">
        <f>VLOOKUP(M126,'Exercise 3'!A:B,2,FALSE)</f>
        <v>1</v>
      </c>
      <c r="O126">
        <f>VLOOKUP(F126,'Excel 1 Homework'!A:B,2,FALSE)</f>
        <v>2</v>
      </c>
    </row>
    <row r="127" spans="1:15" x14ac:dyDescent="0.2">
      <c r="A127">
        <v>100123</v>
      </c>
      <c r="B127" t="s">
        <v>0</v>
      </c>
      <c r="C127" t="s">
        <v>23</v>
      </c>
      <c r="D127" t="s">
        <v>71</v>
      </c>
      <c r="E127" t="s">
        <v>2</v>
      </c>
      <c r="F127" t="s">
        <v>8</v>
      </c>
      <c r="G127" t="s">
        <v>2</v>
      </c>
      <c r="H127" t="s">
        <v>75</v>
      </c>
      <c r="I127" t="s">
        <v>15</v>
      </c>
      <c r="J127" t="s">
        <v>2</v>
      </c>
      <c r="K127" t="s">
        <v>2</v>
      </c>
      <c r="L127" t="s">
        <v>17</v>
      </c>
      <c r="M127" t="s">
        <v>85</v>
      </c>
      <c r="N127">
        <f>VLOOKUP(M127,'Exercise 3'!A:B,2,FALSE)</f>
        <v>3</v>
      </c>
      <c r="O127">
        <f>VLOOKUP(F127,'Excel 1 Homework'!A:B,2,FALSE)</f>
        <v>2</v>
      </c>
    </row>
    <row r="128" spans="1:15" x14ac:dyDescent="0.2">
      <c r="A128">
        <v>100004</v>
      </c>
      <c r="B128" t="s">
        <v>0</v>
      </c>
      <c r="C128" t="s">
        <v>29</v>
      </c>
      <c r="D128" t="s">
        <v>71</v>
      </c>
      <c r="E128" t="s">
        <v>2</v>
      </c>
      <c r="F128" t="s">
        <v>8</v>
      </c>
      <c r="G128" t="s">
        <v>2</v>
      </c>
      <c r="H128" t="s">
        <v>75</v>
      </c>
      <c r="I128" t="s">
        <v>76</v>
      </c>
      <c r="J128" t="s">
        <v>5</v>
      </c>
      <c r="K128" t="s">
        <v>2</v>
      </c>
      <c r="L128">
        <v>65</v>
      </c>
      <c r="M128" t="s">
        <v>80</v>
      </c>
      <c r="N128">
        <f>VLOOKUP(M128,'Exercise 3'!A:B,2,FALSE)</f>
        <v>3</v>
      </c>
      <c r="O128">
        <f>VLOOKUP(F128,'Excel 1 Homework'!A:B,2,FALSE)</f>
        <v>2</v>
      </c>
    </row>
    <row r="129" spans="1:15" x14ac:dyDescent="0.2">
      <c r="A129">
        <v>100541</v>
      </c>
      <c r="B129" t="s">
        <v>0</v>
      </c>
      <c r="C129" t="s">
        <v>29</v>
      </c>
      <c r="D129" t="s">
        <v>72</v>
      </c>
      <c r="E129" t="s">
        <v>2</v>
      </c>
      <c r="F129" t="s">
        <v>8</v>
      </c>
      <c r="G129" t="s">
        <v>2</v>
      </c>
      <c r="H129" t="s">
        <v>75</v>
      </c>
      <c r="I129" t="s">
        <v>76</v>
      </c>
      <c r="J129" t="s">
        <v>2</v>
      </c>
      <c r="K129" t="s">
        <v>2</v>
      </c>
      <c r="L129">
        <v>45</v>
      </c>
      <c r="M129" t="s">
        <v>83</v>
      </c>
      <c r="N129">
        <f>VLOOKUP(M129,'Exercise 3'!A:B,2,FALSE)</f>
        <v>1</v>
      </c>
      <c r="O129">
        <f>VLOOKUP(F129,'Excel 1 Homework'!A:B,2,FALSE)</f>
        <v>2</v>
      </c>
    </row>
    <row r="130" spans="1:15" x14ac:dyDescent="0.2">
      <c r="A130">
        <v>101733</v>
      </c>
      <c r="B130" t="s">
        <v>0</v>
      </c>
      <c r="C130" t="s">
        <v>29</v>
      </c>
      <c r="D130" t="s">
        <v>71</v>
      </c>
      <c r="E130" t="s">
        <v>2</v>
      </c>
      <c r="F130" t="s">
        <v>8</v>
      </c>
      <c r="G130" t="s">
        <v>2</v>
      </c>
      <c r="H130" t="s">
        <v>75</v>
      </c>
      <c r="I130" t="s">
        <v>4</v>
      </c>
      <c r="J130" t="s">
        <v>2</v>
      </c>
      <c r="K130" t="s">
        <v>2</v>
      </c>
      <c r="L130">
        <v>37</v>
      </c>
      <c r="M130" t="s">
        <v>84</v>
      </c>
      <c r="N130">
        <f>VLOOKUP(M130,'Exercise 3'!A:B,2,FALSE)</f>
        <v>1</v>
      </c>
      <c r="O130">
        <f>VLOOKUP(F130,'Excel 1 Homework'!A:B,2,FALSE)</f>
        <v>2</v>
      </c>
    </row>
    <row r="131" spans="1:15" x14ac:dyDescent="0.2">
      <c r="A131">
        <v>264</v>
      </c>
      <c r="B131" t="s">
        <v>0</v>
      </c>
      <c r="C131" t="s">
        <v>29</v>
      </c>
      <c r="D131" t="s">
        <v>70</v>
      </c>
      <c r="E131" t="s">
        <v>5</v>
      </c>
      <c r="F131" t="s">
        <v>77</v>
      </c>
      <c r="G131" t="s">
        <v>2</v>
      </c>
      <c r="H131" t="s">
        <v>74</v>
      </c>
      <c r="I131" t="s">
        <v>79</v>
      </c>
      <c r="J131" t="s">
        <v>5</v>
      </c>
      <c r="K131" t="s">
        <v>5</v>
      </c>
      <c r="L131">
        <v>72</v>
      </c>
      <c r="M131" t="s">
        <v>84</v>
      </c>
      <c r="N131">
        <f>VLOOKUP(M131,'Exercise 3'!A:B,2,FALSE)</f>
        <v>1</v>
      </c>
      <c r="O131">
        <f>VLOOKUP(F131,'Excel 1 Homework'!A:B,2,FALSE)</f>
        <v>0</v>
      </c>
    </row>
    <row r="132" spans="1:15" x14ac:dyDescent="0.2">
      <c r="A132">
        <v>100188</v>
      </c>
      <c r="B132" t="s">
        <v>26</v>
      </c>
      <c r="C132" t="s">
        <v>40</v>
      </c>
      <c r="D132" t="s">
        <v>73</v>
      </c>
      <c r="E132" t="s">
        <v>2</v>
      </c>
      <c r="F132" t="s">
        <v>3</v>
      </c>
      <c r="G132" t="s">
        <v>2</v>
      </c>
      <c r="H132" t="s">
        <v>75</v>
      </c>
      <c r="I132" t="s">
        <v>4</v>
      </c>
      <c r="J132" t="s">
        <v>5</v>
      </c>
      <c r="K132" t="s">
        <v>5</v>
      </c>
      <c r="L132">
        <v>27</v>
      </c>
      <c r="M132" t="s">
        <v>81</v>
      </c>
      <c r="N132">
        <f>VLOOKUP(M132,'Exercise 3'!A:B,2,FALSE)</f>
        <v>1</v>
      </c>
      <c r="O132">
        <f>VLOOKUP(F132,'Excel 1 Homework'!A:B,2,FALSE)</f>
        <v>1</v>
      </c>
    </row>
    <row r="133" spans="1:15" x14ac:dyDescent="0.2">
      <c r="A133">
        <v>87</v>
      </c>
      <c r="B133" t="s">
        <v>26</v>
      </c>
      <c r="C133" t="s">
        <v>40</v>
      </c>
      <c r="D133" t="s">
        <v>71</v>
      </c>
      <c r="E133" t="s">
        <v>2</v>
      </c>
      <c r="F133" t="s">
        <v>3</v>
      </c>
      <c r="G133" t="s">
        <v>2</v>
      </c>
      <c r="H133" t="s">
        <v>74</v>
      </c>
      <c r="I133" t="s">
        <v>79</v>
      </c>
      <c r="J133" t="s">
        <v>5</v>
      </c>
      <c r="K133" t="s">
        <v>2</v>
      </c>
      <c r="L133">
        <v>73</v>
      </c>
      <c r="M133" t="s">
        <v>81</v>
      </c>
      <c r="N133">
        <f>VLOOKUP(M133,'Exercise 3'!A:B,2,FALSE)</f>
        <v>1</v>
      </c>
      <c r="O133">
        <f>VLOOKUP(F133,'Excel 1 Homework'!A:B,2,FALSE)</f>
        <v>1</v>
      </c>
    </row>
    <row r="134" spans="1:15" x14ac:dyDescent="0.2">
      <c r="A134">
        <v>101039</v>
      </c>
      <c r="B134" t="s">
        <v>26</v>
      </c>
      <c r="C134" t="s">
        <v>40</v>
      </c>
      <c r="D134" t="s">
        <v>71</v>
      </c>
      <c r="E134" t="s">
        <v>2</v>
      </c>
      <c r="F134" t="s">
        <v>8</v>
      </c>
      <c r="G134" t="s">
        <v>2</v>
      </c>
      <c r="H134" t="s">
        <v>75</v>
      </c>
      <c r="I134" t="s">
        <v>76</v>
      </c>
      <c r="J134" t="s">
        <v>5</v>
      </c>
      <c r="K134" t="s">
        <v>2</v>
      </c>
      <c r="L134">
        <v>66</v>
      </c>
      <c r="M134" t="s">
        <v>85</v>
      </c>
      <c r="N134">
        <f>VLOOKUP(M134,'Exercise 3'!A:B,2,FALSE)</f>
        <v>3</v>
      </c>
      <c r="O134">
        <f>VLOOKUP(F134,'Excel 1 Homework'!A:B,2,FALSE)</f>
        <v>2</v>
      </c>
    </row>
    <row r="135" spans="1:15" x14ac:dyDescent="0.2">
      <c r="A135">
        <v>101288</v>
      </c>
      <c r="B135" t="s">
        <v>26</v>
      </c>
      <c r="C135" t="s">
        <v>40</v>
      </c>
      <c r="D135" t="s">
        <v>70</v>
      </c>
      <c r="E135" t="s">
        <v>2</v>
      </c>
      <c r="F135" t="s">
        <v>8</v>
      </c>
      <c r="G135" t="s">
        <v>2</v>
      </c>
      <c r="H135" t="s">
        <v>75</v>
      </c>
      <c r="I135" t="s">
        <v>76</v>
      </c>
      <c r="J135" t="s">
        <v>2</v>
      </c>
      <c r="K135" t="s">
        <v>2</v>
      </c>
      <c r="L135">
        <v>72</v>
      </c>
      <c r="M135" t="s">
        <v>85</v>
      </c>
      <c r="N135">
        <f>VLOOKUP(M135,'Exercise 3'!A:B,2,FALSE)</f>
        <v>3</v>
      </c>
      <c r="O135">
        <f>VLOOKUP(F135,'Excel 1 Homework'!A:B,2,FALSE)</f>
        <v>2</v>
      </c>
    </row>
    <row r="136" spans="1:15" x14ac:dyDescent="0.2">
      <c r="A136">
        <v>300144</v>
      </c>
      <c r="B136" t="s">
        <v>26</v>
      </c>
      <c r="C136" t="s">
        <v>28</v>
      </c>
      <c r="D136" t="s">
        <v>72</v>
      </c>
      <c r="E136" t="s">
        <v>2</v>
      </c>
      <c r="F136" t="s">
        <v>17</v>
      </c>
      <c r="G136" t="s">
        <v>2</v>
      </c>
      <c r="H136" t="s">
        <v>75</v>
      </c>
      <c r="I136" t="s">
        <v>4</v>
      </c>
      <c r="J136" t="s">
        <v>2</v>
      </c>
      <c r="K136" t="s">
        <v>5</v>
      </c>
      <c r="L136">
        <v>27</v>
      </c>
      <c r="M136" t="s">
        <v>81</v>
      </c>
      <c r="N136">
        <f>VLOOKUP(M136,'Exercise 3'!A:B,2,FALSE)</f>
        <v>1</v>
      </c>
      <c r="O136" t="str">
        <f>VLOOKUP(F136,'Excel 1 Homework'!A:B,2,FALSE)</f>
        <v>-</v>
      </c>
    </row>
    <row r="137" spans="1:15" x14ac:dyDescent="0.2">
      <c r="A137">
        <v>300032</v>
      </c>
      <c r="B137" t="s">
        <v>26</v>
      </c>
      <c r="C137" t="s">
        <v>28</v>
      </c>
      <c r="D137" t="s">
        <v>72</v>
      </c>
      <c r="E137" t="s">
        <v>2</v>
      </c>
      <c r="F137" t="s">
        <v>8</v>
      </c>
      <c r="G137" t="s">
        <v>2</v>
      </c>
      <c r="H137" t="s">
        <v>74</v>
      </c>
      <c r="I137" t="s">
        <v>79</v>
      </c>
      <c r="J137" t="s">
        <v>5</v>
      </c>
      <c r="K137" t="s">
        <v>5</v>
      </c>
      <c r="L137">
        <v>37</v>
      </c>
      <c r="M137" t="s">
        <v>81</v>
      </c>
      <c r="N137">
        <f>VLOOKUP(M137,'Exercise 3'!A:B,2,FALSE)</f>
        <v>1</v>
      </c>
      <c r="O137">
        <f>VLOOKUP(F137,'Excel 1 Homework'!A:B,2,FALSE)</f>
        <v>2</v>
      </c>
    </row>
    <row r="138" spans="1:15" x14ac:dyDescent="0.2">
      <c r="A138">
        <v>100433</v>
      </c>
      <c r="B138" t="s">
        <v>26</v>
      </c>
      <c r="C138" t="s">
        <v>28</v>
      </c>
      <c r="D138" t="s">
        <v>73</v>
      </c>
      <c r="E138" t="s">
        <v>2</v>
      </c>
      <c r="F138" t="s">
        <v>8</v>
      </c>
      <c r="G138" t="s">
        <v>2</v>
      </c>
      <c r="H138" t="s">
        <v>75</v>
      </c>
      <c r="I138" t="s">
        <v>15</v>
      </c>
      <c r="J138" t="s">
        <v>2</v>
      </c>
      <c r="K138" t="s">
        <v>2</v>
      </c>
      <c r="L138">
        <v>48</v>
      </c>
      <c r="M138" t="s">
        <v>84</v>
      </c>
      <c r="N138">
        <f>VLOOKUP(M138,'Exercise 3'!A:B,2,FALSE)</f>
        <v>1</v>
      </c>
      <c r="O138">
        <f>VLOOKUP(F138,'Excel 1 Homework'!A:B,2,FALSE)</f>
        <v>2</v>
      </c>
    </row>
    <row r="139" spans="1:15" x14ac:dyDescent="0.2">
      <c r="A139">
        <v>100431</v>
      </c>
      <c r="B139" t="s">
        <v>26</v>
      </c>
      <c r="C139" t="s">
        <v>48</v>
      </c>
      <c r="D139" t="s">
        <v>72</v>
      </c>
      <c r="E139" t="s">
        <v>2</v>
      </c>
      <c r="F139" t="s">
        <v>8</v>
      </c>
      <c r="G139" t="s">
        <v>2</v>
      </c>
      <c r="H139" t="s">
        <v>75</v>
      </c>
      <c r="I139" t="s">
        <v>15</v>
      </c>
      <c r="J139" t="s">
        <v>2</v>
      </c>
      <c r="K139" t="s">
        <v>2</v>
      </c>
      <c r="L139">
        <v>31</v>
      </c>
      <c r="M139" t="s">
        <v>80</v>
      </c>
      <c r="N139">
        <f>VLOOKUP(M139,'Exercise 3'!A:B,2,FALSE)</f>
        <v>3</v>
      </c>
      <c r="O139">
        <f>VLOOKUP(F139,'Excel 1 Homework'!A:B,2,FALSE)</f>
        <v>2</v>
      </c>
    </row>
    <row r="140" spans="1:15" x14ac:dyDescent="0.2">
      <c r="A140">
        <v>300052</v>
      </c>
      <c r="B140" t="s">
        <v>26</v>
      </c>
      <c r="C140" t="s">
        <v>48</v>
      </c>
      <c r="D140" t="s">
        <v>72</v>
      </c>
      <c r="E140" t="s">
        <v>5</v>
      </c>
      <c r="F140" t="s">
        <v>77</v>
      </c>
      <c r="G140" t="s">
        <v>2</v>
      </c>
      <c r="H140" t="s">
        <v>75</v>
      </c>
      <c r="I140" t="s">
        <v>4</v>
      </c>
      <c r="J140" t="s">
        <v>2</v>
      </c>
      <c r="K140" t="s">
        <v>5</v>
      </c>
      <c r="L140">
        <v>34</v>
      </c>
      <c r="M140" t="s">
        <v>81</v>
      </c>
      <c r="N140">
        <f>VLOOKUP(M140,'Exercise 3'!A:B,2,FALSE)</f>
        <v>1</v>
      </c>
      <c r="O140">
        <f>VLOOKUP(F140,'Excel 1 Homework'!A:B,2,FALSE)</f>
        <v>0</v>
      </c>
    </row>
    <row r="141" spans="1:15" x14ac:dyDescent="0.2">
      <c r="A141">
        <v>200006</v>
      </c>
      <c r="B141" t="s">
        <v>26</v>
      </c>
      <c r="C141" t="s">
        <v>48</v>
      </c>
      <c r="D141" t="s">
        <v>72</v>
      </c>
      <c r="E141" t="s">
        <v>2</v>
      </c>
      <c r="F141" t="s">
        <v>13</v>
      </c>
      <c r="G141" t="s">
        <v>2</v>
      </c>
      <c r="H141" t="s">
        <v>74</v>
      </c>
      <c r="I141" t="s">
        <v>79</v>
      </c>
      <c r="J141" t="s">
        <v>2</v>
      </c>
      <c r="K141" t="s">
        <v>5</v>
      </c>
      <c r="L141">
        <v>30</v>
      </c>
      <c r="M141" t="s">
        <v>81</v>
      </c>
      <c r="N141">
        <f>VLOOKUP(M141,'Exercise 3'!A:B,2,FALSE)</f>
        <v>1</v>
      </c>
      <c r="O141">
        <f>VLOOKUP(F141,'Excel 1 Homework'!A:B,2,FALSE)</f>
        <v>2</v>
      </c>
    </row>
    <row r="142" spans="1:15" x14ac:dyDescent="0.2">
      <c r="A142">
        <v>300140</v>
      </c>
      <c r="B142" t="s">
        <v>26</v>
      </c>
      <c r="C142" t="s">
        <v>48</v>
      </c>
      <c r="D142" t="s">
        <v>71</v>
      </c>
      <c r="E142" t="s">
        <v>5</v>
      </c>
      <c r="F142" t="s">
        <v>77</v>
      </c>
      <c r="G142" t="s">
        <v>2</v>
      </c>
      <c r="H142" t="s">
        <v>17</v>
      </c>
      <c r="I142" t="s">
        <v>79</v>
      </c>
      <c r="J142" t="s">
        <v>5</v>
      </c>
      <c r="K142" t="s">
        <v>5</v>
      </c>
      <c r="L142">
        <v>34</v>
      </c>
      <c r="M142" t="s">
        <v>81</v>
      </c>
      <c r="N142">
        <f>VLOOKUP(M142,'Exercise 3'!A:B,2,FALSE)</f>
        <v>1</v>
      </c>
      <c r="O142">
        <f>VLOOKUP(F142,'Excel 1 Homework'!A:B,2,FALSE)</f>
        <v>0</v>
      </c>
    </row>
    <row r="143" spans="1:15" x14ac:dyDescent="0.2">
      <c r="A143">
        <v>101677</v>
      </c>
      <c r="B143" t="s">
        <v>26</v>
      </c>
      <c r="C143" t="s">
        <v>48</v>
      </c>
      <c r="D143" t="s">
        <v>72</v>
      </c>
      <c r="E143" t="s">
        <v>5</v>
      </c>
      <c r="F143" t="s">
        <v>77</v>
      </c>
      <c r="G143" t="s">
        <v>2</v>
      </c>
      <c r="H143" t="s">
        <v>74</v>
      </c>
      <c r="I143" t="s">
        <v>79</v>
      </c>
      <c r="J143" t="s">
        <v>5</v>
      </c>
      <c r="K143" t="s">
        <v>5</v>
      </c>
      <c r="L143">
        <v>52</v>
      </c>
      <c r="M143" t="s">
        <v>81</v>
      </c>
      <c r="N143">
        <f>VLOOKUP(M143,'Exercise 3'!A:B,2,FALSE)</f>
        <v>1</v>
      </c>
      <c r="O143">
        <f>VLOOKUP(F143,'Excel 1 Homework'!A:B,2,FALSE)</f>
        <v>0</v>
      </c>
    </row>
    <row r="144" spans="1:15" x14ac:dyDescent="0.2">
      <c r="A144">
        <v>100214</v>
      </c>
      <c r="B144" t="s">
        <v>26</v>
      </c>
      <c r="C144" t="s">
        <v>48</v>
      </c>
      <c r="D144" t="s">
        <v>73</v>
      </c>
      <c r="E144" t="s">
        <v>2</v>
      </c>
      <c r="F144" t="s">
        <v>8</v>
      </c>
      <c r="G144" t="s">
        <v>2</v>
      </c>
      <c r="H144" t="s">
        <v>75</v>
      </c>
      <c r="I144" t="s">
        <v>4</v>
      </c>
      <c r="J144" t="s">
        <v>5</v>
      </c>
      <c r="K144" t="s">
        <v>2</v>
      </c>
      <c r="L144">
        <v>26</v>
      </c>
      <c r="M144" t="s">
        <v>84</v>
      </c>
      <c r="N144">
        <f>VLOOKUP(M144,'Exercise 3'!A:B,2,FALSE)</f>
        <v>1</v>
      </c>
      <c r="O144">
        <f>VLOOKUP(F144,'Excel 1 Homework'!A:B,2,FALSE)</f>
        <v>2</v>
      </c>
    </row>
    <row r="145" spans="1:15" x14ac:dyDescent="0.2">
      <c r="A145">
        <v>101605</v>
      </c>
      <c r="B145" t="s">
        <v>26</v>
      </c>
      <c r="C145" t="s">
        <v>48</v>
      </c>
      <c r="D145" t="s">
        <v>71</v>
      </c>
      <c r="E145" t="s">
        <v>2</v>
      </c>
      <c r="F145" t="s">
        <v>8</v>
      </c>
      <c r="G145" t="s">
        <v>2</v>
      </c>
      <c r="H145" t="s">
        <v>75</v>
      </c>
      <c r="I145" t="s">
        <v>4</v>
      </c>
      <c r="J145" t="s">
        <v>2</v>
      </c>
      <c r="K145" t="s">
        <v>2</v>
      </c>
      <c r="L145">
        <v>44</v>
      </c>
      <c r="M145" t="s">
        <v>80</v>
      </c>
      <c r="N145">
        <f>VLOOKUP(M145,'Exercise 3'!A:B,2,FALSE)</f>
        <v>3</v>
      </c>
      <c r="O145">
        <f>VLOOKUP(F145,'Excel 1 Homework'!A:B,2,FALSE)</f>
        <v>2</v>
      </c>
    </row>
    <row r="146" spans="1:15" x14ac:dyDescent="0.2">
      <c r="A146">
        <v>359</v>
      </c>
      <c r="B146" t="s">
        <v>26</v>
      </c>
      <c r="C146" t="s">
        <v>48</v>
      </c>
      <c r="D146" t="s">
        <v>72</v>
      </c>
      <c r="E146" t="s">
        <v>2</v>
      </c>
      <c r="F146" t="s">
        <v>8</v>
      </c>
      <c r="G146" t="s">
        <v>2</v>
      </c>
      <c r="H146" t="s">
        <v>74</v>
      </c>
      <c r="I146" t="s">
        <v>79</v>
      </c>
      <c r="J146" t="s">
        <v>5</v>
      </c>
      <c r="K146" t="s">
        <v>2</v>
      </c>
      <c r="L146">
        <v>71</v>
      </c>
      <c r="M146" t="s">
        <v>80</v>
      </c>
      <c r="N146">
        <f>VLOOKUP(M146,'Exercise 3'!A:B,2,FALSE)</f>
        <v>3</v>
      </c>
      <c r="O146">
        <f>VLOOKUP(F146,'Excel 1 Homework'!A:B,2,FALSE)</f>
        <v>2</v>
      </c>
    </row>
    <row r="147" spans="1:15" x14ac:dyDescent="0.2">
      <c r="A147">
        <v>101555</v>
      </c>
      <c r="B147" t="s">
        <v>26</v>
      </c>
      <c r="C147" t="s">
        <v>48</v>
      </c>
      <c r="D147" t="s">
        <v>71</v>
      </c>
      <c r="E147" t="s">
        <v>2</v>
      </c>
      <c r="F147" t="s">
        <v>8</v>
      </c>
      <c r="G147" t="s">
        <v>2</v>
      </c>
      <c r="H147" t="s">
        <v>75</v>
      </c>
      <c r="I147" t="s">
        <v>76</v>
      </c>
      <c r="J147" t="s">
        <v>2</v>
      </c>
      <c r="K147" t="s">
        <v>2</v>
      </c>
      <c r="L147">
        <v>52</v>
      </c>
      <c r="M147" t="s">
        <v>80</v>
      </c>
      <c r="N147">
        <f>VLOOKUP(M147,'Exercise 3'!A:B,2,FALSE)</f>
        <v>3</v>
      </c>
      <c r="O147">
        <f>VLOOKUP(F147,'Excel 1 Homework'!A:B,2,FALSE)</f>
        <v>2</v>
      </c>
    </row>
    <row r="148" spans="1:15" x14ac:dyDescent="0.2">
      <c r="A148">
        <v>100525</v>
      </c>
      <c r="B148" t="s">
        <v>26</v>
      </c>
      <c r="C148" t="s">
        <v>48</v>
      </c>
      <c r="D148" t="s">
        <v>71</v>
      </c>
      <c r="E148" t="s">
        <v>2</v>
      </c>
      <c r="F148" t="s">
        <v>8</v>
      </c>
      <c r="G148" t="s">
        <v>2</v>
      </c>
      <c r="H148" t="s">
        <v>75</v>
      </c>
      <c r="I148" t="s">
        <v>76</v>
      </c>
      <c r="J148" t="s">
        <v>5</v>
      </c>
      <c r="K148" t="s">
        <v>2</v>
      </c>
      <c r="L148">
        <v>53</v>
      </c>
      <c r="M148" t="s">
        <v>80</v>
      </c>
      <c r="N148">
        <f>VLOOKUP(M148,'Exercise 3'!A:B,2,FALSE)</f>
        <v>3</v>
      </c>
      <c r="O148">
        <f>VLOOKUP(F148,'Excel 1 Homework'!A:B,2,FALSE)</f>
        <v>2</v>
      </c>
    </row>
    <row r="149" spans="1:15" x14ac:dyDescent="0.2">
      <c r="A149">
        <v>101052</v>
      </c>
      <c r="B149" t="s">
        <v>26</v>
      </c>
      <c r="C149" t="s">
        <v>48</v>
      </c>
      <c r="D149" t="s">
        <v>71</v>
      </c>
      <c r="E149" t="s">
        <v>2</v>
      </c>
      <c r="F149" t="s">
        <v>8</v>
      </c>
      <c r="G149" t="s">
        <v>2</v>
      </c>
      <c r="H149" t="s">
        <v>74</v>
      </c>
      <c r="I149" t="s">
        <v>79</v>
      </c>
      <c r="J149" t="s">
        <v>5</v>
      </c>
      <c r="K149" t="s">
        <v>2</v>
      </c>
      <c r="L149">
        <v>66</v>
      </c>
      <c r="M149" t="s">
        <v>81</v>
      </c>
      <c r="N149">
        <f>VLOOKUP(M149,'Exercise 3'!A:B,2,FALSE)</f>
        <v>1</v>
      </c>
      <c r="O149">
        <f>VLOOKUP(F149,'Excel 1 Homework'!A:B,2,FALSE)</f>
        <v>2</v>
      </c>
    </row>
    <row r="150" spans="1:15" x14ac:dyDescent="0.2">
      <c r="A150">
        <v>101159</v>
      </c>
      <c r="B150" t="s">
        <v>26</v>
      </c>
      <c r="C150" t="s">
        <v>48</v>
      </c>
      <c r="D150" t="s">
        <v>72</v>
      </c>
      <c r="E150" t="s">
        <v>2</v>
      </c>
      <c r="F150" t="s">
        <v>8</v>
      </c>
      <c r="G150" t="s">
        <v>2</v>
      </c>
      <c r="H150" t="s">
        <v>75</v>
      </c>
      <c r="I150" t="s">
        <v>76</v>
      </c>
      <c r="J150" t="s">
        <v>2</v>
      </c>
      <c r="K150" t="s">
        <v>2</v>
      </c>
      <c r="L150">
        <v>58</v>
      </c>
      <c r="M150" t="s">
        <v>84</v>
      </c>
      <c r="N150">
        <f>VLOOKUP(M150,'Exercise 3'!A:B,2,FALSE)</f>
        <v>1</v>
      </c>
      <c r="O150">
        <f>VLOOKUP(F150,'Excel 1 Homework'!A:B,2,FALSE)</f>
        <v>2</v>
      </c>
    </row>
    <row r="151" spans="1:15" x14ac:dyDescent="0.2">
      <c r="A151">
        <v>101554</v>
      </c>
      <c r="B151" t="s">
        <v>26</v>
      </c>
      <c r="C151" t="s">
        <v>48</v>
      </c>
      <c r="D151" t="s">
        <v>71</v>
      </c>
      <c r="E151" t="s">
        <v>2</v>
      </c>
      <c r="F151" t="s">
        <v>8</v>
      </c>
      <c r="G151" t="s">
        <v>2</v>
      </c>
      <c r="H151" t="s">
        <v>75</v>
      </c>
      <c r="I151" t="s">
        <v>76</v>
      </c>
      <c r="J151" t="s">
        <v>2</v>
      </c>
      <c r="K151" t="s">
        <v>2</v>
      </c>
      <c r="L151">
        <v>48</v>
      </c>
      <c r="M151" t="s">
        <v>85</v>
      </c>
      <c r="N151">
        <f>VLOOKUP(M151,'Exercise 3'!A:B,2,FALSE)</f>
        <v>3</v>
      </c>
      <c r="O151">
        <f>VLOOKUP(F151,'Excel 1 Homework'!A:B,2,FALSE)</f>
        <v>2</v>
      </c>
    </row>
    <row r="152" spans="1:15" x14ac:dyDescent="0.2">
      <c r="A152">
        <v>285</v>
      </c>
      <c r="B152" t="s">
        <v>26</v>
      </c>
      <c r="C152" t="s">
        <v>46</v>
      </c>
      <c r="D152" t="s">
        <v>72</v>
      </c>
      <c r="E152" t="s">
        <v>5</v>
      </c>
      <c r="F152" t="s">
        <v>77</v>
      </c>
      <c r="G152" t="s">
        <v>2</v>
      </c>
      <c r="H152" t="s">
        <v>74</v>
      </c>
      <c r="I152" t="s">
        <v>79</v>
      </c>
      <c r="J152" t="s">
        <v>5</v>
      </c>
      <c r="K152" t="s">
        <v>5</v>
      </c>
      <c r="L152">
        <v>39</v>
      </c>
      <c r="M152" t="s">
        <v>81</v>
      </c>
      <c r="N152">
        <f>VLOOKUP(M152,'Exercise 3'!A:B,2,FALSE)</f>
        <v>1</v>
      </c>
      <c r="O152">
        <f>VLOOKUP(F152,'Excel 1 Homework'!A:B,2,FALSE)</f>
        <v>0</v>
      </c>
    </row>
    <row r="153" spans="1:15" x14ac:dyDescent="0.2">
      <c r="A153">
        <v>133</v>
      </c>
      <c r="B153" t="s">
        <v>26</v>
      </c>
      <c r="C153" t="s">
        <v>46</v>
      </c>
      <c r="D153" t="s">
        <v>71</v>
      </c>
      <c r="E153" t="s">
        <v>5</v>
      </c>
      <c r="F153" t="s">
        <v>77</v>
      </c>
      <c r="G153" t="s">
        <v>2</v>
      </c>
      <c r="H153" t="s">
        <v>74</v>
      </c>
      <c r="I153" t="s">
        <v>79</v>
      </c>
      <c r="J153" t="s">
        <v>2</v>
      </c>
      <c r="K153" t="s">
        <v>5</v>
      </c>
      <c r="L153">
        <v>79</v>
      </c>
      <c r="M153" t="s">
        <v>81</v>
      </c>
      <c r="N153">
        <f>VLOOKUP(M153,'Exercise 3'!A:B,2,FALSE)</f>
        <v>1</v>
      </c>
      <c r="O153">
        <f>VLOOKUP(F153,'Excel 1 Homework'!A:B,2,FALSE)</f>
        <v>0</v>
      </c>
    </row>
    <row r="154" spans="1:15" x14ac:dyDescent="0.2">
      <c r="A154">
        <v>100601</v>
      </c>
      <c r="B154" t="s">
        <v>26</v>
      </c>
      <c r="C154" t="s">
        <v>46</v>
      </c>
      <c r="D154" t="s">
        <v>71</v>
      </c>
      <c r="E154" t="s">
        <v>2</v>
      </c>
      <c r="F154" t="s">
        <v>8</v>
      </c>
      <c r="G154" t="s">
        <v>2</v>
      </c>
      <c r="H154" t="s">
        <v>75</v>
      </c>
      <c r="I154" t="s">
        <v>4</v>
      </c>
      <c r="J154" t="s">
        <v>5</v>
      </c>
      <c r="K154" t="s">
        <v>2</v>
      </c>
      <c r="L154">
        <v>29</v>
      </c>
      <c r="M154" t="s">
        <v>85</v>
      </c>
      <c r="N154">
        <f>VLOOKUP(M154,'Exercise 3'!A:B,2,FALSE)</f>
        <v>3</v>
      </c>
      <c r="O154">
        <f>VLOOKUP(F154,'Excel 1 Homework'!A:B,2,FALSE)</f>
        <v>2</v>
      </c>
    </row>
    <row r="155" spans="1:15" x14ac:dyDescent="0.2">
      <c r="A155">
        <v>100884</v>
      </c>
      <c r="B155" t="s">
        <v>26</v>
      </c>
      <c r="C155" t="s">
        <v>51</v>
      </c>
      <c r="D155" t="s">
        <v>71</v>
      </c>
      <c r="E155" t="s">
        <v>2</v>
      </c>
      <c r="F155" t="s">
        <v>8</v>
      </c>
      <c r="G155" t="s">
        <v>2</v>
      </c>
      <c r="H155" t="s">
        <v>75</v>
      </c>
      <c r="I155" t="s">
        <v>76</v>
      </c>
      <c r="J155" t="s">
        <v>2</v>
      </c>
      <c r="K155" t="s">
        <v>2</v>
      </c>
      <c r="L155" t="s">
        <v>18</v>
      </c>
      <c r="M155" t="s">
        <v>80</v>
      </c>
      <c r="N155">
        <f>VLOOKUP(M155,'Exercise 3'!A:B,2,FALSE)</f>
        <v>3</v>
      </c>
      <c r="O155">
        <f>VLOOKUP(F155,'Excel 1 Homework'!A:B,2,FALSE)</f>
        <v>2</v>
      </c>
    </row>
    <row r="156" spans="1:15" x14ac:dyDescent="0.2">
      <c r="A156">
        <v>100185</v>
      </c>
      <c r="B156" t="s">
        <v>26</v>
      </c>
      <c r="C156" t="s">
        <v>51</v>
      </c>
      <c r="D156" t="s">
        <v>73</v>
      </c>
      <c r="E156" t="s">
        <v>2</v>
      </c>
      <c r="F156" t="s">
        <v>54</v>
      </c>
      <c r="G156" t="s">
        <v>2</v>
      </c>
      <c r="H156" t="s">
        <v>75</v>
      </c>
      <c r="I156" t="s">
        <v>4</v>
      </c>
      <c r="J156" t="s">
        <v>2</v>
      </c>
      <c r="K156" t="s">
        <v>5</v>
      </c>
      <c r="L156">
        <v>57</v>
      </c>
      <c r="M156" t="s">
        <v>84</v>
      </c>
      <c r="N156">
        <f>VLOOKUP(M156,'Exercise 3'!A:B,2,FALSE)</f>
        <v>1</v>
      </c>
      <c r="O156" t="e">
        <f>VLOOKUP(F156,'Excel 1 Homework'!A:B,2,FALSE)</f>
        <v>#N/A</v>
      </c>
    </row>
    <row r="157" spans="1:15" x14ac:dyDescent="0.2">
      <c r="A157">
        <v>343</v>
      </c>
      <c r="B157" t="s">
        <v>26</v>
      </c>
      <c r="C157" t="s">
        <v>47</v>
      </c>
      <c r="D157" t="s">
        <v>70</v>
      </c>
      <c r="E157" t="s">
        <v>2</v>
      </c>
      <c r="F157" t="s">
        <v>8</v>
      </c>
      <c r="G157" t="s">
        <v>2</v>
      </c>
      <c r="H157" t="s">
        <v>74</v>
      </c>
      <c r="I157" t="s">
        <v>79</v>
      </c>
      <c r="J157" t="s">
        <v>2</v>
      </c>
      <c r="K157" t="s">
        <v>2</v>
      </c>
      <c r="L157">
        <v>55</v>
      </c>
      <c r="M157" t="s">
        <v>80</v>
      </c>
      <c r="N157">
        <f>VLOOKUP(M157,'Exercise 3'!A:B,2,FALSE)</f>
        <v>3</v>
      </c>
      <c r="O157">
        <f>VLOOKUP(F157,'Excel 1 Homework'!A:B,2,FALSE)</f>
        <v>2</v>
      </c>
    </row>
    <row r="158" spans="1:15" x14ac:dyDescent="0.2">
      <c r="A158">
        <v>300188</v>
      </c>
      <c r="B158" t="s">
        <v>26</v>
      </c>
      <c r="C158" t="s">
        <v>55</v>
      </c>
      <c r="D158" t="s">
        <v>70</v>
      </c>
      <c r="E158" t="s">
        <v>2</v>
      </c>
      <c r="F158" t="s">
        <v>8</v>
      </c>
      <c r="G158" t="s">
        <v>2</v>
      </c>
      <c r="H158" t="s">
        <v>75</v>
      </c>
      <c r="I158" t="s">
        <v>4</v>
      </c>
      <c r="J158" t="s">
        <v>2</v>
      </c>
      <c r="K158" t="s">
        <v>2</v>
      </c>
      <c r="L158">
        <v>28</v>
      </c>
      <c r="M158" t="s">
        <v>80</v>
      </c>
      <c r="N158">
        <f>VLOOKUP(M158,'Exercise 3'!A:B,2,FALSE)</f>
        <v>3</v>
      </c>
      <c r="O158">
        <f>VLOOKUP(F158,'Excel 1 Homework'!A:B,2,FALSE)</f>
        <v>2</v>
      </c>
    </row>
    <row r="159" spans="1:15" x14ac:dyDescent="0.2">
      <c r="A159">
        <v>100674</v>
      </c>
      <c r="B159" t="s">
        <v>26</v>
      </c>
      <c r="C159" t="s">
        <v>55</v>
      </c>
      <c r="D159" t="s">
        <v>72</v>
      </c>
      <c r="E159" t="s">
        <v>2</v>
      </c>
      <c r="F159" t="s">
        <v>8</v>
      </c>
      <c r="G159" t="s">
        <v>2</v>
      </c>
      <c r="H159" t="s">
        <v>75</v>
      </c>
      <c r="I159" t="s">
        <v>76</v>
      </c>
      <c r="J159" t="s">
        <v>2</v>
      </c>
      <c r="K159" t="s">
        <v>2</v>
      </c>
      <c r="L159">
        <v>60</v>
      </c>
      <c r="M159" t="s">
        <v>80</v>
      </c>
      <c r="N159">
        <f>VLOOKUP(M159,'Exercise 3'!A:B,2,FALSE)</f>
        <v>3</v>
      </c>
      <c r="O159">
        <f>VLOOKUP(F159,'Excel 1 Homework'!A:B,2,FALSE)</f>
        <v>2</v>
      </c>
    </row>
    <row r="160" spans="1:15" x14ac:dyDescent="0.2">
      <c r="A160">
        <v>100702</v>
      </c>
      <c r="B160" t="s">
        <v>26</v>
      </c>
      <c r="C160" t="s">
        <v>41</v>
      </c>
      <c r="D160" t="s">
        <v>70</v>
      </c>
      <c r="E160" t="s">
        <v>2</v>
      </c>
      <c r="F160" t="s">
        <v>8</v>
      </c>
      <c r="G160" t="s">
        <v>2</v>
      </c>
      <c r="H160" t="s">
        <v>74</v>
      </c>
      <c r="I160" t="s">
        <v>79</v>
      </c>
      <c r="J160" t="s">
        <v>2</v>
      </c>
      <c r="K160" t="s">
        <v>2</v>
      </c>
      <c r="L160" t="s">
        <v>18</v>
      </c>
      <c r="M160" t="s">
        <v>85</v>
      </c>
      <c r="N160">
        <f>VLOOKUP(M160,'Exercise 3'!A:B,2,FALSE)</f>
        <v>3</v>
      </c>
      <c r="O160">
        <f>VLOOKUP(F160,'Excel 1 Homework'!A:B,2,FALSE)</f>
        <v>2</v>
      </c>
    </row>
    <row r="161" spans="1:15" x14ac:dyDescent="0.2">
      <c r="A161">
        <v>100421</v>
      </c>
      <c r="B161" t="s">
        <v>26</v>
      </c>
      <c r="C161" t="s">
        <v>41</v>
      </c>
      <c r="D161" t="s">
        <v>72</v>
      </c>
      <c r="E161" t="s">
        <v>2</v>
      </c>
      <c r="F161" t="s">
        <v>8</v>
      </c>
      <c r="G161" t="s">
        <v>2</v>
      </c>
      <c r="H161" t="s">
        <v>75</v>
      </c>
      <c r="I161" t="s">
        <v>4</v>
      </c>
      <c r="J161" t="s">
        <v>5</v>
      </c>
      <c r="K161" t="s">
        <v>2</v>
      </c>
      <c r="L161">
        <v>52</v>
      </c>
      <c r="M161" t="s">
        <v>84</v>
      </c>
      <c r="N161">
        <f>VLOOKUP(M161,'Exercise 3'!A:B,2,FALSE)</f>
        <v>1</v>
      </c>
      <c r="O161">
        <f>VLOOKUP(F161,'Excel 1 Homework'!A:B,2,FALSE)</f>
        <v>2</v>
      </c>
    </row>
    <row r="162" spans="1:15" x14ac:dyDescent="0.2">
      <c r="A162">
        <v>101033</v>
      </c>
      <c r="B162" t="s">
        <v>26</v>
      </c>
      <c r="C162" t="s">
        <v>52</v>
      </c>
      <c r="D162" t="s">
        <v>72</v>
      </c>
      <c r="E162" t="s">
        <v>2</v>
      </c>
      <c r="F162" t="s">
        <v>8</v>
      </c>
      <c r="G162" t="s">
        <v>2</v>
      </c>
      <c r="H162" t="s">
        <v>75</v>
      </c>
      <c r="I162" t="s">
        <v>76</v>
      </c>
      <c r="J162" t="s">
        <v>5</v>
      </c>
      <c r="K162" t="s">
        <v>2</v>
      </c>
      <c r="L162">
        <v>23</v>
      </c>
      <c r="M162" t="s">
        <v>80</v>
      </c>
      <c r="N162">
        <f>VLOOKUP(M162,'Exercise 3'!A:B,2,FALSE)</f>
        <v>3</v>
      </c>
      <c r="O162">
        <f>VLOOKUP(F162,'Excel 1 Homework'!A:B,2,FALSE)</f>
        <v>2</v>
      </c>
    </row>
    <row r="163" spans="1:15" x14ac:dyDescent="0.2">
      <c r="A163">
        <v>100646</v>
      </c>
      <c r="B163" t="s">
        <v>26</v>
      </c>
      <c r="C163" t="s">
        <v>52</v>
      </c>
      <c r="D163" t="s">
        <v>71</v>
      </c>
      <c r="E163" t="s">
        <v>2</v>
      </c>
      <c r="F163" t="s">
        <v>8</v>
      </c>
      <c r="G163" t="s">
        <v>2</v>
      </c>
      <c r="H163" t="s">
        <v>75</v>
      </c>
      <c r="I163" t="s">
        <v>15</v>
      </c>
      <c r="J163" t="s">
        <v>2</v>
      </c>
      <c r="K163" t="s">
        <v>2</v>
      </c>
      <c r="L163">
        <v>67</v>
      </c>
      <c r="M163" t="s">
        <v>80</v>
      </c>
      <c r="N163">
        <f>VLOOKUP(M163,'Exercise 3'!A:B,2,FALSE)</f>
        <v>3</v>
      </c>
      <c r="O163">
        <f>VLOOKUP(F163,'Excel 1 Homework'!A:B,2,FALSE)</f>
        <v>2</v>
      </c>
    </row>
    <row r="164" spans="1:15" x14ac:dyDescent="0.2">
      <c r="A164">
        <v>101160</v>
      </c>
      <c r="B164" t="s">
        <v>26</v>
      </c>
      <c r="C164" t="s">
        <v>27</v>
      </c>
      <c r="D164" t="s">
        <v>72</v>
      </c>
      <c r="E164" t="s">
        <v>2</v>
      </c>
      <c r="F164" t="s">
        <v>8</v>
      </c>
      <c r="G164" t="s">
        <v>2</v>
      </c>
      <c r="H164" t="s">
        <v>75</v>
      </c>
      <c r="I164" t="s">
        <v>4</v>
      </c>
      <c r="J164" t="s">
        <v>5</v>
      </c>
      <c r="K164" t="s">
        <v>2</v>
      </c>
      <c r="L164">
        <v>25</v>
      </c>
      <c r="M164" t="s">
        <v>80</v>
      </c>
      <c r="N164">
        <f>VLOOKUP(M164,'Exercise 3'!A:B,2,FALSE)</f>
        <v>3</v>
      </c>
      <c r="O164">
        <f>VLOOKUP(F164,'Excel 1 Homework'!A:B,2,FALSE)</f>
        <v>2</v>
      </c>
    </row>
    <row r="165" spans="1:15" x14ac:dyDescent="0.2">
      <c r="A165">
        <v>149</v>
      </c>
      <c r="B165" t="s">
        <v>26</v>
      </c>
      <c r="C165" t="s">
        <v>42</v>
      </c>
      <c r="D165" t="s">
        <v>71</v>
      </c>
      <c r="E165" t="s">
        <v>2</v>
      </c>
      <c r="F165" t="s">
        <v>8</v>
      </c>
      <c r="G165" t="s">
        <v>2</v>
      </c>
      <c r="H165" t="s">
        <v>75</v>
      </c>
      <c r="I165" t="s">
        <v>76</v>
      </c>
      <c r="J165" t="s">
        <v>2</v>
      </c>
      <c r="K165" t="s">
        <v>2</v>
      </c>
      <c r="L165">
        <v>66</v>
      </c>
      <c r="M165" t="s">
        <v>81</v>
      </c>
      <c r="N165">
        <f>VLOOKUP(M165,'Exercise 3'!A:B,2,FALSE)</f>
        <v>1</v>
      </c>
      <c r="O165">
        <f>VLOOKUP(F165,'Excel 1 Homework'!A:B,2,FALSE)</f>
        <v>2</v>
      </c>
    </row>
    <row r="166" spans="1:15" x14ac:dyDescent="0.2">
      <c r="A166">
        <v>225</v>
      </c>
      <c r="B166" t="s">
        <v>26</v>
      </c>
      <c r="C166" t="s">
        <v>42</v>
      </c>
      <c r="D166" t="s">
        <v>71</v>
      </c>
      <c r="E166" t="s">
        <v>2</v>
      </c>
      <c r="F166" t="s">
        <v>8</v>
      </c>
      <c r="G166" t="s">
        <v>2</v>
      </c>
      <c r="H166" t="s">
        <v>75</v>
      </c>
      <c r="I166" t="s">
        <v>76</v>
      </c>
      <c r="J166" t="s">
        <v>2</v>
      </c>
      <c r="K166" t="s">
        <v>2</v>
      </c>
      <c r="L166">
        <v>60</v>
      </c>
      <c r="M166" t="s">
        <v>83</v>
      </c>
      <c r="N166">
        <f>VLOOKUP(M166,'Exercise 3'!A:B,2,FALSE)</f>
        <v>1</v>
      </c>
      <c r="O166">
        <f>VLOOKUP(F166,'Excel 1 Homework'!A:B,2,FALSE)</f>
        <v>2</v>
      </c>
    </row>
    <row r="167" spans="1:15" x14ac:dyDescent="0.2">
      <c r="A167">
        <v>194</v>
      </c>
      <c r="B167" t="s">
        <v>26</v>
      </c>
      <c r="C167" t="s">
        <v>42</v>
      </c>
      <c r="D167" t="s">
        <v>71</v>
      </c>
      <c r="E167" t="s">
        <v>2</v>
      </c>
      <c r="F167" t="s">
        <v>8</v>
      </c>
      <c r="G167" t="s">
        <v>2</v>
      </c>
      <c r="H167" t="s">
        <v>75</v>
      </c>
      <c r="I167" t="s">
        <v>76</v>
      </c>
      <c r="J167" t="s">
        <v>5</v>
      </c>
      <c r="K167" t="s">
        <v>2</v>
      </c>
      <c r="L167">
        <v>83</v>
      </c>
      <c r="M167" t="s">
        <v>83</v>
      </c>
      <c r="N167">
        <f>VLOOKUP(M167,'Exercise 3'!A:B,2,FALSE)</f>
        <v>1</v>
      </c>
      <c r="O167">
        <f>VLOOKUP(F167,'Excel 1 Homework'!A:B,2,FALSE)</f>
        <v>2</v>
      </c>
    </row>
    <row r="168" spans="1:15" x14ac:dyDescent="0.2">
      <c r="A168">
        <v>143</v>
      </c>
      <c r="B168" t="s">
        <v>26</v>
      </c>
      <c r="C168" t="s">
        <v>42</v>
      </c>
      <c r="D168" t="s">
        <v>70</v>
      </c>
      <c r="E168" t="s">
        <v>5</v>
      </c>
      <c r="F168" t="s">
        <v>77</v>
      </c>
      <c r="G168" t="s">
        <v>5</v>
      </c>
      <c r="H168" t="s">
        <v>78</v>
      </c>
      <c r="I168" t="s">
        <v>79</v>
      </c>
      <c r="J168" t="s">
        <v>5</v>
      </c>
      <c r="K168" t="s">
        <v>5</v>
      </c>
      <c r="L168">
        <v>68</v>
      </c>
      <c r="M168" t="s">
        <v>84</v>
      </c>
      <c r="N168">
        <f>VLOOKUP(M168,'Exercise 3'!A:B,2,FALSE)</f>
        <v>1</v>
      </c>
      <c r="O168">
        <f>VLOOKUP(F168,'Excel 1 Homework'!A:B,2,FALSE)</f>
        <v>0</v>
      </c>
    </row>
    <row r="169" spans="1:15" x14ac:dyDescent="0.2">
      <c r="L169" t="s">
        <v>106</v>
      </c>
    </row>
  </sheetData>
  <sortState xmlns:xlrd2="http://schemas.microsoft.com/office/spreadsheetml/2017/richdata2" ref="A2:M168">
    <sortCondition ref="B2:B168"/>
    <sortCondition ref="C2:C168"/>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8B5E2-31FB-4F9E-B6E4-BEF365A7A7F1}">
  <dimension ref="B2:B3"/>
  <sheetViews>
    <sheetView workbookViewId="0">
      <selection activeCell="B3" sqref="B3"/>
    </sheetView>
  </sheetViews>
  <sheetFormatPr baseColWidth="10" defaultColWidth="8.83203125" defaultRowHeight="16" x14ac:dyDescent="0.2"/>
  <sheetData>
    <row r="2" spans="2:2" x14ac:dyDescent="0.2">
      <c r="B2">
        <f>2+2+3</f>
        <v>7</v>
      </c>
    </row>
    <row r="3" spans="2:2" x14ac:dyDescent="0.2">
      <c r="B3">
        <f>B2+5</f>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6F580-D413-5840-A13E-0D991825AFE6}">
  <dimension ref="A1:E11"/>
  <sheetViews>
    <sheetView workbookViewId="0">
      <selection activeCell="B10" sqref="B10"/>
    </sheetView>
  </sheetViews>
  <sheetFormatPr baseColWidth="10" defaultColWidth="10.6640625" defaultRowHeight="16" x14ac:dyDescent="0.2"/>
  <cols>
    <col min="2" max="2" width="11.83203125" bestFit="1" customWidth="1"/>
    <col min="3" max="4" width="10.6640625" bestFit="1" customWidth="1"/>
    <col min="5" max="5" width="11.1640625" bestFit="1" customWidth="1"/>
  </cols>
  <sheetData>
    <row r="1" spans="1:5" x14ac:dyDescent="0.2">
      <c r="A1" s="4" t="s">
        <v>93</v>
      </c>
    </row>
    <row r="2" spans="1:5" x14ac:dyDescent="0.2">
      <c r="A2" s="1" t="s">
        <v>88</v>
      </c>
      <c r="B2" s="1" t="s">
        <v>87</v>
      </c>
    </row>
    <row r="3" spans="1:5" x14ac:dyDescent="0.2">
      <c r="A3" t="s">
        <v>89</v>
      </c>
      <c r="B3">
        <f>AVERAGE(Data!A:A)</f>
        <v>89872.497005988029</v>
      </c>
    </row>
    <row r="4" spans="1:5" x14ac:dyDescent="0.2">
      <c r="A4" t="s">
        <v>90</v>
      </c>
      <c r="B4">
        <f>MIN(Data!A:A)</f>
        <v>15</v>
      </c>
    </row>
    <row r="5" spans="1:5" x14ac:dyDescent="0.2">
      <c r="A5" t="s">
        <v>91</v>
      </c>
      <c r="B5">
        <f>MAX(Data!A:A)</f>
        <v>300188</v>
      </c>
    </row>
    <row r="8" spans="1:5" x14ac:dyDescent="0.2">
      <c r="A8" s="5" t="s">
        <v>92</v>
      </c>
      <c r="B8" s="2"/>
    </row>
    <row r="9" spans="1:5" x14ac:dyDescent="0.2">
      <c r="A9" s="3" t="s">
        <v>58</v>
      </c>
      <c r="B9" s="1" t="s">
        <v>6</v>
      </c>
      <c r="C9" s="1" t="s">
        <v>9</v>
      </c>
      <c r="D9" s="1" t="s">
        <v>0</v>
      </c>
      <c r="E9" s="1" t="s">
        <v>26</v>
      </c>
    </row>
    <row r="10" spans="1:5" x14ac:dyDescent="0.2">
      <c r="A10" s="2" t="s">
        <v>89</v>
      </c>
      <c r="B10" s="9">
        <f>AVERAGEIF(Data!$B:$B,'Exercise 1'!B9,Data!$A:$A)</f>
        <v>87909.61538461539</v>
      </c>
      <c r="C10" s="9">
        <f>AVERAGEIF(Data!$B:$B,'Exercise 1'!C9,Data!$A:$A)</f>
        <v>77670.5</v>
      </c>
      <c r="D10" s="9">
        <f>AVERAGEIF(Data!$B:$B,'Exercise 1'!D9,Data!$A:$A)</f>
        <v>86758.353846153841</v>
      </c>
      <c r="E10" s="9">
        <f>AVERAGEIF(Data!$B:$B,'Exercise 1'!E9,Data!$A:$A)</f>
        <v>105986.64864864865</v>
      </c>
    </row>
    <row r="11" spans="1:5" x14ac:dyDescent="0.2">
      <c r="A1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D2524-AD6E-1148-A1D7-79DA0AFA4837}">
  <dimension ref="A1:B7"/>
  <sheetViews>
    <sheetView workbookViewId="0">
      <selection activeCell="C6" sqref="C6"/>
    </sheetView>
  </sheetViews>
  <sheetFormatPr baseColWidth="10" defaultColWidth="10.6640625" defaultRowHeight="16" x14ac:dyDescent="0.2"/>
  <cols>
    <col min="1" max="1" width="16" bestFit="1" customWidth="1"/>
  </cols>
  <sheetData>
    <row r="1" spans="1:2" x14ac:dyDescent="0.2">
      <c r="A1" s="1" t="s">
        <v>64</v>
      </c>
      <c r="B1" s="1" t="s">
        <v>87</v>
      </c>
    </row>
    <row r="2" spans="1:2" x14ac:dyDescent="0.2">
      <c r="A2" t="s">
        <v>75</v>
      </c>
      <c r="B2">
        <f>IF(TRIM(A2)="Smartphone",1,0)</f>
        <v>1</v>
      </c>
    </row>
    <row r="3" spans="1:2" x14ac:dyDescent="0.2">
      <c r="A3" t="s">
        <v>94</v>
      </c>
      <c r="B3">
        <f t="shared" ref="B3:B7" si="0">IF(TRIM(A3)="Smartphone",1,0)</f>
        <v>0</v>
      </c>
    </row>
    <row r="4" spans="1:2" x14ac:dyDescent="0.2">
      <c r="A4" t="s">
        <v>17</v>
      </c>
      <c r="B4">
        <f t="shared" si="0"/>
        <v>0</v>
      </c>
    </row>
    <row r="5" spans="1:2" x14ac:dyDescent="0.2">
      <c r="A5" t="s">
        <v>78</v>
      </c>
      <c r="B5">
        <f t="shared" si="0"/>
        <v>0</v>
      </c>
    </row>
    <row r="6" spans="1:2" x14ac:dyDescent="0.2">
      <c r="A6" t="s">
        <v>96</v>
      </c>
      <c r="B6">
        <f t="shared" si="0"/>
        <v>1</v>
      </c>
    </row>
    <row r="7" spans="1:2" x14ac:dyDescent="0.2">
      <c r="A7" t="s">
        <v>95</v>
      </c>
      <c r="B7">
        <f t="shared" si="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EF544-54B6-4454-B7C5-166FCE1A71DD}">
  <dimension ref="A1:B9"/>
  <sheetViews>
    <sheetView workbookViewId="0">
      <selection activeCell="B1" sqref="B1:B1048576"/>
    </sheetView>
  </sheetViews>
  <sheetFormatPr baseColWidth="10" defaultColWidth="8.83203125" defaultRowHeight="16" x14ac:dyDescent="0.2"/>
  <cols>
    <col min="1" max="1" width="57.83203125" customWidth="1"/>
    <col min="2" max="2" width="21.1640625" customWidth="1"/>
  </cols>
  <sheetData>
    <row r="1" spans="1:2" x14ac:dyDescent="0.2">
      <c r="A1" s="1" t="s">
        <v>69</v>
      </c>
      <c r="B1" t="s">
        <v>104</v>
      </c>
    </row>
    <row r="2" spans="1:2" x14ac:dyDescent="0.2">
      <c r="A2" t="s">
        <v>18</v>
      </c>
    </row>
    <row r="3" spans="1:2" x14ac:dyDescent="0.2">
      <c r="A3" t="s">
        <v>80</v>
      </c>
      <c r="B3">
        <v>3</v>
      </c>
    </row>
    <row r="4" spans="1:2" x14ac:dyDescent="0.2">
      <c r="A4" t="s">
        <v>81</v>
      </c>
      <c r="B4">
        <v>1</v>
      </c>
    </row>
    <row r="5" spans="1:2" x14ac:dyDescent="0.2">
      <c r="A5" t="s">
        <v>82</v>
      </c>
      <c r="B5">
        <v>0</v>
      </c>
    </row>
    <row r="6" spans="1:2" x14ac:dyDescent="0.2">
      <c r="A6" t="s">
        <v>83</v>
      </c>
      <c r="B6">
        <v>1</v>
      </c>
    </row>
    <row r="7" spans="1:2" x14ac:dyDescent="0.2">
      <c r="A7" t="s">
        <v>84</v>
      </c>
      <c r="B7">
        <v>1</v>
      </c>
    </row>
    <row r="8" spans="1:2" x14ac:dyDescent="0.2">
      <c r="A8" t="s">
        <v>85</v>
      </c>
      <c r="B8">
        <v>3</v>
      </c>
    </row>
    <row r="9" spans="1:2" x14ac:dyDescent="0.2">
      <c r="A9" t="s">
        <v>86</v>
      </c>
      <c r="B9">
        <v>2</v>
      </c>
    </row>
  </sheetData>
  <sortState xmlns:xlrd2="http://schemas.microsoft.com/office/spreadsheetml/2017/richdata2" ref="A2:B9">
    <sortCondition ref="A2:A9"/>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9C688-A141-5340-81D0-5687874174A9}">
  <dimension ref="A1:B5"/>
  <sheetViews>
    <sheetView workbookViewId="0">
      <selection activeCell="B4" sqref="B4"/>
    </sheetView>
  </sheetViews>
  <sheetFormatPr baseColWidth="10" defaultColWidth="10.6640625" defaultRowHeight="16" x14ac:dyDescent="0.2"/>
  <cols>
    <col min="1" max="1" width="24.6640625" customWidth="1"/>
  </cols>
  <sheetData>
    <row r="1" spans="1:2" x14ac:dyDescent="0.2">
      <c r="A1" s="1" t="s">
        <v>101</v>
      </c>
      <c r="B1">
        <f>AVERAGE(DataAge)</f>
        <v>52.186335403726709</v>
      </c>
    </row>
    <row r="2" spans="1:2" x14ac:dyDescent="0.2">
      <c r="A2" s="10"/>
    </row>
    <row r="3" spans="1:2" x14ac:dyDescent="0.2">
      <c r="A3" s="1" t="s">
        <v>102</v>
      </c>
      <c r="B3">
        <f>COUNTIF(DataAge,"50")</f>
        <v>5</v>
      </c>
    </row>
    <row r="5" spans="1:2" x14ac:dyDescent="0.2">
      <c r="A5" s="1" t="s">
        <v>103</v>
      </c>
      <c r="B5">
        <f>COUNTIFS(Data!B:B,"Midwest",Data!L:L,"50")</f>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65AC7-A78C-4C3C-9C50-3EE8DCB08EC1}">
  <dimension ref="A1:E17"/>
  <sheetViews>
    <sheetView workbookViewId="0">
      <selection activeCell="A12" sqref="A12"/>
    </sheetView>
  </sheetViews>
  <sheetFormatPr baseColWidth="10" defaultColWidth="8.83203125" defaultRowHeight="16" x14ac:dyDescent="0.2"/>
  <cols>
    <col min="1" max="1" width="16.1640625" customWidth="1"/>
    <col min="2" max="2" width="11.6640625" bestFit="1" customWidth="1"/>
  </cols>
  <sheetData>
    <row r="1" spans="1:5" x14ac:dyDescent="0.2">
      <c r="A1" s="4" t="s">
        <v>98</v>
      </c>
    </row>
    <row r="2" spans="1:5" x14ac:dyDescent="0.2">
      <c r="A2" s="1" t="s">
        <v>88</v>
      </c>
      <c r="B2" s="1" t="s">
        <v>87</v>
      </c>
    </row>
    <row r="3" spans="1:5" x14ac:dyDescent="0.2">
      <c r="A3" t="s">
        <v>89</v>
      </c>
      <c r="B3">
        <f>AVERAGE(Data!N:N)</f>
        <v>1.8802395209580838</v>
      </c>
    </row>
    <row r="4" spans="1:5" x14ac:dyDescent="0.2">
      <c r="A4" t="s">
        <v>90</v>
      </c>
      <c r="B4">
        <f>MIN(Data!N:N)</f>
        <v>0</v>
      </c>
    </row>
    <row r="5" spans="1:5" x14ac:dyDescent="0.2">
      <c r="A5" t="s">
        <v>91</v>
      </c>
      <c r="B5">
        <f>MAX(Data!N:N)</f>
        <v>3</v>
      </c>
    </row>
    <row r="8" spans="1:5" x14ac:dyDescent="0.2">
      <c r="A8" s="5" t="s">
        <v>99</v>
      </c>
      <c r="B8" s="2"/>
    </row>
    <row r="9" spans="1:5" x14ac:dyDescent="0.2">
      <c r="A9" s="3" t="s">
        <v>58</v>
      </c>
      <c r="B9" s="1" t="s">
        <v>6</v>
      </c>
      <c r="C9" s="1" t="s">
        <v>9</v>
      </c>
      <c r="D9" s="1" t="s">
        <v>0</v>
      </c>
      <c r="E9" s="1" t="s">
        <v>26</v>
      </c>
    </row>
    <row r="10" spans="1:5" x14ac:dyDescent="0.2">
      <c r="A10" s="2" t="s">
        <v>89</v>
      </c>
      <c r="B10">
        <f>AVERAGEIF(Data!$B:$B,'Excel 1 Homework'!B9,Data!$N:$N)</f>
        <v>1.7948717948717949</v>
      </c>
      <c r="C10">
        <f>AVERAGEIF(Data!$B:$B,'Excel 1 Homework'!C9,Data!$N:$N)</f>
        <v>1.9230769230769231</v>
      </c>
      <c r="D10">
        <f>AVERAGEIF(Data!$B:$B,'Excel 1 Homework'!D9,Data!$N:$N)</f>
        <v>1.8923076923076922</v>
      </c>
      <c r="E10">
        <f>AVERAGEIF(Data!$B:$B,'Excel 1 Homework'!E9,Data!$N:$N)</f>
        <v>1.9189189189189189</v>
      </c>
    </row>
    <row r="12" spans="1:5" x14ac:dyDescent="0.2">
      <c r="A12" s="6" t="s">
        <v>100</v>
      </c>
      <c r="B12" s="7"/>
      <c r="C12" s="7"/>
      <c r="D12" s="7"/>
      <c r="E12" s="7"/>
    </row>
    <row r="13" spans="1:5" x14ac:dyDescent="0.2">
      <c r="A13" t="s">
        <v>13</v>
      </c>
      <c r="B13">
        <v>2</v>
      </c>
    </row>
    <row r="14" spans="1:5" x14ac:dyDescent="0.2">
      <c r="A14" t="s">
        <v>77</v>
      </c>
      <c r="B14">
        <v>0</v>
      </c>
    </row>
    <row r="15" spans="1:5" x14ac:dyDescent="0.2">
      <c r="A15" t="s">
        <v>8</v>
      </c>
      <c r="B15">
        <v>2</v>
      </c>
    </row>
    <row r="16" spans="1:5" x14ac:dyDescent="0.2">
      <c r="A16" t="s">
        <v>3</v>
      </c>
      <c r="B16">
        <v>1</v>
      </c>
    </row>
    <row r="17" spans="1:2" x14ac:dyDescent="0.2">
      <c r="A17" t="s">
        <v>17</v>
      </c>
      <c r="B17" s="8"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Exercise 5 - Pivot</vt:lpstr>
      <vt:lpstr>Data</vt:lpstr>
      <vt:lpstr>Test</vt:lpstr>
      <vt:lpstr>Exercise 1</vt:lpstr>
      <vt:lpstr>Exercise 2</vt:lpstr>
      <vt:lpstr>Exercise 3</vt:lpstr>
      <vt:lpstr>Exercise 4</vt:lpstr>
      <vt:lpstr>Excel 1 Homework</vt:lpstr>
      <vt:lpstr>DataAge</vt:lpstr>
      <vt:lpstr>DataFull</vt:lpstr>
      <vt:lpstr>PEW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Chase</dc:creator>
  <cp:lastModifiedBy>Max Leitgeb</cp:lastModifiedBy>
  <dcterms:created xsi:type="dcterms:W3CDTF">2020-07-07T15:09:49Z</dcterms:created>
  <dcterms:modified xsi:type="dcterms:W3CDTF">2020-10-22T00:53:56Z</dcterms:modified>
</cp:coreProperties>
</file>