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definedNames>
    <definedName name="lookup">Sheet1!$B$4:$E$7</definedName>
  </definedNames>
  <calcPr calcId="124519"/>
</workbook>
</file>

<file path=xl/calcChain.xml><?xml version="1.0" encoding="utf-8"?>
<calcChain xmlns="http://schemas.openxmlformats.org/spreadsheetml/2006/main">
  <c r="H8" i="1"/>
  <c r="I8"/>
  <c r="J8"/>
  <c r="I7"/>
  <c r="H7"/>
  <c r="J7" s="1"/>
  <c r="E5"/>
  <c r="H5" s="1"/>
  <c r="J5" s="1"/>
  <c r="E6"/>
  <c r="H6" s="1"/>
  <c r="J6" s="1"/>
  <c r="E4"/>
  <c r="H4" s="1"/>
  <c r="J4" s="1"/>
  <c r="D5"/>
  <c r="I5" s="1"/>
  <c r="D6"/>
  <c r="I6" s="1"/>
  <c r="D4"/>
  <c r="I4" s="1"/>
</calcChain>
</file>

<file path=xl/sharedStrings.xml><?xml version="1.0" encoding="utf-8"?>
<sst xmlns="http://schemas.openxmlformats.org/spreadsheetml/2006/main" count="8" uniqueCount="7">
  <si>
    <t>Duration</t>
  </si>
  <si>
    <t>Loan rate</t>
  </si>
  <si>
    <t>Rate</t>
  </si>
  <si>
    <t>Next rate - this rate</t>
  </si>
  <si>
    <t>Next Duration -this duration</t>
  </si>
  <si>
    <t>Fraction of way to next duration</t>
  </si>
  <si>
    <t>Distance tonext duration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</si>
</sst>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J8"/>
  <sheetViews>
    <sheetView tabSelected="1" workbookViewId="0">
      <selection activeCell="B1" sqref="B1"/>
    </sheetView>
  </sheetViews>
  <sheetFormatPr defaultRowHeight="12.75"/>
  <cols>
    <col min="4" max="4" width="21" customWidth="1"/>
  </cols>
  <sheetData>
    <row r="3" spans="2:10" ht="51">
      <c r="B3" t="s">
        <v>0</v>
      </c>
      <c r="C3" t="s">
        <v>1</v>
      </c>
      <c r="D3" s="3" t="s">
        <v>3</v>
      </c>
      <c r="E3" s="3" t="s">
        <v>4</v>
      </c>
      <c r="G3" t="s">
        <v>0</v>
      </c>
      <c r="H3" s="3" t="s">
        <v>5</v>
      </c>
      <c r="I3" s="3" t="s">
        <v>6</v>
      </c>
      <c r="J3" s="3" t="s">
        <v>2</v>
      </c>
    </row>
    <row r="4" spans="2:10">
      <c r="B4">
        <v>1</v>
      </c>
      <c r="C4" s="1">
        <v>0.06</v>
      </c>
      <c r="D4" s="2">
        <f>C5-C4</f>
        <v>1.0000000000000009E-2</v>
      </c>
      <c r="E4">
        <f>B5-B4</f>
        <v>4</v>
      </c>
      <c r="G4">
        <v>2</v>
      </c>
      <c r="H4">
        <f>(G4-VLOOKUP(G4,lookup,1))/VLOOKUP(G4,lookup,4)</f>
        <v>0.25</v>
      </c>
      <c r="I4">
        <f>VLOOKUP(G4,lookup,3)</f>
        <v>1.0000000000000009E-2</v>
      </c>
      <c r="J4" s="4">
        <f>VLOOKUP(G4,lookup,2)+H4*I4</f>
        <v>6.25E-2</v>
      </c>
    </row>
    <row r="5" spans="2:10">
      <c r="B5">
        <v>5</v>
      </c>
      <c r="C5" s="1">
        <v>7.0000000000000007E-2</v>
      </c>
      <c r="D5" s="2">
        <f>C6-C5</f>
        <v>1.999999999999999E-2</v>
      </c>
      <c r="E5">
        <f>B6-B5</f>
        <v>5</v>
      </c>
      <c r="G5">
        <v>7</v>
      </c>
      <c r="H5">
        <f>(G5-VLOOKUP(G5,lookup,1))/VLOOKUP(G5,lookup,4)</f>
        <v>0.4</v>
      </c>
      <c r="I5">
        <f>VLOOKUP(G5,lookup,3)</f>
        <v>1.999999999999999E-2</v>
      </c>
      <c r="J5" s="4">
        <f>VLOOKUP(G5,lookup,2)+H5*I5</f>
        <v>7.8E-2</v>
      </c>
    </row>
    <row r="6" spans="2:10">
      <c r="B6">
        <v>10</v>
      </c>
      <c r="C6" s="1">
        <v>0.09</v>
      </c>
      <c r="D6" s="2">
        <f>C7-C6</f>
        <v>1.0000000000000009E-2</v>
      </c>
      <c r="E6">
        <f>B7-B6</f>
        <v>20</v>
      </c>
      <c r="G6">
        <v>13</v>
      </c>
      <c r="H6">
        <f>(G6-VLOOKUP(G6,lookup,1))/VLOOKUP(G6,lookup,4)</f>
        <v>0.15</v>
      </c>
      <c r="I6">
        <f>VLOOKUP(G6,lookup,3)</f>
        <v>1.0000000000000009E-2</v>
      </c>
      <c r="J6" s="4">
        <f>VLOOKUP(G6,lookup,2)+H6*I6</f>
        <v>9.1499999999999998E-2</v>
      </c>
    </row>
    <row r="7" spans="2:10">
      <c r="B7">
        <v>30</v>
      </c>
      <c r="C7" s="1">
        <v>0.1</v>
      </c>
      <c r="D7" s="2"/>
      <c r="E7">
        <v>1</v>
      </c>
      <c r="G7">
        <v>30</v>
      </c>
      <c r="H7">
        <f>(G7-VLOOKUP(G7,lookup,1))/VLOOKUP(G7,lookup,4)</f>
        <v>0</v>
      </c>
      <c r="I7">
        <f>VLOOKUP(G7,lookup,3)</f>
        <v>0</v>
      </c>
      <c r="J7" s="4">
        <f>VLOOKUP(G7,lookup,2)+H7*I7</f>
        <v>0.1</v>
      </c>
    </row>
    <row r="8" spans="2:10">
      <c r="G8">
        <v>10</v>
      </c>
      <c r="H8">
        <f>(G8-VLOOKUP(G8,lookup,1))/VLOOKUP(G8,lookup,4)</f>
        <v>0</v>
      </c>
      <c r="I8">
        <f>VLOOKUP(G8,lookup,3)</f>
        <v>1.0000000000000009E-2</v>
      </c>
      <c r="J8" s="4">
        <f>VLOOKUP(G8,lookup,2)+H8*I8</f>
        <v>0.09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5AFF951-33BC-45E1-A8AC-5A37817DBF89}"/>
</file>

<file path=customXml/itemProps2.xml><?xml version="1.0" encoding="utf-8"?>
<ds:datastoreItem xmlns:ds="http://schemas.openxmlformats.org/officeDocument/2006/customXml" ds:itemID="{0575010E-9B02-4310-AC96-993D0F72E548}"/>
</file>

<file path=customXml/itemProps3.xml><?xml version="1.0" encoding="utf-8"?>
<ds:datastoreItem xmlns:ds="http://schemas.openxmlformats.org/officeDocument/2006/customXml" ds:itemID="{19B61FAB-609A-44B5-ABD1-B92608FDFAD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lookup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2006-12-20T14:08:02Z</dcterms:created>
  <dcterms:modified xsi:type="dcterms:W3CDTF">2006-12-20T14:08:02Z</dcterms:modified>
  <cp:category/>
</cp:coreProperties>
</file>