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2120" windowHeight="9120"/>
  </bookViews>
  <sheets>
    <sheet name="Sheet1" sheetId="1" r:id="rId1"/>
    <sheet name="Sheet2" sheetId="2" r:id="rId2"/>
    <sheet name="Sheet3" sheetId="3" r:id="rId3"/>
  </sheets>
  <definedNames>
    <definedName name="list.asp?guid_C972B0415A424CF8AF84077711ADAE0E_bcatid_4_etid_5_catid_0_mantxt__mdltxt_sd100_MdlX_Contains_PF__PT__DPF__DPT__WPF__WPT__MPF__MPT__YF__YT__EventBD__EventED__SN__Cap__CapTo__HP__HPTo__DRV" localSheetId="0">Sheet1!$C$1:$F$180</definedName>
  </definedNames>
  <calcPr calcId="124519"/>
</workbook>
</file>

<file path=xl/calcChain.xml><?xml version="1.0" encoding="utf-8"?>
<calcChain xmlns="http://schemas.openxmlformats.org/spreadsheetml/2006/main">
  <c r="D7" i="1"/>
  <c r="E7"/>
  <c r="F7"/>
  <c r="G7"/>
  <c r="D6"/>
  <c r="E6"/>
  <c r="F6"/>
  <c r="G6"/>
  <c r="D5"/>
  <c r="E5"/>
  <c r="F5"/>
  <c r="G5"/>
  <c r="A3"/>
</calcChain>
</file>

<file path=xl/connections.xml><?xml version="1.0" encoding="utf-8"?>
<connections xmlns="http://schemas.openxmlformats.org/spreadsheetml/2006/main">
  <connection id="1" name="Connection" type="4" refreshedVersion="2" background="1" saveData="1">
    <webPr sourceData="1" parsePre="1" consecutive="1" xl2000="1" url="http://www.machinerytrader.com/listings/auctionresults/list.asp?guid=C972B0415A424CF8AF84077711ADAE0E&amp;bcatid=4&amp;etid=5&amp;catid=0&amp;mantxt=&amp;mdltxt=sd100&amp;MdlX=Contains&amp;PF=&amp;PT=&amp;DPF=&amp;DPT=&amp;WPF=&amp;WPT=&amp;MPF=&amp;MPT=&amp;YF=&amp;YT=&amp;EventBD=&amp;EventED=&amp;SN=&amp;Cap=&amp;CapTo=&amp;HP=&amp;HPTo=&amp;DRV=&amp;Name=&amp;Cty=&amp;Cond=Both&amp;keywords=&amp;LS=&amp;SO=26&amp;beginsearch=Search" htmlTables="1">
      <tables count="1">
        <x v="6"/>
      </tables>
    </webPr>
  </connection>
</connections>
</file>

<file path=xl/sharedStrings.xml><?xml version="1.0" encoding="utf-8"?>
<sst xmlns="http://schemas.openxmlformats.org/spreadsheetml/2006/main" count="29" uniqueCount="20">
  <si>
    <t>PRICE (US $)</t>
  </si>
  <si>
    <t xml:space="preserve">LOCATION </t>
  </si>
  <si>
    <t xml:space="preserve">AL  </t>
  </si>
  <si>
    <t xml:space="preserve">TX  </t>
  </si>
  <si>
    <t>S/N: 156121, vib roller,Cummins dsl eng,OROPS Auction: 11/12/2004 in Pelham, New Hampshire</t>
  </si>
  <si>
    <t xml:space="preserve">OH  </t>
  </si>
  <si>
    <t xml:space="preserve">United Arab Emirates  </t>
  </si>
  <si>
    <t xml:space="preserve">NY  </t>
  </si>
  <si>
    <t xml:space="preserve">Mexico  </t>
  </si>
  <si>
    <t xml:space="preserve">Online Auction  </t>
  </si>
  <si>
    <t xml:space="preserve">The Netherlands  </t>
  </si>
  <si>
    <t xml:space="preserve">NC  </t>
  </si>
  <si>
    <t xml:space="preserve">GA  </t>
  </si>
  <si>
    <t xml:space="preserve">FL  </t>
  </si>
  <si>
    <t>Year of machine</t>
  </si>
  <si>
    <t>Year of Auction</t>
  </si>
  <si>
    <t>???</t>
  </si>
  <si>
    <r>
      <t>S/N: 160768, vib roller,84" smooth drum,canopy Auction: 6/2-4/</t>
    </r>
    <r>
      <rPr>
        <b/>
        <sz val="12"/>
        <color indexed="10"/>
        <rFont val="Arial"/>
        <family val="2"/>
      </rPr>
      <t>2005</t>
    </r>
    <r>
      <rPr>
        <sz val="10"/>
        <rFont val="Arial"/>
      </rPr>
      <t xml:space="preserve"> in Montgomery, Alabama</t>
    </r>
  </si>
  <si>
    <r>
      <t>S/N: 160321, OROPS,dsl,84" drum Auction: 4/6-8/</t>
    </r>
    <r>
      <rPr>
        <b/>
        <sz val="12"/>
        <color indexed="10"/>
        <rFont val="Arial"/>
        <family val="2"/>
      </rPr>
      <t>2006</t>
    </r>
    <r>
      <rPr>
        <sz val="10"/>
        <rFont val="Arial"/>
      </rPr>
      <t xml:space="preserve"> in North Franklin, Connecticut</t>
    </r>
  </si>
  <si>
    <t>Year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</si>
</sst>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Arial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list.asp?guid=C972B0415A424CF8AF84077711ADAE0E&amp;bcatid=4&amp;etid=5&amp;catid=0&amp;mantxt=&amp;mdltxt=sd100&amp;MdlX=Contains&amp;PF=&amp;PT=&amp;DPF=&amp;DPT=&amp;WPF=&amp;WPT=&amp;MPF=&amp;MPT=&amp;YF=&amp;YT=&amp;EventBD=&amp;EventED=&amp;SN=&amp;Cap=&amp;CapTo=&amp;HP=&amp;HPTo=&amp;DRV=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3"/>
  <sheetViews>
    <sheetView tabSelected="1" topLeftCell="C1" zoomScale="70" workbookViewId="0">
      <selection activeCell="G4" sqref="G4"/>
    </sheetView>
  </sheetViews>
  <sheetFormatPr defaultRowHeight="12.75"/>
  <cols>
    <col min="1" max="1" width="14.5703125" bestFit="1" customWidth="1"/>
    <col min="2" max="2" width="13.85546875" bestFit="1" customWidth="1"/>
    <col min="3" max="3" width="115" bestFit="1" customWidth="1"/>
    <col min="5" max="5" width="3.28515625" customWidth="1"/>
    <col min="6" max="6" width="6.28515625" customWidth="1"/>
  </cols>
  <sheetData>
    <row r="1" spans="1:7">
      <c r="E1" t="s">
        <v>0</v>
      </c>
      <c r="F1" t="s">
        <v>1</v>
      </c>
    </row>
    <row r="2" spans="1:7">
      <c r="A2" t="s">
        <v>14</v>
      </c>
      <c r="B2" t="s">
        <v>15</v>
      </c>
    </row>
    <row r="3" spans="1:7">
      <c r="A3" t="e">
        <f>VALUE(LEFT(C3,5))</f>
        <v>#VALUE!</v>
      </c>
      <c r="E3" s="1">
        <v>46000</v>
      </c>
      <c r="F3" t="s">
        <v>2</v>
      </c>
      <c r="G3" s="2" t="s">
        <v>19</v>
      </c>
    </row>
    <row r="5" spans="1:7" ht="15.75">
      <c r="B5" t="s">
        <v>16</v>
      </c>
      <c r="C5" t="s">
        <v>17</v>
      </c>
      <c r="D5">
        <f>FIND("/",C5,1)</f>
        <v>2</v>
      </c>
      <c r="E5">
        <f t="shared" ref="E5:F7" si="0">FIND("/",$C5,D5+1)</f>
        <v>58</v>
      </c>
      <c r="F5">
        <f t="shared" si="0"/>
        <v>62</v>
      </c>
      <c r="G5" t="str">
        <f>MID(C5,F5+1,4)</f>
        <v>2005</v>
      </c>
    </row>
    <row r="6" spans="1:7" ht="15.75">
      <c r="B6" t="s">
        <v>16</v>
      </c>
      <c r="C6" t="s">
        <v>18</v>
      </c>
      <c r="D6">
        <f>FIND("/",C6,1)</f>
        <v>2</v>
      </c>
      <c r="E6">
        <f t="shared" si="0"/>
        <v>43</v>
      </c>
      <c r="F6">
        <f t="shared" si="0"/>
        <v>47</v>
      </c>
      <c r="G6" t="str">
        <f>MID(C6,F6+1,4)</f>
        <v>2006</v>
      </c>
    </row>
    <row r="7" spans="1:7">
      <c r="C7" t="s">
        <v>4</v>
      </c>
      <c r="D7">
        <f>FIND("/",C7,1)</f>
        <v>2</v>
      </c>
      <c r="E7">
        <f t="shared" si="0"/>
        <v>58</v>
      </c>
      <c r="F7">
        <f t="shared" si="0"/>
        <v>61</v>
      </c>
      <c r="G7" t="str">
        <f>MID(C7,F7+1,4)</f>
        <v>2004</v>
      </c>
    </row>
    <row r="13" spans="1:7">
      <c r="E13" s="1"/>
    </row>
    <row r="21" spans="5:5">
      <c r="E21" s="1"/>
    </row>
    <row r="29" spans="5:5">
      <c r="E29" s="1"/>
    </row>
    <row r="37" spans="5:6">
      <c r="E37" s="1">
        <v>36000</v>
      </c>
      <c r="F37" t="s">
        <v>5</v>
      </c>
    </row>
    <row r="45" spans="5:6">
      <c r="E45" s="1">
        <v>24000</v>
      </c>
      <c r="F45" t="s">
        <v>6</v>
      </c>
    </row>
    <row r="53" spans="5:6">
      <c r="E53" s="1">
        <v>22000</v>
      </c>
      <c r="F53" t="s">
        <v>6</v>
      </c>
    </row>
    <row r="61" spans="5:6">
      <c r="E61" s="1">
        <v>20000</v>
      </c>
      <c r="F61" t="s">
        <v>6</v>
      </c>
    </row>
    <row r="69" spans="5:6">
      <c r="E69" s="1">
        <v>46000</v>
      </c>
      <c r="F69" t="s">
        <v>7</v>
      </c>
    </row>
    <row r="77" spans="5:6">
      <c r="E77" s="1">
        <v>26000</v>
      </c>
      <c r="F77" t="s">
        <v>5</v>
      </c>
    </row>
    <row r="85" spans="5:6">
      <c r="E85" s="1">
        <v>27500</v>
      </c>
      <c r="F85" t="s">
        <v>8</v>
      </c>
    </row>
    <row r="93" spans="5:6">
      <c r="E93" s="1">
        <v>32000</v>
      </c>
      <c r="F93" t="s">
        <v>8</v>
      </c>
    </row>
    <row r="101" spans="5:6">
      <c r="E101" s="1">
        <v>29500</v>
      </c>
      <c r="F101" t="s">
        <v>9</v>
      </c>
    </row>
    <row r="109" spans="5:6">
      <c r="E109" s="1">
        <v>15841</v>
      </c>
      <c r="F109" t="s">
        <v>10</v>
      </c>
    </row>
    <row r="117" spans="5:6">
      <c r="E117" s="1">
        <v>15462</v>
      </c>
      <c r="F117" t="s">
        <v>10</v>
      </c>
    </row>
    <row r="125" spans="5:6">
      <c r="E125" s="1">
        <v>27500</v>
      </c>
      <c r="F125" t="s">
        <v>11</v>
      </c>
    </row>
    <row r="133" spans="5:6">
      <c r="E133" s="1">
        <v>27500</v>
      </c>
      <c r="F133" t="s">
        <v>8</v>
      </c>
    </row>
    <row r="141" spans="5:6">
      <c r="E141" s="1">
        <v>26500</v>
      </c>
      <c r="F141" t="s">
        <v>9</v>
      </c>
    </row>
    <row r="149" spans="5:6">
      <c r="E149" s="1">
        <v>30000</v>
      </c>
      <c r="F149" t="s">
        <v>12</v>
      </c>
    </row>
    <row r="157" spans="5:6">
      <c r="E157" s="1">
        <v>16598</v>
      </c>
      <c r="F157" t="s">
        <v>10</v>
      </c>
    </row>
    <row r="165" spans="5:6">
      <c r="E165" s="1">
        <v>100000</v>
      </c>
      <c r="F165" t="s">
        <v>3</v>
      </c>
    </row>
    <row r="173" spans="5:6">
      <c r="E173" s="1">
        <v>67000</v>
      </c>
      <c r="F173" t="s">
        <v>13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03F5BAB-43B7-4B50-A585-39DC84B022AF}"/>
</file>

<file path=customXml/itemProps2.xml><?xml version="1.0" encoding="utf-8"?>
<ds:datastoreItem xmlns:ds="http://schemas.openxmlformats.org/officeDocument/2006/customXml" ds:itemID="{715AC85A-E28C-4204-97F5-F180AFD92F27}"/>
</file>

<file path=customXml/itemProps3.xml><?xml version="1.0" encoding="utf-8"?>
<ds:datastoreItem xmlns:ds="http://schemas.openxmlformats.org/officeDocument/2006/customXml" ds:itemID="{D6191F46-040E-4205-963F-457A06A073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Sheet1!list.asp?guid_C972B0415A424CF8AF84077711ADAE0E_bcatid_4_etid_5_catid_0_mantxt__mdltxt_sd100_MdlX_Contains_PF__PT__DPF__DPT__WPF__WPT__MPF__MPT__YF__YT__EventBD__EventED__SN__Cap__CapTo__HP__HPTo__DRV</vt:lpstr>
    </vt:vector>
  </TitlesOfParts>
  <Company>Ingersoll Rand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Ingersol Rand</dc:creator>
  <cp:lastModifiedBy>IBM T42</cp:lastModifiedBy>
  <dcterms:created xsi:type="dcterms:W3CDTF">2006-06-23T21:09:15Z</dcterms:created>
  <dcterms:modified xsi:type="dcterms:W3CDTF">2007-03-09T19:11:46Z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