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270" windowWidth="11100" windowHeight="6600"/>
  </bookViews>
  <sheets>
    <sheet name="optimal" sheetId="1" r:id="rId1"/>
  </sheets>
  <definedNames>
    <definedName name="solver_adj" localSheetId="0" hidden="1">optimal!$D$2:$I$3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optimal!$D$16:$D$17</definedName>
    <definedName name="solver_lhs2" localSheetId="0" hidden="1">optimal!$D$4:$I$4</definedName>
    <definedName name="solver_lhs3" localSheetId="0" hidden="1">optimal!$D$16</definedName>
    <definedName name="solver_lin" localSheetId="0" hidden="1">1</definedName>
    <definedName name="solver_loc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1</definedName>
    <definedName name="solver_nod" localSheetId="0" hidden="1">5000</definedName>
    <definedName name="solver_num" localSheetId="0" hidden="1">3</definedName>
    <definedName name="solver_nwt" localSheetId="0" hidden="1">1</definedName>
    <definedName name="solver_ofx" localSheetId="0" hidden="1">2</definedName>
    <definedName name="solver_opt" localSheetId="0" hidden="1">optimal!$D$14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o" localSheetId="0" hidden="1">2</definedName>
    <definedName name="solver_rep" localSheetId="0" hidden="1">2</definedName>
    <definedName name="solver_rhs1" localSheetId="0" hidden="1">optimal!$F$16:$F$17</definedName>
    <definedName name="solver_rhs2" localSheetId="0" hidden="1">optimal!$D$10:$I$10</definedName>
    <definedName name="solver_rhs3" localSheetId="0" hidden="1">4500</definedName>
    <definedName name="solver_rlx" localSheetId="0" hidden="1">2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24519"/>
</workbook>
</file>

<file path=xl/calcChain.xml><?xml version="1.0" encoding="utf-8"?>
<calcChain xmlns="http://schemas.openxmlformats.org/spreadsheetml/2006/main">
  <c r="E4" i="1"/>
  <c r="F4"/>
  <c r="G4"/>
  <c r="H4"/>
  <c r="I4"/>
  <c r="D4"/>
  <c r="D17"/>
  <c r="D14"/>
  <c r="E12"/>
  <c r="F12"/>
  <c r="G12"/>
  <c r="H12"/>
  <c r="I12"/>
  <c r="D12"/>
  <c r="D11"/>
  <c r="E11"/>
  <c r="F11"/>
  <c r="G11"/>
  <c r="H11"/>
  <c r="I11"/>
  <c r="D16"/>
  <c r="F17"/>
</calcChain>
</file>

<file path=xl/sharedStrings.xml><?xml version="1.0" encoding="utf-8"?>
<sst xmlns="http://schemas.openxmlformats.org/spreadsheetml/2006/main" count="20" uniqueCount="18">
  <si>
    <t>Available</t>
  </si>
  <si>
    <t>Product</t>
  </si>
  <si>
    <t>Labor</t>
  </si>
  <si>
    <t>Raw Material</t>
  </si>
  <si>
    <t>Unit price</t>
  </si>
  <si>
    <t>Variable cost</t>
  </si>
  <si>
    <t>Demand</t>
  </si>
  <si>
    <t>Unit profit cont.</t>
  </si>
  <si>
    <t>Profit</t>
  </si>
  <si>
    <t>Labor Used</t>
  </si>
  <si>
    <t>&lt;=</t>
  </si>
  <si>
    <t>Raw Material Used</t>
  </si>
  <si>
    <t>Pounds made AVAIL LABOR</t>
  </si>
  <si>
    <t>POUNDS MADE BOUGHT LABOR</t>
  </si>
  <si>
    <t>PROFIT BOUGHT LABOR</t>
  </si>
  <si>
    <t>Make pounds made with bought labor be changing cells</t>
  </si>
  <si>
    <t>profit on these is reduced by $1 TIMES LABOR NEEDED</t>
  </si>
  <si>
    <t>TOTAL MADE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</si>
</sst>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5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1" fillId="0" borderId="0" xfId="1"/>
    <xf numFmtId="44" fontId="0" fillId="0" borderId="0" xfId="0" applyNumberFormat="1"/>
    <xf numFmtId="0" fontId="3" fillId="0" borderId="0" xfId="0" applyFont="1"/>
    <xf numFmtId="0" fontId="4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21"/>
  <sheetViews>
    <sheetView tabSelected="1" zoomScale="80" workbookViewId="0">
      <selection sqref="A1:IV65536"/>
    </sheetView>
  </sheetViews>
  <sheetFormatPr defaultRowHeight="12.75"/>
  <cols>
    <col min="2" max="2" width="9.28515625" bestFit="1" customWidth="1"/>
    <col min="3" max="3" width="30.85546875" bestFit="1" customWidth="1"/>
    <col min="4" max="4" width="11.28515625" bestFit="1" customWidth="1"/>
    <col min="5" max="9" width="9.28515625" bestFit="1" customWidth="1"/>
  </cols>
  <sheetData>
    <row r="2" spans="2:9">
      <c r="C2" s="3" t="s">
        <v>12</v>
      </c>
      <c r="D2" s="4">
        <v>0</v>
      </c>
      <c r="E2" s="4">
        <v>0</v>
      </c>
      <c r="F2" s="4">
        <v>0</v>
      </c>
      <c r="G2" s="4">
        <v>977.00000000008617</v>
      </c>
      <c r="H2" s="4">
        <v>508.40000717193777</v>
      </c>
      <c r="I2" s="4">
        <v>198.66665973377161</v>
      </c>
    </row>
    <row r="3" spans="2:9">
      <c r="C3" s="3" t="s">
        <v>13</v>
      </c>
      <c r="D3" s="4">
        <v>0</v>
      </c>
      <c r="E3" s="4">
        <v>0</v>
      </c>
      <c r="F3" s="4">
        <v>0</v>
      </c>
      <c r="G3" s="4">
        <v>0</v>
      </c>
      <c r="H3" s="4">
        <v>575.59999281600142</v>
      </c>
      <c r="I3" s="4">
        <v>0</v>
      </c>
    </row>
    <row r="4" spans="2:9">
      <c r="C4" s="3" t="s">
        <v>17</v>
      </c>
      <c r="D4" s="3">
        <f t="shared" ref="D4:I4" si="0">SUM(D2:D3)</f>
        <v>0</v>
      </c>
      <c r="E4" s="3">
        <f t="shared" si="0"/>
        <v>0</v>
      </c>
      <c r="F4" s="3">
        <f t="shared" si="0"/>
        <v>0</v>
      </c>
      <c r="G4" s="3">
        <f t="shared" si="0"/>
        <v>977.00000000008617</v>
      </c>
      <c r="H4" s="3">
        <f t="shared" si="0"/>
        <v>1083.9999999879392</v>
      </c>
      <c r="I4" s="3">
        <f t="shared" si="0"/>
        <v>198.66665973377161</v>
      </c>
    </row>
    <row r="5" spans="2:9">
      <c r="B5" t="s">
        <v>0</v>
      </c>
      <c r="C5" t="s">
        <v>1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</row>
    <row r="6" spans="2:9">
      <c r="B6">
        <v>4500</v>
      </c>
      <c r="C6" t="s">
        <v>2</v>
      </c>
      <c r="D6">
        <v>6</v>
      </c>
      <c r="E6">
        <v>5</v>
      </c>
      <c r="F6">
        <v>4</v>
      </c>
      <c r="G6">
        <v>3</v>
      </c>
      <c r="H6">
        <v>2.5</v>
      </c>
      <c r="I6">
        <v>1.5</v>
      </c>
    </row>
    <row r="7" spans="2:9">
      <c r="B7">
        <v>1600</v>
      </c>
      <c r="C7" t="s">
        <v>3</v>
      </c>
      <c r="D7">
        <v>3.2</v>
      </c>
      <c r="E7">
        <v>2.6</v>
      </c>
      <c r="F7">
        <v>1.5</v>
      </c>
      <c r="G7">
        <v>0.8</v>
      </c>
      <c r="H7">
        <v>0.7</v>
      </c>
      <c r="I7">
        <v>0.3</v>
      </c>
    </row>
    <row r="8" spans="2:9">
      <c r="C8" t="s">
        <v>4</v>
      </c>
      <c r="D8" s="1">
        <v>12.5</v>
      </c>
      <c r="E8" s="1">
        <v>11</v>
      </c>
      <c r="F8" s="1">
        <v>9</v>
      </c>
      <c r="G8" s="1">
        <v>7</v>
      </c>
      <c r="H8" s="1">
        <v>6</v>
      </c>
      <c r="I8" s="1">
        <v>3</v>
      </c>
    </row>
    <row r="9" spans="2:9">
      <c r="C9" t="s">
        <v>5</v>
      </c>
      <c r="D9" s="1">
        <v>6.5</v>
      </c>
      <c r="E9" s="1">
        <v>5.7</v>
      </c>
      <c r="F9" s="1">
        <v>3.6</v>
      </c>
      <c r="G9" s="1">
        <v>2.8</v>
      </c>
      <c r="H9" s="1">
        <v>2.2000000000000002</v>
      </c>
      <c r="I9" s="1">
        <v>1.2</v>
      </c>
    </row>
    <row r="10" spans="2:9">
      <c r="C10" t="s">
        <v>6</v>
      </c>
      <c r="D10">
        <v>960</v>
      </c>
      <c r="E10">
        <v>928</v>
      </c>
      <c r="F10">
        <v>1041</v>
      </c>
      <c r="G10">
        <v>977</v>
      </c>
      <c r="H10">
        <v>1084</v>
      </c>
      <c r="I10">
        <v>1055</v>
      </c>
    </row>
    <row r="11" spans="2:9">
      <c r="C11" t="s">
        <v>7</v>
      </c>
      <c r="D11" s="2">
        <f t="shared" ref="D11:I11" si="1">D8-D9</f>
        <v>6</v>
      </c>
      <c r="E11" s="2">
        <f t="shared" si="1"/>
        <v>5.3</v>
      </c>
      <c r="F11" s="2">
        <f t="shared" si="1"/>
        <v>5.4</v>
      </c>
      <c r="G11" s="2">
        <f t="shared" si="1"/>
        <v>4.2</v>
      </c>
      <c r="H11" s="2">
        <f t="shared" si="1"/>
        <v>3.8</v>
      </c>
      <c r="I11" s="2">
        <f t="shared" si="1"/>
        <v>1.8</v>
      </c>
    </row>
    <row r="12" spans="2:9">
      <c r="C12" s="3" t="s">
        <v>14</v>
      </c>
      <c r="D12" s="2">
        <f t="shared" ref="D12:I12" si="2">D11-D6</f>
        <v>0</v>
      </c>
      <c r="E12" s="2">
        <f t="shared" si="2"/>
        <v>0.29999999999999982</v>
      </c>
      <c r="F12" s="2">
        <f t="shared" si="2"/>
        <v>1.4000000000000004</v>
      </c>
      <c r="G12" s="2">
        <f t="shared" si="2"/>
        <v>1.2000000000000002</v>
      </c>
      <c r="H12" s="2">
        <f t="shared" si="2"/>
        <v>1.2999999999999998</v>
      </c>
      <c r="I12" s="2">
        <f t="shared" si="2"/>
        <v>0.30000000000000004</v>
      </c>
    </row>
    <row r="13" spans="2:9">
      <c r="I13" s="3"/>
    </row>
    <row r="14" spans="2:9">
      <c r="C14" t="s">
        <v>8</v>
      </c>
      <c r="D14" s="1">
        <f>SUMPRODUCT(D11:I11,$D$2:$I$2)+SUMPRODUCT(D12:I12,D3:I3)</f>
        <v>7141.2000054353166</v>
      </c>
      <c r="I14" s="3"/>
    </row>
    <row r="15" spans="2:9">
      <c r="F15" t="s">
        <v>0</v>
      </c>
    </row>
    <row r="16" spans="2:9">
      <c r="C16" t="s">
        <v>9</v>
      </c>
      <c r="D16">
        <f>SUMPRODUCT($D$2:$I$2,D6:I6)</f>
        <v>4500.0000075307598</v>
      </c>
      <c r="E16" t="s">
        <v>10</v>
      </c>
      <c r="F16">
        <v>4500</v>
      </c>
    </row>
    <row r="17" spans="3:6">
      <c r="C17" t="s">
        <v>11</v>
      </c>
      <c r="D17">
        <f>SUMPRODUCT($D$2:$I$2,D7:I7)+SUMPRODUCT(D3:I3,D7:I7)</f>
        <v>1599.9999979117579</v>
      </c>
      <c r="E17" t="s">
        <v>10</v>
      </c>
      <c r="F17">
        <f>B7</f>
        <v>1600</v>
      </c>
    </row>
    <row r="20" spans="3:6">
      <c r="D20" s="3" t="s">
        <v>15</v>
      </c>
    </row>
    <row r="21" spans="3:6">
      <c r="D21" s="3" t="s">
        <v>16</v>
      </c>
    </row>
  </sheetData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69ABF3BE-64E9-433C-8D96-B5429F7316CC}"/>
</file>

<file path=customXml/itemProps2.xml><?xml version="1.0" encoding="utf-8"?>
<ds:datastoreItem xmlns:ds="http://schemas.openxmlformats.org/officeDocument/2006/customXml" ds:itemID="{EEAEC3F0-7AAD-4D71-83F7-79ED3595B349}"/>
</file>

<file path=customXml/itemProps3.xml><?xml version="1.0" encoding="utf-8"?>
<ds:datastoreItem xmlns:ds="http://schemas.openxmlformats.org/officeDocument/2006/customXml" ds:itemID="{A24FB6AD-63CE-4510-9C14-FA95807B4FD3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optimal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2007-01-16T14:20:59Z</dcterms:created>
  <dcterms:modified xsi:type="dcterms:W3CDTF">2007-03-22T18:04:54Z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