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35" windowWidth="15315" windowHeight="7965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">Sheet1!$E$6</definedName>
    <definedName name="B">Sheet1!$F$6</definedName>
    <definedName name="C_">Sheet1!$G$6</definedName>
    <definedName name="D">Sheet1!$H$6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0" hidden="1">Sheet1!$C$8,Sheet1!$E$8:$E$12,Sheet1!$F$8,Sheet1!$F$10,Sheet1!$F$12,Sheet1!$G$11,Sheet1!$H$8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Sheet1!$J$8:$J$15</definedName>
    <definedName name="solver_lin" localSheetId="0" hidden="1">1</definedName>
    <definedName name="solver_neg" localSheetId="0" hidden="1">1</definedName>
    <definedName name="solver_num" localSheetId="0" hidden="1">1</definedName>
    <definedName name="solver_nwt" localSheetId="0" hidden="1">1</definedName>
    <definedName name="solver_opt" localSheetId="0" hidden="1">Sheet1!$C$8</definedName>
    <definedName name="solver_pre" localSheetId="0" hidden="1">0.000001</definedName>
    <definedName name="solver_rel1" localSheetId="0" hidden="1">3</definedName>
    <definedName name="solver_rhs1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44525" calcMode="autoNoTable"/>
</workbook>
</file>

<file path=xl/calcChain.xml><?xml version="1.0" encoding="utf-8"?>
<calcChain xmlns="http://schemas.openxmlformats.org/spreadsheetml/2006/main">
  <c r="D15" i="1" l="1"/>
  <c r="J8" i="1"/>
  <c r="C9" i="1" s="1"/>
  <c r="D13" i="1"/>
  <c r="D14" i="1"/>
  <c r="D12" i="1"/>
  <c r="D11" i="1"/>
  <c r="D10" i="1"/>
  <c r="D9" i="1"/>
  <c r="J9" i="1" l="1"/>
  <c r="C10" i="1" s="1"/>
  <c r="J10" i="1" l="1"/>
  <c r="C11" i="1" s="1"/>
  <c r="J11" i="1" l="1"/>
  <c r="C12" i="1" s="1"/>
  <c r="J12" i="1" l="1"/>
  <c r="C13" i="1" s="1"/>
  <c r="J13" i="1" l="1"/>
  <c r="C14" i="1" s="1"/>
  <c r="J14" i="1" l="1"/>
  <c r="C15" i="1" s="1"/>
  <c r="J15" i="1" s="1"/>
</calcChain>
</file>

<file path=xl/sharedStrings.xml><?xml version="1.0" encoding="utf-8"?>
<sst xmlns="http://schemas.openxmlformats.org/spreadsheetml/2006/main" count="14" uniqueCount="14">
  <si>
    <t>College</t>
  </si>
  <si>
    <t>Year</t>
  </si>
  <si>
    <t>Start Cash</t>
  </si>
  <si>
    <t>A</t>
  </si>
  <si>
    <t>B</t>
  </si>
  <si>
    <t>C</t>
  </si>
  <si>
    <t>D</t>
  </si>
  <si>
    <t>Needed</t>
  </si>
  <si>
    <t>End Cash</t>
  </si>
  <si>
    <t>Received</t>
  </si>
  <si>
    <t>1 YR</t>
  </si>
  <si>
    <t>2 YR</t>
  </si>
  <si>
    <t>3 YR</t>
  </si>
  <si>
    <t>7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</si>
</sst>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5"/>
  <sheetViews>
    <sheetView tabSelected="1" workbookViewId="0">
      <selection activeCell="G17" sqref="G17"/>
    </sheetView>
  </sheetViews>
  <sheetFormatPr defaultRowHeight="15" x14ac:dyDescent="0.25"/>
  <cols>
    <col min="1" max="16384" width="9.140625" style="1"/>
  </cols>
  <sheetData>
    <row r="4" spans="2:12" x14ac:dyDescent="0.25">
      <c r="B4" s="1" t="s">
        <v>0</v>
      </c>
    </row>
    <row r="5" spans="2:12" x14ac:dyDescent="0.25">
      <c r="E5" s="1" t="s">
        <v>10</v>
      </c>
      <c r="F5" s="1" t="s">
        <v>11</v>
      </c>
      <c r="G5" s="1" t="s">
        <v>12</v>
      </c>
      <c r="H5" s="1" t="s">
        <v>13</v>
      </c>
    </row>
    <row r="6" spans="2:12" x14ac:dyDescent="0.25">
      <c r="E6" s="1">
        <v>0.06</v>
      </c>
      <c r="F6" s="1">
        <v>0.14000000000000001</v>
      </c>
      <c r="G6" s="1">
        <v>0.18</v>
      </c>
      <c r="H6" s="1">
        <v>0.65</v>
      </c>
    </row>
    <row r="7" spans="2:12" ht="30" x14ac:dyDescent="0.25">
      <c r="B7" s="1" t="s">
        <v>1</v>
      </c>
      <c r="C7" s="2" t="s">
        <v>2</v>
      </c>
      <c r="D7" s="2" t="s">
        <v>9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/>
      <c r="L7" s="2"/>
    </row>
    <row r="8" spans="2:12" x14ac:dyDescent="0.25">
      <c r="B8" s="1">
        <v>1</v>
      </c>
      <c r="C8" s="3">
        <v>74.421973149165339</v>
      </c>
      <c r="D8"/>
      <c r="E8" s="4">
        <v>1.3406466712454718E-14</v>
      </c>
      <c r="F8" s="4">
        <v>56.240154967347159</v>
      </c>
      <c r="G8"/>
      <c r="H8" s="4">
        <v>18.18181818181818</v>
      </c>
      <c r="J8" s="1">
        <f>C8-SUM(E8:H8)-I8+D8</f>
        <v>-1.4210854715202004E-14</v>
      </c>
    </row>
    <row r="9" spans="2:12" x14ac:dyDescent="0.25">
      <c r="B9" s="1">
        <v>2</v>
      </c>
      <c r="C9" s="1">
        <f>J8</f>
        <v>-1.4210854715202004E-14</v>
      </c>
      <c r="D9" s="1">
        <f>E8*(1+A)</f>
        <v>1.4210854715202001E-14</v>
      </c>
      <c r="E9" s="4">
        <v>0</v>
      </c>
      <c r="J9" s="1">
        <f t="shared" ref="J9:J15" si="0">C9-SUM(E9:H9)-I9+D9</f>
        <v>0</v>
      </c>
    </row>
    <row r="10" spans="2:12" x14ac:dyDescent="0.25">
      <c r="B10" s="1">
        <v>3</v>
      </c>
      <c r="C10" s="1">
        <f t="shared" ref="C10:C15" si="1">J9</f>
        <v>0</v>
      </c>
      <c r="D10" s="1">
        <f>E9*(1+A)+F8*(1+B)</f>
        <v>64.113776662775763</v>
      </c>
      <c r="E10" s="4">
        <v>2.4131640086320292E-15</v>
      </c>
      <c r="F10" s="4">
        <v>64.113776662775777</v>
      </c>
      <c r="J10" s="1">
        <f t="shared" si="0"/>
        <v>0</v>
      </c>
    </row>
    <row r="11" spans="2:12" x14ac:dyDescent="0.25">
      <c r="B11" s="1">
        <v>4</v>
      </c>
      <c r="C11" s="1">
        <f t="shared" si="1"/>
        <v>0</v>
      </c>
      <c r="D11" s="1">
        <f>E10*(1+A)+F9*(1+B)+G8*(1+C_)</f>
        <v>2.5579538491499513E-15</v>
      </c>
      <c r="E11" s="4">
        <v>0</v>
      </c>
      <c r="G11" s="4">
        <v>0</v>
      </c>
      <c r="J11" s="1">
        <f t="shared" si="0"/>
        <v>2.5579538491499513E-15</v>
      </c>
    </row>
    <row r="12" spans="2:12" x14ac:dyDescent="0.25">
      <c r="B12" s="1">
        <v>5</v>
      </c>
      <c r="C12" s="1">
        <f t="shared" si="1"/>
        <v>2.5579538491499513E-15</v>
      </c>
      <c r="D12" s="1">
        <f>E11*(1+A)+F10*(1+B)+G9*(1+C_)</f>
        <v>73.089705395564394</v>
      </c>
      <c r="E12" s="4">
        <v>24.528301886792452</v>
      </c>
      <c r="F12" s="4">
        <v>24.561403508771932</v>
      </c>
      <c r="I12" s="1">
        <v>24</v>
      </c>
      <c r="J12" s="1">
        <f t="shared" si="0"/>
        <v>0</v>
      </c>
    </row>
    <row r="13" spans="2:12" x14ac:dyDescent="0.25">
      <c r="B13" s="1">
        <v>6</v>
      </c>
      <c r="C13" s="1">
        <f t="shared" si="1"/>
        <v>0</v>
      </c>
      <c r="D13" s="1">
        <f>E12*(1+A)+F11*(1+B)+G10*(1+C_)</f>
        <v>26</v>
      </c>
      <c r="E13"/>
      <c r="F13"/>
      <c r="I13" s="1">
        <v>26</v>
      </c>
      <c r="J13" s="1">
        <f t="shared" si="0"/>
        <v>0</v>
      </c>
    </row>
    <row r="14" spans="2:12" x14ac:dyDescent="0.25">
      <c r="B14" s="1">
        <v>7</v>
      </c>
      <c r="C14" s="1">
        <f t="shared" si="1"/>
        <v>0</v>
      </c>
      <c r="D14" s="1">
        <f>E13*(1+A)+F12*(1+B)+G11*(1+C_)</f>
        <v>28.000000000000004</v>
      </c>
      <c r="E14"/>
      <c r="F14"/>
      <c r="I14" s="1">
        <v>28</v>
      </c>
      <c r="J14" s="1">
        <f t="shared" si="0"/>
        <v>0</v>
      </c>
    </row>
    <row r="15" spans="2:12" x14ac:dyDescent="0.25">
      <c r="B15" s="1">
        <v>8</v>
      </c>
      <c r="C15" s="1">
        <f t="shared" si="1"/>
        <v>0</v>
      </c>
      <c r="D15" s="1">
        <f>E14*(1+A)+F13*(1+B)+G12*(1+C_)+H8*(1+D)</f>
        <v>29.999999999999996</v>
      </c>
      <c r="E15"/>
      <c r="F15"/>
      <c r="I15" s="1">
        <v>30</v>
      </c>
      <c r="J15" s="1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A</vt:lpstr>
      <vt:lpstr>B</vt:lpstr>
      <vt:lpstr>C_</vt:lpstr>
      <vt:lpstr>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winston</cp:lastModifiedBy>
  <dcterms:created xsi:type="dcterms:W3CDTF">2010-03-02T00:49:13Z</dcterms:created>
  <dcterms:modified xsi:type="dcterms:W3CDTF">2010-07-29T12:28:01Z</dcterms:modified>
</cp:coreProperties>
</file>