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225" windowWidth="11100" windowHeight="5070"/>
  </bookViews>
  <sheets>
    <sheet name="nfl 04 ls" sheetId="1" r:id="rId1"/>
    <sheet name="nfl 04 off+def" sheetId="4" r:id="rId2"/>
  </sheets>
  <definedNames>
    <definedName name="DEFRATE">'nfl 04 off+def'!$H$2:$H$33</definedName>
    <definedName name="home_edge">'nfl 04 off+def'!$G$35</definedName>
    <definedName name="LOOKPTSCORED">'nfl 04 off+def'!$E$2:$H$33</definedName>
    <definedName name="lookup" localSheetId="1">'nfl 04 off+def'!$E$2:$G$33</definedName>
    <definedName name="lookup">'nfl 04 ls'!$E$2:$G$33</definedName>
    <definedName name="mean_pts">'nfl 04 off+def'!$G$36</definedName>
    <definedName name="OFFRAT">'nfl 04 off+def'!$G$2:$G$33</definedName>
    <definedName name="rating" localSheetId="1">'nfl 04 off+def'!$G$2:$G$33</definedName>
    <definedName name="rating">'nfl 04 ls'!$G$2:$G$33</definedName>
    <definedName name="solver_adj" localSheetId="0" hidden="1">'nfl 04 ls'!$G$35,'nfl 04 ls'!$G$2:$G$33</definedName>
    <definedName name="solver_adj" localSheetId="1" hidden="1">'nfl 04 off+def'!$G$35,'nfl 04 off+def'!$G$2:$G$33,'nfl 04 off+def'!$H$2:$H$34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bd" localSheetId="0" hidden="1">2</definedName>
    <definedName name="solver_ibd" localSheetId="1" hidden="1">2</definedName>
    <definedName name="solver_itr" localSheetId="0" hidden="1">100</definedName>
    <definedName name="solver_itr" localSheetId="1" hidden="1">100</definedName>
    <definedName name="solver_lhs1" localSheetId="0" hidden="1">'nfl 04 ls'!$G$34</definedName>
    <definedName name="solver_lhs1" localSheetId="1" hidden="1">'nfl 04 off+def'!$G$34</definedName>
    <definedName name="solver_lhs2" localSheetId="1" hidden="1">'nfl 04 off+def'!$H$34</definedName>
    <definedName name="solver_lin" localSheetId="0" hidden="1">2</definedName>
    <definedName name="solver_lin" localSheetId="1" hidden="1">2</definedName>
    <definedName name="solver_loc" localSheetId="0" hidden="1">1</definedName>
    <definedName name="solver_loc" localSheetId="1" hidden="1">1</definedName>
    <definedName name="solver_lva" localSheetId="0" hidden="1">2</definedName>
    <definedName name="solver_lva" localSheetId="1" hidden="1">2</definedName>
    <definedName name="solver_mip" localSheetId="0" hidden="1">5000</definedName>
    <definedName name="solver_mip" localSheetId="1" hidden="1">5000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neg" localSheetId="0" hidden="1">2</definedName>
    <definedName name="solver_neg" localSheetId="1" hidden="1">2</definedName>
    <definedName name="solver_nod" localSheetId="0" hidden="1">5000</definedName>
    <definedName name="solver_nod" localSheetId="1" hidden="1">5000</definedName>
    <definedName name="solver_num" localSheetId="0" hidden="1">1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fx" localSheetId="0" hidden="1">2</definedName>
    <definedName name="solver_ofx" localSheetId="1" hidden="1">2</definedName>
    <definedName name="solver_opt" localSheetId="0" hidden="1">'nfl 04 ls'!$J$36</definedName>
    <definedName name="solver_opt" localSheetId="1" hidden="1">'nfl 04 off+def'!$I$36</definedName>
    <definedName name="solver_piv" localSheetId="0" hidden="1">0.000001</definedName>
    <definedName name="solver_piv" localSheetId="1" hidden="1">0.000001</definedName>
    <definedName name="solver_pre" localSheetId="0" hidden="1">0.000001</definedName>
    <definedName name="solver_pre" localSheetId="1" hidden="1">0.000001</definedName>
    <definedName name="solver_pro" localSheetId="0" hidden="1">2</definedName>
    <definedName name="solver_pro" localSheetId="1" hidden="1">2</definedName>
    <definedName name="solver_rbv" localSheetId="0" hidden="1">1</definedName>
    <definedName name="solver_rbv" localSheetId="1" hidden="1">1</definedName>
    <definedName name="solver_red" localSheetId="0" hidden="1">0.000001</definedName>
    <definedName name="solver_red" localSheetId="1" hidden="1">0.000001</definedName>
    <definedName name="solver_rel1" localSheetId="0" hidden="1">2</definedName>
    <definedName name="solver_rel1" localSheetId="1" hidden="1">2</definedName>
    <definedName name="solver_rel2" localSheetId="1" hidden="1">2</definedName>
    <definedName name="solver_reo" localSheetId="0" hidden="1">2</definedName>
    <definedName name="solver_reo" localSheetId="1" hidden="1">2</definedName>
    <definedName name="solver_rep" localSheetId="0" hidden="1">2</definedName>
    <definedName name="solver_rep" localSheetId="1" hidden="1">2</definedName>
    <definedName name="solver_rhs1" localSheetId="0" hidden="1">0</definedName>
    <definedName name="solver_rhs1" localSheetId="1" hidden="1">0</definedName>
    <definedName name="solver_rhs2" localSheetId="1" hidden="1">0</definedName>
    <definedName name="solver_rlx" localSheetId="0" hidden="1">2</definedName>
    <definedName name="solver_rlx" localSheetId="1" hidden="1">2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std" localSheetId="0" hidden="1">1</definedName>
    <definedName name="solver_std" localSheetId="1" hidden="1">1</definedName>
    <definedName name="solver_tim" localSheetId="0" hidden="1">100</definedName>
    <definedName name="solver_tim" localSheetId="1" hidden="1">100</definedName>
    <definedName name="solver_tol" localSheetId="0" hidden="1">0.0005</definedName>
    <definedName name="solver_tol" localSheetId="1" hidden="1">0.0005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24519"/>
</workbook>
</file>

<file path=xl/calcChain.xml><?xml version="1.0" encoding="utf-8"?>
<calcChain xmlns="http://schemas.openxmlformats.org/spreadsheetml/2006/main">
  <c r="I3" i="4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2"/>
  <c r="G36"/>
  <c r="G34"/>
  <c r="I34"/>
  <c r="G34" i="1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G39"/>
  <c r="I39"/>
  <c r="J39"/>
  <c r="G40"/>
  <c r="I40"/>
  <c r="J40" s="1"/>
  <c r="G41"/>
  <c r="I41"/>
  <c r="J41"/>
  <c r="G42"/>
  <c r="I42"/>
  <c r="J42" s="1"/>
  <c r="G43"/>
  <c r="I43"/>
  <c r="J43"/>
  <c r="G44"/>
  <c r="I44"/>
  <c r="J44" s="1"/>
  <c r="G45"/>
  <c r="I45"/>
  <c r="J45"/>
  <c r="G46"/>
  <c r="I46"/>
  <c r="J46" s="1"/>
  <c r="G47"/>
  <c r="I47"/>
  <c r="J47"/>
  <c r="G48"/>
  <c r="I48"/>
  <c r="J48" s="1"/>
  <c r="G49"/>
  <c r="I49"/>
  <c r="J49"/>
  <c r="G50"/>
  <c r="I50"/>
  <c r="J50" s="1"/>
  <c r="G51"/>
  <c r="I51"/>
  <c r="J51"/>
  <c r="G52"/>
  <c r="I52"/>
  <c r="J52" s="1"/>
  <c r="G53"/>
  <c r="I53"/>
  <c r="J53"/>
  <c r="G54"/>
  <c r="I54"/>
  <c r="J54" s="1"/>
  <c r="G55"/>
  <c r="I55"/>
  <c r="J55"/>
  <c r="G56"/>
  <c r="I56"/>
  <c r="J56" s="1"/>
  <c r="G57"/>
  <c r="I57"/>
  <c r="J57"/>
  <c r="G58"/>
  <c r="I58"/>
  <c r="J58" s="1"/>
  <c r="G59"/>
  <c r="I59"/>
  <c r="J59"/>
  <c r="G60"/>
  <c r="I60"/>
  <c r="J60" s="1"/>
  <c r="G61"/>
  <c r="I61"/>
  <c r="J61"/>
  <c r="G62"/>
  <c r="I62"/>
  <c r="J62" s="1"/>
  <c r="G63"/>
  <c r="I63"/>
  <c r="J63"/>
  <c r="G64"/>
  <c r="I64"/>
  <c r="J64" s="1"/>
  <c r="G65"/>
  <c r="I65"/>
  <c r="J65"/>
  <c r="G66"/>
  <c r="I66"/>
  <c r="J66" s="1"/>
  <c r="G67"/>
  <c r="I67"/>
  <c r="J67"/>
  <c r="G68"/>
  <c r="I68"/>
  <c r="J68" s="1"/>
  <c r="G69"/>
  <c r="I69"/>
  <c r="J69"/>
  <c r="G70"/>
  <c r="I70"/>
  <c r="J70" s="1"/>
  <c r="G71"/>
  <c r="I71"/>
  <c r="J71"/>
  <c r="G72"/>
  <c r="I72"/>
  <c r="J72" s="1"/>
  <c r="G73"/>
  <c r="I73"/>
  <c r="J73"/>
  <c r="G74"/>
  <c r="I74"/>
  <c r="J74" s="1"/>
  <c r="G75"/>
  <c r="I75"/>
  <c r="J75"/>
  <c r="G76"/>
  <c r="I76"/>
  <c r="J76" s="1"/>
  <c r="G77"/>
  <c r="I77"/>
  <c r="J77"/>
  <c r="G78"/>
  <c r="I78"/>
  <c r="J78" s="1"/>
  <c r="G79"/>
  <c r="I79"/>
  <c r="J79"/>
  <c r="G80"/>
  <c r="I80"/>
  <c r="J80" s="1"/>
  <c r="G81"/>
  <c r="I81"/>
  <c r="J81"/>
  <c r="G82"/>
  <c r="I82"/>
  <c r="J82" s="1"/>
  <c r="G83"/>
  <c r="I83"/>
  <c r="J83"/>
  <c r="G84"/>
  <c r="I84"/>
  <c r="J84" s="1"/>
  <c r="G85"/>
  <c r="I85"/>
  <c r="J85"/>
  <c r="G86"/>
  <c r="I86"/>
  <c r="J86" s="1"/>
  <c r="G87"/>
  <c r="I87"/>
  <c r="J87"/>
  <c r="G88"/>
  <c r="I88"/>
  <c r="J88" s="1"/>
  <c r="G89"/>
  <c r="I89"/>
  <c r="J89"/>
  <c r="G90"/>
  <c r="I90"/>
  <c r="J90" s="1"/>
  <c r="G91"/>
  <c r="I91"/>
  <c r="J91"/>
  <c r="G92"/>
  <c r="I92"/>
  <c r="J92" s="1"/>
  <c r="G93"/>
  <c r="I93"/>
  <c r="J93"/>
  <c r="G94"/>
  <c r="I94"/>
  <c r="J94" s="1"/>
  <c r="G95"/>
  <c r="I95"/>
  <c r="J95"/>
  <c r="G96"/>
  <c r="I96"/>
  <c r="J96" s="1"/>
  <c r="G97"/>
  <c r="I97"/>
  <c r="J97"/>
  <c r="G98"/>
  <c r="I98"/>
  <c r="J98" s="1"/>
  <c r="G99"/>
  <c r="I99"/>
  <c r="J99"/>
  <c r="G100"/>
  <c r="I100"/>
  <c r="J100" s="1"/>
  <c r="G101"/>
  <c r="I101"/>
  <c r="J101"/>
  <c r="G102"/>
  <c r="I102"/>
  <c r="J102" s="1"/>
  <c r="G103"/>
  <c r="I103"/>
  <c r="J103"/>
  <c r="G104"/>
  <c r="I104"/>
  <c r="J104" s="1"/>
  <c r="G105"/>
  <c r="I105"/>
  <c r="J105"/>
  <c r="G106"/>
  <c r="I106"/>
  <c r="J106" s="1"/>
  <c r="G107"/>
  <c r="I107"/>
  <c r="J107"/>
  <c r="G108"/>
  <c r="I108"/>
  <c r="J108" s="1"/>
  <c r="G109"/>
  <c r="I109"/>
  <c r="J109"/>
  <c r="G110"/>
  <c r="I110"/>
  <c r="J110" s="1"/>
  <c r="G111"/>
  <c r="I111"/>
  <c r="J111"/>
  <c r="G112"/>
  <c r="I112"/>
  <c r="J112" s="1"/>
  <c r="G113"/>
  <c r="I113"/>
  <c r="J113"/>
  <c r="G114"/>
  <c r="I114"/>
  <c r="J114" s="1"/>
  <c r="G115"/>
  <c r="I115"/>
  <c r="J115"/>
  <c r="G116"/>
  <c r="I116"/>
  <c r="J116" s="1"/>
  <c r="G117"/>
  <c r="I117"/>
  <c r="J117"/>
  <c r="G118"/>
  <c r="I118"/>
  <c r="J118" s="1"/>
  <c r="G119"/>
  <c r="I119"/>
  <c r="J119"/>
  <c r="G120"/>
  <c r="I120"/>
  <c r="J120" s="1"/>
  <c r="G121"/>
  <c r="I121"/>
  <c r="J121"/>
  <c r="G122"/>
  <c r="I122"/>
  <c r="J122" s="1"/>
  <c r="G123"/>
  <c r="I123"/>
  <c r="J123"/>
  <c r="G124"/>
  <c r="I124"/>
  <c r="J124" s="1"/>
  <c r="G125"/>
  <c r="I125"/>
  <c r="J125"/>
  <c r="G126"/>
  <c r="I126"/>
  <c r="J126" s="1"/>
  <c r="G127"/>
  <c r="I127"/>
  <c r="J127"/>
  <c r="G128"/>
  <c r="I128"/>
  <c r="J128" s="1"/>
  <c r="G129"/>
  <c r="I129"/>
  <c r="J129"/>
  <c r="G130"/>
  <c r="I130"/>
  <c r="J130" s="1"/>
  <c r="G131"/>
  <c r="I131"/>
  <c r="J131"/>
  <c r="G132"/>
  <c r="I132"/>
  <c r="J132" s="1"/>
  <c r="G133"/>
  <c r="I133"/>
  <c r="J133"/>
  <c r="G134"/>
  <c r="I134"/>
  <c r="J134" s="1"/>
  <c r="G135"/>
  <c r="I135"/>
  <c r="J135"/>
  <c r="G136"/>
  <c r="I136"/>
  <c r="J136" s="1"/>
  <c r="G137"/>
  <c r="I137"/>
  <c r="J137"/>
  <c r="G138"/>
  <c r="I138"/>
  <c r="J138" s="1"/>
  <c r="G139"/>
  <c r="I139"/>
  <c r="J139"/>
  <c r="G140"/>
  <c r="I140"/>
  <c r="J140" s="1"/>
  <c r="G141"/>
  <c r="I141"/>
  <c r="J141"/>
  <c r="G142"/>
  <c r="I142"/>
  <c r="J142" s="1"/>
  <c r="G143"/>
  <c r="I143"/>
  <c r="J143"/>
  <c r="G144"/>
  <c r="I144"/>
  <c r="J144" s="1"/>
  <c r="G145"/>
  <c r="I145"/>
  <c r="J145"/>
  <c r="G146"/>
  <c r="I146"/>
  <c r="J146" s="1"/>
  <c r="G147"/>
  <c r="I147"/>
  <c r="J147"/>
  <c r="G148"/>
  <c r="I148"/>
  <c r="J148" s="1"/>
  <c r="G149"/>
  <c r="I149"/>
  <c r="J149"/>
  <c r="G150"/>
  <c r="I150"/>
  <c r="J150" s="1"/>
  <c r="G151"/>
  <c r="I151"/>
  <c r="J151"/>
  <c r="G152"/>
  <c r="I152"/>
  <c r="J152" s="1"/>
  <c r="G153"/>
  <c r="I153"/>
  <c r="J153"/>
  <c r="G154"/>
  <c r="I154"/>
  <c r="J154" s="1"/>
  <c r="G155"/>
  <c r="I155"/>
  <c r="J155"/>
  <c r="G156"/>
  <c r="I156"/>
  <c r="J156" s="1"/>
  <c r="G157"/>
  <c r="I157"/>
  <c r="J157"/>
  <c r="G158"/>
  <c r="I158"/>
  <c r="J158" s="1"/>
  <c r="G159"/>
  <c r="I159"/>
  <c r="J159"/>
  <c r="G160"/>
  <c r="I160"/>
  <c r="J160" s="1"/>
  <c r="G161"/>
  <c r="I161"/>
  <c r="J161"/>
  <c r="G162"/>
  <c r="I162"/>
  <c r="J162" s="1"/>
  <c r="G163"/>
  <c r="I163"/>
  <c r="J163"/>
  <c r="G164"/>
  <c r="I164"/>
  <c r="J164" s="1"/>
  <c r="G165"/>
  <c r="I165"/>
  <c r="J165"/>
  <c r="G166"/>
  <c r="I166"/>
  <c r="J166" s="1"/>
  <c r="G167"/>
  <c r="I167"/>
  <c r="J167"/>
  <c r="G168"/>
  <c r="I168"/>
  <c r="J168" s="1"/>
  <c r="G169"/>
  <c r="I169"/>
  <c r="J169"/>
  <c r="G170"/>
  <c r="I170"/>
  <c r="J170" s="1"/>
  <c r="G171"/>
  <c r="I171"/>
  <c r="J171"/>
  <c r="G172"/>
  <c r="I172"/>
  <c r="J172" s="1"/>
  <c r="G173"/>
  <c r="I173"/>
  <c r="J173"/>
  <c r="G174"/>
  <c r="I174"/>
  <c r="J174" s="1"/>
  <c r="G175"/>
  <c r="I175"/>
  <c r="J175"/>
  <c r="G176"/>
  <c r="I176"/>
  <c r="J176" s="1"/>
  <c r="G177"/>
  <c r="I177"/>
  <c r="J177"/>
  <c r="G178"/>
  <c r="I178"/>
  <c r="J178" s="1"/>
  <c r="G179"/>
  <c r="I179"/>
  <c r="J179"/>
  <c r="G180"/>
  <c r="I180"/>
  <c r="J180" s="1"/>
  <c r="G181"/>
  <c r="I181"/>
  <c r="J181"/>
  <c r="G182"/>
  <c r="I182"/>
  <c r="J182" s="1"/>
  <c r="G183"/>
  <c r="I183"/>
  <c r="J183"/>
  <c r="G184"/>
  <c r="I184"/>
  <c r="J184" s="1"/>
  <c r="G185"/>
  <c r="I185"/>
  <c r="J185"/>
  <c r="G186"/>
  <c r="I186"/>
  <c r="J186" s="1"/>
  <c r="G187"/>
  <c r="I187"/>
  <c r="J187"/>
  <c r="G188"/>
  <c r="I188"/>
  <c r="J188" s="1"/>
  <c r="G189"/>
  <c r="I189"/>
  <c r="J189"/>
  <c r="G190"/>
  <c r="I190"/>
  <c r="J190" s="1"/>
  <c r="G191"/>
  <c r="I191"/>
  <c r="J191"/>
  <c r="G192"/>
  <c r="I192"/>
  <c r="J192" s="1"/>
  <c r="G193"/>
  <c r="I193"/>
  <c r="J193"/>
  <c r="G194"/>
  <c r="I194"/>
  <c r="J194" s="1"/>
  <c r="G195"/>
  <c r="I195"/>
  <c r="J195"/>
  <c r="G196"/>
  <c r="I196"/>
  <c r="J196" s="1"/>
  <c r="G197"/>
  <c r="I197"/>
  <c r="J197"/>
  <c r="G198"/>
  <c r="I198"/>
  <c r="J198" s="1"/>
  <c r="G199"/>
  <c r="I199"/>
  <c r="J199"/>
  <c r="G200"/>
  <c r="I200"/>
  <c r="J200" s="1"/>
  <c r="G201"/>
  <c r="I201"/>
  <c r="J201"/>
  <c r="G202"/>
  <c r="I202"/>
  <c r="J202" s="1"/>
  <c r="G203"/>
  <c r="I203"/>
  <c r="J203"/>
  <c r="G204"/>
  <c r="I204"/>
  <c r="J204" s="1"/>
  <c r="G205"/>
  <c r="I205"/>
  <c r="J205"/>
  <c r="G206"/>
  <c r="I206"/>
  <c r="J206" s="1"/>
  <c r="G207"/>
  <c r="I207"/>
  <c r="J207"/>
  <c r="G208"/>
  <c r="I208"/>
  <c r="J208" s="1"/>
  <c r="G209"/>
  <c r="I209"/>
  <c r="J209"/>
  <c r="G210"/>
  <c r="I210"/>
  <c r="J210" s="1"/>
  <c r="G211"/>
  <c r="I211"/>
  <c r="J211"/>
  <c r="G212"/>
  <c r="I212"/>
  <c r="J212" s="1"/>
  <c r="G213"/>
  <c r="I213"/>
  <c r="J213"/>
  <c r="G214"/>
  <c r="I214"/>
  <c r="J214" s="1"/>
  <c r="G215"/>
  <c r="I215"/>
  <c r="J215"/>
  <c r="G216"/>
  <c r="I216"/>
  <c r="J216" s="1"/>
  <c r="G217"/>
  <c r="I217"/>
  <c r="J217"/>
  <c r="G218"/>
  <c r="I218"/>
  <c r="J218" s="1"/>
  <c r="G219"/>
  <c r="I219"/>
  <c r="J219"/>
  <c r="G220"/>
  <c r="I220"/>
  <c r="J220" s="1"/>
  <c r="G221"/>
  <c r="I221"/>
  <c r="J221"/>
  <c r="G222"/>
  <c r="I222"/>
  <c r="J222" s="1"/>
  <c r="G223"/>
  <c r="I223"/>
  <c r="J223"/>
  <c r="G224"/>
  <c r="I224"/>
  <c r="J224" s="1"/>
  <c r="G225"/>
  <c r="I225"/>
  <c r="J225"/>
  <c r="G226"/>
  <c r="I226"/>
  <c r="J226" s="1"/>
  <c r="G227"/>
  <c r="I227"/>
  <c r="J227"/>
  <c r="G228"/>
  <c r="I228"/>
  <c r="J228" s="1"/>
  <c r="G229"/>
  <c r="I229"/>
  <c r="J229"/>
  <c r="G230"/>
  <c r="I230"/>
  <c r="J230" s="1"/>
  <c r="G231"/>
  <c r="I231"/>
  <c r="J231"/>
  <c r="G232"/>
  <c r="I232"/>
  <c r="J232" s="1"/>
  <c r="G233"/>
  <c r="I233"/>
  <c r="J233"/>
  <c r="G234"/>
  <c r="I234"/>
  <c r="J234" s="1"/>
  <c r="G235"/>
  <c r="I235"/>
  <c r="J235"/>
  <c r="G236"/>
  <c r="I236"/>
  <c r="J236" s="1"/>
  <c r="G237"/>
  <c r="I237"/>
  <c r="J237"/>
  <c r="G238"/>
  <c r="I238"/>
  <c r="J238" s="1"/>
  <c r="G239"/>
  <c r="I239"/>
  <c r="J239"/>
  <c r="G240"/>
  <c r="I240"/>
  <c r="J240" s="1"/>
  <c r="G241"/>
  <c r="I241"/>
  <c r="J241"/>
  <c r="G242"/>
  <c r="I242"/>
  <c r="J242" s="1"/>
  <c r="G243"/>
  <c r="I243"/>
  <c r="J243"/>
  <c r="G244"/>
  <c r="I244"/>
  <c r="J244" s="1"/>
  <c r="G245"/>
  <c r="I245"/>
  <c r="J245"/>
  <c r="G246"/>
  <c r="I246"/>
  <c r="J246" s="1"/>
  <c r="G247"/>
  <c r="I247"/>
  <c r="J247"/>
  <c r="G248"/>
  <c r="I248"/>
  <c r="J248" s="1"/>
  <c r="G249"/>
  <c r="I249"/>
  <c r="J249"/>
  <c r="G250"/>
  <c r="I250"/>
  <c r="J250" s="1"/>
  <c r="G251"/>
  <c r="I251"/>
  <c r="J251"/>
  <c r="G252"/>
  <c r="I252"/>
  <c r="J252" s="1"/>
  <c r="G253"/>
  <c r="I253"/>
  <c r="J253"/>
  <c r="G254"/>
  <c r="I254"/>
  <c r="J254" s="1"/>
  <c r="G255"/>
  <c r="I255"/>
  <c r="J255"/>
  <c r="G256"/>
  <c r="I256"/>
  <c r="J256" s="1"/>
  <c r="G257"/>
  <c r="I257"/>
  <c r="J257"/>
  <c r="G258"/>
  <c r="I258"/>
  <c r="J258" s="1"/>
  <c r="G259"/>
  <c r="I259"/>
  <c r="J259"/>
  <c r="G260"/>
  <c r="I260"/>
  <c r="J260" s="1"/>
  <c r="G261"/>
  <c r="I261"/>
  <c r="J261"/>
  <c r="G262"/>
  <c r="I262"/>
  <c r="J262" s="1"/>
  <c r="G263"/>
  <c r="I263"/>
  <c r="J263"/>
  <c r="G264"/>
  <c r="I264"/>
  <c r="J264" s="1"/>
  <c r="G265"/>
  <c r="I265"/>
  <c r="J265"/>
  <c r="G266"/>
  <c r="I266"/>
  <c r="J266" s="1"/>
  <c r="G267"/>
  <c r="I267"/>
  <c r="J267"/>
  <c r="G268"/>
  <c r="I268"/>
  <c r="J268" s="1"/>
  <c r="G269"/>
  <c r="I269"/>
  <c r="J269"/>
  <c r="G270"/>
  <c r="I270"/>
  <c r="J270" s="1"/>
  <c r="G271"/>
  <c r="I271"/>
  <c r="J271"/>
  <c r="G272"/>
  <c r="I272"/>
  <c r="J272" s="1"/>
  <c r="G273"/>
  <c r="I273"/>
  <c r="J273"/>
  <c r="G274"/>
  <c r="I274"/>
  <c r="J274" s="1"/>
  <c r="G275"/>
  <c r="I275"/>
  <c r="J275"/>
  <c r="G276"/>
  <c r="I276"/>
  <c r="J276" s="1"/>
  <c r="G277"/>
  <c r="I277"/>
  <c r="J277"/>
  <c r="G278"/>
  <c r="I278"/>
  <c r="J278" s="1"/>
  <c r="G279"/>
  <c r="I279"/>
  <c r="J279"/>
  <c r="G280"/>
  <c r="I280"/>
  <c r="J280" s="1"/>
  <c r="G281"/>
  <c r="I281"/>
  <c r="J281"/>
  <c r="G282"/>
  <c r="I282"/>
  <c r="J282" s="1"/>
  <c r="G283"/>
  <c r="I283"/>
  <c r="J283"/>
  <c r="G284"/>
  <c r="I284"/>
  <c r="J284" s="1"/>
  <c r="G285"/>
  <c r="I285"/>
  <c r="J285"/>
  <c r="G286"/>
  <c r="I286"/>
  <c r="J286" s="1"/>
  <c r="G287"/>
  <c r="I287"/>
  <c r="J287"/>
  <c r="G288"/>
  <c r="I288"/>
  <c r="J288" s="1"/>
  <c r="G289"/>
  <c r="I289"/>
  <c r="J289"/>
  <c r="G290"/>
  <c r="I290"/>
  <c r="J290" s="1"/>
  <c r="G291"/>
  <c r="I291"/>
  <c r="J291"/>
  <c r="G292"/>
  <c r="I292"/>
  <c r="J292" s="1"/>
  <c r="G293"/>
  <c r="I293"/>
  <c r="J293"/>
  <c r="G38"/>
  <c r="I38"/>
  <c r="J38" s="1"/>
  <c r="J36" s="1"/>
  <c r="G38" i="4"/>
  <c r="H38"/>
  <c r="G39"/>
  <c r="H39"/>
  <c r="G40"/>
  <c r="H40"/>
  <c r="G41"/>
  <c r="H41"/>
  <c r="G42"/>
  <c r="H42"/>
  <c r="G43"/>
  <c r="H43"/>
  <c r="G44"/>
  <c r="H44"/>
  <c r="G45"/>
  <c r="H45"/>
  <c r="G46"/>
  <c r="H46"/>
  <c r="G47"/>
  <c r="H47"/>
  <c r="G48"/>
  <c r="H48"/>
  <c r="G49"/>
  <c r="H49"/>
  <c r="G50"/>
  <c r="H50"/>
  <c r="G51"/>
  <c r="H51"/>
  <c r="G52"/>
  <c r="H52"/>
  <c r="G53"/>
  <c r="H53"/>
  <c r="G54"/>
  <c r="H54"/>
  <c r="G55"/>
  <c r="H55"/>
  <c r="G56"/>
  <c r="H56"/>
  <c r="G57"/>
  <c r="H57"/>
  <c r="G58"/>
  <c r="H58"/>
  <c r="G59"/>
  <c r="H59"/>
  <c r="G60"/>
  <c r="H60"/>
  <c r="G61"/>
  <c r="H61"/>
  <c r="G62"/>
  <c r="H62"/>
  <c r="G63"/>
  <c r="H63"/>
  <c r="G64"/>
  <c r="H64"/>
  <c r="G65"/>
  <c r="H65"/>
  <c r="G66"/>
  <c r="H66"/>
  <c r="G67"/>
  <c r="H67"/>
  <c r="G68"/>
  <c r="H68"/>
  <c r="G69"/>
  <c r="H69"/>
  <c r="G70"/>
  <c r="H70"/>
  <c r="G71"/>
  <c r="H71"/>
  <c r="G72"/>
  <c r="H72"/>
  <c r="G73"/>
  <c r="H73"/>
  <c r="G74"/>
  <c r="H74"/>
  <c r="G75"/>
  <c r="H75"/>
  <c r="G76"/>
  <c r="H76"/>
  <c r="G77"/>
  <c r="H77"/>
  <c r="G78"/>
  <c r="H78"/>
  <c r="G79"/>
  <c r="H79"/>
  <c r="G80"/>
  <c r="H80"/>
  <c r="G81"/>
  <c r="H81"/>
  <c r="G82"/>
  <c r="H82"/>
  <c r="G83"/>
  <c r="H83"/>
  <c r="G84"/>
  <c r="H84"/>
  <c r="G85"/>
  <c r="H85"/>
  <c r="G86"/>
  <c r="H86"/>
  <c r="G87"/>
  <c r="H87"/>
  <c r="G88"/>
  <c r="H88"/>
  <c r="G89"/>
  <c r="H89"/>
  <c r="G90"/>
  <c r="H90"/>
  <c r="G91"/>
  <c r="H91"/>
  <c r="G92"/>
  <c r="H92"/>
  <c r="G93"/>
  <c r="H93"/>
  <c r="G94"/>
  <c r="H94"/>
  <c r="G95"/>
  <c r="H95"/>
  <c r="G96"/>
  <c r="H96"/>
  <c r="G97"/>
  <c r="H97"/>
  <c r="G98"/>
  <c r="H98"/>
  <c r="G99"/>
  <c r="H99"/>
  <c r="G100"/>
  <c r="H100"/>
  <c r="G101"/>
  <c r="H101"/>
  <c r="G102"/>
  <c r="H102"/>
  <c r="G103"/>
  <c r="H103"/>
  <c r="G104"/>
  <c r="H104"/>
  <c r="G105"/>
  <c r="H105"/>
  <c r="G106"/>
  <c r="H106"/>
  <c r="G107"/>
  <c r="H107"/>
  <c r="G108"/>
  <c r="H108"/>
  <c r="G109"/>
  <c r="H109"/>
  <c r="G110"/>
  <c r="H110"/>
  <c r="G111"/>
  <c r="H111"/>
  <c r="G112"/>
  <c r="H112"/>
  <c r="G113"/>
  <c r="H113"/>
  <c r="G114"/>
  <c r="H114"/>
  <c r="G115"/>
  <c r="H115"/>
  <c r="G116"/>
  <c r="H116"/>
  <c r="G117"/>
  <c r="H117"/>
  <c r="G118"/>
  <c r="H118"/>
  <c r="G119"/>
  <c r="H119"/>
  <c r="G120"/>
  <c r="H120"/>
  <c r="G121"/>
  <c r="H121"/>
  <c r="G122"/>
  <c r="H122"/>
  <c r="G123"/>
  <c r="H123"/>
  <c r="G124"/>
  <c r="H124"/>
  <c r="G125"/>
  <c r="H125"/>
  <c r="G126"/>
  <c r="H126"/>
  <c r="G127"/>
  <c r="H127"/>
  <c r="G128"/>
  <c r="H128"/>
  <c r="G129"/>
  <c r="H129"/>
  <c r="G130"/>
  <c r="H130"/>
  <c r="G131"/>
  <c r="H131"/>
  <c r="G132"/>
  <c r="H132"/>
  <c r="G133"/>
  <c r="H133"/>
  <c r="G134"/>
  <c r="H134"/>
  <c r="G135"/>
  <c r="H135"/>
  <c r="G136"/>
  <c r="H136"/>
  <c r="G137"/>
  <c r="H137"/>
  <c r="G138"/>
  <c r="H138"/>
  <c r="G139"/>
  <c r="H139"/>
  <c r="G140"/>
  <c r="H140"/>
  <c r="G141"/>
  <c r="H141"/>
  <c r="G142"/>
  <c r="H142"/>
  <c r="G143"/>
  <c r="H143"/>
  <c r="G144"/>
  <c r="H144"/>
  <c r="G145"/>
  <c r="H145"/>
  <c r="G146"/>
  <c r="H146"/>
  <c r="G147"/>
  <c r="H147"/>
  <c r="G148"/>
  <c r="H148"/>
  <c r="G149"/>
  <c r="H149"/>
  <c r="G150"/>
  <c r="H150"/>
  <c r="G151"/>
  <c r="H151"/>
  <c r="G152"/>
  <c r="H152"/>
  <c r="G153"/>
  <c r="H153"/>
  <c r="G154"/>
  <c r="H154"/>
  <c r="G155"/>
  <c r="H155"/>
  <c r="G156"/>
  <c r="H156"/>
  <c r="G157"/>
  <c r="H157"/>
  <c r="G158"/>
  <c r="H158"/>
  <c r="G159"/>
  <c r="H159"/>
  <c r="G160"/>
  <c r="H160"/>
  <c r="G161"/>
  <c r="H161"/>
  <c r="G162"/>
  <c r="H162"/>
  <c r="G163"/>
  <c r="H163"/>
  <c r="G164"/>
  <c r="H164"/>
  <c r="G165"/>
  <c r="H165"/>
  <c r="G166"/>
  <c r="H166"/>
  <c r="G167"/>
  <c r="H167"/>
  <c r="G168"/>
  <c r="H168"/>
  <c r="G169"/>
  <c r="H169"/>
  <c r="G170"/>
  <c r="H170"/>
  <c r="G171"/>
  <c r="H171"/>
  <c r="G172"/>
  <c r="H172"/>
  <c r="G173"/>
  <c r="H173"/>
  <c r="G174"/>
  <c r="H174"/>
  <c r="G175"/>
  <c r="H175"/>
  <c r="G176"/>
  <c r="H176"/>
  <c r="G177"/>
  <c r="H177"/>
  <c r="G178"/>
  <c r="H178"/>
  <c r="G179"/>
  <c r="H179"/>
  <c r="G180"/>
  <c r="H180"/>
  <c r="G181"/>
  <c r="H181"/>
  <c r="G182"/>
  <c r="H182"/>
  <c r="G183"/>
  <c r="H183"/>
  <c r="G184"/>
  <c r="H184"/>
  <c r="G185"/>
  <c r="H185"/>
  <c r="G186"/>
  <c r="H186"/>
  <c r="G187"/>
  <c r="H187"/>
  <c r="G188"/>
  <c r="H188"/>
  <c r="G189"/>
  <c r="H189"/>
  <c r="G190"/>
  <c r="H190"/>
  <c r="G191"/>
  <c r="H191"/>
  <c r="G192"/>
  <c r="H192"/>
  <c r="G193"/>
  <c r="H193"/>
  <c r="G194"/>
  <c r="H194"/>
  <c r="G195"/>
  <c r="H195"/>
  <c r="G196"/>
  <c r="H196"/>
  <c r="G197"/>
  <c r="H197"/>
  <c r="G198"/>
  <c r="H198"/>
  <c r="G199"/>
  <c r="H199"/>
  <c r="G200"/>
  <c r="H200"/>
  <c r="G201"/>
  <c r="H201"/>
  <c r="G202"/>
  <c r="H202"/>
  <c r="G203"/>
  <c r="H203"/>
  <c r="G204"/>
  <c r="H204"/>
  <c r="G205"/>
  <c r="H205"/>
  <c r="G206"/>
  <c r="H206"/>
  <c r="G207"/>
  <c r="H207"/>
  <c r="G208"/>
  <c r="H208"/>
  <c r="G209"/>
  <c r="H209"/>
  <c r="G210"/>
  <c r="H210"/>
  <c r="G211"/>
  <c r="H211"/>
  <c r="G212"/>
  <c r="H212"/>
  <c r="G213"/>
  <c r="H213"/>
  <c r="G214"/>
  <c r="H214"/>
  <c r="G215"/>
  <c r="H215"/>
  <c r="G216"/>
  <c r="H216"/>
  <c r="G217"/>
  <c r="H217"/>
  <c r="G218"/>
  <c r="H218"/>
  <c r="G219"/>
  <c r="H219"/>
  <c r="G220"/>
  <c r="H220"/>
  <c r="G221"/>
  <c r="H221"/>
  <c r="G222"/>
  <c r="H222"/>
  <c r="G223"/>
  <c r="H223"/>
  <c r="G224"/>
  <c r="H224"/>
  <c r="G225"/>
  <c r="H225"/>
  <c r="G226"/>
  <c r="H226"/>
  <c r="G227"/>
  <c r="H227"/>
  <c r="G228"/>
  <c r="H228"/>
  <c r="G229"/>
  <c r="H229"/>
  <c r="G230"/>
  <c r="H230"/>
  <c r="G231"/>
  <c r="H231"/>
  <c r="G232"/>
  <c r="H232"/>
  <c r="G233"/>
  <c r="H233"/>
  <c r="G234"/>
  <c r="H234"/>
  <c r="G235"/>
  <c r="H235"/>
  <c r="G236"/>
  <c r="H236"/>
  <c r="G237"/>
  <c r="H237"/>
  <c r="G238"/>
  <c r="H238"/>
  <c r="G239"/>
  <c r="H239"/>
  <c r="G240"/>
  <c r="H240"/>
  <c r="G241"/>
  <c r="H241"/>
  <c r="G242"/>
  <c r="H242"/>
  <c r="G243"/>
  <c r="H243"/>
  <c r="G244"/>
  <c r="H244"/>
  <c r="G245"/>
  <c r="H245"/>
  <c r="G246"/>
  <c r="H246"/>
  <c r="G247"/>
  <c r="H247"/>
  <c r="G248"/>
  <c r="H248"/>
  <c r="G249"/>
  <c r="H249"/>
  <c r="G250"/>
  <c r="H250"/>
  <c r="G251"/>
  <c r="H251"/>
  <c r="G252"/>
  <c r="H252"/>
  <c r="G253"/>
  <c r="H253"/>
  <c r="G254"/>
  <c r="H254"/>
  <c r="G255"/>
  <c r="H255"/>
  <c r="G256"/>
  <c r="H256"/>
  <c r="G257"/>
  <c r="H257"/>
  <c r="G258"/>
  <c r="H258"/>
  <c r="G259"/>
  <c r="H259"/>
  <c r="G260"/>
  <c r="H260"/>
  <c r="G261"/>
  <c r="H261"/>
  <c r="G262"/>
  <c r="H262"/>
  <c r="G263"/>
  <c r="H263"/>
  <c r="G264"/>
  <c r="H264"/>
  <c r="G265"/>
  <c r="H265"/>
  <c r="G266"/>
  <c r="H266"/>
  <c r="G267"/>
  <c r="H267"/>
  <c r="G268"/>
  <c r="H268"/>
  <c r="G269"/>
  <c r="H269"/>
  <c r="G270"/>
  <c r="H270"/>
  <c r="G271"/>
  <c r="H271"/>
  <c r="G272"/>
  <c r="H272"/>
  <c r="G273"/>
  <c r="H273"/>
  <c r="G274"/>
  <c r="H274"/>
  <c r="G275"/>
  <c r="H275"/>
  <c r="G276"/>
  <c r="H276"/>
  <c r="G277"/>
  <c r="H277"/>
  <c r="G278"/>
  <c r="H278"/>
  <c r="G279"/>
  <c r="H279"/>
  <c r="I279" s="1"/>
  <c r="G280"/>
  <c r="H280"/>
  <c r="G281"/>
  <c r="H281"/>
  <c r="I281" s="1"/>
  <c r="G282"/>
  <c r="H282"/>
  <c r="G283"/>
  <c r="H283"/>
  <c r="I283" s="1"/>
  <c r="G284"/>
  <c r="H284"/>
  <c r="G285"/>
  <c r="H285"/>
  <c r="I285" s="1"/>
  <c r="G286"/>
  <c r="H286"/>
  <c r="G287"/>
  <c r="H287"/>
  <c r="I287" s="1"/>
  <c r="G288"/>
  <c r="H288"/>
  <c r="G289"/>
  <c r="H289"/>
  <c r="I289" s="1"/>
  <c r="G290"/>
  <c r="H290"/>
  <c r="G291"/>
  <c r="H291"/>
  <c r="I291" s="1"/>
  <c r="G292"/>
  <c r="H292"/>
  <c r="G293"/>
  <c r="H293"/>
  <c r="I293" s="1"/>
  <c r="I292"/>
  <c r="I290"/>
  <c r="I288"/>
  <c r="I286"/>
  <c r="I284"/>
  <c r="I282"/>
  <c r="I280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6" s="1"/>
</calcChain>
</file>

<file path=xl/sharedStrings.xml><?xml version="1.0" encoding="utf-8"?>
<sst xmlns="http://schemas.openxmlformats.org/spreadsheetml/2006/main" count="102" uniqueCount="60">
  <si>
    <t>game#</t>
  </si>
  <si>
    <t>H</t>
  </si>
  <si>
    <t>A</t>
  </si>
  <si>
    <t>HS</t>
  </si>
  <si>
    <t>AS</t>
  </si>
  <si>
    <t>-----</t>
  </si>
  <si>
    <t>====================================</t>
  </si>
  <si>
    <t>WILD</t>
  </si>
  <si>
    <t>CARD</t>
  </si>
  <si>
    <t>playoff</t>
  </si>
  <si>
    <t>games</t>
  </si>
  <si>
    <t>end</t>
  </si>
  <si>
    <t>of</t>
  </si>
  <si>
    <t>file</t>
  </si>
  <si>
    <t>Home marg</t>
  </si>
  <si>
    <t xml:space="preserve">Arizona Cardinals </t>
  </si>
  <si>
    <t xml:space="preserve">Atlanta Falcons </t>
  </si>
  <si>
    <t xml:space="preserve">Baltimore Ravens </t>
  </si>
  <si>
    <t xml:space="preserve">Buffalo Bills </t>
  </si>
  <si>
    <t xml:space="preserve">Carolina Panthers </t>
  </si>
  <si>
    <t xml:space="preserve">Chicago Bears </t>
  </si>
  <si>
    <t xml:space="preserve">Cincinnati Bengals </t>
  </si>
  <si>
    <t xml:space="preserve">Cleveland Browns </t>
  </si>
  <si>
    <t xml:space="preserve">Dallas Cowboys </t>
  </si>
  <si>
    <t xml:space="preserve">Denver Broncos </t>
  </si>
  <si>
    <t xml:space="preserve">Detroit Lions </t>
  </si>
  <si>
    <t>Green Bay Packers</t>
  </si>
  <si>
    <t xml:space="preserve">Houston Texans </t>
  </si>
  <si>
    <t xml:space="preserve">Indianapolis Colts </t>
  </si>
  <si>
    <t xml:space="preserve">Jacksonville Jaguars </t>
  </si>
  <si>
    <t>Kansas City Chiefs</t>
  </si>
  <si>
    <t xml:space="preserve">Miami Dolphins </t>
  </si>
  <si>
    <t xml:space="preserve">Minnesota Vikings </t>
  </si>
  <si>
    <t>New England Patriots</t>
  </si>
  <si>
    <t>New Orleans Saints</t>
  </si>
  <si>
    <t>New York Giants</t>
  </si>
  <si>
    <t>New York Jets</t>
  </si>
  <si>
    <t xml:space="preserve">Oakland Raiders </t>
  </si>
  <si>
    <t xml:space="preserve">Philadelphia Eagles </t>
  </si>
  <si>
    <t xml:space="preserve">Pittsburgh Steelers </t>
  </si>
  <si>
    <t>St. Louis Rams</t>
  </si>
  <si>
    <t>San Diego Chargers</t>
  </si>
  <si>
    <t>San Francisco 49ers</t>
  </si>
  <si>
    <t xml:space="preserve">Seattle Seahawks </t>
  </si>
  <si>
    <t>Tampa Bay Buccaneers</t>
  </si>
  <si>
    <t xml:space="preserve">Tennessee Titans </t>
  </si>
  <si>
    <t xml:space="preserve">Washington Redskins </t>
  </si>
  <si>
    <t>rating</t>
  </si>
  <si>
    <t>mean</t>
  </si>
  <si>
    <t>home edge</t>
  </si>
  <si>
    <t>forecast</t>
  </si>
  <si>
    <t>Error</t>
  </si>
  <si>
    <t>Sq Err</t>
  </si>
  <si>
    <t>OFF RATING</t>
  </si>
  <si>
    <t>DEF RATING</t>
  </si>
  <si>
    <t>home pt predict</t>
  </si>
  <si>
    <t>road pt predict</t>
  </si>
  <si>
    <t>mean pts</t>
  </si>
  <si>
    <t>SSE</t>
  </si>
  <si>
    <t>overall rating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</si>
</sst>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02"/>
  <sheetViews>
    <sheetView tabSelected="1" topLeftCell="B33" workbookViewId="0">
      <selection activeCell="F49" sqref="F49"/>
    </sheetView>
  </sheetViews>
  <sheetFormatPr defaultRowHeight="12.75"/>
  <cols>
    <col min="6" max="6" width="21.7109375" customWidth="1"/>
    <col min="7" max="7" width="14" customWidth="1"/>
  </cols>
  <sheetData>
    <row r="1" spans="5:7">
      <c r="G1" t="s">
        <v>47</v>
      </c>
    </row>
    <row r="2" spans="5:7">
      <c r="E2">
        <v>1</v>
      </c>
      <c r="F2" t="s">
        <v>15</v>
      </c>
      <c r="G2">
        <v>-4.8717028224548509</v>
      </c>
    </row>
    <row r="3" spans="5:7">
      <c r="E3">
        <v>2</v>
      </c>
      <c r="F3" t="s">
        <v>16</v>
      </c>
      <c r="G3">
        <v>-2.2022557228597925</v>
      </c>
    </row>
    <row r="4" spans="5:7">
      <c r="E4">
        <v>3</v>
      </c>
      <c r="F4" t="s">
        <v>17</v>
      </c>
      <c r="G4">
        <v>6.1230880567491992</v>
      </c>
    </row>
    <row r="5" spans="5:7">
      <c r="E5">
        <v>4</v>
      </c>
      <c r="F5" t="s">
        <v>18</v>
      </c>
      <c r="G5">
        <v>8.05294800513464</v>
      </c>
    </row>
    <row r="6" spans="5:7">
      <c r="E6">
        <v>5</v>
      </c>
      <c r="F6" t="s">
        <v>19</v>
      </c>
      <c r="G6">
        <v>-0.650171954072018</v>
      </c>
    </row>
    <row r="7" spans="5:7">
      <c r="E7">
        <v>6</v>
      </c>
      <c r="F7" t="s">
        <v>20</v>
      </c>
      <c r="G7">
        <v>-8.2355905820912536</v>
      </c>
    </row>
    <row r="8" spans="5:7">
      <c r="E8">
        <v>7</v>
      </c>
      <c r="F8" t="s">
        <v>21</v>
      </c>
      <c r="G8">
        <v>2.6661447622353007</v>
      </c>
    </row>
    <row r="9" spans="5:7">
      <c r="E9">
        <v>8</v>
      </c>
      <c r="F9" t="s">
        <v>22</v>
      </c>
      <c r="G9">
        <v>-3.388021347031736</v>
      </c>
    </row>
    <row r="10" spans="5:7">
      <c r="E10">
        <v>9</v>
      </c>
      <c r="F10" t="s">
        <v>23</v>
      </c>
      <c r="G10">
        <v>-7.7689242147731958</v>
      </c>
    </row>
    <row r="11" spans="5:7">
      <c r="E11">
        <v>10</v>
      </c>
      <c r="F11" t="s">
        <v>24</v>
      </c>
      <c r="G11">
        <v>5.8592000760014615</v>
      </c>
    </row>
    <row r="12" spans="5:7">
      <c r="E12">
        <v>11</v>
      </c>
      <c r="F12" t="s">
        <v>25</v>
      </c>
      <c r="G12">
        <v>-5.1675340411985706</v>
      </c>
    </row>
    <row r="13" spans="5:7">
      <c r="E13">
        <v>12</v>
      </c>
      <c r="F13" t="s">
        <v>26</v>
      </c>
      <c r="G13">
        <v>0.30121513190415111</v>
      </c>
    </row>
    <row r="14" spans="5:7">
      <c r="E14">
        <v>13</v>
      </c>
      <c r="F14" t="s">
        <v>27</v>
      </c>
      <c r="G14">
        <v>-0.63107644416670705</v>
      </c>
    </row>
    <row r="15" spans="5:7">
      <c r="E15">
        <v>14</v>
      </c>
      <c r="F15" t="s">
        <v>28</v>
      </c>
      <c r="G15">
        <v>11.413364376491991</v>
      </c>
    </row>
    <row r="16" spans="5:7">
      <c r="E16">
        <v>15</v>
      </c>
      <c r="F16" t="s">
        <v>29</v>
      </c>
      <c r="G16">
        <v>0.75156273229694925</v>
      </c>
    </row>
    <row r="17" spans="5:7">
      <c r="E17">
        <v>16</v>
      </c>
      <c r="F17" t="s">
        <v>30</v>
      </c>
      <c r="G17">
        <v>5.2772562072873788</v>
      </c>
    </row>
    <row r="18" spans="5:7">
      <c r="E18">
        <v>17</v>
      </c>
      <c r="F18" t="s">
        <v>31</v>
      </c>
      <c r="G18">
        <v>-2.2255217737135675</v>
      </c>
    </row>
    <row r="19" spans="5:7">
      <c r="E19">
        <v>18</v>
      </c>
      <c r="F19" t="s">
        <v>32</v>
      </c>
      <c r="G19">
        <v>-1.6883671589295941</v>
      </c>
    </row>
    <row r="20" spans="5:7">
      <c r="E20">
        <v>19</v>
      </c>
      <c r="F20" t="s">
        <v>33</v>
      </c>
      <c r="G20">
        <v>12.84252897350585</v>
      </c>
    </row>
    <row r="21" spans="5:7">
      <c r="E21">
        <v>20</v>
      </c>
      <c r="F21" t="s">
        <v>34</v>
      </c>
      <c r="G21">
        <v>-5.5564236785684296</v>
      </c>
    </row>
    <row r="22" spans="5:7">
      <c r="E22">
        <v>21</v>
      </c>
      <c r="F22" t="s">
        <v>35</v>
      </c>
      <c r="G22">
        <v>-3.9147569829899345</v>
      </c>
    </row>
    <row r="23" spans="5:7">
      <c r="E23">
        <v>22</v>
      </c>
      <c r="F23" t="s">
        <v>36</v>
      </c>
      <c r="G23">
        <v>6.553643018580428</v>
      </c>
    </row>
    <row r="24" spans="5:7">
      <c r="E24">
        <v>23</v>
      </c>
      <c r="F24" t="s">
        <v>37</v>
      </c>
      <c r="G24">
        <v>-4.2734372980927295</v>
      </c>
    </row>
    <row r="25" spans="5:7">
      <c r="E25">
        <v>24</v>
      </c>
      <c r="F25" t="s">
        <v>38</v>
      </c>
      <c r="G25">
        <v>5.5539916610854654</v>
      </c>
    </row>
    <row r="26" spans="5:7">
      <c r="E26">
        <v>25</v>
      </c>
      <c r="F26" t="s">
        <v>39</v>
      </c>
      <c r="G26">
        <v>9.0001705244187065</v>
      </c>
    </row>
    <row r="27" spans="5:7">
      <c r="E27">
        <v>26</v>
      </c>
      <c r="F27" t="s">
        <v>40</v>
      </c>
      <c r="G27">
        <v>-5.9862857464746497</v>
      </c>
    </row>
    <row r="28" spans="5:7">
      <c r="E28">
        <v>27</v>
      </c>
      <c r="F28" t="s">
        <v>41</v>
      </c>
      <c r="G28">
        <v>9.1216986407838601</v>
      </c>
    </row>
    <row r="29" spans="5:7">
      <c r="E29">
        <v>28</v>
      </c>
      <c r="F29" t="s">
        <v>42</v>
      </c>
      <c r="G29">
        <v>-13.623093140650402</v>
      </c>
    </row>
    <row r="30" spans="5:7">
      <c r="E30">
        <v>29</v>
      </c>
      <c r="F30" t="s">
        <v>43</v>
      </c>
      <c r="G30">
        <v>-2.8925353257771715</v>
      </c>
    </row>
    <row r="31" spans="5:7">
      <c r="E31">
        <v>30</v>
      </c>
      <c r="F31" t="s">
        <v>44</v>
      </c>
      <c r="G31">
        <v>-2.6758683244628885</v>
      </c>
    </row>
    <row r="32" spans="5:7">
      <c r="E32">
        <v>31</v>
      </c>
      <c r="F32" t="s">
        <v>45</v>
      </c>
      <c r="G32">
        <v>-4.3935756960622996</v>
      </c>
    </row>
    <row r="33" spans="1:10">
      <c r="E33">
        <v>32</v>
      </c>
      <c r="F33" t="s">
        <v>46</v>
      </c>
      <c r="G33">
        <v>-3.3717019121055745</v>
      </c>
    </row>
    <row r="34" spans="1:10">
      <c r="F34" t="s">
        <v>48</v>
      </c>
      <c r="G34">
        <f>AVERAGE(G2:G33)</f>
        <v>-9.9999999957078867E-7</v>
      </c>
    </row>
    <row r="35" spans="1:10">
      <c r="F35" t="s">
        <v>49</v>
      </c>
      <c r="G35">
        <v>2.5078123402417298</v>
      </c>
    </row>
    <row r="36" spans="1:10">
      <c r="J36">
        <f>SUM(J38:J293)</f>
        <v>33345.600347223233</v>
      </c>
    </row>
    <row r="37" spans="1:10">
      <c r="A37" t="s">
        <v>5</v>
      </c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14</v>
      </c>
      <c r="H37" t="s">
        <v>50</v>
      </c>
      <c r="I37" t="s">
        <v>51</v>
      </c>
      <c r="J37" t="s">
        <v>52</v>
      </c>
    </row>
    <row r="38" spans="1:10">
      <c r="B38">
        <v>1</v>
      </c>
      <c r="C38">
        <v>19</v>
      </c>
      <c r="D38">
        <v>14</v>
      </c>
      <c r="E38">
        <v>27</v>
      </c>
      <c r="F38">
        <v>24</v>
      </c>
      <c r="G38">
        <f>E38-F38</f>
        <v>3</v>
      </c>
      <c r="H38">
        <f t="shared" ref="H38:H101" si="0">$G$35+VLOOKUP(C38,lookup,3)-VLOOKUP(D38,lookup,3)</f>
        <v>3.9369769372555883</v>
      </c>
      <c r="I38">
        <f>G38-H38</f>
        <v>-0.93697693725558828</v>
      </c>
      <c r="J38">
        <f>I38^2</f>
        <v>0.87792578094886264</v>
      </c>
    </row>
    <row r="39" spans="1:10">
      <c r="B39">
        <v>2</v>
      </c>
      <c r="C39">
        <v>26</v>
      </c>
      <c r="D39">
        <v>1</v>
      </c>
      <c r="E39">
        <v>17</v>
      </c>
      <c r="F39">
        <v>10</v>
      </c>
      <c r="G39">
        <f t="shared" ref="G39:G102" si="1">E39-F39</f>
        <v>7</v>
      </c>
      <c r="H39">
        <f t="shared" si="0"/>
        <v>1.393229416221931</v>
      </c>
      <c r="I39">
        <f t="shared" ref="I39:I102" si="2">G39-H39</f>
        <v>5.6067705837780686</v>
      </c>
      <c r="J39">
        <f t="shared" ref="J39:J102" si="3">I39^2</f>
        <v>31.435876379119065</v>
      </c>
    </row>
    <row r="40" spans="1:10">
      <c r="B40">
        <v>3</v>
      </c>
      <c r="C40">
        <v>8</v>
      </c>
      <c r="D40">
        <v>3</v>
      </c>
      <c r="E40">
        <v>20</v>
      </c>
      <c r="F40">
        <v>3</v>
      </c>
      <c r="G40">
        <f t="shared" si="1"/>
        <v>17</v>
      </c>
      <c r="H40">
        <f t="shared" si="0"/>
        <v>-7.0032970635392058</v>
      </c>
      <c r="I40">
        <f t="shared" si="2"/>
        <v>24.003297063539208</v>
      </c>
      <c r="J40">
        <f t="shared" si="3"/>
        <v>576.15826992050995</v>
      </c>
    </row>
    <row r="41" spans="1:10">
      <c r="B41">
        <v>4</v>
      </c>
      <c r="C41">
        <v>22</v>
      </c>
      <c r="D41">
        <v>7</v>
      </c>
      <c r="E41">
        <v>31</v>
      </c>
      <c r="F41">
        <v>24</v>
      </c>
      <c r="G41">
        <f t="shared" si="1"/>
        <v>7</v>
      </c>
      <c r="H41">
        <f t="shared" si="0"/>
        <v>6.3953105965868575</v>
      </c>
      <c r="I41">
        <f t="shared" si="2"/>
        <v>0.60468940341314248</v>
      </c>
      <c r="J41">
        <f t="shared" si="3"/>
        <v>0.36564927460014218</v>
      </c>
    </row>
    <row r="42" spans="1:10">
      <c r="B42">
        <v>5</v>
      </c>
      <c r="C42">
        <v>6</v>
      </c>
      <c r="D42">
        <v>11</v>
      </c>
      <c r="E42">
        <v>16</v>
      </c>
      <c r="F42">
        <v>20</v>
      </c>
      <c r="G42">
        <f t="shared" si="1"/>
        <v>-4</v>
      </c>
      <c r="H42">
        <f t="shared" si="0"/>
        <v>-0.56024420065095359</v>
      </c>
      <c r="I42">
        <f t="shared" si="2"/>
        <v>-3.4397557993490464</v>
      </c>
      <c r="J42">
        <f t="shared" si="3"/>
        <v>11.831919959155398</v>
      </c>
    </row>
    <row r="43" spans="1:10">
      <c r="B43">
        <v>6</v>
      </c>
      <c r="C43">
        <v>4</v>
      </c>
      <c r="D43">
        <v>15</v>
      </c>
      <c r="E43">
        <v>10</v>
      </c>
      <c r="F43">
        <v>13</v>
      </c>
      <c r="G43">
        <f t="shared" si="1"/>
        <v>-3</v>
      </c>
      <c r="H43">
        <f t="shared" si="0"/>
        <v>9.8091976130794194</v>
      </c>
      <c r="I43">
        <f t="shared" si="2"/>
        <v>-12.809197613079419</v>
      </c>
      <c r="J43">
        <f t="shared" si="3"/>
        <v>164.0755434909195</v>
      </c>
    </row>
    <row r="44" spans="1:10">
      <c r="B44">
        <v>7</v>
      </c>
      <c r="C44">
        <v>25</v>
      </c>
      <c r="D44">
        <v>23</v>
      </c>
      <c r="E44">
        <v>24</v>
      </c>
      <c r="F44">
        <v>21</v>
      </c>
      <c r="G44">
        <f t="shared" si="1"/>
        <v>3</v>
      </c>
      <c r="H44">
        <f t="shared" si="0"/>
        <v>15.781420162753165</v>
      </c>
      <c r="I44">
        <f t="shared" si="2"/>
        <v>-12.781420162753165</v>
      </c>
      <c r="J44">
        <f t="shared" si="3"/>
        <v>163.36470137683312</v>
      </c>
    </row>
    <row r="45" spans="1:10">
      <c r="B45">
        <v>8</v>
      </c>
      <c r="C45">
        <v>13</v>
      </c>
      <c r="D45">
        <v>27</v>
      </c>
      <c r="E45">
        <v>20</v>
      </c>
      <c r="F45">
        <v>27</v>
      </c>
      <c r="G45">
        <f t="shared" si="1"/>
        <v>-7</v>
      </c>
      <c r="H45">
        <f t="shared" si="0"/>
        <v>-7.2449627447088378</v>
      </c>
      <c r="I45">
        <f t="shared" si="2"/>
        <v>0.24496274470883783</v>
      </c>
      <c r="J45">
        <f t="shared" si="3"/>
        <v>6.000674629528726E-2</v>
      </c>
    </row>
    <row r="46" spans="1:10">
      <c r="B46">
        <v>9</v>
      </c>
      <c r="C46">
        <v>20</v>
      </c>
      <c r="D46">
        <v>29</v>
      </c>
      <c r="E46">
        <v>7</v>
      </c>
      <c r="F46">
        <v>21</v>
      </c>
      <c r="G46">
        <f t="shared" si="1"/>
        <v>-14</v>
      </c>
      <c r="H46">
        <f t="shared" si="0"/>
        <v>-0.15607601254952819</v>
      </c>
      <c r="I46">
        <f t="shared" si="2"/>
        <v>-13.843923987450472</v>
      </c>
      <c r="J46">
        <f t="shared" si="3"/>
        <v>191.65423137030658</v>
      </c>
    </row>
    <row r="47" spans="1:10">
      <c r="B47">
        <v>10</v>
      </c>
      <c r="C47">
        <v>32</v>
      </c>
      <c r="D47">
        <v>30</v>
      </c>
      <c r="E47">
        <v>16</v>
      </c>
      <c r="F47">
        <v>10</v>
      </c>
      <c r="G47">
        <f t="shared" si="1"/>
        <v>6</v>
      </c>
      <c r="H47">
        <f t="shared" si="0"/>
        <v>1.8119787525990438</v>
      </c>
      <c r="I47">
        <f t="shared" si="2"/>
        <v>4.1880212474009557</v>
      </c>
      <c r="J47">
        <f t="shared" si="3"/>
        <v>17.539521968681857</v>
      </c>
    </row>
    <row r="48" spans="1:10">
      <c r="B48">
        <v>11</v>
      </c>
      <c r="C48">
        <v>17</v>
      </c>
      <c r="D48">
        <v>31</v>
      </c>
      <c r="E48">
        <v>7</v>
      </c>
      <c r="F48">
        <v>17</v>
      </c>
      <c r="G48">
        <f t="shared" si="1"/>
        <v>-10</v>
      </c>
      <c r="H48">
        <f t="shared" si="0"/>
        <v>4.6758662625904623</v>
      </c>
      <c r="I48">
        <f t="shared" si="2"/>
        <v>-14.675866262590462</v>
      </c>
      <c r="J48">
        <f t="shared" si="3"/>
        <v>215.38105055744094</v>
      </c>
    </row>
    <row r="49" spans="2:10">
      <c r="B49">
        <v>12</v>
      </c>
      <c r="C49">
        <v>28</v>
      </c>
      <c r="D49">
        <v>2</v>
      </c>
      <c r="E49">
        <v>19</v>
      </c>
      <c r="F49">
        <v>21</v>
      </c>
      <c r="G49">
        <f t="shared" si="1"/>
        <v>-2</v>
      </c>
      <c r="H49">
        <f t="shared" si="0"/>
        <v>-8.9130250775488804</v>
      </c>
      <c r="I49">
        <f t="shared" si="2"/>
        <v>6.9130250775488804</v>
      </c>
      <c r="J49">
        <f t="shared" si="3"/>
        <v>47.789915722819707</v>
      </c>
    </row>
    <row r="50" spans="2:10">
      <c r="B50">
        <v>13</v>
      </c>
      <c r="C50">
        <v>18</v>
      </c>
      <c r="D50">
        <v>9</v>
      </c>
      <c r="E50">
        <v>35</v>
      </c>
      <c r="F50">
        <v>17</v>
      </c>
      <c r="G50">
        <f t="shared" si="1"/>
        <v>18</v>
      </c>
      <c r="H50">
        <f t="shared" si="0"/>
        <v>8.5883693960853318</v>
      </c>
      <c r="I50">
        <f t="shared" si="2"/>
        <v>9.4116306039146682</v>
      </c>
      <c r="J50">
        <f t="shared" si="3"/>
        <v>88.578790624543188</v>
      </c>
    </row>
    <row r="51" spans="2:10">
      <c r="B51">
        <v>14</v>
      </c>
      <c r="C51">
        <v>24</v>
      </c>
      <c r="D51">
        <v>21</v>
      </c>
      <c r="E51">
        <v>31</v>
      </c>
      <c r="F51">
        <v>17</v>
      </c>
      <c r="G51">
        <f t="shared" si="1"/>
        <v>14</v>
      </c>
      <c r="H51">
        <f t="shared" si="0"/>
        <v>11.976560984317128</v>
      </c>
      <c r="I51">
        <f t="shared" si="2"/>
        <v>2.0234390156828717</v>
      </c>
      <c r="J51">
        <f t="shared" si="3"/>
        <v>4.0943054501876688</v>
      </c>
    </row>
    <row r="52" spans="2:10">
      <c r="B52">
        <v>15</v>
      </c>
      <c r="C52">
        <v>10</v>
      </c>
      <c r="D52">
        <v>16</v>
      </c>
      <c r="E52">
        <v>34</v>
      </c>
      <c r="F52">
        <v>24</v>
      </c>
      <c r="G52">
        <f t="shared" si="1"/>
        <v>10</v>
      </c>
      <c r="H52">
        <f t="shared" si="0"/>
        <v>3.089756208955813</v>
      </c>
      <c r="I52">
        <f t="shared" si="2"/>
        <v>6.910243791044187</v>
      </c>
      <c r="J52">
        <f t="shared" si="3"/>
        <v>47.751469251664737</v>
      </c>
    </row>
    <row r="53" spans="2:10">
      <c r="B53">
        <v>16</v>
      </c>
      <c r="C53">
        <v>5</v>
      </c>
      <c r="D53">
        <v>12</v>
      </c>
      <c r="E53">
        <v>14</v>
      </c>
      <c r="F53">
        <v>24</v>
      </c>
      <c r="G53">
        <f t="shared" si="1"/>
        <v>-10</v>
      </c>
      <c r="H53">
        <f t="shared" si="0"/>
        <v>1.5564252542655606</v>
      </c>
      <c r="I53">
        <f t="shared" si="2"/>
        <v>-11.556425254265561</v>
      </c>
      <c r="J53">
        <f t="shared" si="3"/>
        <v>133.55096465742682</v>
      </c>
    </row>
    <row r="54" spans="2:10">
      <c r="B54">
        <v>17</v>
      </c>
      <c r="C54">
        <v>16</v>
      </c>
      <c r="D54">
        <v>5</v>
      </c>
      <c r="E54">
        <v>17</v>
      </c>
      <c r="F54">
        <v>28</v>
      </c>
      <c r="G54">
        <f t="shared" si="1"/>
        <v>-11</v>
      </c>
      <c r="H54">
        <f t="shared" si="0"/>
        <v>8.4352405016011271</v>
      </c>
      <c r="I54">
        <f t="shared" si="2"/>
        <v>-19.435240501601129</v>
      </c>
      <c r="J54">
        <f t="shared" si="3"/>
        <v>377.72857335507689</v>
      </c>
    </row>
    <row r="55" spans="2:10">
      <c r="B55">
        <v>18</v>
      </c>
      <c r="C55">
        <v>12</v>
      </c>
      <c r="D55">
        <v>6</v>
      </c>
      <c r="E55">
        <v>10</v>
      </c>
      <c r="F55">
        <v>21</v>
      </c>
      <c r="G55">
        <f t="shared" si="1"/>
        <v>-11</v>
      </c>
      <c r="H55">
        <f t="shared" si="0"/>
        <v>11.044618054237134</v>
      </c>
      <c r="I55">
        <f t="shared" si="2"/>
        <v>-22.044618054237134</v>
      </c>
      <c r="J55">
        <f t="shared" si="3"/>
        <v>485.96518515719777</v>
      </c>
    </row>
    <row r="56" spans="2:10">
      <c r="B56">
        <v>19</v>
      </c>
      <c r="C56">
        <v>15</v>
      </c>
      <c r="D56">
        <v>10</v>
      </c>
      <c r="E56">
        <v>7</v>
      </c>
      <c r="F56">
        <v>6</v>
      </c>
      <c r="G56">
        <f t="shared" si="1"/>
        <v>1</v>
      </c>
      <c r="H56">
        <f t="shared" si="0"/>
        <v>-2.5998250034627826</v>
      </c>
      <c r="I56">
        <f t="shared" si="2"/>
        <v>3.5998250034627826</v>
      </c>
      <c r="J56">
        <f t="shared" si="3"/>
        <v>12.958740055555822</v>
      </c>
    </row>
    <row r="57" spans="2:10">
      <c r="B57">
        <v>20</v>
      </c>
      <c r="C57">
        <v>11</v>
      </c>
      <c r="D57">
        <v>13</v>
      </c>
      <c r="E57">
        <v>28</v>
      </c>
      <c r="F57">
        <v>16</v>
      </c>
      <c r="G57">
        <f t="shared" si="1"/>
        <v>12</v>
      </c>
      <c r="H57">
        <f t="shared" si="0"/>
        <v>-2.0286452567901336</v>
      </c>
      <c r="I57">
        <f t="shared" si="2"/>
        <v>14.028645256790133</v>
      </c>
      <c r="J57">
        <f t="shared" si="3"/>
        <v>196.80288774086031</v>
      </c>
    </row>
    <row r="58" spans="2:10">
      <c r="B58">
        <v>21</v>
      </c>
      <c r="C58">
        <v>31</v>
      </c>
      <c r="D58">
        <v>14</v>
      </c>
      <c r="E58">
        <v>17</v>
      </c>
      <c r="F58">
        <v>31</v>
      </c>
      <c r="G58">
        <f t="shared" si="1"/>
        <v>-14</v>
      </c>
      <c r="H58">
        <f t="shared" si="0"/>
        <v>-13.299127732312561</v>
      </c>
      <c r="I58">
        <f t="shared" si="2"/>
        <v>-0.70087226768743882</v>
      </c>
      <c r="J58">
        <f t="shared" si="3"/>
        <v>0.49122193561333288</v>
      </c>
    </row>
    <row r="59" spans="2:10">
      <c r="B59">
        <v>22</v>
      </c>
      <c r="C59">
        <v>3</v>
      </c>
      <c r="D59">
        <v>25</v>
      </c>
      <c r="E59">
        <v>30</v>
      </c>
      <c r="F59">
        <v>13</v>
      </c>
      <c r="G59">
        <f t="shared" si="1"/>
        <v>17</v>
      </c>
      <c r="H59">
        <f t="shared" si="0"/>
        <v>-0.36927012742777698</v>
      </c>
      <c r="I59">
        <f t="shared" si="2"/>
        <v>17.369270127427775</v>
      </c>
      <c r="J59">
        <f t="shared" si="3"/>
        <v>301.69154475955486</v>
      </c>
    </row>
    <row r="60" spans="2:10">
      <c r="B60">
        <v>23</v>
      </c>
      <c r="C60">
        <v>20</v>
      </c>
      <c r="D60">
        <v>28</v>
      </c>
      <c r="E60">
        <v>30</v>
      </c>
      <c r="F60">
        <v>27</v>
      </c>
      <c r="G60">
        <f t="shared" si="1"/>
        <v>3</v>
      </c>
      <c r="H60">
        <f t="shared" si="0"/>
        <v>10.574481802323703</v>
      </c>
      <c r="I60">
        <f t="shared" si="2"/>
        <v>-7.5744818023237031</v>
      </c>
      <c r="J60">
        <f t="shared" si="3"/>
        <v>57.372774573732933</v>
      </c>
    </row>
    <row r="61" spans="2:10">
      <c r="B61">
        <v>24</v>
      </c>
      <c r="C61">
        <v>2</v>
      </c>
      <c r="D61">
        <v>26</v>
      </c>
      <c r="E61">
        <v>34</v>
      </c>
      <c r="F61">
        <v>17</v>
      </c>
      <c r="G61">
        <f t="shared" si="1"/>
        <v>17</v>
      </c>
      <c r="H61">
        <f t="shared" si="0"/>
        <v>6.2918423638565866</v>
      </c>
      <c r="I61">
        <f t="shared" si="2"/>
        <v>10.708157636143413</v>
      </c>
      <c r="J61">
        <f t="shared" si="3"/>
        <v>114.6646399604965</v>
      </c>
    </row>
    <row r="62" spans="2:10">
      <c r="B62">
        <v>25</v>
      </c>
      <c r="C62">
        <v>21</v>
      </c>
      <c r="D62">
        <v>32</v>
      </c>
      <c r="E62">
        <v>20</v>
      </c>
      <c r="F62">
        <v>14</v>
      </c>
      <c r="G62">
        <f t="shared" si="1"/>
        <v>6</v>
      </c>
      <c r="H62">
        <f t="shared" si="0"/>
        <v>1.9647572693573698</v>
      </c>
      <c r="I62">
        <f t="shared" si="2"/>
        <v>4.0352427306426302</v>
      </c>
      <c r="J62">
        <f t="shared" si="3"/>
        <v>16.283183895204189</v>
      </c>
    </row>
    <row r="63" spans="2:10">
      <c r="B63">
        <v>26</v>
      </c>
      <c r="C63">
        <v>30</v>
      </c>
      <c r="D63">
        <v>29</v>
      </c>
      <c r="E63">
        <v>6</v>
      </c>
      <c r="F63">
        <v>10</v>
      </c>
      <c r="G63">
        <f t="shared" si="1"/>
        <v>-4</v>
      </c>
      <c r="H63">
        <f t="shared" si="0"/>
        <v>2.7244793415560129</v>
      </c>
      <c r="I63">
        <f t="shared" si="2"/>
        <v>-6.7244793415560125</v>
      </c>
      <c r="J63">
        <f t="shared" si="3"/>
        <v>45.218622415013584</v>
      </c>
    </row>
    <row r="64" spans="2:10">
      <c r="B64">
        <v>27</v>
      </c>
      <c r="C64">
        <v>23</v>
      </c>
      <c r="D64">
        <v>4</v>
      </c>
      <c r="E64">
        <v>13</v>
      </c>
      <c r="F64">
        <v>10</v>
      </c>
      <c r="G64">
        <f t="shared" si="1"/>
        <v>3</v>
      </c>
      <c r="H64">
        <f t="shared" si="0"/>
        <v>-9.8185729629856393</v>
      </c>
      <c r="I64">
        <f t="shared" si="2"/>
        <v>12.818572962985639</v>
      </c>
      <c r="J64">
        <f t="shared" si="3"/>
        <v>164.31581280738644</v>
      </c>
    </row>
    <row r="65" spans="2:10">
      <c r="B65">
        <v>28</v>
      </c>
      <c r="C65">
        <v>9</v>
      </c>
      <c r="D65">
        <v>8</v>
      </c>
      <c r="E65">
        <v>19</v>
      </c>
      <c r="F65">
        <v>12</v>
      </c>
      <c r="G65">
        <f t="shared" si="1"/>
        <v>7</v>
      </c>
      <c r="H65">
        <f t="shared" si="0"/>
        <v>-1.8730905274997296</v>
      </c>
      <c r="I65">
        <f t="shared" si="2"/>
        <v>8.8730905274997305</v>
      </c>
      <c r="J65">
        <f t="shared" si="3"/>
        <v>78.73173550920545</v>
      </c>
    </row>
    <row r="66" spans="2:10">
      <c r="B66">
        <v>29</v>
      </c>
      <c r="C66">
        <v>1</v>
      </c>
      <c r="D66">
        <v>19</v>
      </c>
      <c r="E66">
        <v>12</v>
      </c>
      <c r="F66">
        <v>23</v>
      </c>
      <c r="G66">
        <f t="shared" si="1"/>
        <v>-11</v>
      </c>
      <c r="H66">
        <f t="shared" si="0"/>
        <v>-15.20641945571897</v>
      </c>
      <c r="I66">
        <f t="shared" si="2"/>
        <v>4.2064194557189705</v>
      </c>
      <c r="J66">
        <f t="shared" si="3"/>
        <v>17.693964637451082</v>
      </c>
    </row>
    <row r="67" spans="2:10">
      <c r="B67">
        <v>30</v>
      </c>
      <c r="C67">
        <v>27</v>
      </c>
      <c r="D67">
        <v>22</v>
      </c>
      <c r="E67">
        <v>28</v>
      </c>
      <c r="F67">
        <v>34</v>
      </c>
      <c r="G67">
        <f t="shared" si="1"/>
        <v>-6</v>
      </c>
      <c r="H67">
        <f t="shared" si="0"/>
        <v>5.0758679624451615</v>
      </c>
      <c r="I67">
        <f t="shared" si="2"/>
        <v>-11.075867962445162</v>
      </c>
      <c r="J67">
        <f t="shared" si="3"/>
        <v>122.67485112151915</v>
      </c>
    </row>
    <row r="68" spans="2:10">
      <c r="B68">
        <v>31</v>
      </c>
      <c r="C68">
        <v>7</v>
      </c>
      <c r="D68">
        <v>17</v>
      </c>
      <c r="E68">
        <v>16</v>
      </c>
      <c r="F68">
        <v>13</v>
      </c>
      <c r="G68">
        <f t="shared" si="1"/>
        <v>3</v>
      </c>
      <c r="H68">
        <f t="shared" si="0"/>
        <v>7.3994788761905985</v>
      </c>
      <c r="I68">
        <f t="shared" si="2"/>
        <v>-4.3994788761905985</v>
      </c>
      <c r="J68">
        <f t="shared" si="3"/>
        <v>19.355414382047293</v>
      </c>
    </row>
    <row r="69" spans="2:10">
      <c r="B69">
        <v>32</v>
      </c>
      <c r="C69">
        <v>24</v>
      </c>
      <c r="D69">
        <v>18</v>
      </c>
      <c r="E69">
        <v>27</v>
      </c>
      <c r="F69">
        <v>16</v>
      </c>
      <c r="G69">
        <f t="shared" si="1"/>
        <v>11</v>
      </c>
      <c r="H69">
        <f t="shared" si="0"/>
        <v>9.7501711602567891</v>
      </c>
      <c r="I69">
        <f t="shared" si="2"/>
        <v>1.2498288397432109</v>
      </c>
      <c r="J69">
        <f t="shared" si="3"/>
        <v>1.5620721286538608</v>
      </c>
    </row>
    <row r="70" spans="2:10">
      <c r="B70">
        <v>33</v>
      </c>
      <c r="C70">
        <v>2</v>
      </c>
      <c r="D70">
        <v>1</v>
      </c>
      <c r="E70">
        <v>6</v>
      </c>
      <c r="F70">
        <v>3</v>
      </c>
      <c r="G70">
        <f t="shared" si="1"/>
        <v>3</v>
      </c>
      <c r="H70">
        <f t="shared" si="0"/>
        <v>5.1772594398367886</v>
      </c>
      <c r="I70">
        <f t="shared" si="2"/>
        <v>-2.1772594398367886</v>
      </c>
      <c r="J70">
        <f t="shared" si="3"/>
        <v>4.7404586683584062</v>
      </c>
    </row>
    <row r="71" spans="2:10">
      <c r="B71">
        <v>34</v>
      </c>
      <c r="C71">
        <v>7</v>
      </c>
      <c r="D71">
        <v>3</v>
      </c>
      <c r="E71">
        <v>9</v>
      </c>
      <c r="F71">
        <v>23</v>
      </c>
      <c r="G71">
        <f t="shared" si="1"/>
        <v>-14</v>
      </c>
      <c r="H71">
        <f t="shared" si="0"/>
        <v>-0.9491309542721682</v>
      </c>
      <c r="I71">
        <f t="shared" si="2"/>
        <v>-13.050869045727833</v>
      </c>
      <c r="J71">
        <f t="shared" si="3"/>
        <v>170.32518284873692</v>
      </c>
    </row>
    <row r="72" spans="2:10">
      <c r="B72">
        <v>35</v>
      </c>
      <c r="C72">
        <v>18</v>
      </c>
      <c r="D72">
        <v>6</v>
      </c>
      <c r="E72">
        <v>27</v>
      </c>
      <c r="F72">
        <v>22</v>
      </c>
      <c r="G72">
        <f t="shared" si="1"/>
        <v>5</v>
      </c>
      <c r="H72">
        <f t="shared" si="0"/>
        <v>9.0550357634033887</v>
      </c>
      <c r="I72">
        <f t="shared" si="2"/>
        <v>-4.0550357634033887</v>
      </c>
      <c r="J72">
        <f t="shared" si="3"/>
        <v>16.443315042480503</v>
      </c>
    </row>
    <row r="73" spans="2:10">
      <c r="B73">
        <v>36</v>
      </c>
      <c r="C73">
        <v>21</v>
      </c>
      <c r="D73">
        <v>8</v>
      </c>
      <c r="E73">
        <v>27</v>
      </c>
      <c r="F73">
        <v>10</v>
      </c>
      <c r="G73">
        <f t="shared" si="1"/>
        <v>17</v>
      </c>
      <c r="H73">
        <f t="shared" si="0"/>
        <v>1.9810767042835313</v>
      </c>
      <c r="I73">
        <f t="shared" si="2"/>
        <v>15.018923295716469</v>
      </c>
      <c r="J73">
        <f t="shared" si="3"/>
        <v>225.56805696261483</v>
      </c>
    </row>
    <row r="74" spans="2:10">
      <c r="B74">
        <v>37</v>
      </c>
      <c r="C74">
        <v>16</v>
      </c>
      <c r="D74">
        <v>13</v>
      </c>
      <c r="E74">
        <v>21</v>
      </c>
      <c r="F74">
        <v>24</v>
      </c>
      <c r="G74">
        <f t="shared" si="1"/>
        <v>-3</v>
      </c>
      <c r="H74">
        <f t="shared" si="0"/>
        <v>8.4161449916958162</v>
      </c>
      <c r="I74">
        <f t="shared" si="2"/>
        <v>-11.416144991695816</v>
      </c>
      <c r="J74">
        <f t="shared" si="3"/>
        <v>130.32836647142148</v>
      </c>
    </row>
    <row r="75" spans="2:10">
      <c r="B75">
        <v>38</v>
      </c>
      <c r="C75">
        <v>31</v>
      </c>
      <c r="D75">
        <v>15</v>
      </c>
      <c r="E75">
        <v>12</v>
      </c>
      <c r="F75">
        <v>15</v>
      </c>
      <c r="G75">
        <f t="shared" si="1"/>
        <v>-3</v>
      </c>
      <c r="H75">
        <f t="shared" si="0"/>
        <v>-2.6373260881175189</v>
      </c>
      <c r="I75">
        <f t="shared" si="2"/>
        <v>-0.3626739118824811</v>
      </c>
      <c r="J75">
        <f t="shared" si="3"/>
        <v>0.13153236636014168</v>
      </c>
    </row>
    <row r="76" spans="2:10">
      <c r="B76">
        <v>39</v>
      </c>
      <c r="C76">
        <v>26</v>
      </c>
      <c r="D76">
        <v>20</v>
      </c>
      <c r="E76">
        <v>25</v>
      </c>
      <c r="F76">
        <v>28</v>
      </c>
      <c r="G76">
        <f t="shared" si="1"/>
        <v>-3</v>
      </c>
      <c r="H76">
        <f t="shared" si="0"/>
        <v>2.0779502723355097</v>
      </c>
      <c r="I76">
        <f t="shared" si="2"/>
        <v>-5.0779502723355101</v>
      </c>
      <c r="J76">
        <f t="shared" si="3"/>
        <v>25.785578968312283</v>
      </c>
    </row>
    <row r="77" spans="2:10">
      <c r="B77">
        <v>40</v>
      </c>
      <c r="C77">
        <v>11</v>
      </c>
      <c r="D77">
        <v>24</v>
      </c>
      <c r="E77">
        <v>13</v>
      </c>
      <c r="F77">
        <v>30</v>
      </c>
      <c r="G77">
        <f t="shared" si="1"/>
        <v>-17</v>
      </c>
      <c r="H77">
        <f t="shared" si="0"/>
        <v>-8.2137133620423057</v>
      </c>
      <c r="I77">
        <f t="shared" si="2"/>
        <v>-8.7862866379576943</v>
      </c>
      <c r="J77">
        <f t="shared" si="3"/>
        <v>77.198832884353919</v>
      </c>
    </row>
    <row r="78" spans="2:10">
      <c r="B78">
        <v>41</v>
      </c>
      <c r="C78">
        <v>17</v>
      </c>
      <c r="D78">
        <v>25</v>
      </c>
      <c r="E78">
        <v>3</v>
      </c>
      <c r="F78">
        <v>13</v>
      </c>
      <c r="G78">
        <f t="shared" si="1"/>
        <v>-10</v>
      </c>
      <c r="H78">
        <f t="shared" si="0"/>
        <v>-8.7178799578905437</v>
      </c>
      <c r="I78">
        <f t="shared" si="2"/>
        <v>-1.2821200421094563</v>
      </c>
      <c r="J78">
        <f t="shared" si="3"/>
        <v>1.6438318023787539</v>
      </c>
    </row>
    <row r="79" spans="2:10">
      <c r="B79">
        <v>42</v>
      </c>
      <c r="C79">
        <v>10</v>
      </c>
      <c r="D79">
        <v>27</v>
      </c>
      <c r="E79">
        <v>23</v>
      </c>
      <c r="F79">
        <v>13</v>
      </c>
      <c r="G79">
        <f t="shared" si="1"/>
        <v>10</v>
      </c>
      <c r="H79">
        <f t="shared" si="0"/>
        <v>-0.75468622454066825</v>
      </c>
      <c r="I79">
        <f t="shared" si="2"/>
        <v>10.754686224540668</v>
      </c>
      <c r="J79">
        <f t="shared" si="3"/>
        <v>115.66327578832481</v>
      </c>
    </row>
    <row r="80" spans="2:10">
      <c r="B80">
        <v>43</v>
      </c>
      <c r="C80">
        <v>14</v>
      </c>
      <c r="D80">
        <v>12</v>
      </c>
      <c r="E80">
        <v>45</v>
      </c>
      <c r="F80">
        <v>31</v>
      </c>
      <c r="G80">
        <f t="shared" si="1"/>
        <v>14</v>
      </c>
      <c r="H80">
        <f t="shared" si="0"/>
        <v>13.61996158482957</v>
      </c>
      <c r="I80">
        <f t="shared" si="2"/>
        <v>0.38003841517043035</v>
      </c>
      <c r="J80">
        <f t="shared" si="3"/>
        <v>0.14442919700525239</v>
      </c>
    </row>
    <row r="81" spans="2:10">
      <c r="B81">
        <v>44</v>
      </c>
      <c r="C81">
        <v>29</v>
      </c>
      <c r="D81">
        <v>28</v>
      </c>
      <c r="E81">
        <v>34</v>
      </c>
      <c r="F81">
        <v>0</v>
      </c>
      <c r="G81">
        <f t="shared" si="1"/>
        <v>34</v>
      </c>
      <c r="H81">
        <f t="shared" si="0"/>
        <v>13.238370155114961</v>
      </c>
      <c r="I81">
        <f t="shared" si="2"/>
        <v>20.761629844885039</v>
      </c>
      <c r="J81">
        <f t="shared" si="3"/>
        <v>431.04527381602117</v>
      </c>
    </row>
    <row r="82" spans="2:10">
      <c r="B82">
        <v>45</v>
      </c>
      <c r="C82">
        <v>23</v>
      </c>
      <c r="D82">
        <v>30</v>
      </c>
      <c r="E82">
        <v>30</v>
      </c>
      <c r="F82">
        <v>20</v>
      </c>
      <c r="G82">
        <f t="shared" si="1"/>
        <v>10</v>
      </c>
      <c r="H82">
        <f t="shared" si="0"/>
        <v>0.91024336661188876</v>
      </c>
      <c r="I82">
        <f t="shared" si="2"/>
        <v>9.0897566333881112</v>
      </c>
      <c r="J82">
        <f t="shared" si="3"/>
        <v>82.623675654223163</v>
      </c>
    </row>
    <row r="83" spans="2:10">
      <c r="B83">
        <v>46</v>
      </c>
      <c r="C83">
        <v>32</v>
      </c>
      <c r="D83">
        <v>9</v>
      </c>
      <c r="E83">
        <v>18</v>
      </c>
      <c r="F83">
        <v>21</v>
      </c>
      <c r="G83">
        <f t="shared" si="1"/>
        <v>-3</v>
      </c>
      <c r="H83">
        <f t="shared" si="0"/>
        <v>6.9050346429093512</v>
      </c>
      <c r="I83">
        <f t="shared" si="2"/>
        <v>-9.9050346429093512</v>
      </c>
      <c r="J83">
        <f t="shared" si="3"/>
        <v>98.109711277234382</v>
      </c>
    </row>
    <row r="84" spans="2:10">
      <c r="B84">
        <v>47</v>
      </c>
      <c r="C84">
        <v>25</v>
      </c>
      <c r="D84">
        <v>7</v>
      </c>
      <c r="E84">
        <v>28</v>
      </c>
      <c r="F84">
        <v>17</v>
      </c>
      <c r="G84">
        <f t="shared" si="1"/>
        <v>11</v>
      </c>
      <c r="H84">
        <f t="shared" si="0"/>
        <v>8.841838102425136</v>
      </c>
      <c r="I84">
        <f t="shared" si="2"/>
        <v>2.158161897574864</v>
      </c>
      <c r="J84">
        <f t="shared" si="3"/>
        <v>4.6576627761439378</v>
      </c>
    </row>
    <row r="85" spans="2:10">
      <c r="B85">
        <v>48</v>
      </c>
      <c r="C85">
        <v>15</v>
      </c>
      <c r="D85">
        <v>14</v>
      </c>
      <c r="E85">
        <v>17</v>
      </c>
      <c r="F85">
        <v>24</v>
      </c>
      <c r="G85">
        <f t="shared" si="1"/>
        <v>-7</v>
      </c>
      <c r="H85">
        <f t="shared" si="0"/>
        <v>-8.1539893039533116</v>
      </c>
      <c r="I85">
        <f t="shared" si="2"/>
        <v>1.1539893039533116</v>
      </c>
      <c r="J85">
        <f t="shared" si="3"/>
        <v>1.3316913136386486</v>
      </c>
    </row>
    <row r="86" spans="2:10">
      <c r="B86">
        <v>49</v>
      </c>
      <c r="C86">
        <v>4</v>
      </c>
      <c r="D86">
        <v>19</v>
      </c>
      <c r="E86">
        <v>17</v>
      </c>
      <c r="F86">
        <v>31</v>
      </c>
      <c r="G86">
        <f t="shared" si="1"/>
        <v>-14</v>
      </c>
      <c r="H86">
        <f t="shared" si="0"/>
        <v>-2.2817686281294804</v>
      </c>
      <c r="I86">
        <f t="shared" si="2"/>
        <v>-11.71823137187052</v>
      </c>
      <c r="J86">
        <f t="shared" si="3"/>
        <v>137.31694648469045</v>
      </c>
    </row>
    <row r="87" spans="2:10">
      <c r="B87">
        <v>50</v>
      </c>
      <c r="C87">
        <v>12</v>
      </c>
      <c r="D87">
        <v>21</v>
      </c>
      <c r="E87">
        <v>7</v>
      </c>
      <c r="F87">
        <v>14</v>
      </c>
      <c r="G87">
        <f t="shared" si="1"/>
        <v>-7</v>
      </c>
      <c r="H87">
        <f t="shared" si="0"/>
        <v>6.7237844551358155</v>
      </c>
      <c r="I87">
        <f t="shared" si="2"/>
        <v>-13.723784455135815</v>
      </c>
      <c r="J87">
        <f t="shared" si="3"/>
        <v>188.34225977102744</v>
      </c>
    </row>
    <row r="88" spans="2:10">
      <c r="B88">
        <v>51</v>
      </c>
      <c r="C88">
        <v>13</v>
      </c>
      <c r="D88">
        <v>23</v>
      </c>
      <c r="E88">
        <v>30</v>
      </c>
      <c r="F88">
        <v>17</v>
      </c>
      <c r="G88">
        <f t="shared" si="1"/>
        <v>13</v>
      </c>
      <c r="H88">
        <f t="shared" si="0"/>
        <v>6.1501731941677527</v>
      </c>
      <c r="I88">
        <f t="shared" si="2"/>
        <v>6.8498268058322473</v>
      </c>
      <c r="J88">
        <f t="shared" si="3"/>
        <v>46.920127269898011</v>
      </c>
    </row>
    <row r="89" spans="2:10">
      <c r="B89">
        <v>52</v>
      </c>
      <c r="C89">
        <v>6</v>
      </c>
      <c r="D89">
        <v>24</v>
      </c>
      <c r="E89">
        <v>9</v>
      </c>
      <c r="F89">
        <v>19</v>
      </c>
      <c r="G89">
        <f t="shared" si="1"/>
        <v>-10</v>
      </c>
      <c r="H89">
        <f t="shared" si="0"/>
        <v>-11.28176990293499</v>
      </c>
      <c r="I89">
        <f t="shared" si="2"/>
        <v>1.2817699029349896</v>
      </c>
      <c r="J89">
        <f t="shared" si="3"/>
        <v>1.6429340840699727</v>
      </c>
    </row>
    <row r="90" spans="2:10">
      <c r="B90">
        <v>53</v>
      </c>
      <c r="C90">
        <v>8</v>
      </c>
      <c r="D90">
        <v>32</v>
      </c>
      <c r="E90">
        <v>17</v>
      </c>
      <c r="F90">
        <v>13</v>
      </c>
      <c r="G90">
        <f t="shared" si="1"/>
        <v>4</v>
      </c>
      <c r="H90">
        <f t="shared" si="0"/>
        <v>2.4914929053155683</v>
      </c>
      <c r="I90">
        <f t="shared" si="2"/>
        <v>1.5085070946844317</v>
      </c>
      <c r="J90">
        <f t="shared" si="3"/>
        <v>2.2755936547132647</v>
      </c>
    </row>
    <row r="91" spans="2:10">
      <c r="B91">
        <v>54</v>
      </c>
      <c r="C91">
        <v>5</v>
      </c>
      <c r="D91">
        <v>2</v>
      </c>
      <c r="E91">
        <v>10</v>
      </c>
      <c r="F91">
        <v>27</v>
      </c>
      <c r="G91">
        <f t="shared" si="1"/>
        <v>-17</v>
      </c>
      <c r="H91">
        <f t="shared" si="0"/>
        <v>4.0598961090295038</v>
      </c>
      <c r="I91">
        <f t="shared" si="2"/>
        <v>-21.059896109029502</v>
      </c>
      <c r="J91">
        <f t="shared" si="3"/>
        <v>443.51922412311598</v>
      </c>
    </row>
    <row r="92" spans="2:10">
      <c r="B92">
        <v>55</v>
      </c>
      <c r="C92">
        <v>1</v>
      </c>
      <c r="D92">
        <v>20</v>
      </c>
      <c r="E92">
        <v>34</v>
      </c>
      <c r="F92">
        <v>10</v>
      </c>
      <c r="G92">
        <f t="shared" si="1"/>
        <v>24</v>
      </c>
      <c r="H92">
        <f t="shared" si="0"/>
        <v>3.1925331963553085</v>
      </c>
      <c r="I92">
        <f t="shared" si="2"/>
        <v>20.80746680364469</v>
      </c>
      <c r="J92">
        <f t="shared" si="3"/>
        <v>432.9506747847758</v>
      </c>
    </row>
    <row r="93" spans="2:10">
      <c r="B93">
        <v>56</v>
      </c>
      <c r="C93">
        <v>30</v>
      </c>
      <c r="D93">
        <v>10</v>
      </c>
      <c r="E93">
        <v>13</v>
      </c>
      <c r="F93">
        <v>16</v>
      </c>
      <c r="G93">
        <f t="shared" si="1"/>
        <v>-3</v>
      </c>
      <c r="H93">
        <f t="shared" si="0"/>
        <v>-6.0272560602226202</v>
      </c>
      <c r="I93">
        <f t="shared" si="2"/>
        <v>3.0272560602226202</v>
      </c>
      <c r="J93">
        <f t="shared" si="3"/>
        <v>9.1642792541545806</v>
      </c>
    </row>
    <row r="94" spans="2:10">
      <c r="B94">
        <v>57</v>
      </c>
      <c r="C94">
        <v>17</v>
      </c>
      <c r="D94">
        <v>22</v>
      </c>
      <c r="E94">
        <v>9</v>
      </c>
      <c r="F94">
        <v>17</v>
      </c>
      <c r="G94">
        <f t="shared" si="1"/>
        <v>-8</v>
      </c>
      <c r="H94">
        <f t="shared" si="0"/>
        <v>-6.2713524520522661</v>
      </c>
      <c r="I94">
        <f t="shared" si="2"/>
        <v>-1.7286475479477339</v>
      </c>
      <c r="J94">
        <f t="shared" si="3"/>
        <v>2.9882223450257128</v>
      </c>
    </row>
    <row r="95" spans="2:10">
      <c r="B95">
        <v>58</v>
      </c>
      <c r="C95">
        <v>27</v>
      </c>
      <c r="D95">
        <v>31</v>
      </c>
      <c r="E95">
        <v>38</v>
      </c>
      <c r="F95">
        <v>17</v>
      </c>
      <c r="G95">
        <f t="shared" si="1"/>
        <v>21</v>
      </c>
      <c r="H95">
        <f t="shared" si="0"/>
        <v>16.023086677087889</v>
      </c>
      <c r="I95">
        <f t="shared" si="2"/>
        <v>4.976913322912111</v>
      </c>
      <c r="J95">
        <f t="shared" si="3"/>
        <v>24.769666223780071</v>
      </c>
    </row>
    <row r="96" spans="2:10">
      <c r="B96">
        <v>59</v>
      </c>
      <c r="C96">
        <v>28</v>
      </c>
      <c r="D96">
        <v>26</v>
      </c>
      <c r="E96">
        <v>14</v>
      </c>
      <c r="F96">
        <v>24</v>
      </c>
      <c r="G96">
        <f t="shared" si="1"/>
        <v>-10</v>
      </c>
      <c r="H96">
        <f t="shared" si="0"/>
        <v>-5.1289950539340232</v>
      </c>
      <c r="I96">
        <f t="shared" si="2"/>
        <v>-4.8710049460659768</v>
      </c>
      <c r="J96">
        <f t="shared" si="3"/>
        <v>23.726689184599209</v>
      </c>
    </row>
    <row r="97" spans="2:10">
      <c r="B97">
        <v>60</v>
      </c>
      <c r="C97">
        <v>3</v>
      </c>
      <c r="D97">
        <v>16</v>
      </c>
      <c r="E97">
        <v>24</v>
      </c>
      <c r="F97">
        <v>27</v>
      </c>
      <c r="G97">
        <f t="shared" si="1"/>
        <v>-3</v>
      </c>
      <c r="H97">
        <f t="shared" si="0"/>
        <v>3.3536441897035507</v>
      </c>
      <c r="I97">
        <f t="shared" si="2"/>
        <v>-6.3536441897035507</v>
      </c>
      <c r="J97">
        <f t="shared" si="3"/>
        <v>40.368794489353689</v>
      </c>
    </row>
    <row r="98" spans="2:10">
      <c r="B98">
        <v>61</v>
      </c>
      <c r="C98">
        <v>25</v>
      </c>
      <c r="D98">
        <v>8</v>
      </c>
      <c r="E98">
        <v>34</v>
      </c>
      <c r="F98">
        <v>23</v>
      </c>
      <c r="G98">
        <f t="shared" si="1"/>
        <v>11</v>
      </c>
      <c r="H98">
        <f t="shared" si="0"/>
        <v>14.896004211692173</v>
      </c>
      <c r="I98">
        <f t="shared" si="2"/>
        <v>-3.8960042116921727</v>
      </c>
      <c r="J98">
        <f t="shared" si="3"/>
        <v>15.178848817523148</v>
      </c>
    </row>
    <row r="99" spans="2:10">
      <c r="B99">
        <v>62</v>
      </c>
      <c r="C99">
        <v>2</v>
      </c>
      <c r="D99">
        <v>11</v>
      </c>
      <c r="E99">
        <v>10</v>
      </c>
      <c r="F99">
        <v>17</v>
      </c>
      <c r="G99">
        <f t="shared" si="1"/>
        <v>-7</v>
      </c>
      <c r="H99">
        <f t="shared" si="0"/>
        <v>5.4730906585805084</v>
      </c>
      <c r="I99">
        <f t="shared" si="2"/>
        <v>-12.473090658580508</v>
      </c>
      <c r="J99">
        <f t="shared" si="3"/>
        <v>155.57799057716835</v>
      </c>
    </row>
    <row r="100" spans="2:10">
      <c r="B100">
        <v>63</v>
      </c>
      <c r="C100">
        <v>19</v>
      </c>
      <c r="D100">
        <v>17</v>
      </c>
      <c r="E100">
        <v>24</v>
      </c>
      <c r="F100">
        <v>10</v>
      </c>
      <c r="G100">
        <f t="shared" si="1"/>
        <v>14</v>
      </c>
      <c r="H100">
        <f t="shared" si="0"/>
        <v>17.575863087461148</v>
      </c>
      <c r="I100">
        <f t="shared" si="2"/>
        <v>-3.5758630874611477</v>
      </c>
      <c r="J100">
        <f t="shared" si="3"/>
        <v>12.786796820267172</v>
      </c>
    </row>
    <row r="101" spans="2:10">
      <c r="B101">
        <v>64</v>
      </c>
      <c r="C101">
        <v>13</v>
      </c>
      <c r="D101">
        <v>18</v>
      </c>
      <c r="E101">
        <v>28</v>
      </c>
      <c r="F101">
        <v>34</v>
      </c>
      <c r="G101">
        <f t="shared" si="1"/>
        <v>-6</v>
      </c>
      <c r="H101">
        <f t="shared" si="0"/>
        <v>3.5651030550046166</v>
      </c>
      <c r="I101">
        <f t="shared" si="2"/>
        <v>-9.5651030550046166</v>
      </c>
      <c r="J101">
        <f t="shared" si="3"/>
        <v>91.491196452858645</v>
      </c>
    </row>
    <row r="102" spans="2:10">
      <c r="B102">
        <v>65</v>
      </c>
      <c r="C102">
        <v>9</v>
      </c>
      <c r="D102">
        <v>21</v>
      </c>
      <c r="E102">
        <v>10</v>
      </c>
      <c r="F102">
        <v>26</v>
      </c>
      <c r="G102">
        <f t="shared" si="1"/>
        <v>-16</v>
      </c>
      <c r="H102">
        <f t="shared" ref="H102:H165" si="4">$G$35+VLOOKUP(C102,lookup,3)-VLOOKUP(D102,lookup,3)</f>
        <v>-1.3463548915415311</v>
      </c>
      <c r="I102">
        <f t="shared" si="2"/>
        <v>-14.65364510845847</v>
      </c>
      <c r="J102">
        <f t="shared" si="3"/>
        <v>214.72931496464884</v>
      </c>
    </row>
    <row r="103" spans="2:10">
      <c r="B103">
        <v>66</v>
      </c>
      <c r="C103">
        <v>14</v>
      </c>
      <c r="D103">
        <v>23</v>
      </c>
      <c r="E103">
        <v>35</v>
      </c>
      <c r="F103">
        <v>14</v>
      </c>
      <c r="G103">
        <f t="shared" ref="G103:G166" si="5">E103-F103</f>
        <v>21</v>
      </c>
      <c r="H103">
        <f t="shared" si="4"/>
        <v>18.194614014826449</v>
      </c>
      <c r="I103">
        <f t="shared" ref="I103:I166" si="6">G103-H103</f>
        <v>2.805385985173551</v>
      </c>
      <c r="J103">
        <f t="shared" ref="J103:J166" si="7">I103^2</f>
        <v>7.8701905258081748</v>
      </c>
    </row>
    <row r="104" spans="2:10">
      <c r="B104">
        <v>67</v>
      </c>
      <c r="C104">
        <v>20</v>
      </c>
      <c r="D104">
        <v>30</v>
      </c>
      <c r="E104">
        <v>17</v>
      </c>
      <c r="F104">
        <v>20</v>
      </c>
      <c r="G104">
        <f t="shared" si="5"/>
        <v>-3</v>
      </c>
      <c r="H104">
        <f t="shared" si="4"/>
        <v>-0.37274301386381126</v>
      </c>
      <c r="I104">
        <f t="shared" si="6"/>
        <v>-2.6272569861361887</v>
      </c>
      <c r="J104">
        <f t="shared" si="7"/>
        <v>6.9024792712014102</v>
      </c>
    </row>
    <row r="105" spans="2:10">
      <c r="B105">
        <v>68</v>
      </c>
      <c r="C105">
        <v>22</v>
      </c>
      <c r="D105">
        <v>4</v>
      </c>
      <c r="E105">
        <v>16</v>
      </c>
      <c r="F105">
        <v>14</v>
      </c>
      <c r="G105">
        <f t="shared" si="5"/>
        <v>2</v>
      </c>
      <c r="H105">
        <f t="shared" si="4"/>
        <v>1.0085073536875182</v>
      </c>
      <c r="I105">
        <f t="shared" si="6"/>
        <v>0.9914926463124818</v>
      </c>
      <c r="J105">
        <f t="shared" si="7"/>
        <v>0.98305766769172809</v>
      </c>
    </row>
    <row r="106" spans="2:10">
      <c r="B106">
        <v>69</v>
      </c>
      <c r="C106">
        <v>27</v>
      </c>
      <c r="D106">
        <v>15</v>
      </c>
      <c r="E106">
        <v>34</v>
      </c>
      <c r="F106">
        <v>21</v>
      </c>
      <c r="G106">
        <f t="shared" si="5"/>
        <v>13</v>
      </c>
      <c r="H106">
        <f t="shared" si="4"/>
        <v>10.877948248728639</v>
      </c>
      <c r="I106">
        <f t="shared" si="6"/>
        <v>2.1220517512713606</v>
      </c>
      <c r="J106">
        <f t="shared" si="7"/>
        <v>4.503103635073848</v>
      </c>
    </row>
    <row r="107" spans="2:10">
      <c r="B107">
        <v>70</v>
      </c>
      <c r="C107">
        <v>28</v>
      </c>
      <c r="D107">
        <v>1</v>
      </c>
      <c r="E107">
        <v>31</v>
      </c>
      <c r="F107">
        <v>28</v>
      </c>
      <c r="G107">
        <f t="shared" si="5"/>
        <v>3</v>
      </c>
      <c r="H107">
        <f t="shared" si="4"/>
        <v>-6.2435779779538221</v>
      </c>
      <c r="I107">
        <f t="shared" si="6"/>
        <v>9.243577977953823</v>
      </c>
      <c r="J107">
        <f t="shared" si="7"/>
        <v>85.443733834512884</v>
      </c>
    </row>
    <row r="108" spans="2:10">
      <c r="B108">
        <v>71</v>
      </c>
      <c r="C108">
        <v>10</v>
      </c>
      <c r="D108">
        <v>5</v>
      </c>
      <c r="E108">
        <v>20</v>
      </c>
      <c r="F108">
        <v>17</v>
      </c>
      <c r="G108">
        <f t="shared" si="5"/>
        <v>3</v>
      </c>
      <c r="H108">
        <f t="shared" si="4"/>
        <v>9.0171843703152099</v>
      </c>
      <c r="I108">
        <f t="shared" si="6"/>
        <v>-6.0171843703152099</v>
      </c>
      <c r="J108">
        <f t="shared" si="7"/>
        <v>36.206507746365652</v>
      </c>
    </row>
    <row r="109" spans="2:10">
      <c r="B109">
        <v>72</v>
      </c>
      <c r="C109">
        <v>29</v>
      </c>
      <c r="D109">
        <v>26</v>
      </c>
      <c r="E109">
        <v>27</v>
      </c>
      <c r="F109">
        <v>33</v>
      </c>
      <c r="G109">
        <f t="shared" si="5"/>
        <v>-6</v>
      </c>
      <c r="H109">
        <f t="shared" si="4"/>
        <v>5.601562760939208</v>
      </c>
      <c r="I109">
        <f t="shared" si="6"/>
        <v>-11.601562760939208</v>
      </c>
      <c r="J109">
        <f t="shared" si="7"/>
        <v>134.59625849601139</v>
      </c>
    </row>
    <row r="110" spans="2:10">
      <c r="B110">
        <v>73</v>
      </c>
      <c r="C110">
        <v>32</v>
      </c>
      <c r="D110">
        <v>3</v>
      </c>
      <c r="E110">
        <v>10</v>
      </c>
      <c r="F110">
        <v>17</v>
      </c>
      <c r="G110">
        <f t="shared" si="5"/>
        <v>-7</v>
      </c>
      <c r="H110">
        <f t="shared" si="4"/>
        <v>-6.9869776286130438</v>
      </c>
      <c r="I110">
        <f t="shared" si="6"/>
        <v>-1.3022371386956166E-2</v>
      </c>
      <c r="J110">
        <f t="shared" si="7"/>
        <v>1.6958215653981466E-4</v>
      </c>
    </row>
    <row r="111" spans="2:10">
      <c r="B111">
        <v>74</v>
      </c>
      <c r="C111">
        <v>12</v>
      </c>
      <c r="D111">
        <v>31</v>
      </c>
      <c r="E111">
        <v>27</v>
      </c>
      <c r="F111">
        <v>48</v>
      </c>
      <c r="G111">
        <f t="shared" si="5"/>
        <v>-21</v>
      </c>
      <c r="H111">
        <f t="shared" si="4"/>
        <v>7.2026031682081806</v>
      </c>
      <c r="I111">
        <f t="shared" si="6"/>
        <v>-28.202603168208181</v>
      </c>
      <c r="J111">
        <f t="shared" si="7"/>
        <v>795.38682546342613</v>
      </c>
    </row>
    <row r="112" spans="2:10">
      <c r="B112">
        <v>75</v>
      </c>
      <c r="C112">
        <v>24</v>
      </c>
      <c r="D112">
        <v>5</v>
      </c>
      <c r="E112">
        <v>30</v>
      </c>
      <c r="F112">
        <v>8</v>
      </c>
      <c r="G112">
        <f t="shared" si="5"/>
        <v>22</v>
      </c>
      <c r="H112">
        <f t="shared" si="4"/>
        <v>8.7119759553992129</v>
      </c>
      <c r="I112">
        <f t="shared" si="6"/>
        <v>13.288024044600787</v>
      </c>
      <c r="J112">
        <f t="shared" si="7"/>
        <v>176.57158300988866</v>
      </c>
    </row>
    <row r="113" spans="2:10">
      <c r="B113">
        <v>76</v>
      </c>
      <c r="C113">
        <v>8</v>
      </c>
      <c r="D113">
        <v>7</v>
      </c>
      <c r="E113">
        <v>34</v>
      </c>
      <c r="F113">
        <v>17</v>
      </c>
      <c r="G113">
        <f t="shared" si="5"/>
        <v>17</v>
      </c>
      <c r="H113">
        <f t="shared" si="4"/>
        <v>-3.5463537690253069</v>
      </c>
      <c r="I113">
        <f t="shared" si="6"/>
        <v>20.546353769025306</v>
      </c>
      <c r="J113">
        <f t="shared" si="7"/>
        <v>422.15265320194038</v>
      </c>
    </row>
    <row r="114" spans="2:10">
      <c r="B114">
        <v>77</v>
      </c>
      <c r="C114">
        <v>11</v>
      </c>
      <c r="D114">
        <v>12</v>
      </c>
      <c r="E114">
        <v>10</v>
      </c>
      <c r="F114">
        <v>38</v>
      </c>
      <c r="G114">
        <f t="shared" si="5"/>
        <v>-28</v>
      </c>
      <c r="H114">
        <f t="shared" si="4"/>
        <v>-2.960936832860992</v>
      </c>
      <c r="I114">
        <f t="shared" si="6"/>
        <v>-25.039063167139009</v>
      </c>
      <c r="J114">
        <f t="shared" si="7"/>
        <v>626.95468428797733</v>
      </c>
    </row>
    <row r="115" spans="2:10">
      <c r="B115">
        <v>78</v>
      </c>
      <c r="C115">
        <v>31</v>
      </c>
      <c r="D115">
        <v>13</v>
      </c>
      <c r="E115">
        <v>10</v>
      </c>
      <c r="F115">
        <v>20</v>
      </c>
      <c r="G115">
        <f t="shared" si="5"/>
        <v>-10</v>
      </c>
      <c r="H115">
        <f t="shared" si="4"/>
        <v>-1.2546869116538626</v>
      </c>
      <c r="I115">
        <f t="shared" si="6"/>
        <v>-8.745313088346137</v>
      </c>
      <c r="J115">
        <f t="shared" si="7"/>
        <v>76.48050101319825</v>
      </c>
    </row>
    <row r="116" spans="2:10">
      <c r="B116">
        <v>79</v>
      </c>
      <c r="C116">
        <v>15</v>
      </c>
      <c r="D116">
        <v>16</v>
      </c>
      <c r="E116">
        <v>22</v>
      </c>
      <c r="F116">
        <v>16</v>
      </c>
      <c r="G116">
        <f t="shared" si="5"/>
        <v>6</v>
      </c>
      <c r="H116">
        <f t="shared" si="4"/>
        <v>-2.0178811347486998</v>
      </c>
      <c r="I116">
        <f t="shared" si="6"/>
        <v>8.0178811347487002</v>
      </c>
      <c r="J116">
        <f t="shared" si="7"/>
        <v>64.2864178909591</v>
      </c>
    </row>
    <row r="117" spans="2:10">
      <c r="B117">
        <v>80</v>
      </c>
      <c r="C117">
        <v>4</v>
      </c>
      <c r="D117">
        <v>17</v>
      </c>
      <c r="E117">
        <v>20</v>
      </c>
      <c r="F117">
        <v>13</v>
      </c>
      <c r="G117">
        <f t="shared" si="5"/>
        <v>7</v>
      </c>
      <c r="H117">
        <f t="shared" si="4"/>
        <v>12.786282119089936</v>
      </c>
      <c r="I117">
        <f t="shared" si="6"/>
        <v>-5.7862821190899361</v>
      </c>
      <c r="J117">
        <f t="shared" si="7"/>
        <v>33.481060761699922</v>
      </c>
    </row>
    <row r="118" spans="2:10">
      <c r="B118">
        <v>81</v>
      </c>
      <c r="C118">
        <v>2</v>
      </c>
      <c r="D118">
        <v>27</v>
      </c>
      <c r="E118">
        <v>21</v>
      </c>
      <c r="F118">
        <v>20</v>
      </c>
      <c r="G118">
        <f t="shared" si="5"/>
        <v>1</v>
      </c>
      <c r="H118">
        <f t="shared" si="4"/>
        <v>-8.8161420234019232</v>
      </c>
      <c r="I118">
        <f t="shared" si="6"/>
        <v>9.8161420234019232</v>
      </c>
      <c r="J118">
        <f t="shared" si="7"/>
        <v>96.3566442235972</v>
      </c>
    </row>
    <row r="119" spans="2:10">
      <c r="B119">
        <v>82</v>
      </c>
      <c r="C119">
        <v>19</v>
      </c>
      <c r="D119">
        <v>29</v>
      </c>
      <c r="E119">
        <v>30</v>
      </c>
      <c r="F119">
        <v>20</v>
      </c>
      <c r="G119">
        <f t="shared" si="5"/>
        <v>10</v>
      </c>
      <c r="H119">
        <f t="shared" si="4"/>
        <v>18.242876639524752</v>
      </c>
      <c r="I119">
        <f t="shared" si="6"/>
        <v>-8.2428766395247521</v>
      </c>
      <c r="J119">
        <f t="shared" si="7"/>
        <v>67.945015294422873</v>
      </c>
    </row>
    <row r="120" spans="2:10">
      <c r="B120">
        <v>83</v>
      </c>
      <c r="C120">
        <v>22</v>
      </c>
      <c r="D120">
        <v>28</v>
      </c>
      <c r="E120">
        <v>22</v>
      </c>
      <c r="F120">
        <v>14</v>
      </c>
      <c r="G120">
        <f t="shared" si="5"/>
        <v>8</v>
      </c>
      <c r="H120">
        <f t="shared" si="4"/>
        <v>22.684548499472562</v>
      </c>
      <c r="I120">
        <f t="shared" si="6"/>
        <v>-14.684548499472562</v>
      </c>
      <c r="J120">
        <f t="shared" si="7"/>
        <v>215.63596463336188</v>
      </c>
    </row>
    <row r="121" spans="2:10">
      <c r="B121">
        <v>84</v>
      </c>
      <c r="C121">
        <v>6</v>
      </c>
      <c r="D121">
        <v>32</v>
      </c>
      <c r="E121">
        <v>10</v>
      </c>
      <c r="F121">
        <v>13</v>
      </c>
      <c r="G121">
        <f t="shared" si="5"/>
        <v>-3</v>
      </c>
      <c r="H121">
        <f t="shared" si="4"/>
        <v>-2.3560763297439498</v>
      </c>
      <c r="I121">
        <f t="shared" si="6"/>
        <v>-0.64392367025605024</v>
      </c>
      <c r="J121">
        <f t="shared" si="7"/>
        <v>0.4146376931160225</v>
      </c>
    </row>
    <row r="122" spans="2:10">
      <c r="B122">
        <v>85</v>
      </c>
      <c r="C122">
        <v>23</v>
      </c>
      <c r="D122">
        <v>10</v>
      </c>
      <c r="E122">
        <v>3</v>
      </c>
      <c r="F122">
        <v>31</v>
      </c>
      <c r="G122">
        <f t="shared" si="5"/>
        <v>-28</v>
      </c>
      <c r="H122">
        <f t="shared" si="4"/>
        <v>-7.6248250338524617</v>
      </c>
      <c r="I122">
        <f t="shared" si="6"/>
        <v>-20.37517496614754</v>
      </c>
      <c r="J122">
        <f t="shared" si="7"/>
        <v>415.14775490112544</v>
      </c>
    </row>
    <row r="123" spans="2:10">
      <c r="B123">
        <v>86</v>
      </c>
      <c r="C123">
        <v>9</v>
      </c>
      <c r="D123">
        <v>25</v>
      </c>
      <c r="E123">
        <v>20</v>
      </c>
      <c r="F123">
        <v>24</v>
      </c>
      <c r="G123">
        <f t="shared" si="5"/>
        <v>-4</v>
      </c>
      <c r="H123">
        <f t="shared" si="4"/>
        <v>-14.261282398950172</v>
      </c>
      <c r="I123">
        <f t="shared" si="6"/>
        <v>10.261282398950172</v>
      </c>
      <c r="J123">
        <f t="shared" si="7"/>
        <v>105.29391647100459</v>
      </c>
    </row>
    <row r="124" spans="2:10">
      <c r="B124">
        <v>87</v>
      </c>
      <c r="C124">
        <v>20</v>
      </c>
      <c r="D124">
        <v>18</v>
      </c>
      <c r="E124">
        <v>31</v>
      </c>
      <c r="F124">
        <v>38</v>
      </c>
      <c r="G124">
        <f t="shared" si="5"/>
        <v>-7</v>
      </c>
      <c r="H124">
        <f t="shared" si="4"/>
        <v>-1.3602441793971056</v>
      </c>
      <c r="I124">
        <f t="shared" si="6"/>
        <v>-5.6397558206028942</v>
      </c>
      <c r="J124">
        <f t="shared" si="7"/>
        <v>31.806845716024224</v>
      </c>
    </row>
    <row r="125" spans="2:10">
      <c r="B125">
        <v>88</v>
      </c>
      <c r="C125">
        <v>26</v>
      </c>
      <c r="D125">
        <v>30</v>
      </c>
      <c r="E125">
        <v>28</v>
      </c>
      <c r="F125">
        <v>21</v>
      </c>
      <c r="G125">
        <f t="shared" si="5"/>
        <v>7</v>
      </c>
      <c r="H125">
        <f t="shared" si="4"/>
        <v>-0.80260508177003143</v>
      </c>
      <c r="I125">
        <f t="shared" si="6"/>
        <v>7.8026050817700314</v>
      </c>
      <c r="J125">
        <f t="shared" si="7"/>
        <v>60.880646062063519</v>
      </c>
    </row>
    <row r="126" spans="2:10">
      <c r="B126">
        <v>89</v>
      </c>
      <c r="C126">
        <v>16</v>
      </c>
      <c r="D126">
        <v>2</v>
      </c>
      <c r="E126">
        <v>56</v>
      </c>
      <c r="F126">
        <v>10</v>
      </c>
      <c r="G126">
        <f t="shared" si="5"/>
        <v>46</v>
      </c>
      <c r="H126">
        <f t="shared" si="4"/>
        <v>9.9873242703889016</v>
      </c>
      <c r="I126">
        <f t="shared" si="6"/>
        <v>36.012675729611097</v>
      </c>
      <c r="J126">
        <f t="shared" si="7"/>
        <v>1296.9128132061201</v>
      </c>
    </row>
    <row r="127" spans="2:10">
      <c r="B127">
        <v>90</v>
      </c>
      <c r="C127">
        <v>3</v>
      </c>
      <c r="D127">
        <v>4</v>
      </c>
      <c r="E127">
        <v>20</v>
      </c>
      <c r="F127">
        <v>6</v>
      </c>
      <c r="G127">
        <f t="shared" si="5"/>
        <v>14</v>
      </c>
      <c r="H127">
        <f t="shared" si="4"/>
        <v>0.57795239185628944</v>
      </c>
      <c r="I127">
        <f t="shared" si="6"/>
        <v>13.422047608143711</v>
      </c>
      <c r="J127">
        <f t="shared" si="7"/>
        <v>180.15136199527629</v>
      </c>
    </row>
    <row r="128" spans="2:10">
      <c r="B128">
        <v>91</v>
      </c>
      <c r="C128">
        <v>30</v>
      </c>
      <c r="D128">
        <v>6</v>
      </c>
      <c r="E128">
        <v>19</v>
      </c>
      <c r="F128">
        <v>7</v>
      </c>
      <c r="G128">
        <f t="shared" si="5"/>
        <v>12</v>
      </c>
      <c r="H128">
        <f t="shared" si="4"/>
        <v>8.067534597870095</v>
      </c>
      <c r="I128">
        <f t="shared" si="6"/>
        <v>3.932465402129905</v>
      </c>
      <c r="J128">
        <f t="shared" si="7"/>
        <v>15.464284138948715</v>
      </c>
    </row>
    <row r="129" spans="2:10">
      <c r="B129">
        <v>92</v>
      </c>
      <c r="C129">
        <v>21</v>
      </c>
      <c r="D129">
        <v>11</v>
      </c>
      <c r="E129">
        <v>13</v>
      </c>
      <c r="F129">
        <v>28</v>
      </c>
      <c r="G129">
        <f t="shared" si="5"/>
        <v>-15</v>
      </c>
      <c r="H129">
        <f t="shared" si="4"/>
        <v>3.760589398450366</v>
      </c>
      <c r="I129">
        <f t="shared" si="6"/>
        <v>-18.760589398450367</v>
      </c>
      <c r="J129">
        <f t="shared" si="7"/>
        <v>351.95971457724829</v>
      </c>
    </row>
    <row r="130" spans="2:10">
      <c r="B130">
        <v>93</v>
      </c>
      <c r="C130">
        <v>14</v>
      </c>
      <c r="D130">
        <v>15</v>
      </c>
      <c r="E130">
        <v>24</v>
      </c>
      <c r="F130">
        <v>27</v>
      </c>
      <c r="G130">
        <f t="shared" si="5"/>
        <v>-3</v>
      </c>
      <c r="H130">
        <f t="shared" si="4"/>
        <v>13.16961398443677</v>
      </c>
      <c r="I130">
        <f t="shared" si="6"/>
        <v>-16.169613984436772</v>
      </c>
      <c r="J130">
        <f t="shared" si="7"/>
        <v>261.45641640569323</v>
      </c>
    </row>
    <row r="131" spans="2:10">
      <c r="B131">
        <v>94</v>
      </c>
      <c r="C131">
        <v>8</v>
      </c>
      <c r="D131">
        <v>24</v>
      </c>
      <c r="E131">
        <v>31</v>
      </c>
      <c r="F131">
        <v>34</v>
      </c>
      <c r="G131">
        <f t="shared" si="5"/>
        <v>-3</v>
      </c>
      <c r="H131">
        <f t="shared" si="4"/>
        <v>-6.4342006678754711</v>
      </c>
      <c r="I131">
        <f t="shared" si="6"/>
        <v>3.4342006678754711</v>
      </c>
      <c r="J131">
        <f t="shared" si="7"/>
        <v>11.793734227236332</v>
      </c>
    </row>
    <row r="132" spans="2:10">
      <c r="B132">
        <v>95</v>
      </c>
      <c r="C132">
        <v>5</v>
      </c>
      <c r="D132">
        <v>27</v>
      </c>
      <c r="E132">
        <v>6</v>
      </c>
      <c r="F132">
        <v>17</v>
      </c>
      <c r="G132">
        <f t="shared" si="5"/>
        <v>-11</v>
      </c>
      <c r="H132">
        <f t="shared" si="4"/>
        <v>-7.2640582546141488</v>
      </c>
      <c r="I132">
        <f t="shared" si="6"/>
        <v>-3.7359417453858512</v>
      </c>
      <c r="J132">
        <f t="shared" si="7"/>
        <v>13.957260724916681</v>
      </c>
    </row>
    <row r="133" spans="2:10">
      <c r="B133">
        <v>96</v>
      </c>
      <c r="C133">
        <v>17</v>
      </c>
      <c r="D133">
        <v>26</v>
      </c>
      <c r="E133">
        <v>31</v>
      </c>
      <c r="F133">
        <v>14</v>
      </c>
      <c r="G133">
        <f t="shared" si="5"/>
        <v>17</v>
      </c>
      <c r="H133">
        <f t="shared" si="4"/>
        <v>6.2685763130028125</v>
      </c>
      <c r="I133">
        <f t="shared" si="6"/>
        <v>10.731423686997188</v>
      </c>
      <c r="J133">
        <f t="shared" si="7"/>
        <v>115.16345434984432</v>
      </c>
    </row>
    <row r="134" spans="2:10">
      <c r="B134">
        <v>97</v>
      </c>
      <c r="C134">
        <v>18</v>
      </c>
      <c r="D134">
        <v>31</v>
      </c>
      <c r="E134">
        <v>20</v>
      </c>
      <c r="F134">
        <v>3</v>
      </c>
      <c r="G134">
        <f t="shared" si="5"/>
        <v>17</v>
      </c>
      <c r="H134">
        <f t="shared" si="4"/>
        <v>5.2130208773744355</v>
      </c>
      <c r="I134">
        <f t="shared" si="6"/>
        <v>11.786979122625564</v>
      </c>
      <c r="J134">
        <f t="shared" si="7"/>
        <v>138.9328768372109</v>
      </c>
    </row>
    <row r="135" spans="2:10">
      <c r="B135">
        <v>98</v>
      </c>
      <c r="C135">
        <v>19</v>
      </c>
      <c r="D135">
        <v>22</v>
      </c>
      <c r="E135">
        <v>13</v>
      </c>
      <c r="F135">
        <v>7</v>
      </c>
      <c r="G135">
        <f t="shared" si="5"/>
        <v>6</v>
      </c>
      <c r="H135">
        <f t="shared" si="4"/>
        <v>8.7966982951671504</v>
      </c>
      <c r="I135">
        <f t="shared" si="6"/>
        <v>-2.7966982951671504</v>
      </c>
      <c r="J135">
        <f t="shared" si="7"/>
        <v>7.8215213541908453</v>
      </c>
    </row>
    <row r="136" spans="2:10">
      <c r="B136">
        <v>99</v>
      </c>
      <c r="C136">
        <v>12</v>
      </c>
      <c r="D136">
        <v>9</v>
      </c>
      <c r="E136">
        <v>41</v>
      </c>
      <c r="F136">
        <v>20</v>
      </c>
      <c r="G136">
        <f t="shared" si="5"/>
        <v>21</v>
      </c>
      <c r="H136">
        <f t="shared" si="4"/>
        <v>10.577951686919077</v>
      </c>
      <c r="I136">
        <f t="shared" si="6"/>
        <v>10.422048313080923</v>
      </c>
      <c r="J136">
        <f t="shared" si="7"/>
        <v>108.61909104019291</v>
      </c>
    </row>
    <row r="137" spans="2:10">
      <c r="B137">
        <v>100</v>
      </c>
      <c r="C137">
        <v>23</v>
      </c>
      <c r="D137">
        <v>20</v>
      </c>
      <c r="E137">
        <v>26</v>
      </c>
      <c r="F137">
        <v>31</v>
      </c>
      <c r="G137">
        <f t="shared" si="5"/>
        <v>-5</v>
      </c>
      <c r="H137">
        <f t="shared" si="4"/>
        <v>3.7907987207174298</v>
      </c>
      <c r="I137">
        <f t="shared" si="6"/>
        <v>-8.7907987207174294</v>
      </c>
      <c r="J137">
        <f t="shared" si="7"/>
        <v>77.278142148167191</v>
      </c>
    </row>
    <row r="138" spans="2:10">
      <c r="B138">
        <v>101</v>
      </c>
      <c r="C138">
        <v>1</v>
      </c>
      <c r="D138">
        <v>29</v>
      </c>
      <c r="E138">
        <v>25</v>
      </c>
      <c r="F138">
        <v>17</v>
      </c>
      <c r="G138">
        <f t="shared" si="5"/>
        <v>8</v>
      </c>
      <c r="H138">
        <f t="shared" si="4"/>
        <v>0.5286448435640505</v>
      </c>
      <c r="I138">
        <f t="shared" si="6"/>
        <v>7.4713551564359495</v>
      </c>
      <c r="J138">
        <f t="shared" si="7"/>
        <v>55.821147873602051</v>
      </c>
    </row>
    <row r="139" spans="2:10">
      <c r="B139">
        <v>102</v>
      </c>
      <c r="C139">
        <v>7</v>
      </c>
      <c r="D139">
        <v>10</v>
      </c>
      <c r="E139">
        <v>23</v>
      </c>
      <c r="F139">
        <v>10</v>
      </c>
      <c r="G139">
        <f t="shared" si="5"/>
        <v>13</v>
      </c>
      <c r="H139">
        <f t="shared" si="4"/>
        <v>-0.68524297352443053</v>
      </c>
      <c r="I139">
        <f t="shared" si="6"/>
        <v>13.685242973524431</v>
      </c>
      <c r="J139">
        <f t="shared" si="7"/>
        <v>187.28587524439982</v>
      </c>
    </row>
    <row r="140" spans="2:10">
      <c r="B140">
        <v>103</v>
      </c>
      <c r="C140">
        <v>4</v>
      </c>
      <c r="D140">
        <v>1</v>
      </c>
      <c r="E140">
        <v>38</v>
      </c>
      <c r="F140">
        <v>14</v>
      </c>
      <c r="G140">
        <f t="shared" si="5"/>
        <v>24</v>
      </c>
      <c r="H140">
        <f t="shared" si="4"/>
        <v>15.432463167831219</v>
      </c>
      <c r="I140">
        <f t="shared" si="6"/>
        <v>8.5675368321687806</v>
      </c>
      <c r="J140">
        <f t="shared" si="7"/>
        <v>73.402687370568671</v>
      </c>
    </row>
    <row r="141" spans="2:10">
      <c r="B141">
        <v>104</v>
      </c>
      <c r="C141">
        <v>24</v>
      </c>
      <c r="D141">
        <v>3</v>
      </c>
      <c r="E141">
        <v>15</v>
      </c>
      <c r="F141">
        <v>10</v>
      </c>
      <c r="G141">
        <f t="shared" si="5"/>
        <v>5</v>
      </c>
      <c r="H141">
        <f t="shared" si="4"/>
        <v>1.9387159445779956</v>
      </c>
      <c r="I141">
        <f t="shared" si="6"/>
        <v>3.0612840554220044</v>
      </c>
      <c r="J141">
        <f t="shared" si="7"/>
        <v>9.3714600679809941</v>
      </c>
    </row>
    <row r="142" spans="2:10">
      <c r="B142">
        <v>105</v>
      </c>
      <c r="C142">
        <v>31</v>
      </c>
      <c r="D142">
        <v>7</v>
      </c>
      <c r="E142">
        <v>27</v>
      </c>
      <c r="F142">
        <v>20</v>
      </c>
      <c r="G142">
        <f t="shared" si="5"/>
        <v>7</v>
      </c>
      <c r="H142">
        <f t="shared" si="4"/>
        <v>-4.55190811805587</v>
      </c>
      <c r="I142">
        <f t="shared" si="6"/>
        <v>11.55190811805587</v>
      </c>
      <c r="J142">
        <f t="shared" si="7"/>
        <v>133.44658116800511</v>
      </c>
    </row>
    <row r="143" spans="2:10">
      <c r="B143">
        <v>106</v>
      </c>
      <c r="C143">
        <v>9</v>
      </c>
      <c r="D143">
        <v>11</v>
      </c>
      <c r="E143">
        <v>31</v>
      </c>
      <c r="F143">
        <v>21</v>
      </c>
      <c r="G143">
        <f t="shared" si="5"/>
        <v>10</v>
      </c>
      <c r="H143">
        <f t="shared" si="4"/>
        <v>-9.3577833332894933E-2</v>
      </c>
      <c r="I143">
        <f t="shared" si="6"/>
        <v>10.093577833332894</v>
      </c>
      <c r="J143">
        <f t="shared" si="7"/>
        <v>101.88031347754917</v>
      </c>
    </row>
    <row r="144" spans="2:10">
      <c r="B144">
        <v>107</v>
      </c>
      <c r="C144">
        <v>32</v>
      </c>
      <c r="D144">
        <v>12</v>
      </c>
      <c r="E144">
        <v>14</v>
      </c>
      <c r="F144">
        <v>28</v>
      </c>
      <c r="G144">
        <f t="shared" si="5"/>
        <v>-14</v>
      </c>
      <c r="H144">
        <f t="shared" si="4"/>
        <v>-1.1651047037679958</v>
      </c>
      <c r="I144">
        <f t="shared" si="6"/>
        <v>-12.834895296232004</v>
      </c>
      <c r="J144">
        <f t="shared" si="7"/>
        <v>164.7345372652384</v>
      </c>
    </row>
    <row r="145" spans="2:10">
      <c r="B145">
        <v>108</v>
      </c>
      <c r="C145">
        <v>16</v>
      </c>
      <c r="D145">
        <v>14</v>
      </c>
      <c r="E145">
        <v>45</v>
      </c>
      <c r="F145">
        <v>35</v>
      </c>
      <c r="G145">
        <f t="shared" si="5"/>
        <v>10</v>
      </c>
      <c r="H145">
        <f t="shared" si="4"/>
        <v>-3.6282958289628819</v>
      </c>
      <c r="I145">
        <f t="shared" si="6"/>
        <v>13.628295828962882</v>
      </c>
      <c r="J145">
        <f t="shared" si="7"/>
        <v>185.73044720172709</v>
      </c>
    </row>
    <row r="146" spans="2:10">
      <c r="B146">
        <v>109</v>
      </c>
      <c r="C146">
        <v>13</v>
      </c>
      <c r="D146">
        <v>15</v>
      </c>
      <c r="E146">
        <v>20</v>
      </c>
      <c r="F146">
        <v>6</v>
      </c>
      <c r="G146">
        <f t="shared" si="5"/>
        <v>14</v>
      </c>
      <c r="H146">
        <f t="shared" si="4"/>
        <v>1.1251731637780735</v>
      </c>
      <c r="I146">
        <f t="shared" si="6"/>
        <v>12.874826836221926</v>
      </c>
      <c r="J146">
        <f t="shared" si="7"/>
        <v>165.76116606270028</v>
      </c>
    </row>
    <row r="147" spans="2:10">
      <c r="B147">
        <v>110</v>
      </c>
      <c r="C147">
        <v>18</v>
      </c>
      <c r="D147">
        <v>21</v>
      </c>
      <c r="E147">
        <v>13</v>
      </c>
      <c r="F147">
        <v>34</v>
      </c>
      <c r="G147">
        <f t="shared" si="5"/>
        <v>-21</v>
      </c>
      <c r="H147">
        <f t="shared" si="4"/>
        <v>4.7342021643020704</v>
      </c>
      <c r="I147">
        <f t="shared" si="6"/>
        <v>-25.734202164302069</v>
      </c>
      <c r="J147">
        <f t="shared" si="7"/>
        <v>662.24916103316923</v>
      </c>
    </row>
    <row r="148" spans="2:10">
      <c r="B148">
        <v>111</v>
      </c>
      <c r="C148">
        <v>10</v>
      </c>
      <c r="D148">
        <v>2</v>
      </c>
      <c r="E148">
        <v>28</v>
      </c>
      <c r="F148">
        <v>41</v>
      </c>
      <c r="G148">
        <f t="shared" si="5"/>
        <v>-13</v>
      </c>
      <c r="H148">
        <f t="shared" si="4"/>
        <v>10.569268139102984</v>
      </c>
      <c r="I148">
        <f t="shared" si="6"/>
        <v>-23.569268139102984</v>
      </c>
      <c r="J148">
        <f t="shared" si="7"/>
        <v>555.51040061293509</v>
      </c>
    </row>
    <row r="149" spans="2:10">
      <c r="B149">
        <v>112</v>
      </c>
      <c r="C149">
        <v>29</v>
      </c>
      <c r="D149">
        <v>5</v>
      </c>
      <c r="E149">
        <v>23</v>
      </c>
      <c r="F149">
        <v>17</v>
      </c>
      <c r="G149">
        <f t="shared" si="5"/>
        <v>6</v>
      </c>
      <c r="H149">
        <f t="shared" si="4"/>
        <v>0.26544896853657629</v>
      </c>
      <c r="I149">
        <f t="shared" si="6"/>
        <v>5.7345510314634236</v>
      </c>
      <c r="J149">
        <f t="shared" si="7"/>
        <v>32.885075532458217</v>
      </c>
    </row>
    <row r="150" spans="2:10">
      <c r="B150">
        <v>113</v>
      </c>
      <c r="C150">
        <v>25</v>
      </c>
      <c r="D150">
        <v>19</v>
      </c>
      <c r="E150">
        <v>34</v>
      </c>
      <c r="F150">
        <v>20</v>
      </c>
      <c r="G150">
        <f t="shared" si="5"/>
        <v>14</v>
      </c>
      <c r="H150">
        <f t="shared" si="4"/>
        <v>-1.334546108845414</v>
      </c>
      <c r="I150">
        <f t="shared" si="6"/>
        <v>15.334546108845414</v>
      </c>
      <c r="J150">
        <f t="shared" si="7"/>
        <v>235.14830436430603</v>
      </c>
    </row>
    <row r="151" spans="2:10">
      <c r="B151">
        <v>114</v>
      </c>
      <c r="C151">
        <v>27</v>
      </c>
      <c r="D151">
        <v>23</v>
      </c>
      <c r="E151">
        <v>42</v>
      </c>
      <c r="F151">
        <v>14</v>
      </c>
      <c r="G151">
        <f t="shared" si="5"/>
        <v>28</v>
      </c>
      <c r="H151">
        <f t="shared" si="4"/>
        <v>15.90294827911832</v>
      </c>
      <c r="I151">
        <f t="shared" si="6"/>
        <v>12.09705172088168</v>
      </c>
      <c r="J151">
        <f t="shared" si="7"/>
        <v>146.33866033768641</v>
      </c>
    </row>
    <row r="152" spans="2:10">
      <c r="B152">
        <v>115</v>
      </c>
      <c r="C152">
        <v>6</v>
      </c>
      <c r="D152">
        <v>28</v>
      </c>
      <c r="E152">
        <v>23</v>
      </c>
      <c r="F152">
        <v>13</v>
      </c>
      <c r="G152">
        <f t="shared" si="5"/>
        <v>10</v>
      </c>
      <c r="H152">
        <f t="shared" si="4"/>
        <v>7.8953148988008781</v>
      </c>
      <c r="I152">
        <f t="shared" si="6"/>
        <v>2.1046851011991219</v>
      </c>
      <c r="J152">
        <f t="shared" si="7"/>
        <v>4.4296993752095579</v>
      </c>
    </row>
    <row r="153" spans="2:10">
      <c r="B153">
        <v>116</v>
      </c>
      <c r="C153">
        <v>22</v>
      </c>
      <c r="D153">
        <v>17</v>
      </c>
      <c r="E153">
        <v>41</v>
      </c>
      <c r="F153">
        <v>14</v>
      </c>
      <c r="G153">
        <f t="shared" si="5"/>
        <v>27</v>
      </c>
      <c r="H153">
        <f t="shared" si="4"/>
        <v>11.286977132535725</v>
      </c>
      <c r="I153">
        <f t="shared" si="6"/>
        <v>15.713022867464275</v>
      </c>
      <c r="J153">
        <f t="shared" si="7"/>
        <v>246.89908763345522</v>
      </c>
    </row>
    <row r="154" spans="2:10">
      <c r="B154">
        <v>117</v>
      </c>
      <c r="C154">
        <v>17</v>
      </c>
      <c r="D154">
        <v>1</v>
      </c>
      <c r="E154">
        <v>23</v>
      </c>
      <c r="F154">
        <v>24</v>
      </c>
      <c r="G154">
        <f t="shared" si="5"/>
        <v>-1</v>
      </c>
      <c r="H154">
        <f t="shared" si="4"/>
        <v>5.1539933889830127</v>
      </c>
      <c r="I154">
        <f t="shared" si="6"/>
        <v>-6.1539933889830127</v>
      </c>
      <c r="J154">
        <f t="shared" si="7"/>
        <v>37.871634631646629</v>
      </c>
    </row>
    <row r="155" spans="2:10">
      <c r="B155">
        <v>118</v>
      </c>
      <c r="C155">
        <v>7</v>
      </c>
      <c r="D155">
        <v>9</v>
      </c>
      <c r="E155">
        <v>26</v>
      </c>
      <c r="F155">
        <v>3</v>
      </c>
      <c r="G155">
        <f t="shared" si="5"/>
        <v>23</v>
      </c>
      <c r="H155">
        <f t="shared" si="4"/>
        <v>12.942881317250226</v>
      </c>
      <c r="I155">
        <f t="shared" si="6"/>
        <v>10.057118682749774</v>
      </c>
      <c r="J155">
        <f t="shared" si="7"/>
        <v>101.14563619891454</v>
      </c>
    </row>
    <row r="156" spans="2:10">
      <c r="B156">
        <v>119</v>
      </c>
      <c r="C156">
        <v>30</v>
      </c>
      <c r="D156">
        <v>16</v>
      </c>
      <c r="E156">
        <v>34</v>
      </c>
      <c r="F156">
        <v>31</v>
      </c>
      <c r="G156">
        <f t="shared" si="5"/>
        <v>3</v>
      </c>
      <c r="H156">
        <f t="shared" si="4"/>
        <v>-5.4453121915085374</v>
      </c>
      <c r="I156">
        <f t="shared" si="6"/>
        <v>8.4453121915085383</v>
      </c>
      <c r="J156">
        <f t="shared" si="7"/>
        <v>71.323298012042756</v>
      </c>
    </row>
    <row r="157" spans="2:10">
      <c r="B157">
        <v>120</v>
      </c>
      <c r="C157">
        <v>4</v>
      </c>
      <c r="D157">
        <v>22</v>
      </c>
      <c r="E157">
        <v>22</v>
      </c>
      <c r="F157">
        <v>17</v>
      </c>
      <c r="G157">
        <f t="shared" si="5"/>
        <v>5</v>
      </c>
      <c r="H157">
        <f t="shared" si="4"/>
        <v>4.0071173267959415</v>
      </c>
      <c r="I157">
        <f t="shared" si="6"/>
        <v>0.99288267320405854</v>
      </c>
      <c r="J157">
        <f t="shared" si="7"/>
        <v>0.98581600274883729</v>
      </c>
    </row>
    <row r="158" spans="2:10">
      <c r="B158">
        <v>121</v>
      </c>
      <c r="C158">
        <v>5</v>
      </c>
      <c r="D158">
        <v>23</v>
      </c>
      <c r="E158">
        <v>24</v>
      </c>
      <c r="F158">
        <v>27</v>
      </c>
      <c r="G158">
        <f t="shared" si="5"/>
        <v>-3</v>
      </c>
      <c r="H158">
        <f t="shared" si="4"/>
        <v>6.1310776842624417</v>
      </c>
      <c r="I158">
        <f t="shared" si="6"/>
        <v>-9.1310776842624417</v>
      </c>
      <c r="J158">
        <f t="shared" si="7"/>
        <v>83.376579676035561</v>
      </c>
    </row>
    <row r="159" spans="2:10">
      <c r="B159">
        <v>122</v>
      </c>
      <c r="C159">
        <v>25</v>
      </c>
      <c r="D159">
        <v>24</v>
      </c>
      <c r="E159">
        <v>27</v>
      </c>
      <c r="F159">
        <v>3</v>
      </c>
      <c r="G159">
        <f t="shared" si="5"/>
        <v>24</v>
      </c>
      <c r="H159">
        <f t="shared" si="4"/>
        <v>5.9539912035749705</v>
      </c>
      <c r="I159">
        <f t="shared" si="6"/>
        <v>18.046008796425028</v>
      </c>
      <c r="J159">
        <f t="shared" si="7"/>
        <v>325.65843348064948</v>
      </c>
    </row>
    <row r="160" spans="2:10">
      <c r="B160">
        <v>123</v>
      </c>
      <c r="C160">
        <v>11</v>
      </c>
      <c r="D160">
        <v>32</v>
      </c>
      <c r="E160">
        <v>10</v>
      </c>
      <c r="F160">
        <v>17</v>
      </c>
      <c r="G160">
        <f t="shared" si="5"/>
        <v>-7</v>
      </c>
      <c r="H160">
        <f t="shared" si="4"/>
        <v>0.71198021114873367</v>
      </c>
      <c r="I160">
        <f t="shared" si="6"/>
        <v>-7.7119802111487337</v>
      </c>
      <c r="J160">
        <f t="shared" si="7"/>
        <v>59.474638777149664</v>
      </c>
    </row>
    <row r="161" spans="2:10">
      <c r="B161">
        <v>124</v>
      </c>
      <c r="C161">
        <v>21</v>
      </c>
      <c r="D161">
        <v>6</v>
      </c>
      <c r="E161">
        <v>21</v>
      </c>
      <c r="F161">
        <v>28</v>
      </c>
      <c r="G161">
        <f t="shared" si="5"/>
        <v>-7</v>
      </c>
      <c r="H161">
        <f t="shared" si="4"/>
        <v>6.8286459393430494</v>
      </c>
      <c r="I161">
        <f t="shared" si="6"/>
        <v>-13.828645939343049</v>
      </c>
      <c r="J161">
        <f t="shared" si="7"/>
        <v>191.23144851570902</v>
      </c>
    </row>
    <row r="162" spans="2:10">
      <c r="B162">
        <v>125</v>
      </c>
      <c r="C162">
        <v>27</v>
      </c>
      <c r="D162">
        <v>20</v>
      </c>
      <c r="E162">
        <v>43</v>
      </c>
      <c r="F162">
        <v>17</v>
      </c>
      <c r="G162">
        <f t="shared" si="5"/>
        <v>26</v>
      </c>
      <c r="H162">
        <f t="shared" si="4"/>
        <v>17.185934659594018</v>
      </c>
      <c r="I162">
        <f t="shared" si="6"/>
        <v>8.8140653404059819</v>
      </c>
      <c r="J162">
        <f t="shared" si="7"/>
        <v>77.687747824946015</v>
      </c>
    </row>
    <row r="163" spans="2:10">
      <c r="B163">
        <v>126</v>
      </c>
      <c r="C163">
        <v>28</v>
      </c>
      <c r="D163">
        <v>29</v>
      </c>
      <c r="E163">
        <v>27</v>
      </c>
      <c r="F163">
        <v>42</v>
      </c>
      <c r="G163">
        <f t="shared" si="5"/>
        <v>-15</v>
      </c>
      <c r="H163">
        <f t="shared" si="4"/>
        <v>-8.2227454746315018</v>
      </c>
      <c r="I163">
        <f t="shared" si="6"/>
        <v>-6.7772545253684982</v>
      </c>
      <c r="J163">
        <f t="shared" si="7"/>
        <v>45.931178901627788</v>
      </c>
    </row>
    <row r="164" spans="2:10">
      <c r="B164">
        <v>127</v>
      </c>
      <c r="C164">
        <v>10</v>
      </c>
      <c r="D164">
        <v>13</v>
      </c>
      <c r="E164">
        <v>31</v>
      </c>
      <c r="F164">
        <v>13</v>
      </c>
      <c r="G164">
        <f t="shared" si="5"/>
        <v>18</v>
      </c>
      <c r="H164">
        <f t="shared" si="4"/>
        <v>8.998088860409899</v>
      </c>
      <c r="I164">
        <f t="shared" si="6"/>
        <v>9.001911139590101</v>
      </c>
      <c r="J164">
        <f t="shared" si="7"/>
        <v>81.034404165076353</v>
      </c>
    </row>
    <row r="165" spans="2:10">
      <c r="B165">
        <v>128</v>
      </c>
      <c r="C165">
        <v>26</v>
      </c>
      <c r="D165">
        <v>19</v>
      </c>
      <c r="E165">
        <v>22</v>
      </c>
      <c r="F165">
        <v>40</v>
      </c>
      <c r="G165">
        <f t="shared" si="5"/>
        <v>-18</v>
      </c>
      <c r="H165">
        <f t="shared" si="4"/>
        <v>-16.321002379738768</v>
      </c>
      <c r="I165">
        <f t="shared" si="6"/>
        <v>-1.6789976202612316</v>
      </c>
      <c r="J165">
        <f t="shared" si="7"/>
        <v>2.8190330088428786</v>
      </c>
    </row>
    <row r="166" spans="2:10">
      <c r="B166">
        <v>129</v>
      </c>
      <c r="C166">
        <v>3</v>
      </c>
      <c r="D166">
        <v>8</v>
      </c>
      <c r="E166">
        <v>27</v>
      </c>
      <c r="F166">
        <v>13</v>
      </c>
      <c r="G166">
        <f t="shared" si="5"/>
        <v>14</v>
      </c>
      <c r="H166">
        <f t="shared" ref="H166:H229" si="8">$G$35+VLOOKUP(C166,lookup,3)-VLOOKUP(D166,lookup,3)</f>
        <v>12.018921744022666</v>
      </c>
      <c r="I166">
        <f t="shared" si="6"/>
        <v>1.9810782559773337</v>
      </c>
      <c r="J166">
        <f t="shared" si="7"/>
        <v>3.924671056306194</v>
      </c>
    </row>
    <row r="167" spans="2:10">
      <c r="B167">
        <v>130</v>
      </c>
      <c r="C167">
        <v>14</v>
      </c>
      <c r="D167">
        <v>18</v>
      </c>
      <c r="E167">
        <v>31</v>
      </c>
      <c r="F167">
        <v>28</v>
      </c>
      <c r="G167">
        <f t="shared" ref="G167:G230" si="9">E167-F167</f>
        <v>3</v>
      </c>
      <c r="H167">
        <f t="shared" si="8"/>
        <v>15.609543875663315</v>
      </c>
      <c r="I167">
        <f t="shared" ref="I167:I230" si="10">G167-H167</f>
        <v>-12.609543875663315</v>
      </c>
      <c r="J167">
        <f t="shared" ref="J167:J230" si="11">I167^2</f>
        <v>159.0005967522782</v>
      </c>
    </row>
    <row r="168" spans="2:10">
      <c r="B168">
        <v>131</v>
      </c>
      <c r="C168">
        <v>22</v>
      </c>
      <c r="D168">
        <v>3</v>
      </c>
      <c r="E168">
        <v>17</v>
      </c>
      <c r="F168">
        <v>20</v>
      </c>
      <c r="G168">
        <f t="shared" si="9"/>
        <v>-3</v>
      </c>
      <c r="H168">
        <f t="shared" si="8"/>
        <v>2.938367302072959</v>
      </c>
      <c r="I168">
        <f t="shared" si="10"/>
        <v>-5.938367302072959</v>
      </c>
      <c r="J168">
        <f t="shared" si="11"/>
        <v>35.264206214329278</v>
      </c>
    </row>
    <row r="169" spans="2:10">
      <c r="B169">
        <v>132</v>
      </c>
      <c r="C169">
        <v>31</v>
      </c>
      <c r="D169">
        <v>6</v>
      </c>
      <c r="E169">
        <v>17</v>
      </c>
      <c r="F169">
        <v>19</v>
      </c>
      <c r="G169">
        <f t="shared" si="9"/>
        <v>-2</v>
      </c>
      <c r="H169">
        <f t="shared" si="8"/>
        <v>6.3498272262706834</v>
      </c>
      <c r="I169">
        <f t="shared" si="10"/>
        <v>-8.3498272262706834</v>
      </c>
      <c r="J169">
        <f t="shared" si="11"/>
        <v>69.719614708571171</v>
      </c>
    </row>
    <row r="170" spans="2:10">
      <c r="B170">
        <v>133</v>
      </c>
      <c r="C170">
        <v>15</v>
      </c>
      <c r="D170">
        <v>11</v>
      </c>
      <c r="E170">
        <v>23</v>
      </c>
      <c r="F170">
        <v>17</v>
      </c>
      <c r="G170">
        <f t="shared" si="9"/>
        <v>6</v>
      </c>
      <c r="H170">
        <f t="shared" si="8"/>
        <v>8.4269091137372492</v>
      </c>
      <c r="I170">
        <f t="shared" si="10"/>
        <v>-2.4269091137372492</v>
      </c>
      <c r="J170">
        <f t="shared" si="11"/>
        <v>5.8898878463409199</v>
      </c>
    </row>
    <row r="171" spans="2:10">
      <c r="B171">
        <v>134</v>
      </c>
      <c r="C171">
        <v>14</v>
      </c>
      <c r="D171">
        <v>13</v>
      </c>
      <c r="E171">
        <v>49</v>
      </c>
      <c r="F171">
        <v>14</v>
      </c>
      <c r="G171">
        <f t="shared" si="9"/>
        <v>35</v>
      </c>
      <c r="H171">
        <f t="shared" si="8"/>
        <v>14.552253160900428</v>
      </c>
      <c r="I171">
        <f t="shared" si="10"/>
        <v>20.447746839099572</v>
      </c>
      <c r="J171">
        <f t="shared" si="11"/>
        <v>418.11035079590658</v>
      </c>
    </row>
    <row r="172" spans="2:10">
      <c r="B172">
        <v>135</v>
      </c>
      <c r="C172">
        <v>20</v>
      </c>
      <c r="D172">
        <v>16</v>
      </c>
      <c r="E172">
        <v>27</v>
      </c>
      <c r="F172">
        <v>20</v>
      </c>
      <c r="G172">
        <f t="shared" si="9"/>
        <v>7</v>
      </c>
      <c r="H172">
        <f t="shared" si="8"/>
        <v>-8.3258675456140789</v>
      </c>
      <c r="I172">
        <f t="shared" si="10"/>
        <v>15.325867545614079</v>
      </c>
      <c r="J172">
        <f t="shared" si="11"/>
        <v>234.88221602570692</v>
      </c>
    </row>
    <row r="173" spans="2:10">
      <c r="B173">
        <v>136</v>
      </c>
      <c r="C173">
        <v>8</v>
      </c>
      <c r="D173">
        <v>25</v>
      </c>
      <c r="E173">
        <v>10</v>
      </c>
      <c r="F173">
        <v>24</v>
      </c>
      <c r="G173">
        <f t="shared" si="9"/>
        <v>-14</v>
      </c>
      <c r="H173">
        <f t="shared" si="8"/>
        <v>-9.8803795312087122</v>
      </c>
      <c r="I173">
        <f t="shared" si="10"/>
        <v>-4.1196204687912878</v>
      </c>
      <c r="J173">
        <f t="shared" si="11"/>
        <v>16.971272806884151</v>
      </c>
    </row>
    <row r="174" spans="2:10">
      <c r="B174">
        <v>137</v>
      </c>
      <c r="C174">
        <v>26</v>
      </c>
      <c r="D174">
        <v>29</v>
      </c>
      <c r="E174">
        <v>23</v>
      </c>
      <c r="F174">
        <v>12</v>
      </c>
      <c r="G174">
        <f t="shared" si="9"/>
        <v>11</v>
      </c>
      <c r="H174">
        <f t="shared" si="8"/>
        <v>-0.58593808045574836</v>
      </c>
      <c r="I174">
        <f t="shared" si="10"/>
        <v>11.585938080455747</v>
      </c>
      <c r="J174">
        <f t="shared" si="11"/>
        <v>134.23396120415461</v>
      </c>
    </row>
    <row r="175" spans="2:10">
      <c r="B175">
        <v>138</v>
      </c>
      <c r="C175">
        <v>2</v>
      </c>
      <c r="D175">
        <v>30</v>
      </c>
      <c r="E175">
        <v>24</v>
      </c>
      <c r="F175">
        <v>14</v>
      </c>
      <c r="G175">
        <f t="shared" si="9"/>
        <v>10</v>
      </c>
      <c r="H175">
        <f t="shared" si="8"/>
        <v>2.9814249418448258</v>
      </c>
      <c r="I175">
        <f t="shared" si="10"/>
        <v>7.0185750581551742</v>
      </c>
      <c r="J175">
        <f t="shared" si="11"/>
        <v>49.260395846957906</v>
      </c>
    </row>
    <row r="176" spans="2:10">
      <c r="B176">
        <v>139</v>
      </c>
      <c r="C176">
        <v>32</v>
      </c>
      <c r="D176">
        <v>7</v>
      </c>
      <c r="E176">
        <v>10</v>
      </c>
      <c r="F176">
        <v>17</v>
      </c>
      <c r="G176">
        <f t="shared" si="9"/>
        <v>-7</v>
      </c>
      <c r="H176">
        <f t="shared" si="8"/>
        <v>-3.5300343340991454</v>
      </c>
      <c r="I176">
        <f t="shared" si="10"/>
        <v>-3.4699656659008546</v>
      </c>
      <c r="J176">
        <f t="shared" si="11"/>
        <v>12.040661722530762</v>
      </c>
    </row>
    <row r="177" spans="2:10">
      <c r="B177">
        <v>140</v>
      </c>
      <c r="C177">
        <v>28</v>
      </c>
      <c r="D177">
        <v>5</v>
      </c>
      <c r="E177">
        <v>27</v>
      </c>
      <c r="F177">
        <v>37</v>
      </c>
      <c r="G177">
        <f t="shared" si="9"/>
        <v>-10</v>
      </c>
      <c r="H177">
        <f t="shared" si="8"/>
        <v>-10.465108846336655</v>
      </c>
      <c r="I177">
        <f t="shared" si="10"/>
        <v>0.46510884633665484</v>
      </c>
      <c r="J177">
        <f t="shared" si="11"/>
        <v>0.21632623894061401</v>
      </c>
    </row>
    <row r="178" spans="2:10">
      <c r="B178">
        <v>141</v>
      </c>
      <c r="C178">
        <v>12</v>
      </c>
      <c r="D178">
        <v>18</v>
      </c>
      <c r="E178">
        <v>34</v>
      </c>
      <c r="F178">
        <v>31</v>
      </c>
      <c r="G178">
        <f t="shared" si="9"/>
        <v>3</v>
      </c>
      <c r="H178">
        <f t="shared" si="8"/>
        <v>4.4973946310754753</v>
      </c>
      <c r="I178">
        <f t="shared" si="10"/>
        <v>-1.4973946310754753</v>
      </c>
      <c r="J178">
        <f t="shared" si="11"/>
        <v>2.2421906811736587</v>
      </c>
    </row>
    <row r="179" spans="2:10">
      <c r="B179">
        <v>142</v>
      </c>
      <c r="C179">
        <v>1</v>
      </c>
      <c r="D179">
        <v>21</v>
      </c>
      <c r="E179">
        <v>17</v>
      </c>
      <c r="F179">
        <v>14</v>
      </c>
      <c r="G179">
        <f t="shared" si="9"/>
        <v>3</v>
      </c>
      <c r="H179">
        <f t="shared" si="8"/>
        <v>1.5508665007768134</v>
      </c>
      <c r="I179">
        <f t="shared" si="10"/>
        <v>1.4491334992231866</v>
      </c>
      <c r="J179">
        <f t="shared" si="11"/>
        <v>2.0999878985708373</v>
      </c>
    </row>
    <row r="180" spans="2:10">
      <c r="B180">
        <v>143</v>
      </c>
      <c r="C180">
        <v>19</v>
      </c>
      <c r="D180">
        <v>4</v>
      </c>
      <c r="E180">
        <v>29</v>
      </c>
      <c r="F180">
        <v>6</v>
      </c>
      <c r="G180">
        <f t="shared" si="9"/>
        <v>23</v>
      </c>
      <c r="H180">
        <f t="shared" si="8"/>
        <v>7.2973933086129392</v>
      </c>
      <c r="I180">
        <f t="shared" si="10"/>
        <v>15.702606691387061</v>
      </c>
      <c r="J180">
        <f t="shared" si="11"/>
        <v>246.57185690439368</v>
      </c>
    </row>
    <row r="181" spans="2:10">
      <c r="B181">
        <v>144</v>
      </c>
      <c r="C181">
        <v>9</v>
      </c>
      <c r="D181">
        <v>24</v>
      </c>
      <c r="E181">
        <v>21</v>
      </c>
      <c r="F181">
        <v>49</v>
      </c>
      <c r="G181">
        <f t="shared" si="9"/>
        <v>-28</v>
      </c>
      <c r="H181">
        <f t="shared" si="8"/>
        <v>-10.815103535616931</v>
      </c>
      <c r="I181">
        <f t="shared" si="10"/>
        <v>-17.184896464383069</v>
      </c>
      <c r="J181">
        <f t="shared" si="11"/>
        <v>295.3206664915657</v>
      </c>
    </row>
    <row r="182" spans="2:10">
      <c r="B182">
        <v>145</v>
      </c>
      <c r="C182">
        <v>5</v>
      </c>
      <c r="D182">
        <v>1</v>
      </c>
      <c r="E182">
        <v>35</v>
      </c>
      <c r="F182">
        <v>10</v>
      </c>
      <c r="G182">
        <f t="shared" si="9"/>
        <v>25</v>
      </c>
      <c r="H182">
        <f t="shared" si="8"/>
        <v>6.729343208624563</v>
      </c>
      <c r="I182">
        <f t="shared" si="10"/>
        <v>18.270656791375437</v>
      </c>
      <c r="J182">
        <f t="shared" si="11"/>
        <v>333.81689958823335</v>
      </c>
    </row>
    <row r="183" spans="2:10">
      <c r="B183">
        <v>146</v>
      </c>
      <c r="C183">
        <v>3</v>
      </c>
      <c r="D183">
        <v>9</v>
      </c>
      <c r="E183">
        <v>30</v>
      </c>
      <c r="F183">
        <v>10</v>
      </c>
      <c r="G183">
        <f t="shared" si="9"/>
        <v>20</v>
      </c>
      <c r="H183">
        <f t="shared" si="8"/>
        <v>16.399824611764124</v>
      </c>
      <c r="I183">
        <f t="shared" si="10"/>
        <v>3.6001753882358756</v>
      </c>
      <c r="J183">
        <f t="shared" si="11"/>
        <v>12.961262826059338</v>
      </c>
    </row>
    <row r="184" spans="2:10">
      <c r="B184">
        <v>147</v>
      </c>
      <c r="C184">
        <v>20</v>
      </c>
      <c r="D184">
        <v>10</v>
      </c>
      <c r="E184">
        <v>13</v>
      </c>
      <c r="F184">
        <v>34</v>
      </c>
      <c r="G184">
        <f t="shared" si="9"/>
        <v>-21</v>
      </c>
      <c r="H184">
        <f t="shared" si="8"/>
        <v>-8.9078114143281617</v>
      </c>
      <c r="I184">
        <f t="shared" si="10"/>
        <v>-12.092188585671838</v>
      </c>
      <c r="J184">
        <f t="shared" si="11"/>
        <v>146.22102479145229</v>
      </c>
    </row>
    <row r="185" spans="2:10">
      <c r="B185">
        <v>148</v>
      </c>
      <c r="C185">
        <v>18</v>
      </c>
      <c r="D185">
        <v>11</v>
      </c>
      <c r="E185">
        <v>22</v>
      </c>
      <c r="F185">
        <v>19</v>
      </c>
      <c r="G185">
        <f t="shared" si="9"/>
        <v>3</v>
      </c>
      <c r="H185">
        <f t="shared" si="8"/>
        <v>5.9869792225107066</v>
      </c>
      <c r="I185">
        <f t="shared" si="10"/>
        <v>-2.9869792225107066</v>
      </c>
      <c r="J185">
        <f t="shared" si="11"/>
        <v>8.9220448757106645</v>
      </c>
    </row>
    <row r="186" spans="2:10">
      <c r="B186">
        <v>149</v>
      </c>
      <c r="C186">
        <v>6</v>
      </c>
      <c r="D186">
        <v>14</v>
      </c>
      <c r="E186">
        <v>10</v>
      </c>
      <c r="F186">
        <v>41</v>
      </c>
      <c r="G186">
        <f t="shared" si="9"/>
        <v>-31</v>
      </c>
      <c r="H186">
        <f t="shared" si="8"/>
        <v>-17.141142618341515</v>
      </c>
      <c r="I186">
        <f t="shared" si="10"/>
        <v>-13.858857381658485</v>
      </c>
      <c r="J186">
        <f t="shared" si="11"/>
        <v>192.06792792514986</v>
      </c>
    </row>
    <row r="187" spans="2:10">
      <c r="B187">
        <v>150</v>
      </c>
      <c r="C187">
        <v>8</v>
      </c>
      <c r="D187">
        <v>22</v>
      </c>
      <c r="E187">
        <v>7</v>
      </c>
      <c r="F187">
        <v>10</v>
      </c>
      <c r="G187">
        <f t="shared" si="9"/>
        <v>-3</v>
      </c>
      <c r="H187">
        <f t="shared" si="8"/>
        <v>-7.4338520253704345</v>
      </c>
      <c r="I187">
        <f t="shared" si="10"/>
        <v>4.4338520253704345</v>
      </c>
      <c r="J187">
        <f t="shared" si="11"/>
        <v>19.659043782881504</v>
      </c>
    </row>
    <row r="188" spans="2:10">
      <c r="B188">
        <v>151</v>
      </c>
      <c r="C188">
        <v>7</v>
      </c>
      <c r="D188">
        <v>25</v>
      </c>
      <c r="E188">
        <v>14</v>
      </c>
      <c r="F188">
        <v>19</v>
      </c>
      <c r="G188">
        <f t="shared" si="9"/>
        <v>-5</v>
      </c>
      <c r="H188">
        <f t="shared" si="8"/>
        <v>-3.8262134219416755</v>
      </c>
      <c r="I188">
        <f t="shared" si="10"/>
        <v>-1.1737865780583245</v>
      </c>
      <c r="J188">
        <f t="shared" si="11"/>
        <v>1.3777749308298712</v>
      </c>
    </row>
    <row r="189" spans="2:10">
      <c r="B189">
        <v>152</v>
      </c>
      <c r="C189">
        <v>30</v>
      </c>
      <c r="D189">
        <v>28</v>
      </c>
      <c r="E189">
        <v>35</v>
      </c>
      <c r="F189">
        <v>3</v>
      </c>
      <c r="G189">
        <f t="shared" si="9"/>
        <v>32</v>
      </c>
      <c r="H189">
        <f t="shared" si="8"/>
        <v>13.455037156429244</v>
      </c>
      <c r="I189">
        <f t="shared" si="10"/>
        <v>18.544962843570758</v>
      </c>
      <c r="J189">
        <f t="shared" si="11"/>
        <v>343.91564686942002</v>
      </c>
    </row>
    <row r="190" spans="2:10">
      <c r="B190">
        <v>153</v>
      </c>
      <c r="C190">
        <v>4</v>
      </c>
      <c r="D190">
        <v>26</v>
      </c>
      <c r="E190">
        <v>37</v>
      </c>
      <c r="F190">
        <v>17</v>
      </c>
      <c r="G190">
        <f t="shared" si="9"/>
        <v>20</v>
      </c>
      <c r="H190">
        <f t="shared" si="8"/>
        <v>16.547046091851019</v>
      </c>
      <c r="I190">
        <f t="shared" si="10"/>
        <v>3.4529539081489808</v>
      </c>
      <c r="J190">
        <f t="shared" si="11"/>
        <v>11.922890691801321</v>
      </c>
    </row>
    <row r="191" spans="2:10">
      <c r="B191">
        <v>154</v>
      </c>
      <c r="C191">
        <v>15</v>
      </c>
      <c r="D191">
        <v>31</v>
      </c>
      <c r="E191">
        <v>15</v>
      </c>
      <c r="F191">
        <v>18</v>
      </c>
      <c r="G191">
        <f t="shared" si="9"/>
        <v>-3</v>
      </c>
      <c r="H191">
        <f t="shared" si="8"/>
        <v>7.652950768600979</v>
      </c>
      <c r="I191">
        <f t="shared" si="10"/>
        <v>-10.652950768600979</v>
      </c>
      <c r="J191">
        <f t="shared" si="11"/>
        <v>113.48536007823618</v>
      </c>
    </row>
    <row r="192" spans="2:10">
      <c r="B192">
        <v>155</v>
      </c>
      <c r="C192">
        <v>29</v>
      </c>
      <c r="D192">
        <v>17</v>
      </c>
      <c r="E192">
        <v>24</v>
      </c>
      <c r="F192">
        <v>17</v>
      </c>
      <c r="G192">
        <f t="shared" si="9"/>
        <v>7</v>
      </c>
      <c r="H192">
        <f t="shared" si="8"/>
        <v>1.8407987881781258</v>
      </c>
      <c r="I192">
        <f t="shared" si="10"/>
        <v>5.1592012118218742</v>
      </c>
      <c r="J192">
        <f t="shared" si="11"/>
        <v>26.617357144064297</v>
      </c>
    </row>
    <row r="193" spans="2:10">
      <c r="B193">
        <v>156</v>
      </c>
      <c r="C193">
        <v>23</v>
      </c>
      <c r="D193">
        <v>27</v>
      </c>
      <c r="E193">
        <v>17</v>
      </c>
      <c r="F193">
        <v>23</v>
      </c>
      <c r="G193">
        <f t="shared" si="9"/>
        <v>-6</v>
      </c>
      <c r="H193">
        <f t="shared" si="8"/>
        <v>-10.887323598634859</v>
      </c>
      <c r="I193">
        <f t="shared" si="10"/>
        <v>4.8873235986348593</v>
      </c>
      <c r="J193">
        <f t="shared" si="11"/>
        <v>23.885931957773192</v>
      </c>
    </row>
    <row r="194" spans="2:10">
      <c r="B194">
        <v>157</v>
      </c>
      <c r="C194">
        <v>21</v>
      </c>
      <c r="D194">
        <v>2</v>
      </c>
      <c r="E194">
        <v>10</v>
      </c>
      <c r="F194">
        <v>14</v>
      </c>
      <c r="G194">
        <f t="shared" si="9"/>
        <v>-4</v>
      </c>
      <c r="H194">
        <f t="shared" si="8"/>
        <v>0.79531108011158791</v>
      </c>
      <c r="I194">
        <f t="shared" si="10"/>
        <v>-4.7953110801115884</v>
      </c>
      <c r="J194">
        <f t="shared" si="11"/>
        <v>22.995008355040969</v>
      </c>
    </row>
    <row r="195" spans="2:10">
      <c r="B195">
        <v>158</v>
      </c>
      <c r="C195">
        <v>24</v>
      </c>
      <c r="D195">
        <v>32</v>
      </c>
      <c r="E195">
        <v>28</v>
      </c>
      <c r="F195">
        <v>6</v>
      </c>
      <c r="G195">
        <f t="shared" si="9"/>
        <v>22</v>
      </c>
      <c r="H195">
        <f t="shared" si="8"/>
        <v>11.43350591343277</v>
      </c>
      <c r="I195">
        <f t="shared" si="10"/>
        <v>10.56649408656723</v>
      </c>
      <c r="J195">
        <f t="shared" si="11"/>
        <v>111.65079728146024</v>
      </c>
    </row>
    <row r="196" spans="2:10">
      <c r="B196">
        <v>159</v>
      </c>
      <c r="C196">
        <v>13</v>
      </c>
      <c r="D196">
        <v>12</v>
      </c>
      <c r="E196">
        <v>13</v>
      </c>
      <c r="F196">
        <v>16</v>
      </c>
      <c r="G196">
        <f t="shared" si="9"/>
        <v>-3</v>
      </c>
      <c r="H196">
        <f t="shared" si="8"/>
        <v>1.5755207641708715</v>
      </c>
      <c r="I196">
        <f t="shared" si="10"/>
        <v>-4.5755207641708715</v>
      </c>
      <c r="J196">
        <f t="shared" si="11"/>
        <v>20.935390263358794</v>
      </c>
    </row>
    <row r="197" spans="2:10">
      <c r="B197">
        <v>160</v>
      </c>
      <c r="C197">
        <v>16</v>
      </c>
      <c r="D197">
        <v>19</v>
      </c>
      <c r="E197">
        <v>19</v>
      </c>
      <c r="F197">
        <v>27</v>
      </c>
      <c r="G197">
        <f t="shared" si="9"/>
        <v>-8</v>
      </c>
      <c r="H197">
        <f t="shared" si="8"/>
        <v>-5.0574604259767408</v>
      </c>
      <c r="I197">
        <f t="shared" si="10"/>
        <v>-2.9425395740232592</v>
      </c>
      <c r="J197">
        <f t="shared" si="11"/>
        <v>8.658539144692984</v>
      </c>
    </row>
    <row r="198" spans="2:10">
      <c r="B198">
        <v>161</v>
      </c>
      <c r="C198">
        <v>11</v>
      </c>
      <c r="D198">
        <v>14</v>
      </c>
      <c r="E198">
        <v>9</v>
      </c>
      <c r="F198">
        <v>41</v>
      </c>
      <c r="G198">
        <f t="shared" si="9"/>
        <v>-32</v>
      </c>
      <c r="H198">
        <f t="shared" si="8"/>
        <v>-14.073086077448831</v>
      </c>
      <c r="I198">
        <f t="shared" si="10"/>
        <v>-17.926913922551169</v>
      </c>
      <c r="J198">
        <f t="shared" si="11"/>
        <v>321.37424278655891</v>
      </c>
    </row>
    <row r="199" spans="2:10">
      <c r="B199">
        <v>162</v>
      </c>
      <c r="C199">
        <v>9</v>
      </c>
      <c r="D199">
        <v>6</v>
      </c>
      <c r="E199">
        <v>21</v>
      </c>
      <c r="F199">
        <v>7</v>
      </c>
      <c r="G199">
        <f t="shared" si="9"/>
        <v>14</v>
      </c>
      <c r="H199">
        <f t="shared" si="8"/>
        <v>2.974478707559788</v>
      </c>
      <c r="I199">
        <f t="shared" si="10"/>
        <v>11.025521292440212</v>
      </c>
      <c r="J199">
        <f t="shared" si="11"/>
        <v>121.56211977005248</v>
      </c>
    </row>
    <row r="200" spans="2:10">
      <c r="B200">
        <v>163</v>
      </c>
      <c r="C200">
        <v>19</v>
      </c>
      <c r="D200">
        <v>3</v>
      </c>
      <c r="E200">
        <v>24</v>
      </c>
      <c r="F200">
        <v>3</v>
      </c>
      <c r="G200">
        <f t="shared" si="9"/>
        <v>21</v>
      </c>
      <c r="H200">
        <f t="shared" si="8"/>
        <v>9.2272532569983809</v>
      </c>
      <c r="I200">
        <f t="shared" si="10"/>
        <v>11.772746743001619</v>
      </c>
      <c r="J200">
        <f t="shared" si="11"/>
        <v>138.59756587485523</v>
      </c>
    </row>
    <row r="201" spans="2:10">
      <c r="B201">
        <v>164</v>
      </c>
      <c r="C201">
        <v>7</v>
      </c>
      <c r="D201">
        <v>8</v>
      </c>
      <c r="E201">
        <v>58</v>
      </c>
      <c r="F201">
        <v>48</v>
      </c>
      <c r="G201">
        <f t="shared" si="9"/>
        <v>10</v>
      </c>
      <c r="H201">
        <f t="shared" si="8"/>
        <v>8.5619784495087679</v>
      </c>
      <c r="I201">
        <f t="shared" si="10"/>
        <v>1.4380215504912321</v>
      </c>
      <c r="J201">
        <f t="shared" si="11"/>
        <v>2.0679059796772075</v>
      </c>
    </row>
    <row r="202" spans="2:10">
      <c r="B202">
        <v>165</v>
      </c>
      <c r="C202">
        <v>18</v>
      </c>
      <c r="D202">
        <v>15</v>
      </c>
      <c r="E202">
        <v>27</v>
      </c>
      <c r="F202">
        <v>16</v>
      </c>
      <c r="G202">
        <f t="shared" si="9"/>
        <v>11</v>
      </c>
      <c r="H202">
        <f t="shared" si="8"/>
        <v>6.7882449015186475E-2</v>
      </c>
      <c r="I202">
        <f t="shared" si="10"/>
        <v>10.932117550984813</v>
      </c>
      <c r="J202">
        <f t="shared" si="11"/>
        <v>119.51119414855019</v>
      </c>
    </row>
    <row r="203" spans="2:10">
      <c r="B203">
        <v>166</v>
      </c>
      <c r="C203">
        <v>21</v>
      </c>
      <c r="D203">
        <v>24</v>
      </c>
      <c r="E203">
        <v>6</v>
      </c>
      <c r="F203">
        <v>27</v>
      </c>
      <c r="G203">
        <f t="shared" si="9"/>
        <v>-21</v>
      </c>
      <c r="H203">
        <f t="shared" si="8"/>
        <v>-6.9609363038336696</v>
      </c>
      <c r="I203">
        <f t="shared" si="10"/>
        <v>-14.03906369616633</v>
      </c>
      <c r="J203">
        <f t="shared" si="11"/>
        <v>197.09530946501542</v>
      </c>
    </row>
    <row r="204" spans="2:10">
      <c r="B204">
        <v>167</v>
      </c>
      <c r="C204">
        <v>16</v>
      </c>
      <c r="D204">
        <v>27</v>
      </c>
      <c r="E204">
        <v>31</v>
      </c>
      <c r="F204">
        <v>34</v>
      </c>
      <c r="G204">
        <f t="shared" si="9"/>
        <v>-3</v>
      </c>
      <c r="H204">
        <f t="shared" si="8"/>
        <v>-1.336630093254751</v>
      </c>
      <c r="I204">
        <f t="shared" si="10"/>
        <v>-1.663369906745249</v>
      </c>
      <c r="J204">
        <f t="shared" si="11"/>
        <v>2.7667994466656984</v>
      </c>
    </row>
    <row r="205" spans="2:10">
      <c r="B205">
        <v>168</v>
      </c>
      <c r="C205">
        <v>5</v>
      </c>
      <c r="D205">
        <v>30</v>
      </c>
      <c r="E205">
        <v>21</v>
      </c>
      <c r="F205">
        <v>14</v>
      </c>
      <c r="G205">
        <f t="shared" si="9"/>
        <v>7</v>
      </c>
      <c r="H205">
        <f t="shared" si="8"/>
        <v>4.5335087106326002</v>
      </c>
      <c r="I205">
        <f t="shared" si="10"/>
        <v>2.4664912893673998</v>
      </c>
      <c r="J205">
        <f t="shared" si="11"/>
        <v>6.0835792805252584</v>
      </c>
    </row>
    <row r="206" spans="2:10">
      <c r="B206">
        <v>169</v>
      </c>
      <c r="C206">
        <v>13</v>
      </c>
      <c r="D206">
        <v>31</v>
      </c>
      <c r="E206">
        <v>31</v>
      </c>
      <c r="F206">
        <v>21</v>
      </c>
      <c r="G206">
        <f t="shared" si="9"/>
        <v>10</v>
      </c>
      <c r="H206">
        <f t="shared" si="8"/>
        <v>6.2703115921373218</v>
      </c>
      <c r="I206">
        <f t="shared" si="10"/>
        <v>3.7296884078626782</v>
      </c>
      <c r="J206">
        <f t="shared" si="11"/>
        <v>13.91057561974524</v>
      </c>
    </row>
    <row r="207" spans="2:10">
      <c r="B207">
        <v>170</v>
      </c>
      <c r="C207">
        <v>25</v>
      </c>
      <c r="D207">
        <v>32</v>
      </c>
      <c r="E207">
        <v>16</v>
      </c>
      <c r="F207">
        <v>7</v>
      </c>
      <c r="G207">
        <f t="shared" si="9"/>
        <v>9</v>
      </c>
      <c r="H207">
        <f t="shared" si="8"/>
        <v>14.879684776766011</v>
      </c>
      <c r="I207">
        <f t="shared" si="10"/>
        <v>-5.8796847767660108</v>
      </c>
      <c r="J207">
        <f t="shared" si="11"/>
        <v>34.57069307413397</v>
      </c>
    </row>
    <row r="208" spans="2:10">
      <c r="B208">
        <v>171</v>
      </c>
      <c r="C208">
        <v>2</v>
      </c>
      <c r="D208">
        <v>20</v>
      </c>
      <c r="E208">
        <v>24</v>
      </c>
      <c r="F208">
        <v>21</v>
      </c>
      <c r="G208">
        <f t="shared" si="9"/>
        <v>3</v>
      </c>
      <c r="H208">
        <f t="shared" si="8"/>
        <v>5.8619802959503673</v>
      </c>
      <c r="I208">
        <f t="shared" si="10"/>
        <v>-2.8619802959503673</v>
      </c>
      <c r="J208">
        <f t="shared" si="11"/>
        <v>8.1909312144081525</v>
      </c>
    </row>
    <row r="209" spans="2:10">
      <c r="B209">
        <v>172</v>
      </c>
      <c r="C209">
        <v>29</v>
      </c>
      <c r="D209">
        <v>4</v>
      </c>
      <c r="E209">
        <v>9</v>
      </c>
      <c r="F209">
        <v>38</v>
      </c>
      <c r="G209">
        <f t="shared" si="9"/>
        <v>-29</v>
      </c>
      <c r="H209">
        <f t="shared" si="8"/>
        <v>-8.4376709906700817</v>
      </c>
      <c r="I209">
        <f t="shared" si="10"/>
        <v>-20.562329009329918</v>
      </c>
      <c r="J209">
        <f t="shared" si="11"/>
        <v>422.80937428793072</v>
      </c>
    </row>
    <row r="210" spans="2:10">
      <c r="B210">
        <v>173</v>
      </c>
      <c r="C210">
        <v>28</v>
      </c>
      <c r="D210">
        <v>17</v>
      </c>
      <c r="E210">
        <v>17</v>
      </c>
      <c r="F210">
        <v>24</v>
      </c>
      <c r="G210">
        <f t="shared" si="9"/>
        <v>-7</v>
      </c>
      <c r="H210">
        <f t="shared" si="8"/>
        <v>-8.8897590266951063</v>
      </c>
      <c r="I210">
        <f t="shared" si="10"/>
        <v>1.8897590266951063</v>
      </c>
      <c r="J210">
        <f t="shared" si="11"/>
        <v>3.5711891789756356</v>
      </c>
    </row>
    <row r="211" spans="2:10">
      <c r="B211">
        <v>174</v>
      </c>
      <c r="C211">
        <v>1</v>
      </c>
      <c r="D211">
        <v>22</v>
      </c>
      <c r="E211">
        <v>3</v>
      </c>
      <c r="F211">
        <v>13</v>
      </c>
      <c r="G211">
        <f t="shared" si="9"/>
        <v>-10</v>
      </c>
      <c r="H211">
        <f t="shared" si="8"/>
        <v>-8.9175335007935495</v>
      </c>
      <c r="I211">
        <f t="shared" si="10"/>
        <v>-1.0824664992064505</v>
      </c>
      <c r="J211">
        <f t="shared" si="11"/>
        <v>1.1717337219042685</v>
      </c>
    </row>
    <row r="212" spans="2:10">
      <c r="B212">
        <v>175</v>
      </c>
      <c r="C212">
        <v>10</v>
      </c>
      <c r="D212">
        <v>23</v>
      </c>
      <c r="E212">
        <v>24</v>
      </c>
      <c r="F212">
        <v>25</v>
      </c>
      <c r="G212">
        <f t="shared" si="9"/>
        <v>-1</v>
      </c>
      <c r="H212">
        <f t="shared" si="8"/>
        <v>12.640449714335922</v>
      </c>
      <c r="I212">
        <f t="shared" si="10"/>
        <v>-13.640449714335922</v>
      </c>
      <c r="J212">
        <f t="shared" si="11"/>
        <v>186.06186840932693</v>
      </c>
    </row>
    <row r="213" spans="2:10">
      <c r="B213">
        <v>176</v>
      </c>
      <c r="C213">
        <v>12</v>
      </c>
      <c r="D213">
        <v>26</v>
      </c>
      <c r="E213">
        <v>45</v>
      </c>
      <c r="F213">
        <v>17</v>
      </c>
      <c r="G213">
        <f t="shared" si="9"/>
        <v>28</v>
      </c>
      <c r="H213">
        <f t="shared" si="8"/>
        <v>8.7953132186205316</v>
      </c>
      <c r="I213">
        <f t="shared" si="10"/>
        <v>19.204686781379468</v>
      </c>
      <c r="J213">
        <f t="shared" si="11"/>
        <v>368.81999437089127</v>
      </c>
    </row>
    <row r="214" spans="2:10">
      <c r="B214">
        <v>177</v>
      </c>
      <c r="C214">
        <v>11</v>
      </c>
      <c r="D214">
        <v>1</v>
      </c>
      <c r="E214">
        <v>26</v>
      </c>
      <c r="F214">
        <v>12</v>
      </c>
      <c r="G214">
        <f t="shared" si="9"/>
        <v>14</v>
      </c>
      <c r="H214">
        <f t="shared" si="8"/>
        <v>2.2119811214980101</v>
      </c>
      <c r="I214">
        <f t="shared" si="10"/>
        <v>11.78801887850199</v>
      </c>
      <c r="J214">
        <f t="shared" si="11"/>
        <v>138.95738907991932</v>
      </c>
    </row>
    <row r="215" spans="2:10">
      <c r="B215">
        <v>178</v>
      </c>
      <c r="C215">
        <v>30</v>
      </c>
      <c r="D215">
        <v>2</v>
      </c>
      <c r="E215">
        <v>27</v>
      </c>
      <c r="F215">
        <v>0</v>
      </c>
      <c r="G215">
        <f t="shared" si="9"/>
        <v>27</v>
      </c>
      <c r="H215">
        <f t="shared" si="8"/>
        <v>2.0341997386386339</v>
      </c>
      <c r="I215">
        <f t="shared" si="10"/>
        <v>24.965800261361366</v>
      </c>
      <c r="J215">
        <f t="shared" si="11"/>
        <v>623.29118269019125</v>
      </c>
    </row>
    <row r="216" spans="2:10">
      <c r="B216">
        <v>179</v>
      </c>
      <c r="C216">
        <v>17</v>
      </c>
      <c r="D216">
        <v>4</v>
      </c>
      <c r="E216">
        <v>32</v>
      </c>
      <c r="F216">
        <v>42</v>
      </c>
      <c r="G216">
        <f t="shared" si="9"/>
        <v>-10</v>
      </c>
      <c r="H216">
        <f t="shared" si="8"/>
        <v>-7.7706574386064773</v>
      </c>
      <c r="I216">
        <f t="shared" si="10"/>
        <v>-2.2293425613935227</v>
      </c>
      <c r="J216">
        <f t="shared" si="11"/>
        <v>4.9699682560406329</v>
      </c>
    </row>
    <row r="217" spans="2:10">
      <c r="B217">
        <v>180</v>
      </c>
      <c r="C217">
        <v>20</v>
      </c>
      <c r="D217">
        <v>5</v>
      </c>
      <c r="E217">
        <v>21</v>
      </c>
      <c r="F217">
        <v>32</v>
      </c>
      <c r="G217">
        <f t="shared" si="9"/>
        <v>-11</v>
      </c>
      <c r="H217">
        <f t="shared" si="8"/>
        <v>-2.3984393842546816</v>
      </c>
      <c r="I217">
        <f t="shared" si="10"/>
        <v>-8.6015606157453188</v>
      </c>
      <c r="J217">
        <f t="shared" si="11"/>
        <v>73.986845026340987</v>
      </c>
    </row>
    <row r="218" spans="2:10">
      <c r="B218">
        <v>181</v>
      </c>
      <c r="C218">
        <v>3</v>
      </c>
      <c r="D218">
        <v>7</v>
      </c>
      <c r="E218">
        <v>26</v>
      </c>
      <c r="F218">
        <v>27</v>
      </c>
      <c r="G218">
        <f t="shared" si="9"/>
        <v>-1</v>
      </c>
      <c r="H218">
        <f t="shared" si="8"/>
        <v>5.9647556347556288</v>
      </c>
      <c r="I218">
        <f t="shared" si="10"/>
        <v>-6.9647556347556288</v>
      </c>
      <c r="J218">
        <f t="shared" si="11"/>
        <v>48.507821051860283</v>
      </c>
    </row>
    <row r="219" spans="2:10">
      <c r="B219">
        <v>182</v>
      </c>
      <c r="C219">
        <v>22</v>
      </c>
      <c r="D219">
        <v>13</v>
      </c>
      <c r="E219">
        <v>29</v>
      </c>
      <c r="F219">
        <v>7</v>
      </c>
      <c r="G219">
        <f t="shared" si="9"/>
        <v>22</v>
      </c>
      <c r="H219">
        <f t="shared" si="8"/>
        <v>9.6925318029888654</v>
      </c>
      <c r="I219">
        <f t="shared" si="10"/>
        <v>12.307468197011135</v>
      </c>
      <c r="J219">
        <f t="shared" si="11"/>
        <v>151.47377342044049</v>
      </c>
    </row>
    <row r="220" spans="2:10">
      <c r="B220">
        <v>183</v>
      </c>
      <c r="C220">
        <v>6</v>
      </c>
      <c r="D220">
        <v>18</v>
      </c>
      <c r="E220">
        <v>24</v>
      </c>
      <c r="F220">
        <v>14</v>
      </c>
      <c r="G220">
        <f t="shared" si="9"/>
        <v>10</v>
      </c>
      <c r="H220">
        <f t="shared" si="8"/>
        <v>-4.0394110829199299</v>
      </c>
      <c r="I220">
        <f t="shared" si="10"/>
        <v>14.03941108291993</v>
      </c>
      <c r="J220">
        <f t="shared" si="11"/>
        <v>197.10506355521497</v>
      </c>
    </row>
    <row r="221" spans="2:10">
      <c r="B221">
        <v>184</v>
      </c>
      <c r="C221">
        <v>8</v>
      </c>
      <c r="D221">
        <v>19</v>
      </c>
      <c r="E221">
        <v>15</v>
      </c>
      <c r="F221">
        <v>42</v>
      </c>
      <c r="G221">
        <f t="shared" si="9"/>
        <v>-27</v>
      </c>
      <c r="H221">
        <f t="shared" si="8"/>
        <v>-13.722737980295856</v>
      </c>
      <c r="I221">
        <f t="shared" si="10"/>
        <v>-13.277262019704144</v>
      </c>
      <c r="J221">
        <f t="shared" si="11"/>
        <v>176.28568673987817</v>
      </c>
    </row>
    <row r="222" spans="2:10">
      <c r="B222">
        <v>185</v>
      </c>
      <c r="C222">
        <v>26</v>
      </c>
      <c r="D222">
        <v>28</v>
      </c>
      <c r="E222">
        <v>16</v>
      </c>
      <c r="F222">
        <v>6</v>
      </c>
      <c r="G222">
        <f t="shared" si="9"/>
        <v>10</v>
      </c>
      <c r="H222">
        <f t="shared" si="8"/>
        <v>10.144619734417482</v>
      </c>
      <c r="I222">
        <f t="shared" si="10"/>
        <v>-0.14461973441748199</v>
      </c>
      <c r="J222">
        <f t="shared" si="11"/>
        <v>2.0914867582983027E-2</v>
      </c>
    </row>
    <row r="223" spans="2:10">
      <c r="B223">
        <v>186</v>
      </c>
      <c r="C223">
        <v>14</v>
      </c>
      <c r="D223">
        <v>31</v>
      </c>
      <c r="E223">
        <v>51</v>
      </c>
      <c r="F223">
        <v>24</v>
      </c>
      <c r="G223">
        <f t="shared" si="9"/>
        <v>27</v>
      </c>
      <c r="H223">
        <f t="shared" si="8"/>
        <v>18.314752412796018</v>
      </c>
      <c r="I223">
        <f t="shared" si="10"/>
        <v>8.6852475872039818</v>
      </c>
      <c r="J223">
        <f t="shared" si="11"/>
        <v>75.433525651032582</v>
      </c>
    </row>
    <row r="224" spans="2:10">
      <c r="B224">
        <v>187</v>
      </c>
      <c r="C224">
        <v>27</v>
      </c>
      <c r="D224">
        <v>10</v>
      </c>
      <c r="E224">
        <v>20</v>
      </c>
      <c r="F224">
        <v>17</v>
      </c>
      <c r="G224">
        <f t="shared" si="9"/>
        <v>3</v>
      </c>
      <c r="H224">
        <f t="shared" si="8"/>
        <v>5.7703109050241279</v>
      </c>
      <c r="I224">
        <f t="shared" si="10"/>
        <v>-2.7703109050241279</v>
      </c>
      <c r="J224">
        <f t="shared" si="11"/>
        <v>7.6746225104956025</v>
      </c>
    </row>
    <row r="225" spans="2:10">
      <c r="B225">
        <v>188</v>
      </c>
      <c r="C225">
        <v>23</v>
      </c>
      <c r="D225">
        <v>16</v>
      </c>
      <c r="E225">
        <v>27</v>
      </c>
      <c r="F225">
        <v>34</v>
      </c>
      <c r="G225">
        <f t="shared" si="9"/>
        <v>-7</v>
      </c>
      <c r="H225">
        <f t="shared" si="8"/>
        <v>-7.0428811651383789</v>
      </c>
      <c r="I225">
        <f t="shared" si="10"/>
        <v>4.2881165138378918E-2</v>
      </c>
      <c r="J225">
        <f t="shared" si="11"/>
        <v>1.8387943236249234E-3</v>
      </c>
    </row>
    <row r="226" spans="2:10">
      <c r="B226">
        <v>189</v>
      </c>
      <c r="C226">
        <v>24</v>
      </c>
      <c r="D226">
        <v>12</v>
      </c>
      <c r="E226">
        <v>47</v>
      </c>
      <c r="F226">
        <v>17</v>
      </c>
      <c r="G226">
        <f t="shared" si="9"/>
        <v>30</v>
      </c>
      <c r="H226">
        <f t="shared" si="8"/>
        <v>7.760588869423044</v>
      </c>
      <c r="I226">
        <f t="shared" si="10"/>
        <v>22.239411130576954</v>
      </c>
      <c r="J226">
        <f t="shared" si="11"/>
        <v>494.5914074348301</v>
      </c>
    </row>
    <row r="227" spans="2:10">
      <c r="B227">
        <v>190</v>
      </c>
      <c r="C227">
        <v>32</v>
      </c>
      <c r="D227">
        <v>21</v>
      </c>
      <c r="E227">
        <v>31</v>
      </c>
      <c r="F227">
        <v>7</v>
      </c>
      <c r="G227">
        <f t="shared" si="9"/>
        <v>24</v>
      </c>
      <c r="H227">
        <f t="shared" si="8"/>
        <v>3.0508674111260898</v>
      </c>
      <c r="I227">
        <f t="shared" si="10"/>
        <v>20.949132588873908</v>
      </c>
      <c r="J227">
        <f t="shared" si="11"/>
        <v>438.86615622621883</v>
      </c>
    </row>
    <row r="228" spans="2:10">
      <c r="B228">
        <v>191</v>
      </c>
      <c r="C228">
        <v>15</v>
      </c>
      <c r="D228">
        <v>25</v>
      </c>
      <c r="E228">
        <v>16</v>
      </c>
      <c r="F228">
        <v>17</v>
      </c>
      <c r="G228">
        <f t="shared" si="9"/>
        <v>-1</v>
      </c>
      <c r="H228">
        <f t="shared" si="8"/>
        <v>-5.740795451880027</v>
      </c>
      <c r="I228">
        <f t="shared" si="10"/>
        <v>4.740795451880027</v>
      </c>
      <c r="J228">
        <f t="shared" si="11"/>
        <v>22.47514151656635</v>
      </c>
    </row>
    <row r="229" spans="2:10">
      <c r="B229">
        <v>192</v>
      </c>
      <c r="C229">
        <v>29</v>
      </c>
      <c r="D229">
        <v>9</v>
      </c>
      <c r="E229">
        <v>39</v>
      </c>
      <c r="F229">
        <v>43</v>
      </c>
      <c r="G229">
        <f t="shared" si="9"/>
        <v>-4</v>
      </c>
      <c r="H229">
        <f t="shared" si="8"/>
        <v>7.3842012292377541</v>
      </c>
      <c r="I229">
        <f t="shared" si="10"/>
        <v>-11.384201229237753</v>
      </c>
      <c r="J229">
        <f t="shared" si="11"/>
        <v>129.60003762777836</v>
      </c>
    </row>
    <row r="230" spans="2:10">
      <c r="B230">
        <v>193</v>
      </c>
      <c r="C230">
        <v>15</v>
      </c>
      <c r="D230">
        <v>6</v>
      </c>
      <c r="E230">
        <v>22</v>
      </c>
      <c r="F230">
        <v>3</v>
      </c>
      <c r="G230">
        <f t="shared" si="9"/>
        <v>19</v>
      </c>
      <c r="H230">
        <f t="shared" ref="H230:H293" si="12">$G$35+VLOOKUP(C230,lookup,3)-VLOOKUP(D230,lookup,3)</f>
        <v>11.494965654629933</v>
      </c>
      <c r="I230">
        <f t="shared" si="10"/>
        <v>7.505034345370067</v>
      </c>
      <c r="J230">
        <f t="shared" si="11"/>
        <v>56.325540525184309</v>
      </c>
    </row>
    <row r="231" spans="2:10">
      <c r="B231">
        <v>194</v>
      </c>
      <c r="C231">
        <v>19</v>
      </c>
      <c r="D231">
        <v>7</v>
      </c>
      <c r="E231">
        <v>35</v>
      </c>
      <c r="F231">
        <v>28</v>
      </c>
      <c r="G231">
        <f t="shared" ref="G231:G293" si="13">E231-F231</f>
        <v>7</v>
      </c>
      <c r="H231">
        <f t="shared" si="12"/>
        <v>12.684196551512279</v>
      </c>
      <c r="I231">
        <f t="shared" ref="I231:I293" si="14">G231-H231</f>
        <v>-5.6841965515122794</v>
      </c>
      <c r="J231">
        <f t="shared" ref="J231:J293" si="15">I231^2</f>
        <v>32.310090436224087</v>
      </c>
    </row>
    <row r="232" spans="2:10">
      <c r="B232">
        <v>195</v>
      </c>
      <c r="C232">
        <v>4</v>
      </c>
      <c r="D232">
        <v>8</v>
      </c>
      <c r="E232">
        <v>37</v>
      </c>
      <c r="F232">
        <v>7</v>
      </c>
      <c r="G232">
        <f t="shared" si="13"/>
        <v>30</v>
      </c>
      <c r="H232">
        <f t="shared" si="12"/>
        <v>13.948781692408105</v>
      </c>
      <c r="I232">
        <f t="shared" si="14"/>
        <v>16.051218307591895</v>
      </c>
      <c r="J232">
        <f t="shared" si="15"/>
        <v>257.64160915797322</v>
      </c>
    </row>
    <row r="233" spans="2:10">
      <c r="B233">
        <v>196</v>
      </c>
      <c r="C233">
        <v>12</v>
      </c>
      <c r="D233">
        <v>11</v>
      </c>
      <c r="E233">
        <v>16</v>
      </c>
      <c r="F233">
        <v>13</v>
      </c>
      <c r="G233">
        <f t="shared" si="13"/>
        <v>3</v>
      </c>
      <c r="H233">
        <f t="shared" si="12"/>
        <v>7.9765615133444516</v>
      </c>
      <c r="I233">
        <f t="shared" si="14"/>
        <v>-4.9765615133444516</v>
      </c>
      <c r="J233">
        <f t="shared" si="15"/>
        <v>24.766164496101219</v>
      </c>
    </row>
    <row r="234" spans="2:10">
      <c r="B234">
        <v>197</v>
      </c>
      <c r="C234">
        <v>13</v>
      </c>
      <c r="D234">
        <v>14</v>
      </c>
      <c r="E234">
        <v>14</v>
      </c>
      <c r="F234">
        <v>23</v>
      </c>
      <c r="G234">
        <f t="shared" si="13"/>
        <v>-9</v>
      </c>
      <c r="H234">
        <f t="shared" si="12"/>
        <v>-9.5366284804169688</v>
      </c>
      <c r="I234">
        <f t="shared" si="14"/>
        <v>0.53662848041696876</v>
      </c>
      <c r="J234">
        <f t="shared" si="15"/>
        <v>0.28797012599462501</v>
      </c>
    </row>
    <row r="235" spans="2:10">
      <c r="B235">
        <v>198</v>
      </c>
      <c r="C235">
        <v>9</v>
      </c>
      <c r="D235">
        <v>20</v>
      </c>
      <c r="E235">
        <v>13</v>
      </c>
      <c r="F235">
        <v>27</v>
      </c>
      <c r="G235">
        <f t="shared" si="13"/>
        <v>-14</v>
      </c>
      <c r="H235">
        <f t="shared" si="12"/>
        <v>0.295311804036964</v>
      </c>
      <c r="I235">
        <f t="shared" si="14"/>
        <v>-14.295311804036963</v>
      </c>
      <c r="J235">
        <f t="shared" si="15"/>
        <v>204.35593957463854</v>
      </c>
    </row>
    <row r="236" spans="2:10">
      <c r="B236">
        <v>199</v>
      </c>
      <c r="C236">
        <v>3</v>
      </c>
      <c r="D236">
        <v>21</v>
      </c>
      <c r="E236">
        <v>37</v>
      </c>
      <c r="F236">
        <v>14</v>
      </c>
      <c r="G236">
        <f t="shared" si="13"/>
        <v>23</v>
      </c>
      <c r="H236">
        <f t="shared" si="12"/>
        <v>12.545657379980863</v>
      </c>
      <c r="I236">
        <f t="shared" si="14"/>
        <v>10.454342620019137</v>
      </c>
      <c r="J236">
        <f t="shared" si="15"/>
        <v>109.29327961674859</v>
      </c>
    </row>
    <row r="237" spans="2:10">
      <c r="B237">
        <v>200</v>
      </c>
      <c r="C237">
        <v>2</v>
      </c>
      <c r="D237">
        <v>23</v>
      </c>
      <c r="E237">
        <v>35</v>
      </c>
      <c r="F237">
        <v>10</v>
      </c>
      <c r="G237">
        <f t="shared" si="13"/>
        <v>25</v>
      </c>
      <c r="H237">
        <f t="shared" si="12"/>
        <v>4.5789939154746673</v>
      </c>
      <c r="I237">
        <f t="shared" si="14"/>
        <v>20.421006084525331</v>
      </c>
      <c r="J237">
        <f t="shared" si="15"/>
        <v>417.01748950422058</v>
      </c>
    </row>
    <row r="238" spans="2:10">
      <c r="B238">
        <v>201</v>
      </c>
      <c r="C238">
        <v>18</v>
      </c>
      <c r="D238">
        <v>29</v>
      </c>
      <c r="E238">
        <v>23</v>
      </c>
      <c r="F238">
        <v>27</v>
      </c>
      <c r="G238">
        <f t="shared" si="13"/>
        <v>-4</v>
      </c>
      <c r="H238">
        <f t="shared" si="12"/>
        <v>3.711980507089307</v>
      </c>
      <c r="I238">
        <f t="shared" si="14"/>
        <v>-7.711980507089307</v>
      </c>
      <c r="J238">
        <f t="shared" si="15"/>
        <v>59.474643341725447</v>
      </c>
    </row>
    <row r="239" spans="2:10">
      <c r="B239">
        <v>202</v>
      </c>
      <c r="C239">
        <v>10</v>
      </c>
      <c r="D239">
        <v>17</v>
      </c>
      <c r="E239">
        <v>20</v>
      </c>
      <c r="F239">
        <v>17</v>
      </c>
      <c r="G239">
        <f t="shared" si="13"/>
        <v>3</v>
      </c>
      <c r="H239">
        <f t="shared" si="12"/>
        <v>10.592534189956758</v>
      </c>
      <c r="I239">
        <f t="shared" si="14"/>
        <v>-7.5925341899567584</v>
      </c>
      <c r="J239">
        <f t="shared" si="15"/>
        <v>57.646575425662327</v>
      </c>
    </row>
    <row r="240" spans="2:10">
      <c r="B240">
        <v>203</v>
      </c>
      <c r="C240">
        <v>25</v>
      </c>
      <c r="D240">
        <v>22</v>
      </c>
      <c r="E240">
        <v>17</v>
      </c>
      <c r="F240">
        <v>6</v>
      </c>
      <c r="G240">
        <f t="shared" si="13"/>
        <v>11</v>
      </c>
      <c r="H240">
        <f t="shared" si="12"/>
        <v>4.9543398460800079</v>
      </c>
      <c r="I240">
        <f t="shared" si="14"/>
        <v>6.0456601539199921</v>
      </c>
      <c r="J240">
        <f t="shared" si="15"/>
        <v>36.550006696695903</v>
      </c>
    </row>
    <row r="241" spans="2:10">
      <c r="B241">
        <v>204</v>
      </c>
      <c r="C241">
        <v>1</v>
      </c>
      <c r="D241">
        <v>28</v>
      </c>
      <c r="E241">
        <v>28</v>
      </c>
      <c r="F241">
        <v>31</v>
      </c>
      <c r="G241">
        <f t="shared" si="13"/>
        <v>-3</v>
      </c>
      <c r="H241">
        <f t="shared" si="12"/>
        <v>11.259202658437282</v>
      </c>
      <c r="I241">
        <f t="shared" si="14"/>
        <v>-14.259202658437282</v>
      </c>
      <c r="J241">
        <f t="shared" si="15"/>
        <v>203.32486045438483</v>
      </c>
    </row>
    <row r="242" spans="2:10">
      <c r="B242">
        <v>205</v>
      </c>
      <c r="C242">
        <v>5</v>
      </c>
      <c r="D242">
        <v>26</v>
      </c>
      <c r="E242">
        <v>20</v>
      </c>
      <c r="F242">
        <v>7</v>
      </c>
      <c r="G242">
        <f t="shared" si="13"/>
        <v>13</v>
      </c>
      <c r="H242">
        <f t="shared" si="12"/>
        <v>7.843926132644361</v>
      </c>
      <c r="I242">
        <f t="shared" si="14"/>
        <v>5.156073867355639</v>
      </c>
      <c r="J242">
        <f t="shared" si="15"/>
        <v>26.585097725627737</v>
      </c>
    </row>
    <row r="243" spans="2:10">
      <c r="B243">
        <v>206</v>
      </c>
      <c r="C243">
        <v>27</v>
      </c>
      <c r="D243">
        <v>30</v>
      </c>
      <c r="E243">
        <v>31</v>
      </c>
      <c r="F243">
        <v>24</v>
      </c>
      <c r="G243">
        <f t="shared" si="13"/>
        <v>7</v>
      </c>
      <c r="H243">
        <f t="shared" si="12"/>
        <v>14.305379305488477</v>
      </c>
      <c r="I243">
        <f t="shared" si="14"/>
        <v>-7.3053793054884775</v>
      </c>
      <c r="J243">
        <f t="shared" si="15"/>
        <v>53.368566797059309</v>
      </c>
    </row>
    <row r="244" spans="2:10">
      <c r="B244">
        <v>207</v>
      </c>
      <c r="C244">
        <v>32</v>
      </c>
      <c r="D244">
        <v>24</v>
      </c>
      <c r="E244">
        <v>14</v>
      </c>
      <c r="F244">
        <v>17</v>
      </c>
      <c r="G244">
        <f t="shared" si="13"/>
        <v>-3</v>
      </c>
      <c r="H244">
        <f t="shared" si="12"/>
        <v>-6.41788123294931</v>
      </c>
      <c r="I244">
        <f t="shared" si="14"/>
        <v>3.41788123294931</v>
      </c>
      <c r="J244">
        <f t="shared" si="15"/>
        <v>11.681912122547095</v>
      </c>
    </row>
    <row r="245" spans="2:10">
      <c r="B245">
        <v>208</v>
      </c>
      <c r="C245">
        <v>31</v>
      </c>
      <c r="D245">
        <v>16</v>
      </c>
      <c r="E245">
        <v>38</v>
      </c>
      <c r="F245">
        <v>49</v>
      </c>
      <c r="G245">
        <f t="shared" si="13"/>
        <v>-11</v>
      </c>
      <c r="H245">
        <f t="shared" si="12"/>
        <v>-7.1630195631079481</v>
      </c>
      <c r="I245">
        <f t="shared" si="14"/>
        <v>-3.8369804368920519</v>
      </c>
      <c r="J245">
        <f t="shared" si="15"/>
        <v>14.722418873092321</v>
      </c>
    </row>
    <row r="246" spans="2:10">
      <c r="B246">
        <v>209</v>
      </c>
      <c r="C246">
        <v>21</v>
      </c>
      <c r="D246">
        <v>25</v>
      </c>
      <c r="E246">
        <v>30</v>
      </c>
      <c r="F246">
        <v>33</v>
      </c>
      <c r="G246">
        <f t="shared" si="13"/>
        <v>-3</v>
      </c>
      <c r="H246">
        <f t="shared" si="12"/>
        <v>-10.407115167166911</v>
      </c>
      <c r="I246">
        <f t="shared" si="14"/>
        <v>7.4071151671669107</v>
      </c>
      <c r="J246">
        <f t="shared" si="15"/>
        <v>54.86535509967409</v>
      </c>
    </row>
    <row r="247" spans="2:10">
      <c r="B247">
        <v>210</v>
      </c>
      <c r="C247">
        <v>28</v>
      </c>
      <c r="D247">
        <v>32</v>
      </c>
      <c r="E247">
        <v>16</v>
      </c>
      <c r="F247">
        <v>26</v>
      </c>
      <c r="G247">
        <f t="shared" si="13"/>
        <v>-10</v>
      </c>
      <c r="H247">
        <f t="shared" si="12"/>
        <v>-7.743578888303098</v>
      </c>
      <c r="I247">
        <f t="shared" si="14"/>
        <v>-2.256421111696902</v>
      </c>
      <c r="J247">
        <f t="shared" si="15"/>
        <v>5.0914362333114829</v>
      </c>
    </row>
    <row r="248" spans="2:10">
      <c r="B248">
        <v>211</v>
      </c>
      <c r="C248">
        <v>2</v>
      </c>
      <c r="D248">
        <v>5</v>
      </c>
      <c r="E248">
        <v>34</v>
      </c>
      <c r="F248">
        <v>31</v>
      </c>
      <c r="G248">
        <f t="shared" si="13"/>
        <v>3</v>
      </c>
      <c r="H248">
        <f t="shared" si="12"/>
        <v>0.95572857145395529</v>
      </c>
      <c r="I248">
        <f t="shared" si="14"/>
        <v>2.0442714285460446</v>
      </c>
      <c r="J248">
        <f t="shared" si="15"/>
        <v>4.1790456735696857</v>
      </c>
    </row>
    <row r="249" spans="2:10">
      <c r="B249">
        <v>212</v>
      </c>
      <c r="C249">
        <v>7</v>
      </c>
      <c r="D249">
        <v>4</v>
      </c>
      <c r="E249">
        <v>17</v>
      </c>
      <c r="F249">
        <v>33</v>
      </c>
      <c r="G249">
        <f t="shared" si="13"/>
        <v>-16</v>
      </c>
      <c r="H249">
        <f t="shared" si="12"/>
        <v>-2.878990902657609</v>
      </c>
      <c r="I249">
        <f t="shared" si="14"/>
        <v>-13.121009097342391</v>
      </c>
      <c r="J249">
        <f t="shared" si="15"/>
        <v>172.16087973254179</v>
      </c>
    </row>
    <row r="250" spans="2:10">
      <c r="B250">
        <v>213</v>
      </c>
      <c r="C250">
        <v>24</v>
      </c>
      <c r="D250">
        <v>9</v>
      </c>
      <c r="E250">
        <v>12</v>
      </c>
      <c r="F250">
        <v>7</v>
      </c>
      <c r="G250">
        <f t="shared" si="13"/>
        <v>5</v>
      </c>
      <c r="H250">
        <f t="shared" si="12"/>
        <v>15.83072821610039</v>
      </c>
      <c r="I250">
        <f t="shared" si="14"/>
        <v>-10.83072821610039</v>
      </c>
      <c r="J250">
        <f t="shared" si="15"/>
        <v>117.30467369103313</v>
      </c>
    </row>
    <row r="251" spans="2:10">
      <c r="B251">
        <v>214</v>
      </c>
      <c r="C251">
        <v>6</v>
      </c>
      <c r="D251">
        <v>13</v>
      </c>
      <c r="E251">
        <v>5</v>
      </c>
      <c r="F251">
        <v>24</v>
      </c>
      <c r="G251">
        <f t="shared" si="13"/>
        <v>-19</v>
      </c>
      <c r="H251">
        <f t="shared" si="12"/>
        <v>-5.0967017976828171</v>
      </c>
      <c r="I251">
        <f t="shared" si="14"/>
        <v>-13.903298202317183</v>
      </c>
      <c r="J251">
        <f t="shared" si="15"/>
        <v>193.30170090255621</v>
      </c>
    </row>
    <row r="252" spans="2:10">
      <c r="B252">
        <v>215</v>
      </c>
      <c r="C252">
        <v>12</v>
      </c>
      <c r="D252">
        <v>15</v>
      </c>
      <c r="E252">
        <v>25</v>
      </c>
      <c r="F252">
        <v>28</v>
      </c>
      <c r="G252">
        <f t="shared" si="13"/>
        <v>-3</v>
      </c>
      <c r="H252">
        <f t="shared" si="12"/>
        <v>2.0574647398489319</v>
      </c>
      <c r="I252">
        <f t="shared" si="14"/>
        <v>-5.0574647398489319</v>
      </c>
      <c r="J252">
        <f t="shared" si="15"/>
        <v>25.577949594815223</v>
      </c>
    </row>
    <row r="253" spans="2:10">
      <c r="B253">
        <v>216</v>
      </c>
      <c r="C253">
        <v>11</v>
      </c>
      <c r="D253">
        <v>18</v>
      </c>
      <c r="E253">
        <v>27</v>
      </c>
      <c r="F253">
        <v>28</v>
      </c>
      <c r="G253">
        <f t="shared" si="13"/>
        <v>-1</v>
      </c>
      <c r="H253">
        <f t="shared" si="12"/>
        <v>-0.97135454202724669</v>
      </c>
      <c r="I253">
        <f t="shared" si="14"/>
        <v>-2.8645457972753308E-2</v>
      </c>
      <c r="J253">
        <f t="shared" si="15"/>
        <v>8.2056226246877604E-4</v>
      </c>
    </row>
    <row r="254" spans="2:10">
      <c r="B254">
        <v>217</v>
      </c>
      <c r="C254">
        <v>8</v>
      </c>
      <c r="D254">
        <v>27</v>
      </c>
      <c r="E254">
        <v>0</v>
      </c>
      <c r="F254">
        <v>21</v>
      </c>
      <c r="G254">
        <f t="shared" si="13"/>
        <v>-21</v>
      </c>
      <c r="H254">
        <f t="shared" si="12"/>
        <v>-10.001907647573866</v>
      </c>
      <c r="I254">
        <f t="shared" si="14"/>
        <v>-10.998092352426134</v>
      </c>
      <c r="J254">
        <f t="shared" si="15"/>
        <v>120.95803539249422</v>
      </c>
    </row>
    <row r="255" spans="2:10">
      <c r="B255">
        <v>218</v>
      </c>
      <c r="C255">
        <v>22</v>
      </c>
      <c r="D255">
        <v>29</v>
      </c>
      <c r="E255">
        <v>37</v>
      </c>
      <c r="F255">
        <v>14</v>
      </c>
      <c r="G255">
        <f t="shared" si="13"/>
        <v>23</v>
      </c>
      <c r="H255">
        <f t="shared" si="12"/>
        <v>11.953990684599329</v>
      </c>
      <c r="I255">
        <f t="shared" si="14"/>
        <v>11.046009315400671</v>
      </c>
      <c r="J255">
        <f t="shared" si="15"/>
        <v>122.01432179591839</v>
      </c>
    </row>
    <row r="256" spans="2:10">
      <c r="B256">
        <v>219</v>
      </c>
      <c r="C256">
        <v>30</v>
      </c>
      <c r="D256">
        <v>20</v>
      </c>
      <c r="E256">
        <v>17</v>
      </c>
      <c r="F256">
        <v>21</v>
      </c>
      <c r="G256">
        <f t="shared" si="13"/>
        <v>-4</v>
      </c>
      <c r="H256">
        <f t="shared" si="12"/>
        <v>5.3883676943472709</v>
      </c>
      <c r="I256">
        <f t="shared" si="14"/>
        <v>-9.38836769434727</v>
      </c>
      <c r="J256">
        <f t="shared" si="15"/>
        <v>88.141447964263477</v>
      </c>
    </row>
    <row r="257" spans="2:10">
      <c r="B257">
        <v>220</v>
      </c>
      <c r="C257">
        <v>1</v>
      </c>
      <c r="D257">
        <v>26</v>
      </c>
      <c r="E257">
        <v>31</v>
      </c>
      <c r="F257">
        <v>7</v>
      </c>
      <c r="G257">
        <f t="shared" si="13"/>
        <v>24</v>
      </c>
      <c r="H257">
        <f t="shared" si="12"/>
        <v>3.6223952642615287</v>
      </c>
      <c r="I257">
        <f t="shared" si="14"/>
        <v>20.377604735738473</v>
      </c>
      <c r="J257">
        <f t="shared" si="15"/>
        <v>415.24677476599101</v>
      </c>
    </row>
    <row r="258" spans="2:10">
      <c r="B258">
        <v>221</v>
      </c>
      <c r="C258">
        <v>16</v>
      </c>
      <c r="D258">
        <v>10</v>
      </c>
      <c r="E258">
        <v>45</v>
      </c>
      <c r="F258">
        <v>17</v>
      </c>
      <c r="G258">
        <f t="shared" si="13"/>
        <v>28</v>
      </c>
      <c r="H258">
        <f t="shared" si="12"/>
        <v>1.9258684715276475</v>
      </c>
      <c r="I258">
        <f t="shared" si="14"/>
        <v>26.074131528472353</v>
      </c>
      <c r="J258">
        <f t="shared" si="15"/>
        <v>679.86033496407606</v>
      </c>
    </row>
    <row r="259" spans="2:10">
      <c r="B259">
        <v>222</v>
      </c>
      <c r="C259">
        <v>23</v>
      </c>
      <c r="D259">
        <v>31</v>
      </c>
      <c r="E259">
        <v>40</v>
      </c>
      <c r="F259">
        <v>35</v>
      </c>
      <c r="G259">
        <f t="shared" si="13"/>
        <v>5</v>
      </c>
      <c r="H259">
        <f t="shared" si="12"/>
        <v>2.6279507382112999</v>
      </c>
      <c r="I259">
        <f t="shared" si="14"/>
        <v>2.3720492617887001</v>
      </c>
      <c r="J259">
        <f t="shared" si="15"/>
        <v>5.626617700352317</v>
      </c>
    </row>
    <row r="260" spans="2:10">
      <c r="B260">
        <v>223</v>
      </c>
      <c r="C260">
        <v>14</v>
      </c>
      <c r="D260">
        <v>3</v>
      </c>
      <c r="E260">
        <v>20</v>
      </c>
      <c r="F260">
        <v>10</v>
      </c>
      <c r="G260">
        <f t="shared" si="13"/>
        <v>10</v>
      </c>
      <c r="H260">
        <f t="shared" si="12"/>
        <v>7.7980886599845212</v>
      </c>
      <c r="I260">
        <f t="shared" si="14"/>
        <v>2.2019113400154788</v>
      </c>
      <c r="J260">
        <f t="shared" si="15"/>
        <v>4.8484135492887619</v>
      </c>
    </row>
    <row r="261" spans="2:10">
      <c r="B261">
        <v>224</v>
      </c>
      <c r="C261">
        <v>17</v>
      </c>
      <c r="D261">
        <v>19</v>
      </c>
      <c r="E261">
        <v>29</v>
      </c>
      <c r="F261">
        <v>28</v>
      </c>
      <c r="G261">
        <f t="shared" si="13"/>
        <v>1</v>
      </c>
      <c r="H261">
        <f t="shared" si="12"/>
        <v>-12.560238406977687</v>
      </c>
      <c r="I261">
        <f t="shared" si="14"/>
        <v>13.560238406977687</v>
      </c>
      <c r="J261">
        <f t="shared" si="15"/>
        <v>183.88006565407275</v>
      </c>
    </row>
    <row r="262" spans="2:10">
      <c r="B262">
        <v>225</v>
      </c>
      <c r="C262">
        <v>18</v>
      </c>
      <c r="D262">
        <v>12</v>
      </c>
      <c r="E262">
        <v>31</v>
      </c>
      <c r="F262">
        <v>34</v>
      </c>
      <c r="G262">
        <f t="shared" si="13"/>
        <v>-3</v>
      </c>
      <c r="H262">
        <f t="shared" si="12"/>
        <v>0.51823004940798456</v>
      </c>
      <c r="I262">
        <f t="shared" si="14"/>
        <v>-3.5182300494079843</v>
      </c>
      <c r="J262">
        <f t="shared" si="15"/>
        <v>12.377942680557307</v>
      </c>
    </row>
    <row r="263" spans="2:10">
      <c r="B263">
        <v>226</v>
      </c>
      <c r="C263">
        <v>16</v>
      </c>
      <c r="D263">
        <v>23</v>
      </c>
      <c r="E263">
        <v>31</v>
      </c>
      <c r="F263">
        <v>30</v>
      </c>
      <c r="G263">
        <f t="shared" si="13"/>
        <v>1</v>
      </c>
      <c r="H263">
        <f t="shared" si="12"/>
        <v>12.058505845621838</v>
      </c>
      <c r="I263">
        <f t="shared" si="14"/>
        <v>-11.058505845621838</v>
      </c>
      <c r="J263">
        <f t="shared" si="15"/>
        <v>122.29055153765236</v>
      </c>
    </row>
    <row r="264" spans="2:10">
      <c r="B264">
        <v>227</v>
      </c>
      <c r="C264">
        <v>31</v>
      </c>
      <c r="D264">
        <v>10</v>
      </c>
      <c r="E264">
        <v>16</v>
      </c>
      <c r="F264">
        <v>37</v>
      </c>
      <c r="G264">
        <f t="shared" si="13"/>
        <v>-21</v>
      </c>
      <c r="H264">
        <f t="shared" si="12"/>
        <v>-7.7449634318220308</v>
      </c>
      <c r="I264">
        <f t="shared" si="14"/>
        <v>-13.255036568177969</v>
      </c>
      <c r="J264">
        <f t="shared" si="15"/>
        <v>175.69599442373519</v>
      </c>
    </row>
    <row r="265" spans="2:10">
      <c r="B265">
        <v>228</v>
      </c>
      <c r="C265">
        <v>20</v>
      </c>
      <c r="D265">
        <v>2</v>
      </c>
      <c r="E265">
        <v>26</v>
      </c>
      <c r="F265">
        <v>13</v>
      </c>
      <c r="G265">
        <f t="shared" si="13"/>
        <v>13</v>
      </c>
      <c r="H265">
        <f t="shared" si="12"/>
        <v>-0.84635561546690719</v>
      </c>
      <c r="I265">
        <f t="shared" si="14"/>
        <v>13.846355615466907</v>
      </c>
      <c r="J265">
        <f t="shared" si="15"/>
        <v>191.72156382997196</v>
      </c>
    </row>
    <row r="266" spans="2:10">
      <c r="B266">
        <v>229</v>
      </c>
      <c r="C266">
        <v>25</v>
      </c>
      <c r="D266">
        <v>3</v>
      </c>
      <c r="E266">
        <v>20</v>
      </c>
      <c r="F266">
        <v>7</v>
      </c>
      <c r="G266">
        <f t="shared" si="13"/>
        <v>13</v>
      </c>
      <c r="H266">
        <f t="shared" si="12"/>
        <v>5.3848948079112366</v>
      </c>
      <c r="I266">
        <f t="shared" si="14"/>
        <v>7.6151051920887634</v>
      </c>
      <c r="J266">
        <f t="shared" si="15"/>
        <v>57.989827086577243</v>
      </c>
    </row>
    <row r="267" spans="2:10">
      <c r="B267">
        <v>230</v>
      </c>
      <c r="C267">
        <v>30</v>
      </c>
      <c r="D267">
        <v>5</v>
      </c>
      <c r="E267">
        <v>20</v>
      </c>
      <c r="F267">
        <v>37</v>
      </c>
      <c r="G267">
        <f t="shared" si="13"/>
        <v>-17</v>
      </c>
      <c r="H267">
        <f t="shared" si="12"/>
        <v>0.48211596985085936</v>
      </c>
      <c r="I267">
        <f t="shared" si="14"/>
        <v>-17.482115969850859</v>
      </c>
      <c r="J267">
        <f t="shared" si="15"/>
        <v>305.62437878331446</v>
      </c>
    </row>
    <row r="268" spans="2:10">
      <c r="B268">
        <v>231</v>
      </c>
      <c r="C268">
        <v>11</v>
      </c>
      <c r="D268">
        <v>6</v>
      </c>
      <c r="E268">
        <v>19</v>
      </c>
      <c r="F268">
        <v>13</v>
      </c>
      <c r="G268">
        <f t="shared" si="13"/>
        <v>6</v>
      </c>
      <c r="H268">
        <f t="shared" si="12"/>
        <v>5.5758688811344133</v>
      </c>
      <c r="I268">
        <f t="shared" si="14"/>
        <v>0.42413111886558674</v>
      </c>
      <c r="J268">
        <f t="shared" si="15"/>
        <v>0.17988720599017446</v>
      </c>
    </row>
    <row r="269" spans="2:10">
      <c r="B269">
        <v>232</v>
      </c>
      <c r="C269">
        <v>15</v>
      </c>
      <c r="D269">
        <v>13</v>
      </c>
      <c r="E269">
        <v>0</v>
      </c>
      <c r="F269">
        <v>21</v>
      </c>
      <c r="G269">
        <f t="shared" si="13"/>
        <v>-21</v>
      </c>
      <c r="H269">
        <f t="shared" si="12"/>
        <v>3.8904515167053861</v>
      </c>
      <c r="I269">
        <f t="shared" si="14"/>
        <v>-24.890451516705387</v>
      </c>
      <c r="J269">
        <f t="shared" si="15"/>
        <v>619.53457670546152</v>
      </c>
    </row>
    <row r="270" spans="2:10">
      <c r="B270">
        <v>233</v>
      </c>
      <c r="C270">
        <v>7</v>
      </c>
      <c r="D270">
        <v>21</v>
      </c>
      <c r="E270">
        <v>23</v>
      </c>
      <c r="F270">
        <v>22</v>
      </c>
      <c r="G270">
        <f t="shared" si="13"/>
        <v>1</v>
      </c>
      <c r="H270">
        <f t="shared" si="12"/>
        <v>9.0887140854669646</v>
      </c>
      <c r="I270">
        <f t="shared" si="14"/>
        <v>-8.0887140854669646</v>
      </c>
      <c r="J270">
        <f t="shared" si="15"/>
        <v>65.427295556431673</v>
      </c>
    </row>
    <row r="271" spans="2:10">
      <c r="B271">
        <v>234</v>
      </c>
      <c r="C271">
        <v>14</v>
      </c>
      <c r="D271">
        <v>27</v>
      </c>
      <c r="E271">
        <v>34</v>
      </c>
      <c r="F271">
        <v>31</v>
      </c>
      <c r="G271">
        <f t="shared" si="13"/>
        <v>3</v>
      </c>
      <c r="H271">
        <f t="shared" si="12"/>
        <v>4.7994780759498603</v>
      </c>
      <c r="I271">
        <f t="shared" si="14"/>
        <v>-1.7994780759498603</v>
      </c>
      <c r="J271">
        <f t="shared" si="15"/>
        <v>3.2381213458242111</v>
      </c>
    </row>
    <row r="272" spans="2:10">
      <c r="B272">
        <v>235</v>
      </c>
      <c r="C272">
        <v>28</v>
      </c>
      <c r="D272">
        <v>4</v>
      </c>
      <c r="E272">
        <v>7</v>
      </c>
      <c r="F272">
        <v>41</v>
      </c>
      <c r="G272">
        <f t="shared" si="13"/>
        <v>-34</v>
      </c>
      <c r="H272">
        <f t="shared" si="12"/>
        <v>-19.168228805543315</v>
      </c>
      <c r="I272">
        <f t="shared" si="14"/>
        <v>-14.831771194456685</v>
      </c>
      <c r="J272">
        <f t="shared" si="15"/>
        <v>219.98143676471508</v>
      </c>
    </row>
    <row r="273" spans="2:10">
      <c r="B273">
        <v>236</v>
      </c>
      <c r="C273">
        <v>22</v>
      </c>
      <c r="D273">
        <v>19</v>
      </c>
      <c r="E273">
        <v>7</v>
      </c>
      <c r="F273">
        <v>23</v>
      </c>
      <c r="G273">
        <f t="shared" si="13"/>
        <v>-16</v>
      </c>
      <c r="H273">
        <f t="shared" si="12"/>
        <v>-3.7810736146836916</v>
      </c>
      <c r="I273">
        <f t="shared" si="14"/>
        <v>-12.218926385316308</v>
      </c>
      <c r="J273">
        <f t="shared" si="15"/>
        <v>149.30216200977907</v>
      </c>
    </row>
    <row r="274" spans="2:10">
      <c r="B274">
        <v>237</v>
      </c>
      <c r="C274">
        <v>29</v>
      </c>
      <c r="D274">
        <v>1</v>
      </c>
      <c r="E274">
        <v>24</v>
      </c>
      <c r="F274">
        <v>21</v>
      </c>
      <c r="G274">
        <f t="shared" si="13"/>
        <v>3</v>
      </c>
      <c r="H274">
        <f t="shared" si="12"/>
        <v>4.4869798369194092</v>
      </c>
      <c r="I274">
        <f t="shared" si="14"/>
        <v>-1.4869798369194092</v>
      </c>
      <c r="J274">
        <f t="shared" si="15"/>
        <v>2.2111090354048728</v>
      </c>
    </row>
    <row r="275" spans="2:10">
      <c r="B275">
        <v>238</v>
      </c>
      <c r="C275">
        <v>9</v>
      </c>
      <c r="D275">
        <v>32</v>
      </c>
      <c r="E275">
        <v>13</v>
      </c>
      <c r="F275">
        <v>10</v>
      </c>
      <c r="G275">
        <f t="shared" si="13"/>
        <v>3</v>
      </c>
      <c r="H275">
        <f t="shared" si="12"/>
        <v>-1.8894099624258911</v>
      </c>
      <c r="I275">
        <f t="shared" si="14"/>
        <v>4.8894099624258907</v>
      </c>
      <c r="J275">
        <f t="shared" si="15"/>
        <v>23.906329780669548</v>
      </c>
    </row>
    <row r="276" spans="2:10">
      <c r="B276">
        <v>239</v>
      </c>
      <c r="C276">
        <v>17</v>
      </c>
      <c r="D276">
        <v>8</v>
      </c>
      <c r="E276">
        <v>10</v>
      </c>
      <c r="F276">
        <v>7</v>
      </c>
      <c r="G276">
        <f t="shared" si="13"/>
        <v>3</v>
      </c>
      <c r="H276">
        <f t="shared" si="12"/>
        <v>3.6703119135598983</v>
      </c>
      <c r="I276">
        <f t="shared" si="14"/>
        <v>-0.67031191355989828</v>
      </c>
      <c r="J276">
        <f t="shared" si="15"/>
        <v>0.44931806146033254</v>
      </c>
    </row>
    <row r="277" spans="2:10">
      <c r="B277">
        <v>240</v>
      </c>
      <c r="C277">
        <v>26</v>
      </c>
      <c r="D277">
        <v>24</v>
      </c>
      <c r="E277">
        <v>20</v>
      </c>
      <c r="F277">
        <v>7</v>
      </c>
      <c r="G277">
        <f t="shared" si="13"/>
        <v>13</v>
      </c>
      <c r="H277">
        <f t="shared" si="12"/>
        <v>-9.0324650673183857</v>
      </c>
      <c r="I277">
        <f t="shared" si="14"/>
        <v>22.032465067318384</v>
      </c>
      <c r="J277">
        <f t="shared" si="15"/>
        <v>485.42951694260489</v>
      </c>
    </row>
    <row r="278" spans="2:10">
      <c r="B278">
        <v>241</v>
      </c>
      <c r="C278">
        <v>24</v>
      </c>
      <c r="D278">
        <v>7</v>
      </c>
      <c r="E278">
        <v>10</v>
      </c>
      <c r="F278">
        <v>38</v>
      </c>
      <c r="G278">
        <f t="shared" si="13"/>
        <v>-28</v>
      </c>
      <c r="H278">
        <f t="shared" si="12"/>
        <v>5.395659239091894</v>
      </c>
      <c r="I278">
        <f t="shared" si="14"/>
        <v>-33.395659239091891</v>
      </c>
      <c r="J278">
        <f t="shared" si="15"/>
        <v>1115.2700560135436</v>
      </c>
    </row>
    <row r="279" spans="2:10">
      <c r="B279">
        <v>242</v>
      </c>
      <c r="C279">
        <v>13</v>
      </c>
      <c r="D279">
        <v>8</v>
      </c>
      <c r="E279">
        <v>14</v>
      </c>
      <c r="F279">
        <v>22</v>
      </c>
      <c r="G279">
        <f t="shared" si="13"/>
        <v>-8</v>
      </c>
      <c r="H279">
        <f t="shared" si="12"/>
        <v>5.2647572431067591</v>
      </c>
      <c r="I279">
        <f t="shared" si="14"/>
        <v>-13.264757243106759</v>
      </c>
      <c r="J279">
        <f t="shared" si="15"/>
        <v>175.95378471855324</v>
      </c>
    </row>
    <row r="280" spans="2:10">
      <c r="B280">
        <v>243</v>
      </c>
      <c r="C280">
        <v>31</v>
      </c>
      <c r="D280">
        <v>11</v>
      </c>
      <c r="E280">
        <v>24</v>
      </c>
      <c r="F280">
        <v>19</v>
      </c>
      <c r="G280">
        <f t="shared" si="13"/>
        <v>5</v>
      </c>
      <c r="H280">
        <f t="shared" si="12"/>
        <v>3.2817706853780009</v>
      </c>
      <c r="I280">
        <f t="shared" si="14"/>
        <v>1.7182293146219991</v>
      </c>
      <c r="J280">
        <f t="shared" si="15"/>
        <v>2.9523119776263846</v>
      </c>
    </row>
    <row r="281" spans="2:10">
      <c r="B281">
        <v>244</v>
      </c>
      <c r="C281">
        <v>6</v>
      </c>
      <c r="D281">
        <v>12</v>
      </c>
      <c r="E281">
        <v>14</v>
      </c>
      <c r="F281">
        <v>31</v>
      </c>
      <c r="G281">
        <f t="shared" si="13"/>
        <v>-17</v>
      </c>
      <c r="H281">
        <f t="shared" si="12"/>
        <v>-6.0289933737536749</v>
      </c>
      <c r="I281">
        <f t="shared" si="14"/>
        <v>-10.971006626246325</v>
      </c>
      <c r="J281">
        <f t="shared" si="15"/>
        <v>120.36298639314077</v>
      </c>
    </row>
    <row r="282" spans="2:10">
      <c r="B282">
        <v>245</v>
      </c>
      <c r="C282">
        <v>3</v>
      </c>
      <c r="D282">
        <v>17</v>
      </c>
      <c r="E282">
        <v>30</v>
      </c>
      <c r="F282">
        <v>23</v>
      </c>
      <c r="G282">
        <f t="shared" si="13"/>
        <v>7</v>
      </c>
      <c r="H282">
        <f t="shared" si="12"/>
        <v>10.856422170704498</v>
      </c>
      <c r="I282">
        <f t="shared" si="14"/>
        <v>-3.8564221707044979</v>
      </c>
      <c r="J282">
        <f t="shared" si="15"/>
        <v>14.871991958701191</v>
      </c>
    </row>
    <row r="283" spans="2:10">
      <c r="B283">
        <v>246</v>
      </c>
      <c r="C283">
        <v>32</v>
      </c>
      <c r="D283">
        <v>18</v>
      </c>
      <c r="E283">
        <v>21</v>
      </c>
      <c r="F283">
        <v>18</v>
      </c>
      <c r="G283">
        <f t="shared" si="13"/>
        <v>3</v>
      </c>
      <c r="H283">
        <f t="shared" si="12"/>
        <v>0.82447758706574947</v>
      </c>
      <c r="I283">
        <f t="shared" si="14"/>
        <v>2.1755224129342503</v>
      </c>
      <c r="J283">
        <f t="shared" si="15"/>
        <v>4.7328977691792629</v>
      </c>
    </row>
    <row r="284" spans="2:10">
      <c r="B284">
        <v>247</v>
      </c>
      <c r="C284">
        <v>5</v>
      </c>
      <c r="D284">
        <v>20</v>
      </c>
      <c r="E284">
        <v>18</v>
      </c>
      <c r="F284">
        <v>21</v>
      </c>
      <c r="G284">
        <f t="shared" si="13"/>
        <v>-3</v>
      </c>
      <c r="H284">
        <f t="shared" si="12"/>
        <v>7.4140640647381417</v>
      </c>
      <c r="I284">
        <f t="shared" si="14"/>
        <v>-10.414064064738142</v>
      </c>
      <c r="J284">
        <f t="shared" si="15"/>
        <v>108.45273034447031</v>
      </c>
    </row>
    <row r="285" spans="2:10">
      <c r="B285">
        <v>248</v>
      </c>
      <c r="C285">
        <v>26</v>
      </c>
      <c r="D285">
        <v>22</v>
      </c>
      <c r="E285">
        <v>32</v>
      </c>
      <c r="F285">
        <v>29</v>
      </c>
      <c r="G285">
        <f t="shared" si="13"/>
        <v>3</v>
      </c>
      <c r="H285">
        <f t="shared" si="12"/>
        <v>-10.032116424813347</v>
      </c>
      <c r="I285">
        <f t="shared" si="14"/>
        <v>13.032116424813347</v>
      </c>
      <c r="J285">
        <f t="shared" si="15"/>
        <v>169.83605850988982</v>
      </c>
    </row>
    <row r="286" spans="2:10">
      <c r="B286">
        <v>249</v>
      </c>
      <c r="C286">
        <v>4</v>
      </c>
      <c r="D286">
        <v>25</v>
      </c>
      <c r="E286">
        <v>24</v>
      </c>
      <c r="F286">
        <v>29</v>
      </c>
      <c r="G286">
        <f t="shared" si="13"/>
        <v>-5</v>
      </c>
      <c r="H286">
        <f t="shared" si="12"/>
        <v>1.560589820957663</v>
      </c>
      <c r="I286">
        <f t="shared" si="14"/>
        <v>-6.560589820957663</v>
      </c>
      <c r="J286">
        <f t="shared" si="15"/>
        <v>43.041338798853303</v>
      </c>
    </row>
    <row r="287" spans="2:10">
      <c r="B287">
        <v>250</v>
      </c>
      <c r="C287">
        <v>19</v>
      </c>
      <c r="D287">
        <v>28</v>
      </c>
      <c r="E287">
        <v>21</v>
      </c>
      <c r="F287">
        <v>7</v>
      </c>
      <c r="G287">
        <f t="shared" si="13"/>
        <v>14</v>
      </c>
      <c r="H287">
        <f t="shared" si="12"/>
        <v>28.973434454397982</v>
      </c>
      <c r="I287">
        <f t="shared" si="14"/>
        <v>-14.973434454397982</v>
      </c>
      <c r="J287">
        <f t="shared" si="15"/>
        <v>224.20373936015258</v>
      </c>
    </row>
    <row r="288" spans="2:10">
      <c r="B288">
        <v>251</v>
      </c>
      <c r="C288">
        <v>29</v>
      </c>
      <c r="D288">
        <v>2</v>
      </c>
      <c r="E288">
        <v>28</v>
      </c>
      <c r="F288">
        <v>26</v>
      </c>
      <c r="G288">
        <f t="shared" si="13"/>
        <v>2</v>
      </c>
      <c r="H288">
        <f t="shared" si="12"/>
        <v>1.8175327373243508</v>
      </c>
      <c r="I288">
        <f t="shared" si="14"/>
        <v>0.18246726267564917</v>
      </c>
      <c r="J288">
        <f t="shared" si="15"/>
        <v>3.3294301948344353E-2</v>
      </c>
    </row>
    <row r="289" spans="1:10">
      <c r="B289">
        <v>252</v>
      </c>
      <c r="C289">
        <v>1</v>
      </c>
      <c r="D289">
        <v>30</v>
      </c>
      <c r="E289">
        <v>12</v>
      </c>
      <c r="F289">
        <v>7</v>
      </c>
      <c r="G289">
        <f t="shared" si="13"/>
        <v>5</v>
      </c>
      <c r="H289">
        <f t="shared" si="12"/>
        <v>0.31197784224976743</v>
      </c>
      <c r="I289">
        <f t="shared" si="14"/>
        <v>4.6880221577502326</v>
      </c>
      <c r="J289">
        <f t="shared" si="15"/>
        <v>21.977551751557147</v>
      </c>
    </row>
    <row r="290" spans="1:10">
      <c r="B290">
        <v>253</v>
      </c>
      <c r="C290">
        <v>10</v>
      </c>
      <c r="D290">
        <v>14</v>
      </c>
      <c r="E290">
        <v>33</v>
      </c>
      <c r="F290">
        <v>14</v>
      </c>
      <c r="G290">
        <f t="shared" si="13"/>
        <v>19</v>
      </c>
      <c r="H290">
        <f t="shared" si="12"/>
        <v>-3.0463519602487992</v>
      </c>
      <c r="I290">
        <f t="shared" si="14"/>
        <v>22.046351960248799</v>
      </c>
      <c r="J290">
        <f t="shared" si="15"/>
        <v>486.04163475516606</v>
      </c>
    </row>
    <row r="291" spans="1:10">
      <c r="B291">
        <v>254</v>
      </c>
      <c r="C291">
        <v>23</v>
      </c>
      <c r="D291">
        <v>15</v>
      </c>
      <c r="E291">
        <v>6</v>
      </c>
      <c r="F291">
        <v>13</v>
      </c>
      <c r="G291">
        <f t="shared" si="13"/>
        <v>-7</v>
      </c>
      <c r="H291">
        <f t="shared" si="12"/>
        <v>-2.5171876901479489</v>
      </c>
      <c r="I291">
        <f t="shared" si="14"/>
        <v>-4.4828123098520507</v>
      </c>
      <c r="J291">
        <f t="shared" si="15"/>
        <v>20.095606205361079</v>
      </c>
    </row>
    <row r="292" spans="1:10">
      <c r="B292">
        <v>255</v>
      </c>
      <c r="C292">
        <v>27</v>
      </c>
      <c r="D292">
        <v>16</v>
      </c>
      <c r="E292">
        <v>24</v>
      </c>
      <c r="F292">
        <v>17</v>
      </c>
      <c r="G292">
        <f t="shared" si="13"/>
        <v>7</v>
      </c>
      <c r="H292">
        <f t="shared" si="12"/>
        <v>6.3522547737382107</v>
      </c>
      <c r="I292">
        <f t="shared" si="14"/>
        <v>0.64774522626178932</v>
      </c>
      <c r="J292">
        <f t="shared" si="15"/>
        <v>0.41957387814493663</v>
      </c>
    </row>
    <row r="293" spans="1:10">
      <c r="B293">
        <v>256</v>
      </c>
      <c r="C293">
        <v>21</v>
      </c>
      <c r="D293">
        <v>9</v>
      </c>
      <c r="E293">
        <v>28</v>
      </c>
      <c r="F293">
        <v>24</v>
      </c>
      <c r="G293">
        <f t="shared" si="13"/>
        <v>4</v>
      </c>
      <c r="H293">
        <f t="shared" si="12"/>
        <v>6.3619795720249908</v>
      </c>
      <c r="I293">
        <f t="shared" si="14"/>
        <v>-2.3619795720249908</v>
      </c>
      <c r="J293">
        <f t="shared" si="15"/>
        <v>5.5789474986633589</v>
      </c>
    </row>
    <row r="295" spans="1:10">
      <c r="A295" t="s">
        <v>6</v>
      </c>
    </row>
    <row r="297" spans="1:10">
      <c r="B297">
        <v>257</v>
      </c>
      <c r="C297">
        <v>29</v>
      </c>
      <c r="D297">
        <v>26</v>
      </c>
      <c r="E297">
        <v>0</v>
      </c>
      <c r="F297">
        <v>0</v>
      </c>
      <c r="G297" t="s">
        <v>7</v>
      </c>
      <c r="H297" t="s">
        <v>8</v>
      </c>
      <c r="I297" t="s">
        <v>9</v>
      </c>
      <c r="J297" t="s">
        <v>10</v>
      </c>
    </row>
    <row r="298" spans="1:10">
      <c r="B298">
        <v>258</v>
      </c>
      <c r="C298">
        <v>27</v>
      </c>
      <c r="D298">
        <v>22</v>
      </c>
      <c r="E298">
        <v>0</v>
      </c>
      <c r="F298">
        <v>0</v>
      </c>
    </row>
    <row r="299" spans="1:10">
      <c r="B299">
        <v>259</v>
      </c>
      <c r="C299">
        <v>14</v>
      </c>
      <c r="D299">
        <v>10</v>
      </c>
      <c r="E299">
        <v>0</v>
      </c>
      <c r="F299">
        <v>0</v>
      </c>
    </row>
    <row r="300" spans="1:10">
      <c r="B300">
        <v>260</v>
      </c>
      <c r="C300">
        <v>12</v>
      </c>
      <c r="D300">
        <v>18</v>
      </c>
      <c r="E300">
        <v>0</v>
      </c>
      <c r="F300">
        <v>0</v>
      </c>
    </row>
    <row r="302" spans="1:10">
      <c r="A302" t="s">
        <v>11</v>
      </c>
      <c r="B302" t="s">
        <v>12</v>
      </c>
      <c r="C302" t="s">
        <v>13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97"/>
  <sheetViews>
    <sheetView workbookViewId="0">
      <selection activeCell="A2" sqref="A2"/>
    </sheetView>
  </sheetViews>
  <sheetFormatPr defaultRowHeight="12.75"/>
  <cols>
    <col min="6" max="6" width="21.7109375" customWidth="1"/>
    <col min="7" max="7" width="14" customWidth="1"/>
    <col min="8" max="8" width="17.28515625" customWidth="1"/>
  </cols>
  <sheetData>
    <row r="1" spans="5:9">
      <c r="G1" t="s">
        <v>53</v>
      </c>
      <c r="H1" t="s">
        <v>54</v>
      </c>
      <c r="I1" t="s">
        <v>59</v>
      </c>
    </row>
    <row r="2" spans="5:9">
      <c r="E2">
        <v>1</v>
      </c>
      <c r="F2" t="s">
        <v>15</v>
      </c>
      <c r="G2">
        <v>-5.049120762678621</v>
      </c>
      <c r="H2">
        <v>-0.17904036935661413</v>
      </c>
      <c r="I2">
        <f>G2-H2</f>
        <v>-4.8700803933220067</v>
      </c>
    </row>
    <row r="3" spans="5:9">
      <c r="E3">
        <v>2</v>
      </c>
      <c r="F3" t="s">
        <v>16</v>
      </c>
      <c r="G3">
        <v>-1.8166254471423924</v>
      </c>
      <c r="H3">
        <v>0.38514689345027653</v>
      </c>
      <c r="I3">
        <f t="shared" ref="I3:I34" si="0">G3-H3</f>
        <v>-2.2017723405926688</v>
      </c>
    </row>
    <row r="4" spans="5:9">
      <c r="E4">
        <v>3</v>
      </c>
      <c r="F4" t="s">
        <v>17</v>
      </c>
      <c r="G4">
        <v>-0.62902479564823155</v>
      </c>
      <c r="H4">
        <v>-6.752003091773962</v>
      </c>
      <c r="I4">
        <f t="shared" si="0"/>
        <v>6.12297829612573</v>
      </c>
    </row>
    <row r="5" spans="5:9">
      <c r="E5">
        <v>4</v>
      </c>
      <c r="F5" t="s">
        <v>18</v>
      </c>
      <c r="G5">
        <v>4.590843279791982</v>
      </c>
      <c r="H5">
        <v>-3.4619938424889747</v>
      </c>
      <c r="I5">
        <f t="shared" si="0"/>
        <v>8.0528371222809572</v>
      </c>
    </row>
    <row r="6" spans="5:9">
      <c r="E6">
        <v>5</v>
      </c>
      <c r="F6" t="s">
        <v>19</v>
      </c>
      <c r="G6">
        <v>-0.78782038000039623</v>
      </c>
      <c r="H6">
        <v>-0.139578376874056</v>
      </c>
      <c r="I6">
        <f t="shared" si="0"/>
        <v>-0.64824200312634028</v>
      </c>
    </row>
    <row r="7" spans="5:9">
      <c r="E7">
        <v>6</v>
      </c>
      <c r="F7" t="s">
        <v>20</v>
      </c>
      <c r="G7">
        <v>-8.4853405371185673</v>
      </c>
      <c r="H7">
        <v>-0.2534223015399808</v>
      </c>
      <c r="I7">
        <f t="shared" si="0"/>
        <v>-8.2319182355785863</v>
      </c>
    </row>
    <row r="8" spans="5:9">
      <c r="E8">
        <v>7</v>
      </c>
      <c r="F8" t="s">
        <v>21</v>
      </c>
      <c r="G8">
        <v>4.2672614293964246</v>
      </c>
      <c r="H8">
        <v>1.6020635822316629</v>
      </c>
      <c r="I8">
        <f t="shared" si="0"/>
        <v>2.6651978471647615</v>
      </c>
    </row>
    <row r="9" spans="5:9">
      <c r="E9">
        <v>8</v>
      </c>
      <c r="F9" t="s">
        <v>22</v>
      </c>
      <c r="G9">
        <v>-1.5005413727571522</v>
      </c>
      <c r="H9">
        <v>1.8877893687597898</v>
      </c>
      <c r="I9">
        <f t="shared" si="0"/>
        <v>-3.3883307415169419</v>
      </c>
    </row>
    <row r="10" spans="5:9">
      <c r="E10">
        <v>9</v>
      </c>
      <c r="F10" t="s">
        <v>23</v>
      </c>
      <c r="G10">
        <v>-2.9784319142128974</v>
      </c>
      <c r="H10">
        <v>4.7856029769164348</v>
      </c>
      <c r="I10">
        <f t="shared" si="0"/>
        <v>-7.7640348911293326</v>
      </c>
    </row>
    <row r="11" spans="5:9">
      <c r="E11">
        <v>10</v>
      </c>
      <c r="F11" t="s">
        <v>24</v>
      </c>
      <c r="G11">
        <v>1.5861226272301849</v>
      </c>
      <c r="H11">
        <v>-4.2705996295202171</v>
      </c>
      <c r="I11">
        <f t="shared" si="0"/>
        <v>5.8567222567504018</v>
      </c>
    </row>
    <row r="12" spans="5:9">
      <c r="E12">
        <v>11</v>
      </c>
      <c r="F12" t="s">
        <v>25</v>
      </c>
      <c r="G12">
        <v>-3.7798346228424591</v>
      </c>
      <c r="H12">
        <v>1.3842011003337842</v>
      </c>
      <c r="I12">
        <f t="shared" si="0"/>
        <v>-5.1640357231762435</v>
      </c>
    </row>
    <row r="13" spans="5:9">
      <c r="E13">
        <v>12</v>
      </c>
      <c r="F13" t="s">
        <v>26</v>
      </c>
      <c r="G13">
        <v>4.3369710773264316</v>
      </c>
      <c r="H13">
        <v>4.0317023583586309</v>
      </c>
      <c r="I13">
        <f t="shared" si="0"/>
        <v>0.30526871896780072</v>
      </c>
    </row>
    <row r="14" spans="5:9">
      <c r="E14">
        <v>13</v>
      </c>
      <c r="F14" t="s">
        <v>27</v>
      </c>
      <c r="G14">
        <v>-2.4134889790982816</v>
      </c>
      <c r="H14">
        <v>-1.7792906318346131</v>
      </c>
      <c r="I14">
        <f t="shared" si="0"/>
        <v>-0.63419834726366853</v>
      </c>
    </row>
    <row r="15" spans="5:9">
      <c r="E15">
        <v>14</v>
      </c>
      <c r="F15" t="s">
        <v>28</v>
      </c>
      <c r="G15">
        <v>11.729130318394146</v>
      </c>
      <c r="H15">
        <v>0.31979606646373498</v>
      </c>
      <c r="I15">
        <f t="shared" si="0"/>
        <v>11.409334251930412</v>
      </c>
    </row>
    <row r="16" spans="5:9">
      <c r="E16">
        <v>15</v>
      </c>
      <c r="F16" t="s">
        <v>29</v>
      </c>
      <c r="G16">
        <v>-5.6920161062520407</v>
      </c>
      <c r="H16">
        <v>-6.4400163248009727</v>
      </c>
      <c r="I16">
        <f t="shared" si="0"/>
        <v>0.74800021854893206</v>
      </c>
    </row>
    <row r="17" spans="5:9">
      <c r="E17">
        <v>16</v>
      </c>
      <c r="F17" t="s">
        <v>30</v>
      </c>
      <c r="G17">
        <v>9.9773520222266274</v>
      </c>
      <c r="H17">
        <v>4.7045452470673137</v>
      </c>
      <c r="I17">
        <f t="shared" si="0"/>
        <v>5.2728067751593137</v>
      </c>
    </row>
    <row r="18" spans="5:9">
      <c r="E18">
        <v>17</v>
      </c>
      <c r="F18" t="s">
        <v>31</v>
      </c>
      <c r="G18">
        <v>-2.7380018036779732</v>
      </c>
      <c r="H18">
        <v>-0.50996584345785534</v>
      </c>
      <c r="I18">
        <f t="shared" si="0"/>
        <v>-2.2280359602201179</v>
      </c>
    </row>
    <row r="19" spans="5:9">
      <c r="E19">
        <v>18</v>
      </c>
      <c r="F19" t="s">
        <v>32</v>
      </c>
      <c r="G19">
        <v>2.9758543399795561</v>
      </c>
      <c r="H19">
        <v>4.6629191381995883</v>
      </c>
      <c r="I19">
        <f t="shared" si="0"/>
        <v>-1.6870647982200322</v>
      </c>
    </row>
    <row r="20" spans="5:9">
      <c r="E20">
        <v>19</v>
      </c>
      <c r="F20" t="s">
        <v>33</v>
      </c>
      <c r="G20">
        <v>6.3494585404622033</v>
      </c>
      <c r="H20">
        <v>-6.4906314292995884</v>
      </c>
      <c r="I20">
        <f t="shared" si="0"/>
        <v>12.840089969761792</v>
      </c>
    </row>
    <row r="21" spans="5:9">
      <c r="E21">
        <v>20</v>
      </c>
      <c r="F21" t="s">
        <v>34</v>
      </c>
      <c r="G21">
        <v>-1.2237569516756297</v>
      </c>
      <c r="H21">
        <v>4.3300420975957596</v>
      </c>
      <c r="I21">
        <f t="shared" si="0"/>
        <v>-5.5537990492713893</v>
      </c>
    </row>
    <row r="22" spans="5:9">
      <c r="E22">
        <v>21</v>
      </c>
      <c r="F22" t="s">
        <v>35</v>
      </c>
      <c r="G22">
        <v>-2.2828767432871189</v>
      </c>
      <c r="H22">
        <v>1.6272106254267191</v>
      </c>
      <c r="I22">
        <f t="shared" si="0"/>
        <v>-3.910087368713838</v>
      </c>
    </row>
    <row r="23" spans="5:9">
      <c r="E23">
        <v>22</v>
      </c>
      <c r="F23" t="s">
        <v>36</v>
      </c>
      <c r="G23">
        <v>0.51780846261117841</v>
      </c>
      <c r="H23">
        <v>-6.0334538435556038</v>
      </c>
      <c r="I23">
        <f t="shared" si="0"/>
        <v>6.5512623061667821</v>
      </c>
    </row>
    <row r="24" spans="5:9">
      <c r="E24">
        <v>23</v>
      </c>
      <c r="F24" t="s">
        <v>37</v>
      </c>
      <c r="G24">
        <v>-0.60292401835738718</v>
      </c>
      <c r="H24">
        <v>3.6752567979678954</v>
      </c>
      <c r="I24">
        <f t="shared" si="0"/>
        <v>-4.2781808163252828</v>
      </c>
    </row>
    <row r="25" spans="5:9">
      <c r="E25">
        <v>24</v>
      </c>
      <c r="F25" t="s">
        <v>38</v>
      </c>
      <c r="G25">
        <v>2.0481535677400329</v>
      </c>
      <c r="H25">
        <v>-3.5108091577557095</v>
      </c>
      <c r="I25">
        <f t="shared" si="0"/>
        <v>5.5589627254957428</v>
      </c>
    </row>
    <row r="26" spans="5:9">
      <c r="E26">
        <v>25</v>
      </c>
      <c r="F26" t="s">
        <v>39</v>
      </c>
      <c r="G26">
        <v>3.4434907371580739</v>
      </c>
      <c r="H26">
        <v>-5.5541956006444533</v>
      </c>
      <c r="I26">
        <f t="shared" si="0"/>
        <v>8.9976863378025271</v>
      </c>
    </row>
    <row r="27" spans="5:9">
      <c r="E27">
        <v>26</v>
      </c>
      <c r="F27" t="s">
        <v>40</v>
      </c>
      <c r="G27">
        <v>-2.2112716653447002</v>
      </c>
      <c r="H27">
        <v>3.7734399563267678</v>
      </c>
      <c r="I27">
        <f t="shared" si="0"/>
        <v>-5.984711621671468</v>
      </c>
    </row>
    <row r="28" spans="5:9">
      <c r="E28">
        <v>27</v>
      </c>
      <c r="F28" t="s">
        <v>41</v>
      </c>
      <c r="G28">
        <v>6.1356413213557213</v>
      </c>
      <c r="H28">
        <v>-2.9809918678850083</v>
      </c>
      <c r="I28">
        <f t="shared" si="0"/>
        <v>9.11663318924073</v>
      </c>
    </row>
    <row r="29" spans="5:9">
      <c r="E29">
        <v>28</v>
      </c>
      <c r="F29" t="s">
        <v>42</v>
      </c>
      <c r="G29">
        <v>-5.0639611235225939</v>
      </c>
      <c r="H29">
        <v>8.554704132925437</v>
      </c>
      <c r="I29">
        <f t="shared" si="0"/>
        <v>-13.618665256448031</v>
      </c>
    </row>
    <row r="30" spans="5:9">
      <c r="E30">
        <v>29</v>
      </c>
      <c r="F30" t="s">
        <v>43</v>
      </c>
      <c r="G30">
        <v>0.42497633227505471</v>
      </c>
      <c r="H30">
        <v>3.3137206578819196</v>
      </c>
      <c r="I30">
        <f t="shared" si="0"/>
        <v>-2.888744325606865</v>
      </c>
    </row>
    <row r="31" spans="5:9">
      <c r="E31">
        <v>30</v>
      </c>
      <c r="F31" t="s">
        <v>44</v>
      </c>
      <c r="G31">
        <v>-4.0148569483224161</v>
      </c>
      <c r="H31">
        <v>-1.3408464656524994</v>
      </c>
      <c r="I31">
        <f t="shared" si="0"/>
        <v>-2.6740104826699165</v>
      </c>
    </row>
    <row r="32" spans="5:9">
      <c r="E32">
        <v>31</v>
      </c>
      <c r="F32" t="s">
        <v>45</v>
      </c>
      <c r="G32">
        <v>0.24912486192696459</v>
      </c>
      <c r="H32">
        <v>4.6476847105457626</v>
      </c>
      <c r="I32">
        <f t="shared" si="0"/>
        <v>-4.398559848618798</v>
      </c>
    </row>
    <row r="33" spans="1:9">
      <c r="E33">
        <v>32</v>
      </c>
      <c r="F33" t="s">
        <v>46</v>
      </c>
      <c r="G33">
        <v>-7.3623267459357118</v>
      </c>
      <c r="H33">
        <v>-3.9934344497177796</v>
      </c>
      <c r="I33">
        <f t="shared" si="0"/>
        <v>-3.3688922962179322</v>
      </c>
    </row>
    <row r="34" spans="1:9">
      <c r="F34" t="s">
        <v>48</v>
      </c>
      <c r="G34">
        <f>AVERAGE(G2:G33)</f>
        <v>-9.9999999964017761E-7</v>
      </c>
      <c r="H34">
        <v>0</v>
      </c>
      <c r="I34">
        <f t="shared" si="0"/>
        <v>-9.9999999964017761E-7</v>
      </c>
    </row>
    <row r="35" spans="1:9">
      <c r="F35" t="s">
        <v>49</v>
      </c>
      <c r="G35">
        <v>2.5078135159909829</v>
      </c>
      <c r="I35" t="s">
        <v>58</v>
      </c>
    </row>
    <row r="36" spans="1:9">
      <c r="F36" t="s">
        <v>57</v>
      </c>
      <c r="G36">
        <f>AVERAGE(E38:F293)</f>
        <v>21.484375</v>
      </c>
      <c r="I36">
        <f>SUM(I38:I293)</f>
        <v>37022.272916308713</v>
      </c>
    </row>
    <row r="37" spans="1:9">
      <c r="A37" t="s">
        <v>5</v>
      </c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55</v>
      </c>
      <c r="H37" t="s">
        <v>56</v>
      </c>
      <c r="I37" t="s">
        <v>52</v>
      </c>
    </row>
    <row r="38" spans="1:9">
      <c r="B38">
        <v>1</v>
      </c>
      <c r="C38">
        <v>19</v>
      </c>
      <c r="D38">
        <v>14</v>
      </c>
      <c r="E38">
        <v>27</v>
      </c>
      <c r="F38">
        <v>24</v>
      </c>
      <c r="G38">
        <f t="shared" ref="G38:G101" si="1">mean_pts+0.5*home_edge+VLOOKUP(C38,LOOKPTSCORED,3)+VLOOKUP(D38,LOOKPTSCORED,4)</f>
        <v>29.40753636492143</v>
      </c>
      <c r="H38">
        <f t="shared" ref="H38:H101" si="2">mean_pts-0.5*home_edge+VLOOKUP(D38,LOOKPTSCORED,3)+VLOOKUP(C38,LOOKPTSCORED,4)</f>
        <v>25.468967131099063</v>
      </c>
      <c r="I38">
        <f>(G38-E38)^2+(H38-F38)^2</f>
        <v>7.9540957806685064</v>
      </c>
    </row>
    <row r="39" spans="1:9">
      <c r="B39">
        <v>2</v>
      </c>
      <c r="C39">
        <v>26</v>
      </c>
      <c r="D39">
        <v>1</v>
      </c>
      <c r="E39">
        <v>17</v>
      </c>
      <c r="F39">
        <v>10</v>
      </c>
      <c r="G39">
        <f t="shared" si="1"/>
        <v>20.347969723294177</v>
      </c>
      <c r="H39">
        <f t="shared" si="2"/>
        <v>18.954787435652655</v>
      </c>
      <c r="I39">
        <f t="shared" ref="I39:I102" si="3">(G39-E39)^2+(H39-F39)^2</f>
        <v>91.397119285817141</v>
      </c>
    </row>
    <row r="40" spans="1:9">
      <c r="B40">
        <v>3</v>
      </c>
      <c r="C40">
        <v>8</v>
      </c>
      <c r="D40">
        <v>3</v>
      </c>
      <c r="E40">
        <v>20</v>
      </c>
      <c r="F40">
        <v>3</v>
      </c>
      <c r="G40">
        <f t="shared" si="1"/>
        <v>14.485737293464378</v>
      </c>
      <c r="H40">
        <f t="shared" si="2"/>
        <v>21.489232815116068</v>
      </c>
      <c r="I40">
        <f t="shared" si="3"/>
        <v>372.2588232882544</v>
      </c>
    </row>
    <row r="41" spans="1:9">
      <c r="B41">
        <v>4</v>
      </c>
      <c r="C41">
        <v>22</v>
      </c>
      <c r="D41">
        <v>7</v>
      </c>
      <c r="E41">
        <v>31</v>
      </c>
      <c r="F41">
        <v>24</v>
      </c>
      <c r="G41">
        <f t="shared" si="1"/>
        <v>24.858153802838331</v>
      </c>
      <c r="H41">
        <f t="shared" si="2"/>
        <v>18.464275827845327</v>
      </c>
      <c r="I41">
        <f t="shared" si="3"/>
        <v>68.366516819766787</v>
      </c>
    </row>
    <row r="42" spans="1:9">
      <c r="B42">
        <v>5</v>
      </c>
      <c r="C42">
        <v>6</v>
      </c>
      <c r="D42">
        <v>11</v>
      </c>
      <c r="E42">
        <v>16</v>
      </c>
      <c r="F42">
        <v>20</v>
      </c>
      <c r="G42">
        <f t="shared" si="1"/>
        <v>15.637142321210709</v>
      </c>
      <c r="H42">
        <f t="shared" si="2"/>
        <v>16.19721131762207</v>
      </c>
      <c r="I42">
        <f t="shared" si="3"/>
        <v>14.592867457878024</v>
      </c>
    </row>
    <row r="43" spans="1:9">
      <c r="B43">
        <v>6</v>
      </c>
      <c r="C43">
        <v>4</v>
      </c>
      <c r="D43">
        <v>15</v>
      </c>
      <c r="E43">
        <v>10</v>
      </c>
      <c r="F43">
        <v>13</v>
      </c>
      <c r="G43">
        <f t="shared" si="1"/>
        <v>20.889108712986502</v>
      </c>
      <c r="H43">
        <f t="shared" si="2"/>
        <v>11.076458293263494</v>
      </c>
      <c r="I43">
        <f t="shared" si="3"/>
        <v>122.27270126079335</v>
      </c>
    </row>
    <row r="44" spans="1:9">
      <c r="B44">
        <v>7</v>
      </c>
      <c r="C44">
        <v>25</v>
      </c>
      <c r="D44">
        <v>23</v>
      </c>
      <c r="E44">
        <v>24</v>
      </c>
      <c r="F44">
        <v>21</v>
      </c>
      <c r="G44">
        <f t="shared" si="1"/>
        <v>29.857029293121464</v>
      </c>
      <c r="H44">
        <f t="shared" si="2"/>
        <v>14.073348623002667</v>
      </c>
      <c r="I44">
        <f t="shared" si="3"/>
        <v>82.283291438941959</v>
      </c>
    </row>
    <row r="45" spans="1:9">
      <c r="B45">
        <v>8</v>
      </c>
      <c r="C45">
        <v>13</v>
      </c>
      <c r="D45">
        <v>27</v>
      </c>
      <c r="E45">
        <v>20</v>
      </c>
      <c r="F45">
        <v>27</v>
      </c>
      <c r="G45">
        <f t="shared" si="1"/>
        <v>17.343800911012199</v>
      </c>
      <c r="H45">
        <f t="shared" si="2"/>
        <v>24.586818931525617</v>
      </c>
      <c r="I45">
        <f t="shared" si="3"/>
        <v>12.87883646958279</v>
      </c>
    </row>
    <row r="46" spans="1:9">
      <c r="B46">
        <v>9</v>
      </c>
      <c r="C46">
        <v>20</v>
      </c>
      <c r="D46">
        <v>29</v>
      </c>
      <c r="E46">
        <v>7</v>
      </c>
      <c r="F46">
        <v>21</v>
      </c>
      <c r="G46">
        <f t="shared" si="1"/>
        <v>24.828245464201782</v>
      </c>
      <c r="H46">
        <f t="shared" si="2"/>
        <v>24.985486671875321</v>
      </c>
      <c r="I46">
        <f t="shared" si="3"/>
        <v>333.73044034352722</v>
      </c>
    </row>
    <row r="47" spans="1:9">
      <c r="B47">
        <v>10</v>
      </c>
      <c r="C47">
        <v>32</v>
      </c>
      <c r="D47">
        <v>30</v>
      </c>
      <c r="E47">
        <v>16</v>
      </c>
      <c r="F47">
        <v>10</v>
      </c>
      <c r="G47">
        <f t="shared" si="1"/>
        <v>14.035108546407281</v>
      </c>
      <c r="H47">
        <f t="shared" si="2"/>
        <v>12.222176843964315</v>
      </c>
      <c r="I47">
        <f t="shared" si="3"/>
        <v>8.7988683502529081</v>
      </c>
    </row>
    <row r="48" spans="1:9">
      <c r="B48">
        <v>11</v>
      </c>
      <c r="C48">
        <v>17</v>
      </c>
      <c r="D48">
        <v>31</v>
      </c>
      <c r="E48">
        <v>7</v>
      </c>
      <c r="F48">
        <v>17</v>
      </c>
      <c r="G48">
        <f t="shared" si="1"/>
        <v>24.647964664863281</v>
      </c>
      <c r="H48">
        <f t="shared" si="2"/>
        <v>19.969627260473619</v>
      </c>
      <c r="I48">
        <f t="shared" si="3"/>
        <v>320.26934287841101</v>
      </c>
    </row>
    <row r="49" spans="2:9">
      <c r="B49">
        <v>12</v>
      </c>
      <c r="C49">
        <v>28</v>
      </c>
      <c r="D49">
        <v>2</v>
      </c>
      <c r="E49">
        <v>19</v>
      </c>
      <c r="F49">
        <v>21</v>
      </c>
      <c r="G49">
        <f t="shared" si="1"/>
        <v>18.059467527923175</v>
      </c>
      <c r="H49">
        <f t="shared" si="2"/>
        <v>26.968546927787553</v>
      </c>
      <c r="I49">
        <f t="shared" si="3"/>
        <v>36.508153760233185</v>
      </c>
    </row>
    <row r="50" spans="2:9">
      <c r="B50">
        <v>13</v>
      </c>
      <c r="C50">
        <v>18</v>
      </c>
      <c r="D50">
        <v>9</v>
      </c>
      <c r="E50">
        <v>35</v>
      </c>
      <c r="F50">
        <v>17</v>
      </c>
      <c r="G50">
        <f t="shared" si="1"/>
        <v>30.49973907489148</v>
      </c>
      <c r="H50">
        <f t="shared" si="2"/>
        <v>21.914955465991198</v>
      </c>
      <c r="I50">
        <f t="shared" si="3"/>
        <v>44.409135626735356</v>
      </c>
    </row>
    <row r="51" spans="2:9">
      <c r="B51">
        <v>14</v>
      </c>
      <c r="C51">
        <v>24</v>
      </c>
      <c r="D51">
        <v>21</v>
      </c>
      <c r="E51">
        <v>31</v>
      </c>
      <c r="F51">
        <v>17</v>
      </c>
      <c r="G51">
        <f t="shared" si="1"/>
        <v>26.413645951162245</v>
      </c>
      <c r="H51">
        <f t="shared" si="2"/>
        <v>14.436782340961681</v>
      </c>
      <c r="I51">
        <f t="shared" si="3"/>
        <v>27.604728228896352</v>
      </c>
    </row>
    <row r="52" spans="2:9">
      <c r="B52">
        <v>15</v>
      </c>
      <c r="C52">
        <v>10</v>
      </c>
      <c r="D52">
        <v>16</v>
      </c>
      <c r="E52">
        <v>34</v>
      </c>
      <c r="F52">
        <v>24</v>
      </c>
      <c r="G52">
        <f t="shared" si="1"/>
        <v>29.028949632292992</v>
      </c>
      <c r="H52">
        <f t="shared" si="2"/>
        <v>25.937220634710922</v>
      </c>
      <c r="I52">
        <f t="shared" si="3"/>
        <v>28.464165545829765</v>
      </c>
    </row>
    <row r="53" spans="2:9">
      <c r="B53">
        <v>16</v>
      </c>
      <c r="C53">
        <v>5</v>
      </c>
      <c r="D53">
        <v>12</v>
      </c>
      <c r="E53">
        <v>14</v>
      </c>
      <c r="F53">
        <v>24</v>
      </c>
      <c r="G53">
        <f t="shared" si="1"/>
        <v>25.982163736353726</v>
      </c>
      <c r="H53">
        <f t="shared" si="2"/>
        <v>24.427860942456885</v>
      </c>
      <c r="I53">
        <f t="shared" si="3"/>
        <v>143.75531279087039</v>
      </c>
    </row>
    <row r="54" spans="2:9">
      <c r="B54">
        <v>17</v>
      </c>
      <c r="C54">
        <v>16</v>
      </c>
      <c r="D54">
        <v>5</v>
      </c>
      <c r="E54">
        <v>17</v>
      </c>
      <c r="F54">
        <v>28</v>
      </c>
      <c r="G54">
        <f t="shared" si="1"/>
        <v>32.576055403348064</v>
      </c>
      <c r="H54">
        <f t="shared" si="2"/>
        <v>24.147193109071424</v>
      </c>
      <c r="I54">
        <f t="shared" si="3"/>
        <v>257.45762286695515</v>
      </c>
    </row>
    <row r="55" spans="2:9">
      <c r="B55">
        <v>18</v>
      </c>
      <c r="C55">
        <v>12</v>
      </c>
      <c r="D55">
        <v>6</v>
      </c>
      <c r="E55">
        <v>10</v>
      </c>
      <c r="F55">
        <v>21</v>
      </c>
      <c r="G55">
        <f t="shared" si="1"/>
        <v>26.821830533781942</v>
      </c>
      <c r="H55">
        <f t="shared" si="2"/>
        <v>15.776830063244573</v>
      </c>
      <c r="I55">
        <f t="shared" si="3"/>
        <v>310.25548669550415</v>
      </c>
    </row>
    <row r="56" spans="2:9">
      <c r="B56">
        <v>19</v>
      </c>
      <c r="C56">
        <v>15</v>
      </c>
      <c r="D56">
        <v>10</v>
      </c>
      <c r="E56">
        <v>7</v>
      </c>
      <c r="F56">
        <v>6</v>
      </c>
      <c r="G56">
        <f t="shared" si="1"/>
        <v>12.775666022223234</v>
      </c>
      <c r="H56">
        <f t="shared" si="2"/>
        <v>15.376574544433723</v>
      </c>
      <c r="I56">
        <f t="shared" si="3"/>
        <v>121.27846818758644</v>
      </c>
    </row>
    <row r="57" spans="2:9">
      <c r="B57">
        <v>20</v>
      </c>
      <c r="C57">
        <v>11</v>
      </c>
      <c r="D57">
        <v>13</v>
      </c>
      <c r="E57">
        <v>28</v>
      </c>
      <c r="F57">
        <v>16</v>
      </c>
      <c r="G57">
        <f t="shared" si="1"/>
        <v>17.179156503318421</v>
      </c>
      <c r="H57">
        <f t="shared" si="2"/>
        <v>19.20118036324001</v>
      </c>
      <c r="I57">
        <f t="shared" si="3"/>
        <v>127.33820969766947</v>
      </c>
    </row>
    <row r="58" spans="2:9">
      <c r="B58">
        <v>21</v>
      </c>
      <c r="C58">
        <v>31</v>
      </c>
      <c r="D58">
        <v>14</v>
      </c>
      <c r="E58">
        <v>17</v>
      </c>
      <c r="F58">
        <v>31</v>
      </c>
      <c r="G58">
        <f t="shared" si="1"/>
        <v>23.307202686386191</v>
      </c>
      <c r="H58">
        <f t="shared" si="2"/>
        <v>36.607283270944414</v>
      </c>
      <c r="I58">
        <f t="shared" si="3"/>
        <v>71.222431407770273</v>
      </c>
    </row>
    <row r="59" spans="2:9">
      <c r="B59">
        <v>22</v>
      </c>
      <c r="C59">
        <v>3</v>
      </c>
      <c r="D59">
        <v>25</v>
      </c>
      <c r="E59">
        <v>30</v>
      </c>
      <c r="F59">
        <v>13</v>
      </c>
      <c r="G59">
        <f t="shared" si="1"/>
        <v>16.555061361702805</v>
      </c>
      <c r="H59">
        <f t="shared" si="2"/>
        <v>16.921955887388624</v>
      </c>
      <c r="I59">
        <f t="shared" si="3"/>
        <v>196.14811297019912</v>
      </c>
    </row>
    <row r="60" spans="2:9">
      <c r="B60">
        <v>23</v>
      </c>
      <c r="C60">
        <v>20</v>
      </c>
      <c r="D60">
        <v>28</v>
      </c>
      <c r="E60">
        <v>30</v>
      </c>
      <c r="F60">
        <v>27</v>
      </c>
      <c r="G60">
        <f t="shared" si="1"/>
        <v>30.069228939245299</v>
      </c>
      <c r="H60">
        <f t="shared" si="2"/>
        <v>19.496549216077675</v>
      </c>
      <c r="I60">
        <f t="shared" si="3"/>
        <v>56.30656631277359</v>
      </c>
    </row>
    <row r="61" spans="2:9">
      <c r="B61">
        <v>24</v>
      </c>
      <c r="C61">
        <v>2</v>
      </c>
      <c r="D61">
        <v>26</v>
      </c>
      <c r="E61">
        <v>34</v>
      </c>
      <c r="F61">
        <v>17</v>
      </c>
      <c r="G61">
        <f t="shared" si="1"/>
        <v>24.695096267179867</v>
      </c>
      <c r="H61">
        <f t="shared" si="2"/>
        <v>18.404343470110085</v>
      </c>
      <c r="I61">
        <f t="shared" si="3"/>
        <v>88.553414059090883</v>
      </c>
    </row>
    <row r="62" spans="2:9">
      <c r="B62">
        <v>25</v>
      </c>
      <c r="C62">
        <v>21</v>
      </c>
      <c r="D62">
        <v>32</v>
      </c>
      <c r="E62">
        <v>20</v>
      </c>
      <c r="F62">
        <v>14</v>
      </c>
      <c r="G62">
        <f t="shared" si="1"/>
        <v>16.461970564990594</v>
      </c>
      <c r="H62">
        <f t="shared" si="2"/>
        <v>14.495352121495518</v>
      </c>
      <c r="I62">
        <f t="shared" si="3"/>
        <v>12.76302600726309</v>
      </c>
    </row>
    <row r="63" spans="2:9">
      <c r="B63">
        <v>26</v>
      </c>
      <c r="C63">
        <v>30</v>
      </c>
      <c r="D63">
        <v>29</v>
      </c>
      <c r="E63">
        <v>6</v>
      </c>
      <c r="F63">
        <v>10</v>
      </c>
      <c r="G63">
        <f t="shared" si="1"/>
        <v>22.037145467554996</v>
      </c>
      <c r="H63">
        <f t="shared" si="2"/>
        <v>19.314598108627063</v>
      </c>
      <c r="I63">
        <f t="shared" si="3"/>
        <v>343.95177267275858</v>
      </c>
    </row>
    <row r="64" spans="2:9">
      <c r="B64">
        <v>27</v>
      </c>
      <c r="C64">
        <v>23</v>
      </c>
      <c r="D64">
        <v>4</v>
      </c>
      <c r="E64">
        <v>13</v>
      </c>
      <c r="F64">
        <v>10</v>
      </c>
      <c r="G64">
        <f t="shared" si="1"/>
        <v>18.673363897149127</v>
      </c>
      <c r="H64">
        <f t="shared" si="2"/>
        <v>28.496568319764386</v>
      </c>
      <c r="I64">
        <f t="shared" si="3"/>
        <v>374.31009751718665</v>
      </c>
    </row>
    <row r="65" spans="2:9">
      <c r="B65">
        <v>28</v>
      </c>
      <c r="C65">
        <v>9</v>
      </c>
      <c r="D65">
        <v>8</v>
      </c>
      <c r="E65">
        <v>19</v>
      </c>
      <c r="F65">
        <v>12</v>
      </c>
      <c r="G65">
        <f t="shared" si="1"/>
        <v>21.647639212542384</v>
      </c>
      <c r="H65">
        <f t="shared" si="2"/>
        <v>23.515529846163794</v>
      </c>
      <c r="I65">
        <f t="shared" si="3"/>
        <v>139.6174210376812</v>
      </c>
    </row>
    <row r="66" spans="2:9">
      <c r="B66">
        <v>29</v>
      </c>
      <c r="C66">
        <v>1</v>
      </c>
      <c r="D66">
        <v>19</v>
      </c>
      <c r="E66">
        <v>12</v>
      </c>
      <c r="F66">
        <v>23</v>
      </c>
      <c r="G66">
        <f t="shared" si="1"/>
        <v>11.19852956601728</v>
      </c>
      <c r="H66">
        <f t="shared" si="2"/>
        <v>26.400886413110101</v>
      </c>
      <c r="I66">
        <f t="shared" si="3"/>
        <v>12.208383251425335</v>
      </c>
    </row>
    <row r="67" spans="2:9">
      <c r="B67">
        <v>30</v>
      </c>
      <c r="C67">
        <v>27</v>
      </c>
      <c r="D67">
        <v>22</v>
      </c>
      <c r="E67">
        <v>28</v>
      </c>
      <c r="F67">
        <v>34</v>
      </c>
      <c r="G67">
        <f t="shared" si="1"/>
        <v>22.840469235795609</v>
      </c>
      <c r="H67">
        <f t="shared" si="2"/>
        <v>17.767284836730678</v>
      </c>
      <c r="I67">
        <f t="shared" si="3"/>
        <v>290.12179927860529</v>
      </c>
    </row>
    <row r="68" spans="2:9">
      <c r="B68">
        <v>31</v>
      </c>
      <c r="C68">
        <v>7</v>
      </c>
      <c r="D68">
        <v>17</v>
      </c>
      <c r="E68">
        <v>16</v>
      </c>
      <c r="F68">
        <v>13</v>
      </c>
      <c r="G68">
        <f t="shared" si="1"/>
        <v>26.495577343934059</v>
      </c>
      <c r="H68">
        <f t="shared" si="2"/>
        <v>19.094530020558196</v>
      </c>
      <c r="I68">
        <f t="shared" si="3"/>
        <v>147.300439953987</v>
      </c>
    </row>
    <row r="69" spans="2:9">
      <c r="B69">
        <v>32</v>
      </c>
      <c r="C69">
        <v>24</v>
      </c>
      <c r="D69">
        <v>18</v>
      </c>
      <c r="E69">
        <v>27</v>
      </c>
      <c r="F69">
        <v>16</v>
      </c>
      <c r="G69">
        <f t="shared" si="1"/>
        <v>29.449354463935112</v>
      </c>
      <c r="H69">
        <f t="shared" si="2"/>
        <v>19.695513424228356</v>
      </c>
      <c r="I69">
        <f t="shared" si="3"/>
        <v>19.656156758650848</v>
      </c>
    </row>
    <row r="70" spans="2:9">
      <c r="B70">
        <v>33</v>
      </c>
      <c r="C70">
        <v>2</v>
      </c>
      <c r="D70">
        <v>1</v>
      </c>
      <c r="E70">
        <v>6</v>
      </c>
      <c r="F70">
        <v>3</v>
      </c>
      <c r="G70">
        <f t="shared" si="1"/>
        <v>20.742615941496485</v>
      </c>
      <c r="H70">
        <f t="shared" si="2"/>
        <v>15.566494372776164</v>
      </c>
      <c r="I70">
        <f t="shared" si="3"/>
        <v>375.26150561948134</v>
      </c>
    </row>
    <row r="71" spans="2:9">
      <c r="B71">
        <v>34</v>
      </c>
      <c r="C71">
        <v>7</v>
      </c>
      <c r="D71">
        <v>3</v>
      </c>
      <c r="E71">
        <v>9</v>
      </c>
      <c r="F71">
        <v>23</v>
      </c>
      <c r="G71">
        <f t="shared" si="1"/>
        <v>20.253540095617954</v>
      </c>
      <c r="H71">
        <f t="shared" si="2"/>
        <v>21.203507028587939</v>
      </c>
      <c r="I71">
        <f t="shared" si="3"/>
        <v>129.86955168001387</v>
      </c>
    </row>
    <row r="72" spans="2:9">
      <c r="B72">
        <v>35</v>
      </c>
      <c r="C72">
        <v>18</v>
      </c>
      <c r="D72">
        <v>6</v>
      </c>
      <c r="E72">
        <v>27</v>
      </c>
      <c r="F72">
        <v>22</v>
      </c>
      <c r="G72">
        <f t="shared" si="1"/>
        <v>25.460713796435066</v>
      </c>
      <c r="H72">
        <f t="shared" si="2"/>
        <v>16.408046843085529</v>
      </c>
      <c r="I72">
        <f t="shared" si="3"/>
        <v>33.639342125611066</v>
      </c>
    </row>
    <row r="73" spans="2:9">
      <c r="B73">
        <v>36</v>
      </c>
      <c r="C73">
        <v>21</v>
      </c>
      <c r="D73">
        <v>8</v>
      </c>
      <c r="E73">
        <v>27</v>
      </c>
      <c r="F73">
        <v>10</v>
      </c>
      <c r="G73">
        <f t="shared" si="1"/>
        <v>22.343194383468163</v>
      </c>
      <c r="H73">
        <f t="shared" si="2"/>
        <v>20.357137494674078</v>
      </c>
      <c r="I73">
        <f t="shared" si="3"/>
        <v>128.9561356337461</v>
      </c>
    </row>
    <row r="74" spans="2:9">
      <c r="B74">
        <v>37</v>
      </c>
      <c r="C74">
        <v>16</v>
      </c>
      <c r="D74">
        <v>13</v>
      </c>
      <c r="E74">
        <v>21</v>
      </c>
      <c r="F74">
        <v>24</v>
      </c>
      <c r="G74">
        <f t="shared" si="1"/>
        <v>30.936343148387508</v>
      </c>
      <c r="H74">
        <f t="shared" si="2"/>
        <v>22.521524509973538</v>
      </c>
      <c r="I74">
        <f t="shared" si="3"/>
        <v>100.91680493711635</v>
      </c>
    </row>
    <row r="75" spans="2:9">
      <c r="B75">
        <v>38</v>
      </c>
      <c r="C75">
        <v>31</v>
      </c>
      <c r="D75">
        <v>15</v>
      </c>
      <c r="E75">
        <v>12</v>
      </c>
      <c r="F75">
        <v>15</v>
      </c>
      <c r="G75">
        <f t="shared" si="1"/>
        <v>16.547390295121485</v>
      </c>
      <c r="H75">
        <f t="shared" si="2"/>
        <v>19.186136846298233</v>
      </c>
      <c r="I75">
        <f t="shared" si="3"/>
        <v>38.202500192100771</v>
      </c>
    </row>
    <row r="76" spans="2:9">
      <c r="B76">
        <v>39</v>
      </c>
      <c r="C76">
        <v>26</v>
      </c>
      <c r="D76">
        <v>20</v>
      </c>
      <c r="E76">
        <v>25</v>
      </c>
      <c r="F76">
        <v>28</v>
      </c>
      <c r="G76">
        <f t="shared" si="1"/>
        <v>24.857052190246549</v>
      </c>
      <c r="H76">
        <f t="shared" si="2"/>
        <v>22.780151246655649</v>
      </c>
      <c r="I76">
        <f t="shared" si="3"/>
        <v>27.267255084103883</v>
      </c>
    </row>
    <row r="77" spans="2:9">
      <c r="B77">
        <v>40</v>
      </c>
      <c r="C77">
        <v>11</v>
      </c>
      <c r="D77">
        <v>24</v>
      </c>
      <c r="E77">
        <v>13</v>
      </c>
      <c r="F77">
        <v>30</v>
      </c>
      <c r="G77">
        <f t="shared" si="1"/>
        <v>15.447637977397324</v>
      </c>
      <c r="H77">
        <f t="shared" si="2"/>
        <v>23.662822910078326</v>
      </c>
      <c r="I77">
        <f t="shared" si="3"/>
        <v>46.150745137425801</v>
      </c>
    </row>
    <row r="78" spans="2:9">
      <c r="B78">
        <v>41</v>
      </c>
      <c r="C78">
        <v>17</v>
      </c>
      <c r="D78">
        <v>25</v>
      </c>
      <c r="E78">
        <v>3</v>
      </c>
      <c r="F78">
        <v>13</v>
      </c>
      <c r="G78">
        <f t="shared" si="1"/>
        <v>14.446084353673063</v>
      </c>
      <c r="H78">
        <f t="shared" si="2"/>
        <v>23.163993135704729</v>
      </c>
      <c r="I78">
        <f t="shared" si="3"/>
        <v>234.31960349405216</v>
      </c>
    </row>
    <row r="79" spans="2:9">
      <c r="B79">
        <v>42</v>
      </c>
      <c r="C79">
        <v>10</v>
      </c>
      <c r="D79">
        <v>27</v>
      </c>
      <c r="E79">
        <v>23</v>
      </c>
      <c r="F79">
        <v>13</v>
      </c>
      <c r="G79">
        <f t="shared" si="1"/>
        <v>21.343412517340667</v>
      </c>
      <c r="H79">
        <f t="shared" si="2"/>
        <v>22.095509933840013</v>
      </c>
      <c r="I79">
        <f t="shared" si="3"/>
        <v>85.47258304428594</v>
      </c>
    </row>
    <row r="80" spans="2:9">
      <c r="B80">
        <v>43</v>
      </c>
      <c r="C80">
        <v>14</v>
      </c>
      <c r="D80">
        <v>12</v>
      </c>
      <c r="E80">
        <v>45</v>
      </c>
      <c r="F80">
        <v>31</v>
      </c>
      <c r="G80">
        <f t="shared" si="1"/>
        <v>38.499114434748265</v>
      </c>
      <c r="H80">
        <f t="shared" si="2"/>
        <v>24.887235385794675</v>
      </c>
      <c r="I80">
        <f t="shared" si="3"/>
        <v>79.62740436117916</v>
      </c>
    </row>
    <row r="81" spans="2:9">
      <c r="B81">
        <v>44</v>
      </c>
      <c r="C81">
        <v>29</v>
      </c>
      <c r="D81">
        <v>28</v>
      </c>
      <c r="E81">
        <v>34</v>
      </c>
      <c r="F81">
        <v>0</v>
      </c>
      <c r="G81">
        <f t="shared" si="1"/>
        <v>31.717962223195983</v>
      </c>
      <c r="H81">
        <f t="shared" si="2"/>
        <v>18.480227776363833</v>
      </c>
      <c r="I81">
        <f t="shared" si="3"/>
        <v>346.72651508104997</v>
      </c>
    </row>
    <row r="82" spans="2:9">
      <c r="B82">
        <v>45</v>
      </c>
      <c r="C82">
        <v>23</v>
      </c>
      <c r="D82">
        <v>30</v>
      </c>
      <c r="E82">
        <v>30</v>
      </c>
      <c r="F82">
        <v>20</v>
      </c>
      <c r="G82">
        <f t="shared" si="1"/>
        <v>20.794511273985602</v>
      </c>
      <c r="H82">
        <f t="shared" si="2"/>
        <v>19.890868091649992</v>
      </c>
      <c r="I82">
        <f t="shared" si="3"/>
        <v>84.752932458198302</v>
      </c>
    </row>
    <row r="83" spans="2:9">
      <c r="B83">
        <v>46</v>
      </c>
      <c r="C83">
        <v>32</v>
      </c>
      <c r="D83">
        <v>9</v>
      </c>
      <c r="E83">
        <v>18</v>
      </c>
      <c r="F83">
        <v>21</v>
      </c>
      <c r="G83">
        <f t="shared" si="1"/>
        <v>20.161557988976213</v>
      </c>
      <c r="H83">
        <f t="shared" si="2"/>
        <v>13.258601878073831</v>
      </c>
      <c r="I83">
        <f t="shared" si="3"/>
        <v>64.601577821868915</v>
      </c>
    </row>
    <row r="84" spans="2:9">
      <c r="B84">
        <v>47</v>
      </c>
      <c r="C84">
        <v>25</v>
      </c>
      <c r="D84">
        <v>7</v>
      </c>
      <c r="E84">
        <v>28</v>
      </c>
      <c r="F84">
        <v>17</v>
      </c>
      <c r="G84">
        <f t="shared" si="1"/>
        <v>27.783836077385228</v>
      </c>
      <c r="H84">
        <f t="shared" si="2"/>
        <v>18.943534070756478</v>
      </c>
      <c r="I84">
        <f t="shared" si="3"/>
        <v>3.8240515256314502</v>
      </c>
    </row>
    <row r="85" spans="2:9">
      <c r="B85">
        <v>48</v>
      </c>
      <c r="C85">
        <v>15</v>
      </c>
      <c r="D85">
        <v>14</v>
      </c>
      <c r="E85">
        <v>17</v>
      </c>
      <c r="F85">
        <v>24</v>
      </c>
      <c r="G85">
        <f t="shared" si="1"/>
        <v>17.366061718207185</v>
      </c>
      <c r="H85">
        <f t="shared" si="2"/>
        <v>25.519582235597682</v>
      </c>
      <c r="I85">
        <f t="shared" si="3"/>
        <v>2.4431313522808442</v>
      </c>
    </row>
    <row r="86" spans="2:9">
      <c r="B86">
        <v>49</v>
      </c>
      <c r="C86">
        <v>4</v>
      </c>
      <c r="D86">
        <v>19</v>
      </c>
      <c r="E86">
        <v>17</v>
      </c>
      <c r="F86">
        <v>31</v>
      </c>
      <c r="G86">
        <f t="shared" si="1"/>
        <v>20.838493608487887</v>
      </c>
      <c r="H86">
        <f t="shared" si="2"/>
        <v>23.117932939977738</v>
      </c>
      <c r="I86">
        <f t="shared" si="3"/>
        <v>76.861014321090352</v>
      </c>
    </row>
    <row r="87" spans="2:9">
      <c r="B87">
        <v>50</v>
      </c>
      <c r="C87">
        <v>12</v>
      </c>
      <c r="D87">
        <v>21</v>
      </c>
      <c r="E87">
        <v>7</v>
      </c>
      <c r="F87">
        <v>14</v>
      </c>
      <c r="G87">
        <f t="shared" si="1"/>
        <v>28.702463460748643</v>
      </c>
      <c r="H87">
        <f t="shared" si="2"/>
        <v>21.979293857076023</v>
      </c>
      <c r="I87">
        <f t="shared" si="3"/>
        <v>534.66605072270113</v>
      </c>
    </row>
    <row r="88" spans="2:9">
      <c r="B88">
        <v>51</v>
      </c>
      <c r="C88">
        <v>13</v>
      </c>
      <c r="D88">
        <v>23</v>
      </c>
      <c r="E88">
        <v>30</v>
      </c>
      <c r="F88">
        <v>17</v>
      </c>
      <c r="G88">
        <f t="shared" si="1"/>
        <v>24.000049576865102</v>
      </c>
      <c r="H88">
        <f t="shared" si="2"/>
        <v>17.848253591812508</v>
      </c>
      <c r="I88">
        <f t="shared" si="3"/>
        <v>36.718939236099466</v>
      </c>
    </row>
    <row r="89" spans="2:9">
      <c r="B89">
        <v>52</v>
      </c>
      <c r="C89">
        <v>6</v>
      </c>
      <c r="D89">
        <v>24</v>
      </c>
      <c r="E89">
        <v>9</v>
      </c>
      <c r="F89">
        <v>19</v>
      </c>
      <c r="G89">
        <f t="shared" si="1"/>
        <v>10.742132063121215</v>
      </c>
      <c r="H89">
        <f t="shared" si="2"/>
        <v>22.025199508204562</v>
      </c>
      <c r="I89">
        <f t="shared" si="3"/>
        <v>12.186856189796101</v>
      </c>
    </row>
    <row r="90" spans="2:9">
      <c r="B90">
        <v>53</v>
      </c>
      <c r="C90">
        <v>8</v>
      </c>
      <c r="D90">
        <v>32</v>
      </c>
      <c r="E90">
        <v>17</v>
      </c>
      <c r="F90">
        <v>13</v>
      </c>
      <c r="G90">
        <f t="shared" si="1"/>
        <v>17.244305935520561</v>
      </c>
      <c r="H90">
        <f t="shared" si="2"/>
        <v>14.755930864828589</v>
      </c>
      <c r="I90">
        <f t="shared" si="3"/>
        <v>3.1429785921882516</v>
      </c>
    </row>
    <row r="91" spans="2:9">
      <c r="B91">
        <v>54</v>
      </c>
      <c r="C91">
        <v>5</v>
      </c>
      <c r="D91">
        <v>2</v>
      </c>
      <c r="E91">
        <v>10</v>
      </c>
      <c r="F91">
        <v>27</v>
      </c>
      <c r="G91">
        <f t="shared" si="1"/>
        <v>22.33560827144537</v>
      </c>
      <c r="H91">
        <f t="shared" si="2"/>
        <v>18.274264417988061</v>
      </c>
      <c r="I91">
        <f t="shared" si="3"/>
        <v>228.30569287374067</v>
      </c>
    </row>
    <row r="92" spans="2:9">
      <c r="B92">
        <v>55</v>
      </c>
      <c r="C92">
        <v>1</v>
      </c>
      <c r="D92">
        <v>20</v>
      </c>
      <c r="E92">
        <v>34</v>
      </c>
      <c r="F92">
        <v>10</v>
      </c>
      <c r="G92">
        <f t="shared" si="1"/>
        <v>22.019203092912626</v>
      </c>
      <c r="H92">
        <f t="shared" si="2"/>
        <v>18.827670920972267</v>
      </c>
      <c r="I92">
        <f t="shared" si="3"/>
        <v>221.46726841785372</v>
      </c>
    </row>
    <row r="93" spans="2:9">
      <c r="B93">
        <v>56</v>
      </c>
      <c r="C93">
        <v>30</v>
      </c>
      <c r="D93">
        <v>10</v>
      </c>
      <c r="E93">
        <v>13</v>
      </c>
      <c r="F93">
        <v>16</v>
      </c>
      <c r="G93">
        <f t="shared" si="1"/>
        <v>14.45282518015286</v>
      </c>
      <c r="H93">
        <f t="shared" si="2"/>
        <v>20.475744403582194</v>
      </c>
      <c r="I93">
        <f t="shared" si="3"/>
        <v>22.142988970283522</v>
      </c>
    </row>
    <row r="94" spans="2:9">
      <c r="B94">
        <v>57</v>
      </c>
      <c r="C94">
        <v>17</v>
      </c>
      <c r="D94">
        <v>22</v>
      </c>
      <c r="E94">
        <v>9</v>
      </c>
      <c r="F94">
        <v>17</v>
      </c>
      <c r="G94">
        <f t="shared" si="1"/>
        <v>13.966826110761913</v>
      </c>
      <c r="H94">
        <f t="shared" si="2"/>
        <v>20.238310861157832</v>
      </c>
      <c r="I94">
        <f t="shared" si="3"/>
        <v>35.156018848039082</v>
      </c>
    </row>
    <row r="95" spans="2:9">
      <c r="B95">
        <v>58</v>
      </c>
      <c r="C95">
        <v>27</v>
      </c>
      <c r="D95">
        <v>31</v>
      </c>
      <c r="E95">
        <v>38</v>
      </c>
      <c r="F95">
        <v>17</v>
      </c>
      <c r="G95">
        <f t="shared" si="1"/>
        <v>33.521607789896976</v>
      </c>
      <c r="H95">
        <f t="shared" si="2"/>
        <v>17.498601236046465</v>
      </c>
      <c r="I95">
        <f t="shared" si="3"/>
        <v>20.304599980098512</v>
      </c>
    </row>
    <row r="96" spans="2:9">
      <c r="B96">
        <v>59</v>
      </c>
      <c r="C96">
        <v>28</v>
      </c>
      <c r="D96">
        <v>26</v>
      </c>
      <c r="E96">
        <v>14</v>
      </c>
      <c r="F96">
        <v>24</v>
      </c>
      <c r="G96">
        <f t="shared" si="1"/>
        <v>21.447760590799668</v>
      </c>
      <c r="H96">
        <f t="shared" si="2"/>
        <v>26.573900709585246</v>
      </c>
      <c r="I96">
        <f t="shared" si="3"/>
        <v>62.094102680672044</v>
      </c>
    </row>
    <row r="97" spans="2:9">
      <c r="B97">
        <v>60</v>
      </c>
      <c r="C97">
        <v>3</v>
      </c>
      <c r="D97">
        <v>16</v>
      </c>
      <c r="E97">
        <v>24</v>
      </c>
      <c r="F97">
        <v>27</v>
      </c>
      <c r="G97">
        <f t="shared" si="1"/>
        <v>26.813802209414575</v>
      </c>
      <c r="H97">
        <f t="shared" si="2"/>
        <v>23.455817172457177</v>
      </c>
      <c r="I97">
        <f t="shared" si="3"/>
        <v>20.478714788755784</v>
      </c>
    </row>
    <row r="98" spans="2:9">
      <c r="B98">
        <v>61</v>
      </c>
      <c r="C98">
        <v>25</v>
      </c>
      <c r="D98">
        <v>8</v>
      </c>
      <c r="E98">
        <v>34</v>
      </c>
      <c r="F98">
        <v>23</v>
      </c>
      <c r="G98">
        <f t="shared" si="1"/>
        <v>28.069561863913357</v>
      </c>
      <c r="H98">
        <f t="shared" si="2"/>
        <v>13.175731268602904</v>
      </c>
      <c r="I98">
        <f t="shared" si="3"/>
        <v>131.68635259265753</v>
      </c>
    </row>
    <row r="99" spans="2:9">
      <c r="B99">
        <v>62</v>
      </c>
      <c r="C99">
        <v>2</v>
      </c>
      <c r="D99">
        <v>11</v>
      </c>
      <c r="E99">
        <v>10</v>
      </c>
      <c r="F99">
        <v>17</v>
      </c>
      <c r="G99">
        <f t="shared" si="1"/>
        <v>22.305857411186881</v>
      </c>
      <c r="H99">
        <f t="shared" si="2"/>
        <v>16.835780512612327</v>
      </c>
      <c r="I99">
        <f t="shared" si="3"/>
        <v>151.46109466450096</v>
      </c>
    </row>
    <row r="100" spans="2:9">
      <c r="B100">
        <v>63</v>
      </c>
      <c r="C100">
        <v>19</v>
      </c>
      <c r="D100">
        <v>17</v>
      </c>
      <c r="E100">
        <v>24</v>
      </c>
      <c r="F100">
        <v>10</v>
      </c>
      <c r="G100">
        <f t="shared" si="1"/>
        <v>28.57777445499984</v>
      </c>
      <c r="H100">
        <f t="shared" si="2"/>
        <v>11.001835009026946</v>
      </c>
      <c r="I100">
        <f t="shared" si="3"/>
        <v>21.959692346161106</v>
      </c>
    </row>
    <row r="101" spans="2:9">
      <c r="B101">
        <v>64</v>
      </c>
      <c r="C101">
        <v>13</v>
      </c>
      <c r="D101">
        <v>18</v>
      </c>
      <c r="E101">
        <v>28</v>
      </c>
      <c r="F101">
        <v>34</v>
      </c>
      <c r="G101">
        <f t="shared" si="1"/>
        <v>24.987711917096796</v>
      </c>
      <c r="H101">
        <f t="shared" si="2"/>
        <v>21.427031950149452</v>
      </c>
      <c r="I101">
        <f t="shared" si="3"/>
        <v>167.15340507696337</v>
      </c>
    </row>
    <row r="102" spans="2:9">
      <c r="B102">
        <v>65</v>
      </c>
      <c r="C102">
        <v>9</v>
      </c>
      <c r="D102">
        <v>21</v>
      </c>
      <c r="E102">
        <v>10</v>
      </c>
      <c r="F102">
        <v>26</v>
      </c>
      <c r="G102">
        <f t="shared" ref="G102:G165" si="4">mean_pts+0.5*home_edge+VLOOKUP(C102,LOOKPTSCORED,3)+VLOOKUP(D102,LOOKPTSCORED,4)</f>
        <v>21.387060469209313</v>
      </c>
      <c r="H102">
        <f t="shared" ref="H102:H165" si="5">mean_pts-0.5*home_edge+VLOOKUP(D102,LOOKPTSCORED,3)+VLOOKUP(C102,LOOKPTSCORED,4)</f>
        <v>22.733194475633823</v>
      </c>
      <c r="I102">
        <f t="shared" si="3"/>
        <v>140.33716446345878</v>
      </c>
    </row>
    <row r="103" spans="2:9">
      <c r="B103">
        <v>66</v>
      </c>
      <c r="C103">
        <v>14</v>
      </c>
      <c r="D103">
        <v>23</v>
      </c>
      <c r="E103">
        <v>35</v>
      </c>
      <c r="F103">
        <v>14</v>
      </c>
      <c r="G103">
        <f t="shared" si="4"/>
        <v>38.142668874357533</v>
      </c>
      <c r="H103">
        <f t="shared" si="5"/>
        <v>19.947340290110855</v>
      </c>
      <c r="I103">
        <f t="shared" ref="I103:I166" si="6">(G103-E103)^2+(H103-F103)^2</f>
        <v>45.247224180231512</v>
      </c>
    </row>
    <row r="104" spans="2:9">
      <c r="B104">
        <v>67</v>
      </c>
      <c r="C104">
        <v>20</v>
      </c>
      <c r="D104">
        <v>30</v>
      </c>
      <c r="E104">
        <v>17</v>
      </c>
      <c r="F104">
        <v>20</v>
      </c>
      <c r="G104">
        <f t="shared" si="4"/>
        <v>20.173678340667362</v>
      </c>
      <c r="H104">
        <f t="shared" si="5"/>
        <v>20.545653391277853</v>
      </c>
      <c r="I104">
        <f t="shared" si="6"/>
        <v>10.369971833434159</v>
      </c>
    </row>
    <row r="105" spans="2:9">
      <c r="B105">
        <v>68</v>
      </c>
      <c r="C105">
        <v>22</v>
      </c>
      <c r="D105">
        <v>4</v>
      </c>
      <c r="E105">
        <v>16</v>
      </c>
      <c r="F105">
        <v>14</v>
      </c>
      <c r="G105">
        <f t="shared" si="4"/>
        <v>19.794096378117693</v>
      </c>
      <c r="H105">
        <f t="shared" si="5"/>
        <v>18.78785767824089</v>
      </c>
      <c r="I105">
        <f t="shared" si="6"/>
        <v>37.318748473536047</v>
      </c>
    </row>
    <row r="106" spans="2:9">
      <c r="B106">
        <v>69</v>
      </c>
      <c r="C106">
        <v>27</v>
      </c>
      <c r="D106">
        <v>15</v>
      </c>
      <c r="E106">
        <v>34</v>
      </c>
      <c r="F106">
        <v>21</v>
      </c>
      <c r="G106">
        <f t="shared" si="4"/>
        <v>22.43390675455024</v>
      </c>
      <c r="H106">
        <f t="shared" si="5"/>
        <v>11.557460267867461</v>
      </c>
      <c r="I106">
        <f t="shared" si="6"/>
        <v>222.93606955534023</v>
      </c>
    </row>
    <row r="107" spans="2:9">
      <c r="B107">
        <v>70</v>
      </c>
      <c r="C107">
        <v>28</v>
      </c>
      <c r="D107">
        <v>1</v>
      </c>
      <c r="E107">
        <v>31</v>
      </c>
      <c r="F107">
        <v>28</v>
      </c>
      <c r="G107">
        <f t="shared" si="4"/>
        <v>17.495280265116286</v>
      </c>
      <c r="H107">
        <f t="shared" si="5"/>
        <v>23.736051612251323</v>
      </c>
      <c r="I107">
        <f t="shared" si="6"/>
        <v>200.5587109711422</v>
      </c>
    </row>
    <row r="108" spans="2:9">
      <c r="B108">
        <v>71</v>
      </c>
      <c r="C108">
        <v>10</v>
      </c>
      <c r="D108">
        <v>5</v>
      </c>
      <c r="E108">
        <v>20</v>
      </c>
      <c r="F108">
        <v>17</v>
      </c>
      <c r="G108">
        <f t="shared" si="4"/>
        <v>24.184826008351621</v>
      </c>
      <c r="H108">
        <f t="shared" si="5"/>
        <v>15.172048232483895</v>
      </c>
      <c r="I108">
        <f t="shared" si="6"/>
        <v>20.854176384541411</v>
      </c>
    </row>
    <row r="109" spans="2:9">
      <c r="B109">
        <v>72</v>
      </c>
      <c r="C109">
        <v>29</v>
      </c>
      <c r="D109">
        <v>26</v>
      </c>
      <c r="E109">
        <v>27</v>
      </c>
      <c r="F109">
        <v>33</v>
      </c>
      <c r="G109">
        <f t="shared" si="4"/>
        <v>26.936698046597314</v>
      </c>
      <c r="H109">
        <f t="shared" si="5"/>
        <v>21.332917234541728</v>
      </c>
      <c r="I109">
        <f t="shared" si="6"/>
        <v>136.12482739335803</v>
      </c>
    </row>
    <row r="110" spans="2:9">
      <c r="B110">
        <v>73</v>
      </c>
      <c r="C110">
        <v>32</v>
      </c>
      <c r="D110">
        <v>3</v>
      </c>
      <c r="E110">
        <v>10</v>
      </c>
      <c r="F110">
        <v>17</v>
      </c>
      <c r="G110">
        <f t="shared" si="4"/>
        <v>8.623951920285819</v>
      </c>
      <c r="H110">
        <f t="shared" si="5"/>
        <v>15.608008996638498</v>
      </c>
      <c r="I110">
        <f t="shared" si="6"/>
        <v>3.8311472711244461</v>
      </c>
    </row>
    <row r="111" spans="2:9">
      <c r="B111">
        <v>74</v>
      </c>
      <c r="C111">
        <v>12</v>
      </c>
      <c r="D111">
        <v>31</v>
      </c>
      <c r="E111">
        <v>27</v>
      </c>
      <c r="F111">
        <v>48</v>
      </c>
      <c r="G111">
        <f t="shared" si="4"/>
        <v>31.722937545867687</v>
      </c>
      <c r="H111">
        <f t="shared" si="5"/>
        <v>24.511295462290107</v>
      </c>
      <c r="I111">
        <f t="shared" si="6"/>
        <v>574.02537992200007</v>
      </c>
    </row>
    <row r="112" spans="2:9">
      <c r="B112">
        <v>75</v>
      </c>
      <c r="C112">
        <v>24</v>
      </c>
      <c r="D112">
        <v>5</v>
      </c>
      <c r="E112">
        <v>30</v>
      </c>
      <c r="F112">
        <v>8</v>
      </c>
      <c r="G112">
        <f t="shared" si="4"/>
        <v>24.646856948861469</v>
      </c>
      <c r="H112">
        <f t="shared" si="5"/>
        <v>15.931838704248403</v>
      </c>
      <c r="I112">
        <f t="shared" si="6"/>
        <v>91.57020575616572</v>
      </c>
    </row>
    <row r="113" spans="2:9">
      <c r="B113">
        <v>76</v>
      </c>
      <c r="C113">
        <v>8</v>
      </c>
      <c r="D113">
        <v>7</v>
      </c>
      <c r="E113">
        <v>34</v>
      </c>
      <c r="F113">
        <v>17</v>
      </c>
      <c r="G113">
        <f t="shared" si="4"/>
        <v>22.839803967470001</v>
      </c>
      <c r="H113">
        <f t="shared" si="5"/>
        <v>26.385519040160723</v>
      </c>
      <c r="I113">
        <f t="shared" si="6"/>
        <v>212.6379431377178</v>
      </c>
    </row>
    <row r="114" spans="2:9">
      <c r="B114">
        <v>77</v>
      </c>
      <c r="C114">
        <v>11</v>
      </c>
      <c r="D114">
        <v>12</v>
      </c>
      <c r="E114">
        <v>10</v>
      </c>
      <c r="F114">
        <v>38</v>
      </c>
      <c r="G114">
        <f t="shared" si="4"/>
        <v>22.990149493511666</v>
      </c>
      <c r="H114">
        <f t="shared" si="5"/>
        <v>25.951640419664724</v>
      </c>
      <c r="I114">
        <f t="shared" si="6"/>
        <v>313.90695244083821</v>
      </c>
    </row>
    <row r="115" spans="2:9">
      <c r="B115">
        <v>78</v>
      </c>
      <c r="C115">
        <v>31</v>
      </c>
      <c r="D115">
        <v>13</v>
      </c>
      <c r="E115">
        <v>10</v>
      </c>
      <c r="F115">
        <v>20</v>
      </c>
      <c r="G115">
        <f t="shared" si="4"/>
        <v>21.208115988087844</v>
      </c>
      <c r="H115">
        <f t="shared" si="5"/>
        <v>22.464663973451991</v>
      </c>
      <c r="I115">
        <f t="shared" si="6"/>
        <v>131.69643250446251</v>
      </c>
    </row>
    <row r="116" spans="2:9">
      <c r="B116">
        <v>79</v>
      </c>
      <c r="C116">
        <v>15</v>
      </c>
      <c r="D116">
        <v>16</v>
      </c>
      <c r="E116">
        <v>22</v>
      </c>
      <c r="F116">
        <v>16</v>
      </c>
      <c r="G116">
        <f t="shared" si="4"/>
        <v>21.750810898810762</v>
      </c>
      <c r="H116">
        <f t="shared" si="5"/>
        <v>23.767803939430166</v>
      </c>
      <c r="I116">
        <f t="shared" si="6"/>
        <v>60.400873249578311</v>
      </c>
    </row>
    <row r="117" spans="2:9">
      <c r="B117">
        <v>80</v>
      </c>
      <c r="C117">
        <v>4</v>
      </c>
      <c r="D117">
        <v>17</v>
      </c>
      <c r="E117">
        <v>20</v>
      </c>
      <c r="F117">
        <v>13</v>
      </c>
      <c r="G117">
        <f t="shared" si="4"/>
        <v>26.819159194329618</v>
      </c>
      <c r="H117">
        <f t="shared" si="5"/>
        <v>14.03047259583756</v>
      </c>
      <c r="I117">
        <f t="shared" si="6"/>
        <v>47.562805888382371</v>
      </c>
    </row>
    <row r="118" spans="2:9">
      <c r="B118">
        <v>81</v>
      </c>
      <c r="C118">
        <v>2</v>
      </c>
      <c r="D118">
        <v>27</v>
      </c>
      <c r="E118">
        <v>21</v>
      </c>
      <c r="F118">
        <v>20</v>
      </c>
      <c r="G118">
        <f t="shared" si="4"/>
        <v>17.940664442968089</v>
      </c>
      <c r="H118">
        <f t="shared" si="5"/>
        <v>26.751256456810506</v>
      </c>
      <c r="I118">
        <f t="shared" si="6"/>
        <v>54.938997796145294</v>
      </c>
    </row>
    <row r="119" spans="2:9">
      <c r="B119">
        <v>82</v>
      </c>
      <c r="C119">
        <v>19</v>
      </c>
      <c r="D119">
        <v>29</v>
      </c>
      <c r="E119">
        <v>30</v>
      </c>
      <c r="F119">
        <v>20</v>
      </c>
      <c r="G119">
        <f t="shared" si="4"/>
        <v>32.401460956339619</v>
      </c>
      <c r="H119">
        <f t="shared" si="5"/>
        <v>14.164813144979975</v>
      </c>
      <c r="I119">
        <f t="shared" si="6"/>
        <v>39.816420357822082</v>
      </c>
    </row>
    <row r="120" spans="2:9">
      <c r="B120">
        <v>83</v>
      </c>
      <c r="C120">
        <v>22</v>
      </c>
      <c r="D120">
        <v>28</v>
      </c>
      <c r="E120">
        <v>22</v>
      </c>
      <c r="F120">
        <v>14</v>
      </c>
      <c r="G120">
        <f t="shared" si="4"/>
        <v>31.810794353532106</v>
      </c>
      <c r="H120">
        <f t="shared" si="5"/>
        <v>9.1330532749263114</v>
      </c>
      <c r="I120">
        <f t="shared" si="6"/>
        <v>119.93885627200295</v>
      </c>
    </row>
    <row r="121" spans="2:9">
      <c r="B121">
        <v>84</v>
      </c>
      <c r="C121">
        <v>6</v>
      </c>
      <c r="D121">
        <v>32</v>
      </c>
      <c r="E121">
        <v>10</v>
      </c>
      <c r="F121">
        <v>13</v>
      </c>
      <c r="G121">
        <f t="shared" si="4"/>
        <v>10.259506771159144</v>
      </c>
      <c r="H121">
        <f t="shared" si="5"/>
        <v>12.614719194528817</v>
      </c>
      <c r="I121">
        <f t="shared" si="6"/>
        <v>0.21578506334196768</v>
      </c>
    </row>
    <row r="122" spans="2:9">
      <c r="B122">
        <v>85</v>
      </c>
      <c r="C122">
        <v>23</v>
      </c>
      <c r="D122">
        <v>10</v>
      </c>
      <c r="E122">
        <v>3</v>
      </c>
      <c r="F122">
        <v>31</v>
      </c>
      <c r="G122">
        <f t="shared" si="4"/>
        <v>17.864758110117887</v>
      </c>
      <c r="H122">
        <f t="shared" si="5"/>
        <v>25.491847667202592</v>
      </c>
      <c r="I122">
        <f t="shared" si="6"/>
        <v>251.30077579361702</v>
      </c>
    </row>
    <row r="123" spans="2:9">
      <c r="B123">
        <v>86</v>
      </c>
      <c r="C123">
        <v>9</v>
      </c>
      <c r="D123">
        <v>25</v>
      </c>
      <c r="E123">
        <v>20</v>
      </c>
      <c r="F123">
        <v>24</v>
      </c>
      <c r="G123">
        <f t="shared" si="4"/>
        <v>14.20565424313814</v>
      </c>
      <c r="H123">
        <f t="shared" si="5"/>
        <v>28.459561956079021</v>
      </c>
      <c r="I123">
        <f t="shared" si="6"/>
        <v>53.462135590170391</v>
      </c>
    </row>
    <row r="124" spans="2:9">
      <c r="B124">
        <v>87</v>
      </c>
      <c r="C124">
        <v>20</v>
      </c>
      <c r="D124">
        <v>18</v>
      </c>
      <c r="E124">
        <v>31</v>
      </c>
      <c r="F124">
        <v>38</v>
      </c>
      <c r="G124">
        <f t="shared" si="4"/>
        <v>26.17744394451945</v>
      </c>
      <c r="H124">
        <f t="shared" si="5"/>
        <v>27.536364679579826</v>
      </c>
      <c r="I124">
        <f t="shared" si="6"/>
        <v>132.74471102699673</v>
      </c>
    </row>
    <row r="125" spans="2:9">
      <c r="B125">
        <v>88</v>
      </c>
      <c r="C125">
        <v>26</v>
      </c>
      <c r="D125">
        <v>30</v>
      </c>
      <c r="E125">
        <v>28</v>
      </c>
      <c r="F125">
        <v>21</v>
      </c>
      <c r="G125">
        <f t="shared" si="4"/>
        <v>19.18616362699829</v>
      </c>
      <c r="H125">
        <f t="shared" si="5"/>
        <v>19.989051250008863</v>
      </c>
      <c r="I125">
        <f t="shared" si="6"/>
        <v>78.705728985156583</v>
      </c>
    </row>
    <row r="126" spans="2:9">
      <c r="B126">
        <v>89</v>
      </c>
      <c r="C126">
        <v>16</v>
      </c>
      <c r="D126">
        <v>2</v>
      </c>
      <c r="E126">
        <v>56</v>
      </c>
      <c r="F126">
        <v>10</v>
      </c>
      <c r="G126">
        <f t="shared" si="4"/>
        <v>33.100780673672396</v>
      </c>
      <c r="H126">
        <f t="shared" si="5"/>
        <v>23.118388041929428</v>
      </c>
      <c r="I126">
        <f t="shared" si="6"/>
        <v>696.46635057389267</v>
      </c>
    </row>
    <row r="127" spans="2:9">
      <c r="B127">
        <v>90</v>
      </c>
      <c r="C127">
        <v>3</v>
      </c>
      <c r="D127">
        <v>4</v>
      </c>
      <c r="E127">
        <v>20</v>
      </c>
      <c r="F127">
        <v>6</v>
      </c>
      <c r="G127">
        <f t="shared" si="4"/>
        <v>18.647263119858284</v>
      </c>
      <c r="H127">
        <f t="shared" si="5"/>
        <v>18.069308430022531</v>
      </c>
      <c r="I127">
        <f t="shared" si="6"/>
        <v>147.49810304590846</v>
      </c>
    </row>
    <row r="128" spans="2:9">
      <c r="B128">
        <v>91</v>
      </c>
      <c r="C128">
        <v>30</v>
      </c>
      <c r="D128">
        <v>6</v>
      </c>
      <c r="E128">
        <v>19</v>
      </c>
      <c r="F128">
        <v>7</v>
      </c>
      <c r="G128">
        <f t="shared" si="4"/>
        <v>18.470002508133096</v>
      </c>
      <c r="H128">
        <f t="shared" si="5"/>
        <v>10.404281239233443</v>
      </c>
      <c r="I128">
        <f t="shared" si="6"/>
        <v>11.870028097181995</v>
      </c>
    </row>
    <row r="129" spans="2:9">
      <c r="B129">
        <v>92</v>
      </c>
      <c r="C129">
        <v>21</v>
      </c>
      <c r="D129">
        <v>11</v>
      </c>
      <c r="E129">
        <v>13</v>
      </c>
      <c r="F129">
        <v>28</v>
      </c>
      <c r="G129">
        <f t="shared" si="4"/>
        <v>21.839606115042155</v>
      </c>
      <c r="H129">
        <f t="shared" si="5"/>
        <v>18.077844244588771</v>
      </c>
      <c r="I129">
        <f t="shared" si="6"/>
        <v>176.58781110373084</v>
      </c>
    </row>
    <row r="130" spans="2:9">
      <c r="B130">
        <v>93</v>
      </c>
      <c r="C130">
        <v>14</v>
      </c>
      <c r="D130">
        <v>15</v>
      </c>
      <c r="E130">
        <v>24</v>
      </c>
      <c r="F130">
        <v>27</v>
      </c>
      <c r="G130">
        <f t="shared" si="4"/>
        <v>28.027395751588664</v>
      </c>
      <c r="H130">
        <f t="shared" si="5"/>
        <v>14.858248202216203</v>
      </c>
      <c r="I130">
        <f t="shared" si="6"/>
        <v>163.64205325890049</v>
      </c>
    </row>
    <row r="131" spans="2:9">
      <c r="B131">
        <v>94</v>
      </c>
      <c r="C131">
        <v>8</v>
      </c>
      <c r="D131">
        <v>24</v>
      </c>
      <c r="E131">
        <v>31</v>
      </c>
      <c r="F131">
        <v>34</v>
      </c>
      <c r="G131">
        <f t="shared" si="4"/>
        <v>17.726931227482631</v>
      </c>
      <c r="H131">
        <f t="shared" si="5"/>
        <v>24.166411178504333</v>
      </c>
      <c r="I131">
        <f t="shared" si="6"/>
        <v>272.87382375022025</v>
      </c>
    </row>
    <row r="132" spans="2:9">
      <c r="B132">
        <v>95</v>
      </c>
      <c r="C132">
        <v>5</v>
      </c>
      <c r="D132">
        <v>27</v>
      </c>
      <c r="E132">
        <v>6</v>
      </c>
      <c r="F132">
        <v>17</v>
      </c>
      <c r="G132">
        <f t="shared" si="4"/>
        <v>18.969469510110084</v>
      </c>
      <c r="H132">
        <f t="shared" si="5"/>
        <v>26.226531186486174</v>
      </c>
      <c r="I132">
        <f t="shared" si="6"/>
        <v>253.33601710887706</v>
      </c>
    </row>
    <row r="133" spans="2:9">
      <c r="B133">
        <v>96</v>
      </c>
      <c r="C133">
        <v>17</v>
      </c>
      <c r="D133">
        <v>26</v>
      </c>
      <c r="E133">
        <v>31</v>
      </c>
      <c r="F133">
        <v>14</v>
      </c>
      <c r="G133">
        <f t="shared" si="4"/>
        <v>23.773719910644285</v>
      </c>
      <c r="H133">
        <f t="shared" si="5"/>
        <v>17.509230733201953</v>
      </c>
      <c r="I133">
        <f t="shared" si="6"/>
        <v>64.533824268667956</v>
      </c>
    </row>
    <row r="134" spans="2:9">
      <c r="B134">
        <v>97</v>
      </c>
      <c r="C134">
        <v>18</v>
      </c>
      <c r="D134">
        <v>31</v>
      </c>
      <c r="E134">
        <v>20</v>
      </c>
      <c r="F134">
        <v>3</v>
      </c>
      <c r="G134">
        <f t="shared" si="4"/>
        <v>30.361820808520811</v>
      </c>
      <c r="H134">
        <f t="shared" si="5"/>
        <v>25.142512242131062</v>
      </c>
      <c r="I134">
        <f t="shared" si="6"/>
        <v>597.65817886081879</v>
      </c>
    </row>
    <row r="135" spans="2:9">
      <c r="B135">
        <v>98</v>
      </c>
      <c r="C135">
        <v>19</v>
      </c>
      <c r="D135">
        <v>22</v>
      </c>
      <c r="E135">
        <v>13</v>
      </c>
      <c r="F135">
        <v>7</v>
      </c>
      <c r="G135">
        <f t="shared" si="4"/>
        <v>23.05428645490209</v>
      </c>
      <c r="H135">
        <f t="shared" si="5"/>
        <v>14.257645275316099</v>
      </c>
      <c r="I135">
        <f t="shared" si="6"/>
        <v>153.76209105954575</v>
      </c>
    </row>
    <row r="136" spans="2:9">
      <c r="B136">
        <v>99</v>
      </c>
      <c r="C136">
        <v>12</v>
      </c>
      <c r="D136">
        <v>9</v>
      </c>
      <c r="E136">
        <v>41</v>
      </c>
      <c r="F136">
        <v>20</v>
      </c>
      <c r="G136">
        <f t="shared" si="4"/>
        <v>31.860855812238356</v>
      </c>
      <c r="H136">
        <f t="shared" si="5"/>
        <v>21.283738686150244</v>
      </c>
      <c r="I136">
        <f t="shared" si="6"/>
        <v>85.171941499016199</v>
      </c>
    </row>
    <row r="137" spans="2:9">
      <c r="B137">
        <v>100</v>
      </c>
      <c r="C137">
        <v>23</v>
      </c>
      <c r="D137">
        <v>20</v>
      </c>
      <c r="E137">
        <v>26</v>
      </c>
      <c r="F137">
        <v>31</v>
      </c>
      <c r="G137">
        <f t="shared" si="4"/>
        <v>26.465399837233861</v>
      </c>
      <c r="H137">
        <f t="shared" si="5"/>
        <v>22.681968088296777</v>
      </c>
      <c r="I137">
        <f t="shared" si="6"/>
        <v>69.40625189261047</v>
      </c>
    </row>
    <row r="138" spans="2:9">
      <c r="B138">
        <v>101</v>
      </c>
      <c r="C138">
        <v>1</v>
      </c>
      <c r="D138">
        <v>29</v>
      </c>
      <c r="E138">
        <v>25</v>
      </c>
      <c r="F138">
        <v>17</v>
      </c>
      <c r="G138">
        <f t="shared" si="4"/>
        <v>21.002881653198788</v>
      </c>
      <c r="H138">
        <f t="shared" si="5"/>
        <v>20.47640420492295</v>
      </c>
      <c r="I138">
        <f t="shared" si="6"/>
        <v>28.062341274340824</v>
      </c>
    </row>
    <row r="139" spans="2:9">
      <c r="B139">
        <v>102</v>
      </c>
      <c r="C139">
        <v>7</v>
      </c>
      <c r="D139">
        <v>10</v>
      </c>
      <c r="E139">
        <v>23</v>
      </c>
      <c r="F139">
        <v>10</v>
      </c>
      <c r="G139">
        <f t="shared" si="4"/>
        <v>22.734943557871699</v>
      </c>
      <c r="H139">
        <f t="shared" si="5"/>
        <v>23.418654451466356</v>
      </c>
      <c r="I139">
        <f t="shared" si="6"/>
        <v>180.13054220537157</v>
      </c>
    </row>
    <row r="140" spans="2:9">
      <c r="B140">
        <v>103</v>
      </c>
      <c r="C140">
        <v>4</v>
      </c>
      <c r="D140">
        <v>1</v>
      </c>
      <c r="E140">
        <v>38</v>
      </c>
      <c r="F140">
        <v>14</v>
      </c>
      <c r="G140">
        <f t="shared" si="4"/>
        <v>27.150084668430861</v>
      </c>
      <c r="H140">
        <f t="shared" si="5"/>
        <v>11.719353636836914</v>
      </c>
      <c r="I140">
        <f t="shared" si="6"/>
        <v>122.92201053602808</v>
      </c>
    </row>
    <row r="141" spans="2:9">
      <c r="B141">
        <v>104</v>
      </c>
      <c r="C141">
        <v>24</v>
      </c>
      <c r="D141">
        <v>3</v>
      </c>
      <c r="E141">
        <v>15</v>
      </c>
      <c r="F141">
        <v>10</v>
      </c>
      <c r="G141">
        <f t="shared" si="4"/>
        <v>18.034432233961564</v>
      </c>
      <c r="H141">
        <f t="shared" si="5"/>
        <v>16.090634288600569</v>
      </c>
      <c r="I141">
        <f t="shared" si="6"/>
        <v>46.30360501998193</v>
      </c>
    </row>
    <row r="142" spans="2:9">
      <c r="B142">
        <v>105</v>
      </c>
      <c r="C142">
        <v>31</v>
      </c>
      <c r="D142">
        <v>7</v>
      </c>
      <c r="E142">
        <v>27</v>
      </c>
      <c r="F142">
        <v>20</v>
      </c>
      <c r="G142">
        <f t="shared" si="4"/>
        <v>24.589470202154118</v>
      </c>
      <c r="H142">
        <f t="shared" si="5"/>
        <v>29.145414381946694</v>
      </c>
      <c r="I142">
        <f t="shared" si="6"/>
        <v>89.449258123820329</v>
      </c>
    </row>
    <row r="143" spans="2:9">
      <c r="B143">
        <v>106</v>
      </c>
      <c r="C143">
        <v>9</v>
      </c>
      <c r="D143">
        <v>11</v>
      </c>
      <c r="E143">
        <v>31</v>
      </c>
      <c r="F143">
        <v>21</v>
      </c>
      <c r="G143">
        <f t="shared" si="4"/>
        <v>21.144050944116376</v>
      </c>
      <c r="H143">
        <f t="shared" si="5"/>
        <v>21.236236596078484</v>
      </c>
      <c r="I143">
        <f t="shared" si="6"/>
        <v>97.195539521500038</v>
      </c>
    </row>
    <row r="144" spans="2:9">
      <c r="B144">
        <v>107</v>
      </c>
      <c r="C144">
        <v>32</v>
      </c>
      <c r="D144">
        <v>12</v>
      </c>
      <c r="E144">
        <v>14</v>
      </c>
      <c r="F144">
        <v>28</v>
      </c>
      <c r="G144">
        <f t="shared" si="4"/>
        <v>19.407657370418413</v>
      </c>
      <c r="H144">
        <f t="shared" si="5"/>
        <v>20.574004869613162</v>
      </c>
      <c r="I144">
        <f t="shared" si="6"/>
        <v>84.388161912369611</v>
      </c>
    </row>
    <row r="145" spans="2:9">
      <c r="B145">
        <v>108</v>
      </c>
      <c r="C145">
        <v>16</v>
      </c>
      <c r="D145">
        <v>14</v>
      </c>
      <c r="E145">
        <v>45</v>
      </c>
      <c r="F145">
        <v>35</v>
      </c>
      <c r="G145">
        <f t="shared" si="4"/>
        <v>33.035429846685858</v>
      </c>
      <c r="H145">
        <f t="shared" si="5"/>
        <v>36.664143807465969</v>
      </c>
      <c r="I145">
        <f t="shared" si="6"/>
        <v>145.92031356550294</v>
      </c>
    </row>
    <row r="146" spans="2:9">
      <c r="B146">
        <v>109</v>
      </c>
      <c r="C146">
        <v>13</v>
      </c>
      <c r="D146">
        <v>15</v>
      </c>
      <c r="E146">
        <v>20</v>
      </c>
      <c r="F146">
        <v>6</v>
      </c>
      <c r="G146">
        <f t="shared" si="4"/>
        <v>13.884776454096237</v>
      </c>
      <c r="H146">
        <f t="shared" si="5"/>
        <v>12.759161503917856</v>
      </c>
      <c r="I146">
        <f t="shared" si="6"/>
        <v>83.082223252420889</v>
      </c>
    </row>
    <row r="147" spans="2:9">
      <c r="B147">
        <v>110</v>
      </c>
      <c r="C147">
        <v>18</v>
      </c>
      <c r="D147">
        <v>21</v>
      </c>
      <c r="E147">
        <v>13</v>
      </c>
      <c r="F147">
        <v>34</v>
      </c>
      <c r="G147">
        <f t="shared" si="4"/>
        <v>27.341346723401767</v>
      </c>
      <c r="H147">
        <f t="shared" si="5"/>
        <v>22.610510636916977</v>
      </c>
      <c r="I147">
        <f t="shared" si="6"/>
        <v>335.39469379260788</v>
      </c>
    </row>
    <row r="148" spans="2:9">
      <c r="B148">
        <v>111</v>
      </c>
      <c r="C148">
        <v>10</v>
      </c>
      <c r="D148">
        <v>2</v>
      </c>
      <c r="E148">
        <v>28</v>
      </c>
      <c r="F148">
        <v>41</v>
      </c>
      <c r="G148">
        <f t="shared" si="4"/>
        <v>24.709551278675953</v>
      </c>
      <c r="H148">
        <f t="shared" si="5"/>
        <v>14.1432431653419</v>
      </c>
      <c r="I148">
        <f t="shared" si="6"/>
        <v>732.11244046361765</v>
      </c>
    </row>
    <row r="149" spans="2:9">
      <c r="B149">
        <v>112</v>
      </c>
      <c r="C149">
        <v>29</v>
      </c>
      <c r="D149">
        <v>5</v>
      </c>
      <c r="E149">
        <v>23</v>
      </c>
      <c r="F149">
        <v>17</v>
      </c>
      <c r="G149">
        <f t="shared" si="4"/>
        <v>23.02367971339649</v>
      </c>
      <c r="H149">
        <f t="shared" si="5"/>
        <v>22.756368519886031</v>
      </c>
      <c r="I149">
        <f t="shared" si="6"/>
        <v>33.136339265561439</v>
      </c>
    </row>
    <row r="150" spans="2:9">
      <c r="B150">
        <v>113</v>
      </c>
      <c r="C150">
        <v>25</v>
      </c>
      <c r="D150">
        <v>19</v>
      </c>
      <c r="E150">
        <v>34</v>
      </c>
      <c r="F150">
        <v>20</v>
      </c>
      <c r="G150">
        <f t="shared" si="4"/>
        <v>19.691141065853976</v>
      </c>
      <c r="H150">
        <f t="shared" si="5"/>
        <v>21.025731181822259</v>
      </c>
      <c r="I150">
        <f t="shared" si="6"/>
        <v>205.79556845465297</v>
      </c>
    </row>
    <row r="151" spans="2:9">
      <c r="B151">
        <v>114</v>
      </c>
      <c r="C151">
        <v>27</v>
      </c>
      <c r="D151">
        <v>23</v>
      </c>
      <c r="E151">
        <v>42</v>
      </c>
      <c r="F151">
        <v>14</v>
      </c>
      <c r="G151">
        <f t="shared" si="4"/>
        <v>32.549179877319105</v>
      </c>
      <c r="H151">
        <f t="shared" si="5"/>
        <v>16.646552355762111</v>
      </c>
      <c r="I151">
        <f t="shared" si="6"/>
        <v>96.322240363060104</v>
      </c>
    </row>
    <row r="152" spans="2:9">
      <c r="B152">
        <v>115</v>
      </c>
      <c r="C152">
        <v>6</v>
      </c>
      <c r="D152">
        <v>28</v>
      </c>
      <c r="E152">
        <v>23</v>
      </c>
      <c r="F152">
        <v>13</v>
      </c>
      <c r="G152">
        <f t="shared" si="4"/>
        <v>22.807645353802361</v>
      </c>
      <c r="H152">
        <f t="shared" si="5"/>
        <v>14.913084816941934</v>
      </c>
      <c r="I152">
        <f t="shared" si="6"/>
        <v>3.6968938267275724</v>
      </c>
    </row>
    <row r="153" spans="2:9">
      <c r="B153">
        <v>116</v>
      </c>
      <c r="C153">
        <v>22</v>
      </c>
      <c r="D153">
        <v>17</v>
      </c>
      <c r="E153">
        <v>41</v>
      </c>
      <c r="F153">
        <v>14</v>
      </c>
      <c r="G153">
        <f t="shared" si="4"/>
        <v>22.746124377148814</v>
      </c>
      <c r="H153">
        <f t="shared" si="5"/>
        <v>11.459012594770931</v>
      </c>
      <c r="I153">
        <f t="shared" si="6"/>
        <v>339.66059224805355</v>
      </c>
    </row>
    <row r="154" spans="2:9">
      <c r="B154">
        <v>117</v>
      </c>
      <c r="C154">
        <v>17</v>
      </c>
      <c r="D154">
        <v>1</v>
      </c>
      <c r="E154">
        <v>23</v>
      </c>
      <c r="F154">
        <v>24</v>
      </c>
      <c r="G154">
        <f t="shared" si="4"/>
        <v>19.821239584960903</v>
      </c>
      <c r="H154">
        <f t="shared" si="5"/>
        <v>14.671381635868032</v>
      </c>
      <c r="I154">
        <f t="shared" si="6"/>
        <v>97.127638359839722</v>
      </c>
    </row>
    <row r="155" spans="2:9">
      <c r="B155">
        <v>118</v>
      </c>
      <c r="C155">
        <v>7</v>
      </c>
      <c r="D155">
        <v>9</v>
      </c>
      <c r="E155">
        <v>26</v>
      </c>
      <c r="F155">
        <v>3</v>
      </c>
      <c r="G155">
        <f t="shared" si="4"/>
        <v>31.791146164308351</v>
      </c>
      <c r="H155">
        <f t="shared" si="5"/>
        <v>18.854099910023272</v>
      </c>
      <c r="I155">
        <f t="shared" si="6"/>
        <v>284.88985785338326</v>
      </c>
    </row>
    <row r="156" spans="2:9">
      <c r="B156">
        <v>119</v>
      </c>
      <c r="C156">
        <v>30</v>
      </c>
      <c r="D156">
        <v>16</v>
      </c>
      <c r="E156">
        <v>34</v>
      </c>
      <c r="F156">
        <v>31</v>
      </c>
      <c r="G156">
        <f t="shared" si="4"/>
        <v>23.427970056740392</v>
      </c>
      <c r="H156">
        <f t="shared" si="5"/>
        <v>28.866973798578638</v>
      </c>
      <c r="I156">
        <f t="shared" si="6"/>
        <v>116.31761789712779</v>
      </c>
    </row>
    <row r="157" spans="2:9">
      <c r="B157">
        <v>120</v>
      </c>
      <c r="C157">
        <v>4</v>
      </c>
      <c r="D157">
        <v>22</v>
      </c>
      <c r="E157">
        <v>22</v>
      </c>
      <c r="F157">
        <v>17</v>
      </c>
      <c r="G157">
        <f t="shared" si="4"/>
        <v>21.295671194231872</v>
      </c>
      <c r="H157">
        <f t="shared" si="5"/>
        <v>17.286282862126711</v>
      </c>
      <c r="I157">
        <f t="shared" si="6"/>
        <v>0.57803694378221904</v>
      </c>
    </row>
    <row r="158" spans="2:9">
      <c r="B158">
        <v>121</v>
      </c>
      <c r="C158">
        <v>5</v>
      </c>
      <c r="D158">
        <v>23</v>
      </c>
      <c r="E158">
        <v>24</v>
      </c>
      <c r="F158">
        <v>27</v>
      </c>
      <c r="G158">
        <f t="shared" si="4"/>
        <v>25.625718175962987</v>
      </c>
      <c r="H158">
        <f t="shared" si="5"/>
        <v>19.487965846773065</v>
      </c>
      <c r="I158">
        <f t="shared" si="6"/>
        <v>59.073616706904332</v>
      </c>
    </row>
    <row r="159" spans="2:9">
      <c r="B159">
        <v>122</v>
      </c>
      <c r="C159">
        <v>25</v>
      </c>
      <c r="D159">
        <v>24</v>
      </c>
      <c r="E159">
        <v>27</v>
      </c>
      <c r="F159">
        <v>3</v>
      </c>
      <c r="G159">
        <f t="shared" si="4"/>
        <v>22.670963337397858</v>
      </c>
      <c r="H159">
        <f t="shared" si="5"/>
        <v>16.724426209100088</v>
      </c>
      <c r="I159">
        <f t="shared" si="6"/>
        <v>207.10043319518689</v>
      </c>
    </row>
    <row r="160" spans="2:9">
      <c r="B160">
        <v>123</v>
      </c>
      <c r="C160">
        <v>11</v>
      </c>
      <c r="D160">
        <v>32</v>
      </c>
      <c r="E160">
        <v>10</v>
      </c>
      <c r="F160">
        <v>17</v>
      </c>
      <c r="G160">
        <f t="shared" si="4"/>
        <v>14.965012685435253</v>
      </c>
      <c r="H160">
        <f t="shared" si="5"/>
        <v>14.252342596402583</v>
      </c>
      <c r="I160">
        <f t="shared" si="6"/>
        <v>32.200972174076682</v>
      </c>
    </row>
    <row r="161" spans="2:9">
      <c r="B161">
        <v>124</v>
      </c>
      <c r="C161">
        <v>21</v>
      </c>
      <c r="D161">
        <v>6</v>
      </c>
      <c r="E161">
        <v>21</v>
      </c>
      <c r="F161">
        <v>28</v>
      </c>
      <c r="G161">
        <f t="shared" si="4"/>
        <v>20.201982713168391</v>
      </c>
      <c r="H161">
        <f t="shared" si="5"/>
        <v>13.372338330312662</v>
      </c>
      <c r="I161">
        <f t="shared" si="6"/>
        <v>214.60531751292226</v>
      </c>
    </row>
    <row r="162" spans="2:9">
      <c r="B162">
        <v>125</v>
      </c>
      <c r="C162">
        <v>27</v>
      </c>
      <c r="D162">
        <v>20</v>
      </c>
      <c r="E162">
        <v>43</v>
      </c>
      <c r="F162">
        <v>17</v>
      </c>
      <c r="G162">
        <f t="shared" si="4"/>
        <v>33.203965176946973</v>
      </c>
      <c r="H162">
        <f t="shared" si="5"/>
        <v>16.025719422443871</v>
      </c>
      <c r="I162">
        <f t="shared" si="6"/>
        <v>96.911520898270666</v>
      </c>
    </row>
    <row r="163" spans="2:9">
      <c r="B163">
        <v>126</v>
      </c>
      <c r="C163">
        <v>28</v>
      </c>
      <c r="D163">
        <v>29</v>
      </c>
      <c r="E163">
        <v>27</v>
      </c>
      <c r="F163">
        <v>42</v>
      </c>
      <c r="G163">
        <f t="shared" si="4"/>
        <v>20.988041292354819</v>
      </c>
      <c r="H163">
        <f t="shared" si="5"/>
        <v>29.210148707205001</v>
      </c>
      <c r="I163">
        <f t="shared" si="6"/>
        <v>199.72394359424064</v>
      </c>
    </row>
    <row r="164" spans="2:9">
      <c r="B164">
        <v>127</v>
      </c>
      <c r="C164">
        <v>10</v>
      </c>
      <c r="D164">
        <v>13</v>
      </c>
      <c r="E164">
        <v>31</v>
      </c>
      <c r="F164">
        <v>13</v>
      </c>
      <c r="G164">
        <f t="shared" si="4"/>
        <v>22.545113753391064</v>
      </c>
      <c r="H164">
        <f t="shared" si="5"/>
        <v>13.54637963338601</v>
      </c>
      <c r="I164">
        <f t="shared" si="6"/>
        <v>71.783632146875973</v>
      </c>
    </row>
    <row r="165" spans="2:9">
      <c r="B165">
        <v>128</v>
      </c>
      <c r="C165">
        <v>26</v>
      </c>
      <c r="D165">
        <v>19</v>
      </c>
      <c r="E165">
        <v>22</v>
      </c>
      <c r="F165">
        <v>40</v>
      </c>
      <c r="G165">
        <f t="shared" si="4"/>
        <v>14.036378663351202</v>
      </c>
      <c r="H165">
        <f t="shared" si="5"/>
        <v>30.353366738793483</v>
      </c>
      <c r="I165">
        <f t="shared" si="6"/>
        <v>156.47679806974386</v>
      </c>
    </row>
    <row r="166" spans="2:9">
      <c r="B166">
        <v>129</v>
      </c>
      <c r="C166">
        <v>3</v>
      </c>
      <c r="D166">
        <v>8</v>
      </c>
      <c r="E166">
        <v>27</v>
      </c>
      <c r="F166">
        <v>13</v>
      </c>
      <c r="G166">
        <f t="shared" ref="G166:G229" si="7">mean_pts+0.5*home_edge+VLOOKUP(C166,LOOKPTSCORED,3)+VLOOKUP(D166,LOOKPTSCORED,4)</f>
        <v>23.99704633110705</v>
      </c>
      <c r="H166">
        <f t="shared" ref="H166:H229" si="8">mean_pts-0.5*home_edge+VLOOKUP(D166,LOOKPTSCORED,3)+VLOOKUP(C166,LOOKPTSCORED,4)</f>
        <v>11.977923777473396</v>
      </c>
      <c r="I166">
        <f t="shared" si="6"/>
        <v>10.062370542171879</v>
      </c>
    </row>
    <row r="167" spans="2:9">
      <c r="B167">
        <v>130</v>
      </c>
      <c r="C167">
        <v>14</v>
      </c>
      <c r="D167">
        <v>18</v>
      </c>
      <c r="E167">
        <v>31</v>
      </c>
      <c r="F167">
        <v>28</v>
      </c>
      <c r="G167">
        <f t="shared" si="7"/>
        <v>39.130331214589226</v>
      </c>
      <c r="H167">
        <f t="shared" si="8"/>
        <v>23.526118648447799</v>
      </c>
      <c r="I167">
        <f t="shared" ref="I167:I230" si="9">(G167-E167)^2+(H167-F167)^2</f>
        <v>86.117900006690462</v>
      </c>
    </row>
    <row r="168" spans="2:9">
      <c r="B168">
        <v>131</v>
      </c>
      <c r="C168">
        <v>22</v>
      </c>
      <c r="D168">
        <v>3</v>
      </c>
      <c r="E168">
        <v>17</v>
      </c>
      <c r="F168">
        <v>20</v>
      </c>
      <c r="G168">
        <f t="shared" si="7"/>
        <v>16.504087128832708</v>
      </c>
      <c r="H168">
        <f t="shared" si="8"/>
        <v>13.567989602800674</v>
      </c>
      <c r="I168">
        <f t="shared" si="9"/>
        <v>41.61668732546962</v>
      </c>
    </row>
    <row r="169" spans="2:9">
      <c r="B169">
        <v>132</v>
      </c>
      <c r="C169">
        <v>31</v>
      </c>
      <c r="D169">
        <v>6</v>
      </c>
      <c r="E169">
        <v>17</v>
      </c>
      <c r="F169">
        <v>19</v>
      </c>
      <c r="G169">
        <f t="shared" si="7"/>
        <v>22.733984318382475</v>
      </c>
      <c r="H169">
        <f t="shared" si="8"/>
        <v>16.392812415431706</v>
      </c>
      <c r="I169">
        <f t="shared" si="9"/>
        <v>39.676003264583201</v>
      </c>
    </row>
    <row r="170" spans="2:9">
      <c r="B170">
        <v>133</v>
      </c>
      <c r="C170">
        <v>15</v>
      </c>
      <c r="D170">
        <v>11</v>
      </c>
      <c r="E170">
        <v>23</v>
      </c>
      <c r="F170">
        <v>17</v>
      </c>
      <c r="G170">
        <f t="shared" si="7"/>
        <v>18.430466752077233</v>
      </c>
      <c r="H170">
        <f t="shared" si="8"/>
        <v>10.010617294361079</v>
      </c>
      <c r="I170">
        <f t="shared" si="9"/>
        <v>69.73210470975603</v>
      </c>
    </row>
    <row r="171" spans="2:9">
      <c r="B171">
        <v>134</v>
      </c>
      <c r="C171">
        <v>14</v>
      </c>
      <c r="D171">
        <v>13</v>
      </c>
      <c r="E171">
        <v>49</v>
      </c>
      <c r="F171">
        <v>14</v>
      </c>
      <c r="G171">
        <f t="shared" si="7"/>
        <v>32.688121444555023</v>
      </c>
      <c r="H171">
        <f t="shared" si="8"/>
        <v>18.136775329369961</v>
      </c>
      <c r="I171">
        <f t="shared" si="9"/>
        <v>283.19029213326962</v>
      </c>
    </row>
    <row r="172" spans="2:9">
      <c r="B172">
        <v>135</v>
      </c>
      <c r="C172">
        <v>20</v>
      </c>
      <c r="D172">
        <v>16</v>
      </c>
      <c r="E172">
        <v>27</v>
      </c>
      <c r="F172">
        <v>20</v>
      </c>
      <c r="G172">
        <f t="shared" si="7"/>
        <v>26.219070053387178</v>
      </c>
      <c r="H172">
        <f t="shared" si="8"/>
        <v>34.537862361826896</v>
      </c>
      <c r="I172">
        <f t="shared" si="9"/>
        <v>211.95929363293979</v>
      </c>
    </row>
    <row r="173" spans="2:9">
      <c r="B173">
        <v>136</v>
      </c>
      <c r="C173">
        <v>8</v>
      </c>
      <c r="D173">
        <v>25</v>
      </c>
      <c r="E173">
        <v>10</v>
      </c>
      <c r="F173">
        <v>24</v>
      </c>
      <c r="G173">
        <f t="shared" si="7"/>
        <v>15.683544784593886</v>
      </c>
      <c r="H173">
        <f t="shared" si="8"/>
        <v>25.561748347922375</v>
      </c>
      <c r="I173">
        <f t="shared" si="9"/>
        <v>34.741739220722636</v>
      </c>
    </row>
    <row r="174" spans="2:9">
      <c r="B174">
        <v>137</v>
      </c>
      <c r="C174">
        <v>26</v>
      </c>
      <c r="D174">
        <v>29</v>
      </c>
      <c r="E174">
        <v>23</v>
      </c>
      <c r="F174">
        <v>12</v>
      </c>
      <c r="G174">
        <f t="shared" si="7"/>
        <v>23.84073075053271</v>
      </c>
      <c r="H174">
        <f t="shared" si="8"/>
        <v>24.428884530606332</v>
      </c>
      <c r="I174">
        <f t="shared" si="9"/>
        <v>155.1839988700367</v>
      </c>
    </row>
    <row r="175" spans="2:9">
      <c r="B175">
        <v>138</v>
      </c>
      <c r="C175">
        <v>2</v>
      </c>
      <c r="D175">
        <v>30</v>
      </c>
      <c r="E175">
        <v>24</v>
      </c>
      <c r="F175">
        <v>14</v>
      </c>
      <c r="G175">
        <f t="shared" si="7"/>
        <v>19.580809845200598</v>
      </c>
      <c r="H175">
        <f t="shared" si="8"/>
        <v>16.600758187132371</v>
      </c>
      <c r="I175">
        <f t="shared" si="9"/>
        <v>26.293184772212022</v>
      </c>
    </row>
    <row r="176" spans="2:9">
      <c r="B176">
        <v>139</v>
      </c>
      <c r="C176">
        <v>32</v>
      </c>
      <c r="D176">
        <v>7</v>
      </c>
      <c r="E176">
        <v>10</v>
      </c>
      <c r="F176">
        <v>17</v>
      </c>
      <c r="G176">
        <f t="shared" si="7"/>
        <v>16.978018594291441</v>
      </c>
      <c r="H176">
        <f t="shared" si="8"/>
        <v>20.504295221683154</v>
      </c>
      <c r="I176">
        <f t="shared" si="9"/>
        <v>60.972828502988492</v>
      </c>
    </row>
    <row r="177" spans="2:9">
      <c r="B177">
        <v>140</v>
      </c>
      <c r="C177">
        <v>28</v>
      </c>
      <c r="D177">
        <v>5</v>
      </c>
      <c r="E177">
        <v>27</v>
      </c>
      <c r="F177">
        <v>37</v>
      </c>
      <c r="G177">
        <f t="shared" si="7"/>
        <v>17.534742257598843</v>
      </c>
      <c r="H177">
        <f t="shared" si="8"/>
        <v>27.997351994929549</v>
      </c>
      <c r="I177">
        <f t="shared" si="9"/>
        <v>170.63877523328404</v>
      </c>
    </row>
    <row r="178" spans="2:9">
      <c r="B178">
        <v>141</v>
      </c>
      <c r="C178">
        <v>12</v>
      </c>
      <c r="D178">
        <v>18</v>
      </c>
      <c r="E178">
        <v>34</v>
      </c>
      <c r="F178">
        <v>31</v>
      </c>
      <c r="G178">
        <f t="shared" si="7"/>
        <v>31.73817197352151</v>
      </c>
      <c r="H178">
        <f t="shared" si="8"/>
        <v>27.238024940342697</v>
      </c>
      <c r="I178">
        <f t="shared" si="9"/>
        <v>19.268322370847148</v>
      </c>
    </row>
    <row r="179" spans="2:9">
      <c r="B179">
        <v>142</v>
      </c>
      <c r="C179">
        <v>1</v>
      </c>
      <c r="D179">
        <v>21</v>
      </c>
      <c r="E179">
        <v>17</v>
      </c>
      <c r="F179">
        <v>14</v>
      </c>
      <c r="G179">
        <f t="shared" si="7"/>
        <v>19.316371620743588</v>
      </c>
      <c r="H179">
        <f t="shared" si="8"/>
        <v>17.768551129360777</v>
      </c>
      <c r="I179">
        <f t="shared" si="9"/>
        <v>19.567555099992664</v>
      </c>
    </row>
    <row r="180" spans="2:9">
      <c r="B180">
        <v>143</v>
      </c>
      <c r="C180">
        <v>19</v>
      </c>
      <c r="D180">
        <v>4</v>
      </c>
      <c r="E180">
        <v>29</v>
      </c>
      <c r="F180">
        <v>6</v>
      </c>
      <c r="G180">
        <f t="shared" si="7"/>
        <v>25.62574645596872</v>
      </c>
      <c r="H180">
        <f t="shared" si="8"/>
        <v>18.330680092496905</v>
      </c>
      <c r="I180">
        <f t="shared" si="9"/>
        <v>163.43125852290714</v>
      </c>
    </row>
    <row r="181" spans="2:9">
      <c r="B181">
        <v>144</v>
      </c>
      <c r="C181">
        <v>9</v>
      </c>
      <c r="D181">
        <v>24</v>
      </c>
      <c r="E181">
        <v>21</v>
      </c>
      <c r="F181">
        <v>49</v>
      </c>
      <c r="G181">
        <f t="shared" si="7"/>
        <v>16.249040686026884</v>
      </c>
      <c r="H181">
        <f t="shared" si="8"/>
        <v>27.064224786660979</v>
      </c>
      <c r="I181">
        <f t="shared" si="9"/>
        <v>503.74984861316648</v>
      </c>
    </row>
    <row r="182" spans="2:9">
      <c r="B182">
        <v>145</v>
      </c>
      <c r="C182">
        <v>5</v>
      </c>
      <c r="D182">
        <v>1</v>
      </c>
      <c r="E182">
        <v>35</v>
      </c>
      <c r="F182">
        <v>10</v>
      </c>
      <c r="G182">
        <f t="shared" si="7"/>
        <v>21.77142100863848</v>
      </c>
      <c r="H182">
        <f t="shared" si="8"/>
        <v>15.041769102451832</v>
      </c>
      <c r="I182">
        <f t="shared" si="9"/>
        <v>200.41473781312931</v>
      </c>
    </row>
    <row r="183" spans="2:9">
      <c r="B183">
        <v>146</v>
      </c>
      <c r="C183">
        <v>3</v>
      </c>
      <c r="D183">
        <v>9</v>
      </c>
      <c r="E183">
        <v>30</v>
      </c>
      <c r="F183">
        <v>10</v>
      </c>
      <c r="G183">
        <f t="shared" si="7"/>
        <v>26.894859939263696</v>
      </c>
      <c r="H183">
        <f t="shared" si="8"/>
        <v>10.50003323601765</v>
      </c>
      <c r="I183">
        <f t="shared" si="9"/>
        <v>9.8919280339117375</v>
      </c>
    </row>
    <row r="184" spans="2:9">
      <c r="B184">
        <v>147</v>
      </c>
      <c r="C184">
        <v>20</v>
      </c>
      <c r="D184">
        <v>10</v>
      </c>
      <c r="E184">
        <v>13</v>
      </c>
      <c r="F184">
        <v>34</v>
      </c>
      <c r="G184">
        <f t="shared" si="7"/>
        <v>17.243925176799646</v>
      </c>
      <c r="H184">
        <f t="shared" si="8"/>
        <v>26.146632966830452</v>
      </c>
      <c r="I184">
        <f t="shared" si="9"/>
        <v>79.686274663948168</v>
      </c>
    </row>
    <row r="185" spans="2:9">
      <c r="B185">
        <v>148</v>
      </c>
      <c r="C185">
        <v>18</v>
      </c>
      <c r="D185">
        <v>11</v>
      </c>
      <c r="E185">
        <v>22</v>
      </c>
      <c r="F185">
        <v>19</v>
      </c>
      <c r="G185">
        <f t="shared" si="7"/>
        <v>27.09833719830883</v>
      </c>
      <c r="H185">
        <f t="shared" si="8"/>
        <v>21.113552757361639</v>
      </c>
      <c r="I185">
        <f t="shared" si="9"/>
        <v>30.460147445810513</v>
      </c>
    </row>
    <row r="186" spans="2:9">
      <c r="B186">
        <v>149</v>
      </c>
      <c r="C186">
        <v>6</v>
      </c>
      <c r="D186">
        <v>14</v>
      </c>
      <c r="E186">
        <v>10</v>
      </c>
      <c r="F186">
        <v>41</v>
      </c>
      <c r="G186">
        <f t="shared" si="7"/>
        <v>14.572737287340658</v>
      </c>
      <c r="H186">
        <f t="shared" si="8"/>
        <v>31.706176258858672</v>
      </c>
      <c r="I186">
        <f t="shared" si="9"/>
        <v>107.28508603043778</v>
      </c>
    </row>
    <row r="187" spans="2:9">
      <c r="B187">
        <v>150</v>
      </c>
      <c r="C187">
        <v>8</v>
      </c>
      <c r="D187">
        <v>22</v>
      </c>
      <c r="E187">
        <v>7</v>
      </c>
      <c r="F187">
        <v>10</v>
      </c>
      <c r="G187">
        <f t="shared" si="7"/>
        <v>15.204286541682736</v>
      </c>
      <c r="H187">
        <f t="shared" si="8"/>
        <v>22.636066073375478</v>
      </c>
      <c r="I187">
        <f t="shared" si="9"/>
        <v>226.98048346874722</v>
      </c>
    </row>
    <row r="188" spans="2:9">
      <c r="B188">
        <v>151</v>
      </c>
      <c r="C188">
        <v>7</v>
      </c>
      <c r="D188">
        <v>25</v>
      </c>
      <c r="E188">
        <v>14</v>
      </c>
      <c r="F188">
        <v>19</v>
      </c>
      <c r="G188">
        <f t="shared" si="7"/>
        <v>21.45134758674746</v>
      </c>
      <c r="H188">
        <f t="shared" si="8"/>
        <v>25.276022561394246</v>
      </c>
      <c r="I188">
        <f t="shared" si="9"/>
        <v>94.911040049656776</v>
      </c>
    </row>
    <row r="189" spans="2:9">
      <c r="B189">
        <v>152</v>
      </c>
      <c r="C189">
        <v>30</v>
      </c>
      <c r="D189">
        <v>28</v>
      </c>
      <c r="E189">
        <v>35</v>
      </c>
      <c r="F189">
        <v>3</v>
      </c>
      <c r="G189">
        <f t="shared" si="7"/>
        <v>27.278128942598514</v>
      </c>
      <c r="H189">
        <f t="shared" si="8"/>
        <v>13.825660652829416</v>
      </c>
      <c r="I189">
        <f t="shared" si="9"/>
        <v>176.82222119735377</v>
      </c>
    </row>
    <row r="190" spans="2:9">
      <c r="B190">
        <v>153</v>
      </c>
      <c r="C190">
        <v>4</v>
      </c>
      <c r="D190">
        <v>26</v>
      </c>
      <c r="E190">
        <v>37</v>
      </c>
      <c r="F190">
        <v>17</v>
      </c>
      <c r="G190">
        <f t="shared" si="7"/>
        <v>31.102564994114243</v>
      </c>
      <c r="H190">
        <f t="shared" si="8"/>
        <v>14.557202734170835</v>
      </c>
      <c r="I190">
        <f t="shared" si="9"/>
        <v>40.746998130589191</v>
      </c>
    </row>
    <row r="191" spans="2:9">
      <c r="B191">
        <v>154</v>
      </c>
      <c r="C191">
        <v>15</v>
      </c>
      <c r="D191">
        <v>31</v>
      </c>
      <c r="E191">
        <v>15</v>
      </c>
      <c r="F191">
        <v>18</v>
      </c>
      <c r="G191">
        <f t="shared" si="7"/>
        <v>21.693950362289215</v>
      </c>
      <c r="H191">
        <f t="shared" si="8"/>
        <v>14.039576779130503</v>
      </c>
      <c r="I191">
        <f t="shared" si="9"/>
        <v>60.493923541194235</v>
      </c>
    </row>
    <row r="192" spans="2:9">
      <c r="B192">
        <v>155</v>
      </c>
      <c r="C192">
        <v>29</v>
      </c>
      <c r="D192">
        <v>17</v>
      </c>
      <c r="E192">
        <v>24</v>
      </c>
      <c r="F192">
        <v>17</v>
      </c>
      <c r="G192">
        <f t="shared" si="7"/>
        <v>22.65329224681269</v>
      </c>
      <c r="H192">
        <f t="shared" si="8"/>
        <v>20.806187096208454</v>
      </c>
      <c r="I192">
        <f t="shared" si="9"/>
        <v>16.300681983838558</v>
      </c>
    </row>
    <row r="193" spans="2:9">
      <c r="B193">
        <v>156</v>
      </c>
      <c r="C193">
        <v>23</v>
      </c>
      <c r="D193">
        <v>27</v>
      </c>
      <c r="E193">
        <v>17</v>
      </c>
      <c r="F193">
        <v>23</v>
      </c>
      <c r="G193">
        <f t="shared" si="7"/>
        <v>19.154365871753093</v>
      </c>
      <c r="H193">
        <f t="shared" si="8"/>
        <v>30.041366361328123</v>
      </c>
      <c r="I193">
        <f t="shared" si="9"/>
        <v>54.222132543817715</v>
      </c>
    </row>
    <row r="194" spans="2:9">
      <c r="B194">
        <v>157</v>
      </c>
      <c r="C194">
        <v>21</v>
      </c>
      <c r="D194">
        <v>2</v>
      </c>
      <c r="E194">
        <v>10</v>
      </c>
      <c r="F194">
        <v>14</v>
      </c>
      <c r="G194">
        <f t="shared" si="7"/>
        <v>20.840551908158648</v>
      </c>
      <c r="H194">
        <f t="shared" si="8"/>
        <v>20.041053420288836</v>
      </c>
      <c r="I194">
        <f t="shared" si="9"/>
        <v>154.01189210026556</v>
      </c>
    </row>
    <row r="195" spans="2:9">
      <c r="B195">
        <v>158</v>
      </c>
      <c r="C195">
        <v>24</v>
      </c>
      <c r="D195">
        <v>32</v>
      </c>
      <c r="E195">
        <v>28</v>
      </c>
      <c r="F195">
        <v>6</v>
      </c>
      <c r="G195">
        <f t="shared" si="7"/>
        <v>20.793000876017746</v>
      </c>
      <c r="H195">
        <f t="shared" si="8"/>
        <v>9.3573323383130891</v>
      </c>
      <c r="I195">
        <f t="shared" si="9"/>
        <v>63.212516802963805</v>
      </c>
    </row>
    <row r="196" spans="2:9">
      <c r="B196">
        <v>159</v>
      </c>
      <c r="C196">
        <v>13</v>
      </c>
      <c r="D196">
        <v>12</v>
      </c>
      <c r="E196">
        <v>13</v>
      </c>
      <c r="F196">
        <v>16</v>
      </c>
      <c r="G196">
        <f t="shared" si="7"/>
        <v>24.356495137255841</v>
      </c>
      <c r="H196">
        <f t="shared" si="8"/>
        <v>22.788148687496328</v>
      </c>
      <c r="I196">
        <f t="shared" si="9"/>
        <v>175.0489444060737</v>
      </c>
    </row>
    <row r="197" spans="2:9">
      <c r="B197">
        <v>160</v>
      </c>
      <c r="C197">
        <v>16</v>
      </c>
      <c r="D197">
        <v>19</v>
      </c>
      <c r="E197">
        <v>19</v>
      </c>
      <c r="F197">
        <v>27</v>
      </c>
      <c r="G197">
        <f t="shared" si="7"/>
        <v>26.22500235092253</v>
      </c>
      <c r="H197">
        <f t="shared" si="8"/>
        <v>31.28447202953403</v>
      </c>
      <c r="I197">
        <f t="shared" si="9"/>
        <v>70.557359542695536</v>
      </c>
    </row>
    <row r="198" spans="2:9">
      <c r="B198">
        <v>161</v>
      </c>
      <c r="C198">
        <v>11</v>
      </c>
      <c r="D198">
        <v>14</v>
      </c>
      <c r="E198">
        <v>9</v>
      </c>
      <c r="F198">
        <v>41</v>
      </c>
      <c r="G198">
        <f t="shared" si="7"/>
        <v>19.278243201616768</v>
      </c>
      <c r="H198">
        <f t="shared" si="8"/>
        <v>33.343799660732437</v>
      </c>
      <c r="I198">
        <f t="shared" si="9"/>
        <v>164.25968694658206</v>
      </c>
    </row>
    <row r="199" spans="2:9">
      <c r="B199">
        <v>162</v>
      </c>
      <c r="C199">
        <v>9</v>
      </c>
      <c r="D199">
        <v>6</v>
      </c>
      <c r="E199">
        <v>21</v>
      </c>
      <c r="F199">
        <v>7</v>
      </c>
      <c r="G199">
        <f t="shared" si="7"/>
        <v>19.506427542242612</v>
      </c>
      <c r="H199">
        <f t="shared" si="8"/>
        <v>16.530730681802375</v>
      </c>
      <c r="I199">
        <f t="shared" si="9"/>
        <v>93.06558601562061</v>
      </c>
    </row>
    <row r="200" spans="2:9">
      <c r="B200">
        <v>163</v>
      </c>
      <c r="C200">
        <v>19</v>
      </c>
      <c r="D200">
        <v>3</v>
      </c>
      <c r="E200">
        <v>24</v>
      </c>
      <c r="F200">
        <v>3</v>
      </c>
      <c r="G200">
        <f t="shared" si="7"/>
        <v>22.335737206683735</v>
      </c>
      <c r="H200">
        <f t="shared" si="8"/>
        <v>13.11081201705669</v>
      </c>
      <c r="I200">
        <f t="shared" si="9"/>
        <v>104.99829028947481</v>
      </c>
    </row>
    <row r="201" spans="2:9">
      <c r="B201">
        <v>164</v>
      </c>
      <c r="C201">
        <v>7</v>
      </c>
      <c r="D201">
        <v>8</v>
      </c>
      <c r="E201">
        <v>58</v>
      </c>
      <c r="F201">
        <v>48</v>
      </c>
      <c r="G201">
        <f t="shared" si="7"/>
        <v>28.893332556151705</v>
      </c>
      <c r="H201">
        <f t="shared" si="8"/>
        <v>20.331990451479019</v>
      </c>
      <c r="I201">
        <f t="shared" si="9"/>
        <v>1612.7168420638263</v>
      </c>
    </row>
    <row r="202" spans="2:9">
      <c r="B202">
        <v>165</v>
      </c>
      <c r="C202">
        <v>18</v>
      </c>
      <c r="D202">
        <v>15</v>
      </c>
      <c r="E202">
        <v>27</v>
      </c>
      <c r="F202">
        <v>16</v>
      </c>
      <c r="G202">
        <f t="shared" si="7"/>
        <v>19.274119773174075</v>
      </c>
      <c r="H202">
        <f t="shared" si="8"/>
        <v>19.201371273952056</v>
      </c>
      <c r="I202">
        <f t="shared" si="9"/>
        <v>69.938003312945213</v>
      </c>
    </row>
    <row r="203" spans="2:9">
      <c r="B203">
        <v>166</v>
      </c>
      <c r="C203">
        <v>21</v>
      </c>
      <c r="D203">
        <v>24</v>
      </c>
      <c r="E203">
        <v>6</v>
      </c>
      <c r="F203">
        <v>27</v>
      </c>
      <c r="G203">
        <f t="shared" si="7"/>
        <v>16.944595856952663</v>
      </c>
      <c r="H203">
        <f t="shared" si="8"/>
        <v>23.905832435171263</v>
      </c>
      <c r="I203">
        <f t="shared" si="9"/>
        <v>129.35805139126359</v>
      </c>
    </row>
    <row r="204" spans="2:9">
      <c r="B204">
        <v>167</v>
      </c>
      <c r="C204">
        <v>16</v>
      </c>
      <c r="D204">
        <v>27</v>
      </c>
      <c r="E204">
        <v>31</v>
      </c>
      <c r="F204">
        <v>34</v>
      </c>
      <c r="G204">
        <f t="shared" si="7"/>
        <v>29.734641912337111</v>
      </c>
      <c r="H204">
        <f t="shared" si="8"/>
        <v>31.070654810427541</v>
      </c>
      <c r="I204">
        <f t="shared" si="9"/>
        <v>10.182194329685188</v>
      </c>
    </row>
    <row r="205" spans="2:9">
      <c r="B205">
        <v>168</v>
      </c>
      <c r="C205">
        <v>5</v>
      </c>
      <c r="D205">
        <v>30</v>
      </c>
      <c r="E205">
        <v>21</v>
      </c>
      <c r="F205">
        <v>14</v>
      </c>
      <c r="G205">
        <f t="shared" si="7"/>
        <v>20.609614912342593</v>
      </c>
      <c r="H205">
        <f t="shared" si="8"/>
        <v>16.076032916808039</v>
      </c>
      <c r="I205">
        <f t="shared" si="9"/>
        <v>4.4623131883357754</v>
      </c>
    </row>
    <row r="206" spans="2:9">
      <c r="B206">
        <v>169</v>
      </c>
      <c r="C206">
        <v>13</v>
      </c>
      <c r="D206">
        <v>31</v>
      </c>
      <c r="E206">
        <v>31</v>
      </c>
      <c r="F206">
        <v>21</v>
      </c>
      <c r="G206">
        <f t="shared" si="7"/>
        <v>24.972477489442973</v>
      </c>
      <c r="H206">
        <f t="shared" si="8"/>
        <v>18.700302472096862</v>
      </c>
      <c r="I206">
        <f t="shared" si="9"/>
        <v>41.619636335115494</v>
      </c>
    </row>
    <row r="207" spans="2:9">
      <c r="B207">
        <v>170</v>
      </c>
      <c r="C207">
        <v>25</v>
      </c>
      <c r="D207">
        <v>32</v>
      </c>
      <c r="E207">
        <v>16</v>
      </c>
      <c r="F207">
        <v>7</v>
      </c>
      <c r="G207">
        <f t="shared" si="7"/>
        <v>22.188338045435788</v>
      </c>
      <c r="H207">
        <f t="shared" si="8"/>
        <v>7.3139458954243448</v>
      </c>
      <c r="I207">
        <f t="shared" si="9"/>
        <v>38.394089789841821</v>
      </c>
    </row>
    <row r="208" spans="2:9">
      <c r="B208">
        <v>171</v>
      </c>
      <c r="C208">
        <v>2</v>
      </c>
      <c r="D208">
        <v>20</v>
      </c>
      <c r="E208">
        <v>24</v>
      </c>
      <c r="F208">
        <v>21</v>
      </c>
      <c r="G208">
        <f t="shared" si="7"/>
        <v>25.25169840844886</v>
      </c>
      <c r="H208">
        <f t="shared" si="8"/>
        <v>19.391858183779156</v>
      </c>
      <c r="I208">
        <f t="shared" si="9"/>
        <v>4.152869006791482</v>
      </c>
    </row>
    <row r="209" spans="2:9">
      <c r="B209">
        <v>172</v>
      </c>
      <c r="C209">
        <v>29</v>
      </c>
      <c r="D209">
        <v>4</v>
      </c>
      <c r="E209">
        <v>9</v>
      </c>
      <c r="F209">
        <v>38</v>
      </c>
      <c r="G209">
        <f t="shared" si="7"/>
        <v>19.70126424778157</v>
      </c>
      <c r="H209">
        <f t="shared" si="8"/>
        <v>28.135032179678412</v>
      </c>
      <c r="I209">
        <f t="shared" si="9"/>
        <v>211.83464659682852</v>
      </c>
    </row>
    <row r="210" spans="2:9">
      <c r="B210">
        <v>173</v>
      </c>
      <c r="C210">
        <v>28</v>
      </c>
      <c r="D210">
        <v>17</v>
      </c>
      <c r="E210">
        <v>17</v>
      </c>
      <c r="F210">
        <v>24</v>
      </c>
      <c r="G210">
        <f t="shared" si="7"/>
        <v>17.164354791015043</v>
      </c>
      <c r="H210">
        <f t="shared" si="8"/>
        <v>26.047170571251971</v>
      </c>
      <c r="I210">
        <f t="shared" si="9"/>
        <v>4.217919845129722</v>
      </c>
    </row>
    <row r="211" spans="2:9">
      <c r="B211">
        <v>174</v>
      </c>
      <c r="C211">
        <v>1</v>
      </c>
      <c r="D211">
        <v>22</v>
      </c>
      <c r="E211">
        <v>3</v>
      </c>
      <c r="F211">
        <v>13</v>
      </c>
      <c r="G211">
        <f t="shared" si="7"/>
        <v>11.655707151761264</v>
      </c>
      <c r="H211">
        <f t="shared" si="8"/>
        <v>20.569236335259074</v>
      </c>
      <c r="I211">
        <f t="shared" si="9"/>
        <v>132.21460499605732</v>
      </c>
    </row>
    <row r="212" spans="2:9">
      <c r="B212">
        <v>175</v>
      </c>
      <c r="C212">
        <v>10</v>
      </c>
      <c r="D212">
        <v>23</v>
      </c>
      <c r="E212">
        <v>24</v>
      </c>
      <c r="F212">
        <v>25</v>
      </c>
      <c r="G212">
        <f t="shared" si="7"/>
        <v>27.999661183193574</v>
      </c>
      <c r="H212">
        <f t="shared" si="8"/>
        <v>15.356944594126904</v>
      </c>
      <c r="I212">
        <f t="shared" si="9"/>
        <v>108.98580714108375</v>
      </c>
    </row>
    <row r="213" spans="2:9">
      <c r="B213">
        <v>176</v>
      </c>
      <c r="C213">
        <v>12</v>
      </c>
      <c r="D213">
        <v>26</v>
      </c>
      <c r="E213">
        <v>45</v>
      </c>
      <c r="F213">
        <v>17</v>
      </c>
      <c r="G213">
        <f t="shared" si="7"/>
        <v>30.848692791648691</v>
      </c>
      <c r="H213">
        <f t="shared" si="8"/>
        <v>22.050898935018438</v>
      </c>
      <c r="I213">
        <f t="shared" si="9"/>
        <v>225.7710757569061</v>
      </c>
    </row>
    <row r="214" spans="2:9">
      <c r="B214">
        <v>177</v>
      </c>
      <c r="C214">
        <v>11</v>
      </c>
      <c r="D214">
        <v>1</v>
      </c>
      <c r="E214">
        <v>26</v>
      </c>
      <c r="F214">
        <v>12</v>
      </c>
      <c r="G214">
        <f t="shared" si="7"/>
        <v>18.77940676579642</v>
      </c>
      <c r="H214">
        <f t="shared" si="8"/>
        <v>16.565548579659673</v>
      </c>
      <c r="I214">
        <f t="shared" si="9"/>
        <v>72.98120048705897</v>
      </c>
    </row>
    <row r="215" spans="2:9">
      <c r="B215">
        <v>178</v>
      </c>
      <c r="C215">
        <v>30</v>
      </c>
      <c r="D215">
        <v>2</v>
      </c>
      <c r="E215">
        <v>27</v>
      </c>
      <c r="F215">
        <v>0</v>
      </c>
      <c r="G215">
        <f t="shared" si="7"/>
        <v>19.108571703123353</v>
      </c>
      <c r="H215">
        <f t="shared" si="8"/>
        <v>17.072996329209616</v>
      </c>
      <c r="I215">
        <f t="shared" si="9"/>
        <v>353.76184422195053</v>
      </c>
    </row>
    <row r="216" spans="2:9">
      <c r="B216">
        <v>179</v>
      </c>
      <c r="C216">
        <v>17</v>
      </c>
      <c r="D216">
        <v>4</v>
      </c>
      <c r="E216">
        <v>32</v>
      </c>
      <c r="F216">
        <v>42</v>
      </c>
      <c r="G216">
        <f t="shared" si="7"/>
        <v>16.53828611182854</v>
      </c>
      <c r="H216">
        <f t="shared" si="8"/>
        <v>24.311345678338636</v>
      </c>
      <c r="I216">
        <f t="shared" si="9"/>
        <v>551.95308807090339</v>
      </c>
    </row>
    <row r="217" spans="2:9">
      <c r="B217">
        <v>180</v>
      </c>
      <c r="C217">
        <v>20</v>
      </c>
      <c r="D217">
        <v>5</v>
      </c>
      <c r="E217">
        <v>21</v>
      </c>
      <c r="F217">
        <v>32</v>
      </c>
      <c r="G217">
        <f t="shared" si="7"/>
        <v>21.374946429445806</v>
      </c>
      <c r="H217">
        <f t="shared" si="8"/>
        <v>23.772689959599873</v>
      </c>
      <c r="I217">
        <f t="shared" si="9"/>
        <v>67.829215325822901</v>
      </c>
    </row>
    <row r="218" spans="2:9">
      <c r="B218">
        <v>181</v>
      </c>
      <c r="C218">
        <v>3</v>
      </c>
      <c r="D218">
        <v>7</v>
      </c>
      <c r="E218">
        <v>26</v>
      </c>
      <c r="F218">
        <v>27</v>
      </c>
      <c r="G218">
        <f t="shared" si="7"/>
        <v>23.711320544578921</v>
      </c>
      <c r="H218">
        <f t="shared" si="8"/>
        <v>17.745726579626972</v>
      </c>
      <c r="I218">
        <f t="shared" si="9"/>
        <v>90.879630188689234</v>
      </c>
    </row>
    <row r="219" spans="2:9">
      <c r="B219">
        <v>182</v>
      </c>
      <c r="C219">
        <v>22</v>
      </c>
      <c r="D219">
        <v>13</v>
      </c>
      <c r="E219">
        <v>29</v>
      </c>
      <c r="F219">
        <v>7</v>
      </c>
      <c r="G219">
        <f t="shared" si="7"/>
        <v>21.476799588772057</v>
      </c>
      <c r="H219">
        <f t="shared" si="8"/>
        <v>11.783525419350623</v>
      </c>
      <c r="I219">
        <f t="shared" si="9"/>
        <v>79.480659865073847</v>
      </c>
    </row>
    <row r="220" spans="2:9">
      <c r="B220">
        <v>183</v>
      </c>
      <c r="C220">
        <v>6</v>
      </c>
      <c r="D220">
        <v>18</v>
      </c>
      <c r="E220">
        <v>24</v>
      </c>
      <c r="F220">
        <v>14</v>
      </c>
      <c r="G220">
        <f t="shared" si="7"/>
        <v>18.915860359076511</v>
      </c>
      <c r="H220">
        <f t="shared" si="8"/>
        <v>22.952900280444084</v>
      </c>
      <c r="I220">
        <f t="shared" si="9"/>
        <v>106.00289931998537</v>
      </c>
    </row>
    <row r="221" spans="2:9">
      <c r="B221">
        <v>184</v>
      </c>
      <c r="C221">
        <v>8</v>
      </c>
      <c r="D221">
        <v>19</v>
      </c>
      <c r="E221">
        <v>15</v>
      </c>
      <c r="F221">
        <v>42</v>
      </c>
      <c r="G221">
        <f t="shared" si="7"/>
        <v>14.747108955938751</v>
      </c>
      <c r="H221">
        <f t="shared" si="8"/>
        <v>28.467716151226504</v>
      </c>
      <c r="I221">
        <f t="shared" si="9"/>
        <v>183.1866600439424</v>
      </c>
    </row>
    <row r="222" spans="2:9">
      <c r="B222">
        <v>185</v>
      </c>
      <c r="C222">
        <v>26</v>
      </c>
      <c r="D222">
        <v>28</v>
      </c>
      <c r="E222">
        <v>16</v>
      </c>
      <c r="F222">
        <v>6</v>
      </c>
      <c r="G222">
        <f t="shared" si="7"/>
        <v>29.081714225576228</v>
      </c>
      <c r="H222">
        <f t="shared" si="8"/>
        <v>18.939947074808682</v>
      </c>
      <c r="I222">
        <f t="shared" si="9"/>
        <v>338.57347737849324</v>
      </c>
    </row>
    <row r="223" spans="2:9">
      <c r="B223">
        <v>186</v>
      </c>
      <c r="C223">
        <v>14</v>
      </c>
      <c r="D223">
        <v>31</v>
      </c>
      <c r="E223">
        <v>51</v>
      </c>
      <c r="F223">
        <v>24</v>
      </c>
      <c r="G223">
        <f t="shared" si="7"/>
        <v>39.115096786935396</v>
      </c>
      <c r="H223">
        <f t="shared" si="8"/>
        <v>20.799389170395209</v>
      </c>
      <c r="I223">
        <f t="shared" si="9"/>
        <v>151.49483406649682</v>
      </c>
    </row>
    <row r="224" spans="2:9">
      <c r="B224">
        <v>187</v>
      </c>
      <c r="C224">
        <v>27</v>
      </c>
      <c r="D224">
        <v>10</v>
      </c>
      <c r="E224">
        <v>20</v>
      </c>
      <c r="F224">
        <v>17</v>
      </c>
      <c r="G224">
        <f t="shared" si="7"/>
        <v>24.603323449830995</v>
      </c>
      <c r="H224">
        <f t="shared" si="8"/>
        <v>18.835599001349685</v>
      </c>
      <c r="I224">
        <f t="shared" si="9"/>
        <v>24.560010477519896</v>
      </c>
    </row>
    <row r="225" spans="2:9">
      <c r="B225">
        <v>188</v>
      </c>
      <c r="C225">
        <v>23</v>
      </c>
      <c r="D225">
        <v>16</v>
      </c>
      <c r="E225">
        <v>27</v>
      </c>
      <c r="F225">
        <v>34</v>
      </c>
      <c r="G225">
        <f t="shared" si="7"/>
        <v>26.839902986705418</v>
      </c>
      <c r="H225">
        <f t="shared" si="8"/>
        <v>33.883077062199035</v>
      </c>
      <c r="I225">
        <f t="shared" si="9"/>
        <v>3.9302027049853749E-2</v>
      </c>
    </row>
    <row r="226" spans="2:9">
      <c r="B226">
        <v>189</v>
      </c>
      <c r="C226">
        <v>24</v>
      </c>
      <c r="D226">
        <v>12</v>
      </c>
      <c r="E226">
        <v>47</v>
      </c>
      <c r="F226">
        <v>17</v>
      </c>
      <c r="G226">
        <f t="shared" si="7"/>
        <v>28.818137684094154</v>
      </c>
      <c r="H226">
        <f t="shared" si="8"/>
        <v>21.056630161575232</v>
      </c>
      <c r="I226">
        <f t="shared" si="9"/>
        <v>347.03636554235896</v>
      </c>
    </row>
    <row r="227" spans="2:9">
      <c r="B227">
        <v>190</v>
      </c>
      <c r="C227">
        <v>32</v>
      </c>
      <c r="D227">
        <v>21</v>
      </c>
      <c r="E227">
        <v>31</v>
      </c>
      <c r="F227">
        <v>7</v>
      </c>
      <c r="G227">
        <f t="shared" si="7"/>
        <v>17.0031656374865</v>
      </c>
      <c r="H227">
        <f t="shared" si="8"/>
        <v>13.95415704899961</v>
      </c>
      <c r="I227">
        <f t="shared" si="9"/>
        <v>244.27167243378966</v>
      </c>
    </row>
    <row r="228" spans="2:9">
      <c r="B228">
        <v>191</v>
      </c>
      <c r="C228">
        <v>15</v>
      </c>
      <c r="D228">
        <v>25</v>
      </c>
      <c r="E228">
        <v>16</v>
      </c>
      <c r="F228">
        <v>17</v>
      </c>
      <c r="G228">
        <f t="shared" si="7"/>
        <v>11.492070051098997</v>
      </c>
      <c r="H228">
        <f t="shared" si="8"/>
        <v>17.233942654361613</v>
      </c>
      <c r="I228">
        <f t="shared" si="9"/>
        <v>20.376161589728355</v>
      </c>
    </row>
    <row r="229" spans="2:9">
      <c r="B229">
        <v>192</v>
      </c>
      <c r="C229">
        <v>29</v>
      </c>
      <c r="D229">
        <v>9</v>
      </c>
      <c r="E229">
        <v>39</v>
      </c>
      <c r="F229">
        <v>43</v>
      </c>
      <c r="G229">
        <f t="shared" si="7"/>
        <v>27.948861067186982</v>
      </c>
      <c r="H229">
        <f t="shared" si="8"/>
        <v>20.565756985673531</v>
      </c>
      <c r="I229">
        <f t="shared" si="9"/>
        <v>625.42293133819157</v>
      </c>
    </row>
    <row r="230" spans="2:9">
      <c r="B230">
        <v>193</v>
      </c>
      <c r="C230">
        <v>15</v>
      </c>
      <c r="D230">
        <v>6</v>
      </c>
      <c r="E230">
        <v>22</v>
      </c>
      <c r="F230">
        <v>3</v>
      </c>
      <c r="G230">
        <f t="shared" ref="G230:G293" si="10">mean_pts+0.5*home_edge+VLOOKUP(C230,LOOKPTSCORED,3)+VLOOKUP(D230,LOOKPTSCORED,4)</f>
        <v>16.792843350203469</v>
      </c>
      <c r="H230">
        <f t="shared" ref="H230:H293" si="11">mean_pts-0.5*home_edge+VLOOKUP(D230,LOOKPTSCORED,3)+VLOOKUP(C230,LOOKPTSCORED,4)</f>
        <v>5.305111380084969</v>
      </c>
      <c r="I230">
        <f t="shared" si="9"/>
        <v>32.428018850117461</v>
      </c>
    </row>
    <row r="231" spans="2:9">
      <c r="B231">
        <v>194</v>
      </c>
      <c r="C231">
        <v>19</v>
      </c>
      <c r="D231">
        <v>7</v>
      </c>
      <c r="E231">
        <v>35</v>
      </c>
      <c r="F231">
        <v>28</v>
      </c>
      <c r="G231">
        <f t="shared" si="10"/>
        <v>30.689803880689357</v>
      </c>
      <c r="H231">
        <f t="shared" si="11"/>
        <v>18.007098242101343</v>
      </c>
      <c r="I231">
        <f t="shared" ref="I231:I293" si="12">(G231-E231)^2+(H231-F231)^2</f>
        <v>118.43587612993461</v>
      </c>
    </row>
    <row r="232" spans="2:9">
      <c r="B232">
        <v>195</v>
      </c>
      <c r="C232">
        <v>4</v>
      </c>
      <c r="D232">
        <v>8</v>
      </c>
      <c r="E232">
        <v>37</v>
      </c>
      <c r="F232">
        <v>7</v>
      </c>
      <c r="G232">
        <f t="shared" si="10"/>
        <v>29.216914406547264</v>
      </c>
      <c r="H232">
        <f t="shared" si="11"/>
        <v>15.267933026758383</v>
      </c>
      <c r="I232">
        <f t="shared" si="12"/>
        <v>128.93513788997356</v>
      </c>
    </row>
    <row r="233" spans="2:9">
      <c r="B233">
        <v>196</v>
      </c>
      <c r="C233">
        <v>12</v>
      </c>
      <c r="D233">
        <v>11</v>
      </c>
      <c r="E233">
        <v>16</v>
      </c>
      <c r="F233">
        <v>13</v>
      </c>
      <c r="G233">
        <f t="shared" si="10"/>
        <v>28.459453935655706</v>
      </c>
      <c r="H233">
        <f t="shared" si="11"/>
        <v>20.482335977520684</v>
      </c>
      <c r="I233">
        <f t="shared" si="12"/>
        <v>211.22334405522685</v>
      </c>
    </row>
    <row r="234" spans="2:9">
      <c r="B234">
        <v>197</v>
      </c>
      <c r="C234">
        <v>13</v>
      </c>
      <c r="D234">
        <v>14</v>
      </c>
      <c r="E234">
        <v>14</v>
      </c>
      <c r="F234">
        <v>23</v>
      </c>
      <c r="G234">
        <f t="shared" si="10"/>
        <v>20.644588845360943</v>
      </c>
      <c r="H234">
        <f t="shared" si="11"/>
        <v>30.180307928564041</v>
      </c>
      <c r="I234">
        <f t="shared" si="12"/>
        <v>95.707382872894698</v>
      </c>
    </row>
    <row r="235" spans="2:9">
      <c r="B235">
        <v>198</v>
      </c>
      <c r="C235">
        <v>9</v>
      </c>
      <c r="D235">
        <v>20</v>
      </c>
      <c r="E235">
        <v>13</v>
      </c>
      <c r="F235">
        <v>27</v>
      </c>
      <c r="G235">
        <f t="shared" si="10"/>
        <v>24.089891941378355</v>
      </c>
      <c r="H235">
        <f t="shared" si="11"/>
        <v>23.792314267245317</v>
      </c>
      <c r="I235">
        <f t="shared" si="12"/>
        <v>133.27495103156653</v>
      </c>
    </row>
    <row r="236" spans="2:9">
      <c r="B236">
        <v>199</v>
      </c>
      <c r="C236">
        <v>3</v>
      </c>
      <c r="D236">
        <v>21</v>
      </c>
      <c r="E236">
        <v>37</v>
      </c>
      <c r="F236">
        <v>14</v>
      </c>
      <c r="G236">
        <f t="shared" si="10"/>
        <v>23.73646758777398</v>
      </c>
      <c r="H236">
        <f t="shared" si="11"/>
        <v>11.195588406943429</v>
      </c>
      <c r="I236">
        <f t="shared" si="12"/>
        <v>183.7860164334403</v>
      </c>
    </row>
    <row r="237" spans="2:9">
      <c r="B237">
        <v>200</v>
      </c>
      <c r="C237">
        <v>2</v>
      </c>
      <c r="D237">
        <v>23</v>
      </c>
      <c r="E237">
        <v>35</v>
      </c>
      <c r="F237">
        <v>10</v>
      </c>
      <c r="G237">
        <f t="shared" si="10"/>
        <v>24.596913108820992</v>
      </c>
      <c r="H237">
        <f t="shared" si="11"/>
        <v>20.012691117097397</v>
      </c>
      <c r="I237">
        <f t="shared" si="12"/>
        <v>208.47820027182163</v>
      </c>
    </row>
    <row r="238" spans="2:9">
      <c r="B238">
        <v>201</v>
      </c>
      <c r="C238">
        <v>18</v>
      </c>
      <c r="D238">
        <v>29</v>
      </c>
      <c r="E238">
        <v>23</v>
      </c>
      <c r="F238">
        <v>27</v>
      </c>
      <c r="G238">
        <f t="shared" si="10"/>
        <v>29.027856755856966</v>
      </c>
      <c r="H238">
        <f t="shared" si="11"/>
        <v>25.318363712479151</v>
      </c>
      <c r="I238">
        <f t="shared" si="12"/>
        <v>39.162957672637376</v>
      </c>
    </row>
    <row r="239" spans="2:9">
      <c r="B239">
        <v>202</v>
      </c>
      <c r="C239">
        <v>10</v>
      </c>
      <c r="D239">
        <v>17</v>
      </c>
      <c r="E239">
        <v>20</v>
      </c>
      <c r="F239">
        <v>17</v>
      </c>
      <c r="G239">
        <f t="shared" si="10"/>
        <v>23.814438541767821</v>
      </c>
      <c r="H239">
        <f t="shared" si="11"/>
        <v>13.221866808806318</v>
      </c>
      <c r="I239">
        <f t="shared" si="12"/>
        <v>28.824231799323172</v>
      </c>
    </row>
    <row r="240" spans="2:9">
      <c r="B240">
        <v>203</v>
      </c>
      <c r="C240">
        <v>25</v>
      </c>
      <c r="D240">
        <v>22</v>
      </c>
      <c r="E240">
        <v>17</v>
      </c>
      <c r="F240">
        <v>6</v>
      </c>
      <c r="G240">
        <f t="shared" si="10"/>
        <v>20.148318651597961</v>
      </c>
      <c r="H240">
        <f t="shared" si="11"/>
        <v>15.194081103971234</v>
      </c>
      <c r="I240">
        <f t="shared" si="12"/>
        <v>94.443037678400515</v>
      </c>
    </row>
    <row r="241" spans="2:9">
      <c r="B241">
        <v>204</v>
      </c>
      <c r="C241">
        <v>1</v>
      </c>
      <c r="D241">
        <v>28</v>
      </c>
      <c r="E241">
        <v>28</v>
      </c>
      <c r="F241">
        <v>31</v>
      </c>
      <c r="G241">
        <f t="shared" si="10"/>
        <v>26.243865128242305</v>
      </c>
      <c r="H241">
        <f t="shared" si="11"/>
        <v>14.987466749125302</v>
      </c>
      <c r="I241">
        <f t="shared" si="12"/>
        <v>259.48523079817119</v>
      </c>
    </row>
    <row r="242" spans="2:9">
      <c r="B242">
        <v>205</v>
      </c>
      <c r="C242">
        <v>5</v>
      </c>
      <c r="D242">
        <v>26</v>
      </c>
      <c r="E242">
        <v>20</v>
      </c>
      <c r="F242">
        <v>7</v>
      </c>
      <c r="G242">
        <f t="shared" si="10"/>
        <v>25.723901334321862</v>
      </c>
      <c r="H242">
        <f t="shared" si="11"/>
        <v>17.879618199785753</v>
      </c>
      <c r="I242">
        <f t="shared" si="12"/>
        <v>151.129138658161</v>
      </c>
    </row>
    <row r="243" spans="2:9">
      <c r="B243">
        <v>206</v>
      </c>
      <c r="C243">
        <v>27</v>
      </c>
      <c r="D243">
        <v>30</v>
      </c>
      <c r="E243">
        <v>31</v>
      </c>
      <c r="F243">
        <v>24</v>
      </c>
      <c r="G243">
        <f t="shared" si="10"/>
        <v>27.533076613698711</v>
      </c>
      <c r="H243">
        <f t="shared" si="11"/>
        <v>13.234619425797087</v>
      </c>
      <c r="I243">
        <f t="shared" si="12"/>
        <v>127.91297667390825</v>
      </c>
    </row>
    <row r="244" spans="2:9">
      <c r="B244">
        <v>207</v>
      </c>
      <c r="C244">
        <v>32</v>
      </c>
      <c r="D244">
        <v>24</v>
      </c>
      <c r="E244">
        <v>14</v>
      </c>
      <c r="F244">
        <v>17</v>
      </c>
      <c r="G244">
        <f t="shared" si="10"/>
        <v>11.865145854304071</v>
      </c>
      <c r="H244">
        <f t="shared" si="11"/>
        <v>18.285187360026764</v>
      </c>
      <c r="I244">
        <f t="shared" si="12"/>
        <v>6.2093087737676589</v>
      </c>
    </row>
    <row r="245" spans="2:9">
      <c r="B245">
        <v>208</v>
      </c>
      <c r="C245">
        <v>31</v>
      </c>
      <c r="D245">
        <v>16</v>
      </c>
      <c r="E245">
        <v>38</v>
      </c>
      <c r="F245">
        <v>49</v>
      </c>
      <c r="G245">
        <f t="shared" si="10"/>
        <v>27.691951866989768</v>
      </c>
      <c r="H245">
        <f t="shared" si="11"/>
        <v>34.855504974776899</v>
      </c>
      <c r="I245">
        <f t="shared" si="12"/>
        <v>306.32259583101677</v>
      </c>
    </row>
    <row r="246" spans="2:9">
      <c r="B246">
        <v>209</v>
      </c>
      <c r="C246">
        <v>21</v>
      </c>
      <c r="D246">
        <v>25</v>
      </c>
      <c r="E246">
        <v>30</v>
      </c>
      <c r="F246">
        <v>33</v>
      </c>
      <c r="G246">
        <f t="shared" si="10"/>
        <v>14.901209414063919</v>
      </c>
      <c r="H246">
        <f t="shared" si="11"/>
        <v>25.301169604589305</v>
      </c>
      <c r="I246">
        <f t="shared" si="12"/>
        <v>287.24546661525164</v>
      </c>
    </row>
    <row r="247" spans="2:9">
      <c r="B247">
        <v>210</v>
      </c>
      <c r="C247">
        <v>28</v>
      </c>
      <c r="D247">
        <v>32</v>
      </c>
      <c r="E247">
        <v>16</v>
      </c>
      <c r="F247">
        <v>26</v>
      </c>
      <c r="G247">
        <f t="shared" si="10"/>
        <v>13.680886184755119</v>
      </c>
      <c r="H247">
        <f t="shared" si="11"/>
        <v>21.422845628994235</v>
      </c>
      <c r="I247">
        <f t="shared" si="12"/>
        <v>26.328631024076849</v>
      </c>
    </row>
    <row r="248" spans="2:9">
      <c r="B248">
        <v>211</v>
      </c>
      <c r="C248">
        <v>2</v>
      </c>
      <c r="D248">
        <v>5</v>
      </c>
      <c r="E248">
        <v>34</v>
      </c>
      <c r="F248">
        <v>31</v>
      </c>
      <c r="G248">
        <f t="shared" si="10"/>
        <v>20.782077933979043</v>
      </c>
      <c r="H248">
        <f t="shared" si="11"/>
        <v>19.827794755454388</v>
      </c>
      <c r="I248">
        <f t="shared" si="12"/>
        <v>299.5316337696562</v>
      </c>
    </row>
    <row r="249" spans="2:9">
      <c r="B249">
        <v>212</v>
      </c>
      <c r="C249">
        <v>7</v>
      </c>
      <c r="D249">
        <v>4</v>
      </c>
      <c r="E249">
        <v>17</v>
      </c>
      <c r="F249">
        <v>33</v>
      </c>
      <c r="G249">
        <f t="shared" si="10"/>
        <v>23.543549344902939</v>
      </c>
      <c r="H249">
        <f t="shared" si="11"/>
        <v>26.423375104028153</v>
      </c>
      <c r="I249">
        <f t="shared" si="12"/>
        <v>86.070033051496381</v>
      </c>
    </row>
    <row r="250" spans="2:9">
      <c r="B250">
        <v>213</v>
      </c>
      <c r="C250">
        <v>24</v>
      </c>
      <c r="D250">
        <v>9</v>
      </c>
      <c r="E250">
        <v>12</v>
      </c>
      <c r="F250">
        <v>7</v>
      </c>
      <c r="G250">
        <f t="shared" si="10"/>
        <v>29.572038302651961</v>
      </c>
      <c r="H250">
        <f t="shared" si="11"/>
        <v>13.741227170035902</v>
      </c>
      <c r="I250">
        <f t="shared" si="12"/>
        <v>354.22067386789786</v>
      </c>
    </row>
    <row r="251" spans="2:9">
      <c r="B251">
        <v>214</v>
      </c>
      <c r="C251">
        <v>6</v>
      </c>
      <c r="D251">
        <v>13</v>
      </c>
      <c r="E251">
        <v>5</v>
      </c>
      <c r="F251">
        <v>24</v>
      </c>
      <c r="G251">
        <f t="shared" si="10"/>
        <v>12.473650589042311</v>
      </c>
      <c r="H251">
        <f t="shared" si="11"/>
        <v>17.563556961366245</v>
      </c>
      <c r="I251">
        <f t="shared" si="12"/>
        <v>97.283252116669402</v>
      </c>
    </row>
    <row r="252" spans="2:9">
      <c r="B252">
        <v>215</v>
      </c>
      <c r="C252">
        <v>12</v>
      </c>
      <c r="D252">
        <v>15</v>
      </c>
      <c r="E252">
        <v>25</v>
      </c>
      <c r="F252">
        <v>28</v>
      </c>
      <c r="G252">
        <f t="shared" si="10"/>
        <v>20.635236510520951</v>
      </c>
      <c r="H252">
        <f t="shared" si="11"/>
        <v>18.570154494111101</v>
      </c>
      <c r="I252">
        <f t="shared" si="12"/>
        <v>107.9731465840224</v>
      </c>
    </row>
    <row r="253" spans="2:9">
      <c r="B253">
        <v>216</v>
      </c>
      <c r="C253">
        <v>11</v>
      </c>
      <c r="D253">
        <v>18</v>
      </c>
      <c r="E253">
        <v>27</v>
      </c>
      <c r="F253">
        <v>28</v>
      </c>
      <c r="G253">
        <f t="shared" si="10"/>
        <v>23.621366273352621</v>
      </c>
      <c r="H253">
        <f t="shared" si="11"/>
        <v>24.590523682317848</v>
      </c>
      <c r="I253">
        <f t="shared" si="12"/>
        <v>23.039694619674606</v>
      </c>
    </row>
    <row r="254" spans="2:9">
      <c r="B254">
        <v>217</v>
      </c>
      <c r="C254">
        <v>8</v>
      </c>
      <c r="D254">
        <v>27</v>
      </c>
      <c r="E254">
        <v>0</v>
      </c>
      <c r="F254">
        <v>21</v>
      </c>
      <c r="G254">
        <f t="shared" si="10"/>
        <v>18.25674851735333</v>
      </c>
      <c r="H254">
        <f t="shared" si="11"/>
        <v>28.25389893212002</v>
      </c>
      <c r="I254">
        <f t="shared" si="12"/>
        <v>385.92791614329496</v>
      </c>
    </row>
    <row r="255" spans="2:9">
      <c r="B255">
        <v>218</v>
      </c>
      <c r="C255">
        <v>22</v>
      </c>
      <c r="D255">
        <v>29</v>
      </c>
      <c r="E255">
        <v>37</v>
      </c>
      <c r="F255">
        <v>14</v>
      </c>
      <c r="G255">
        <f t="shared" si="10"/>
        <v>26.569810878488589</v>
      </c>
      <c r="H255">
        <f t="shared" si="11"/>
        <v>14.62199073072396</v>
      </c>
      <c r="I255">
        <f t="shared" si="12"/>
        <v>109.1757175796015</v>
      </c>
    </row>
    <row r="256" spans="2:9">
      <c r="B256">
        <v>219</v>
      </c>
      <c r="C256">
        <v>30</v>
      </c>
      <c r="D256">
        <v>20</v>
      </c>
      <c r="E256">
        <v>17</v>
      </c>
      <c r="F256">
        <v>21</v>
      </c>
      <c r="G256">
        <f t="shared" si="10"/>
        <v>23.053466907268835</v>
      </c>
      <c r="H256">
        <f t="shared" si="11"/>
        <v>17.66586482467638</v>
      </c>
      <c r="I256">
        <f t="shared" si="12"/>
        <v>47.760918964729179</v>
      </c>
    </row>
    <row r="257" spans="2:9">
      <c r="B257">
        <v>220</v>
      </c>
      <c r="C257">
        <v>1</v>
      </c>
      <c r="D257">
        <v>26</v>
      </c>
      <c r="E257">
        <v>31</v>
      </c>
      <c r="F257">
        <v>7</v>
      </c>
      <c r="G257">
        <f t="shared" si="10"/>
        <v>21.462600951643637</v>
      </c>
      <c r="H257">
        <f t="shared" si="11"/>
        <v>17.840156207303195</v>
      </c>
      <c r="I257">
        <f t="shared" si="12"/>
        <v>208.47096720632285</v>
      </c>
    </row>
    <row r="258" spans="2:9">
      <c r="B258">
        <v>221</v>
      </c>
      <c r="C258">
        <v>16</v>
      </c>
      <c r="D258">
        <v>10</v>
      </c>
      <c r="E258">
        <v>45</v>
      </c>
      <c r="F258">
        <v>17</v>
      </c>
      <c r="G258">
        <f t="shared" si="10"/>
        <v>28.445034150701904</v>
      </c>
      <c r="H258">
        <f t="shared" si="11"/>
        <v>26.52113611630201</v>
      </c>
      <c r="I258">
        <f t="shared" si="12"/>
        <v>364.71892721657673</v>
      </c>
    </row>
    <row r="259" spans="2:9">
      <c r="B259">
        <v>222</v>
      </c>
      <c r="C259">
        <v>23</v>
      </c>
      <c r="D259">
        <v>31</v>
      </c>
      <c r="E259">
        <v>40</v>
      </c>
      <c r="F259">
        <v>35</v>
      </c>
      <c r="G259">
        <f t="shared" si="10"/>
        <v>26.783042450183864</v>
      </c>
      <c r="H259">
        <f t="shared" si="11"/>
        <v>24.154849901899368</v>
      </c>
      <c r="I259">
        <f t="shared" si="12"/>
        <v>292.30524752397389</v>
      </c>
    </row>
    <row r="260" spans="2:9">
      <c r="B260">
        <v>223</v>
      </c>
      <c r="C260">
        <v>14</v>
      </c>
      <c r="D260">
        <v>3</v>
      </c>
      <c r="E260">
        <v>20</v>
      </c>
      <c r="F260">
        <v>10</v>
      </c>
      <c r="G260">
        <f t="shared" si="10"/>
        <v>27.715408984615674</v>
      </c>
      <c r="H260">
        <f t="shared" si="11"/>
        <v>19.921239512820012</v>
      </c>
      <c r="I260">
        <f t="shared" si="12"/>
        <v>157.95852927062936</v>
      </c>
    </row>
    <row r="261" spans="2:9">
      <c r="B261">
        <v>224</v>
      </c>
      <c r="C261">
        <v>17</v>
      </c>
      <c r="D261">
        <v>19</v>
      </c>
      <c r="E261">
        <v>29</v>
      </c>
      <c r="F261">
        <v>28</v>
      </c>
      <c r="G261">
        <f t="shared" si="10"/>
        <v>13.509648525017928</v>
      </c>
      <c r="H261">
        <f t="shared" si="11"/>
        <v>26.069960939008858</v>
      </c>
      <c r="I261">
        <f t="shared" si="12"/>
        <v>243.67603959543084</v>
      </c>
    </row>
    <row r="262" spans="2:9">
      <c r="B262">
        <v>225</v>
      </c>
      <c r="C262">
        <v>18</v>
      </c>
      <c r="D262">
        <v>12</v>
      </c>
      <c r="E262">
        <v>31</v>
      </c>
      <c r="F262">
        <v>34</v>
      </c>
      <c r="G262">
        <f t="shared" si="10"/>
        <v>29.745838456333679</v>
      </c>
      <c r="H262">
        <f t="shared" si="11"/>
        <v>29.230358457530528</v>
      </c>
      <c r="I262">
        <f t="shared" si="12"/>
        <v>24.322401621262053</v>
      </c>
    </row>
    <row r="263" spans="2:9">
      <c r="B263">
        <v>226</v>
      </c>
      <c r="C263">
        <v>16</v>
      </c>
      <c r="D263">
        <v>23</v>
      </c>
      <c r="E263">
        <v>31</v>
      </c>
      <c r="F263">
        <v>30</v>
      </c>
      <c r="G263">
        <f t="shared" si="10"/>
        <v>36.390890578190017</v>
      </c>
      <c r="H263">
        <f t="shared" si="11"/>
        <v>24.332089470714436</v>
      </c>
      <c r="I263">
        <f t="shared" si="12"/>
        <v>61.186910994004066</v>
      </c>
    </row>
    <row r="264" spans="2:9">
      <c r="B264">
        <v>227</v>
      </c>
      <c r="C264">
        <v>31</v>
      </c>
      <c r="D264">
        <v>10</v>
      </c>
      <c r="E264">
        <v>16</v>
      </c>
      <c r="F264">
        <v>37</v>
      </c>
      <c r="G264">
        <f t="shared" si="10"/>
        <v>18.71680699040224</v>
      </c>
      <c r="H264">
        <f t="shared" si="11"/>
        <v>26.464275579780455</v>
      </c>
      <c r="I264">
        <f t="shared" si="12"/>
        <v>118.38252928190894</v>
      </c>
    </row>
    <row r="265" spans="2:9">
      <c r="B265">
        <v>228</v>
      </c>
      <c r="C265">
        <v>20</v>
      </c>
      <c r="D265">
        <v>2</v>
      </c>
      <c r="E265">
        <v>26</v>
      </c>
      <c r="F265">
        <v>13</v>
      </c>
      <c r="G265">
        <f t="shared" si="10"/>
        <v>21.899671699770138</v>
      </c>
      <c r="H265">
        <f t="shared" si="11"/>
        <v>22.743884892457878</v>
      </c>
      <c r="I265">
        <f t="shared" si="12"/>
        <v>111.75598496713478</v>
      </c>
    </row>
    <row r="266" spans="2:9">
      <c r="B266">
        <v>229</v>
      </c>
      <c r="C266">
        <v>25</v>
      </c>
      <c r="D266">
        <v>3</v>
      </c>
      <c r="E266">
        <v>20</v>
      </c>
      <c r="F266">
        <v>7</v>
      </c>
      <c r="G266">
        <f t="shared" si="10"/>
        <v>19.429769403379606</v>
      </c>
      <c r="H266">
        <f t="shared" si="11"/>
        <v>14.047247845711825</v>
      </c>
      <c r="I266">
        <f t="shared" si="12"/>
        <v>49.988865132211998</v>
      </c>
    </row>
    <row r="267" spans="2:9">
      <c r="B267">
        <v>230</v>
      </c>
      <c r="C267">
        <v>30</v>
      </c>
      <c r="D267">
        <v>5</v>
      </c>
      <c r="E267">
        <v>20</v>
      </c>
      <c r="F267">
        <v>37</v>
      </c>
      <c r="G267">
        <f t="shared" si="10"/>
        <v>18.583846432799021</v>
      </c>
      <c r="H267">
        <f t="shared" si="11"/>
        <v>18.101801396351611</v>
      </c>
      <c r="I267">
        <f t="shared" si="12"/>
        <v>359.147401388834</v>
      </c>
    </row>
    <row r="268" spans="2:9">
      <c r="B268">
        <v>231</v>
      </c>
      <c r="C268">
        <v>11</v>
      </c>
      <c r="D268">
        <v>6</v>
      </c>
      <c r="E268">
        <v>19</v>
      </c>
      <c r="F268">
        <v>13</v>
      </c>
      <c r="G268">
        <f t="shared" si="10"/>
        <v>18.705024833613052</v>
      </c>
      <c r="H268">
        <f t="shared" si="11"/>
        <v>13.129328805219727</v>
      </c>
      <c r="I268">
        <f t="shared" si="12"/>
        <v>0.10373628864456949</v>
      </c>
    </row>
    <row r="269" spans="2:9">
      <c r="B269">
        <v>232</v>
      </c>
      <c r="C269">
        <v>15</v>
      </c>
      <c r="D269">
        <v>13</v>
      </c>
      <c r="E269">
        <v>0</v>
      </c>
      <c r="F269">
        <v>21</v>
      </c>
      <c r="G269">
        <f t="shared" si="10"/>
        <v>15.266975019908838</v>
      </c>
      <c r="H269">
        <f t="shared" si="11"/>
        <v>11.376962938105255</v>
      </c>
      <c r="I269">
        <f t="shared" si="12"/>
        <v>325.68336855312032</v>
      </c>
    </row>
    <row r="270" spans="2:9">
      <c r="B270">
        <v>233</v>
      </c>
      <c r="C270">
        <v>7</v>
      </c>
      <c r="D270">
        <v>21</v>
      </c>
      <c r="E270">
        <v>23</v>
      </c>
      <c r="F270">
        <v>22</v>
      </c>
      <c r="G270">
        <f t="shared" si="10"/>
        <v>28.632753812818635</v>
      </c>
      <c r="H270">
        <f t="shared" si="11"/>
        <v>19.549655080949051</v>
      </c>
      <c r="I270">
        <f t="shared" si="12"/>
        <v>37.732105738141669</v>
      </c>
    </row>
    <row r="271" spans="2:9">
      <c r="B271">
        <v>234</v>
      </c>
      <c r="C271">
        <v>14</v>
      </c>
      <c r="D271">
        <v>27</v>
      </c>
      <c r="E271">
        <v>34</v>
      </c>
      <c r="F271">
        <v>31</v>
      </c>
      <c r="G271">
        <f t="shared" si="10"/>
        <v>31.486420208504626</v>
      </c>
      <c r="H271">
        <f t="shared" si="11"/>
        <v>26.685905629823964</v>
      </c>
      <c r="I271">
        <f t="shared" si="12"/>
        <v>24.929493602998498</v>
      </c>
    </row>
    <row r="272" spans="2:9">
      <c r="B272">
        <v>235</v>
      </c>
      <c r="C272">
        <v>28</v>
      </c>
      <c r="D272">
        <v>4</v>
      </c>
      <c r="E272">
        <v>7</v>
      </c>
      <c r="F272">
        <v>41</v>
      </c>
      <c r="G272">
        <f t="shared" si="10"/>
        <v>14.212326791983925</v>
      </c>
      <c r="H272">
        <f t="shared" si="11"/>
        <v>33.376015654721925</v>
      </c>
      <c r="I272">
        <f t="shared" si="12"/>
        <v>110.14279505141428</v>
      </c>
    </row>
    <row r="273" spans="2:9">
      <c r="B273">
        <v>236</v>
      </c>
      <c r="C273">
        <v>22</v>
      </c>
      <c r="D273">
        <v>19</v>
      </c>
      <c r="E273">
        <v>7</v>
      </c>
      <c r="F273">
        <v>23</v>
      </c>
      <c r="G273">
        <f t="shared" si="10"/>
        <v>16.765458791307083</v>
      </c>
      <c r="H273">
        <f t="shared" si="11"/>
        <v>20.546472938911108</v>
      </c>
      <c r="I273">
        <f t="shared" si="12"/>
        <v>101.38398044421228</v>
      </c>
    </row>
    <row r="274" spans="2:9">
      <c r="B274">
        <v>237</v>
      </c>
      <c r="C274">
        <v>29</v>
      </c>
      <c r="D274">
        <v>1</v>
      </c>
      <c r="E274">
        <v>24</v>
      </c>
      <c r="F274">
        <v>21</v>
      </c>
      <c r="G274">
        <f t="shared" si="10"/>
        <v>22.984217720913932</v>
      </c>
      <c r="H274">
        <f t="shared" si="11"/>
        <v>18.495068137207809</v>
      </c>
      <c r="I274">
        <f t="shared" si="12"/>
        <v>7.3064972757368398</v>
      </c>
    </row>
    <row r="275" spans="2:9">
      <c r="B275">
        <v>238</v>
      </c>
      <c r="C275">
        <v>9</v>
      </c>
      <c r="D275">
        <v>32</v>
      </c>
      <c r="E275">
        <v>13</v>
      </c>
      <c r="F275">
        <v>10</v>
      </c>
      <c r="G275">
        <f t="shared" si="10"/>
        <v>15.766415394064813</v>
      </c>
      <c r="H275">
        <f t="shared" si="11"/>
        <v>17.653744472985231</v>
      </c>
      <c r="I275">
        <f t="shared" si="12"/>
        <v>66.232858590270752</v>
      </c>
    </row>
    <row r="276" spans="2:9">
      <c r="B276">
        <v>239</v>
      </c>
      <c r="C276">
        <v>17</v>
      </c>
      <c r="D276">
        <v>8</v>
      </c>
      <c r="E276">
        <v>10</v>
      </c>
      <c r="F276">
        <v>7</v>
      </c>
      <c r="G276">
        <f t="shared" si="10"/>
        <v>21.888069323077307</v>
      </c>
      <c r="H276">
        <f t="shared" si="11"/>
        <v>18.219961025789502</v>
      </c>
      <c r="I276">
        <f t="shared" si="12"/>
        <v>267.21371765052714</v>
      </c>
    </row>
    <row r="277" spans="2:9">
      <c r="B277">
        <v>240</v>
      </c>
      <c r="C277">
        <v>26</v>
      </c>
      <c r="D277">
        <v>24</v>
      </c>
      <c r="E277">
        <v>20</v>
      </c>
      <c r="F277">
        <v>7</v>
      </c>
      <c r="G277">
        <f t="shared" si="10"/>
        <v>17.016200934895082</v>
      </c>
      <c r="H277">
        <f t="shared" si="11"/>
        <v>26.052061766071311</v>
      </c>
      <c r="I277">
        <f t="shared" si="12"/>
        <v>371.88411439911727</v>
      </c>
    </row>
    <row r="278" spans="2:9">
      <c r="B278">
        <v>241</v>
      </c>
      <c r="C278">
        <v>24</v>
      </c>
      <c r="D278">
        <v>7</v>
      </c>
      <c r="E278">
        <v>10</v>
      </c>
      <c r="F278">
        <v>38</v>
      </c>
      <c r="G278">
        <f t="shared" si="10"/>
        <v>26.388498907967186</v>
      </c>
      <c r="H278">
        <f t="shared" si="11"/>
        <v>20.986920513645224</v>
      </c>
      <c r="I278">
        <f t="shared" si="12"/>
        <v>558.02777006546739</v>
      </c>
    </row>
    <row r="279" spans="2:9">
      <c r="B279">
        <v>242</v>
      </c>
      <c r="C279">
        <v>13</v>
      </c>
      <c r="D279">
        <v>8</v>
      </c>
      <c r="E279">
        <v>14</v>
      </c>
      <c r="F279">
        <v>22</v>
      </c>
      <c r="G279">
        <f t="shared" si="10"/>
        <v>22.212582147656999</v>
      </c>
      <c r="H279">
        <f t="shared" si="11"/>
        <v>16.950636237412745</v>
      </c>
      <c r="I279">
        <f t="shared" si="12"/>
        <v>92.942579938943766</v>
      </c>
    </row>
    <row r="280" spans="2:9">
      <c r="B280">
        <v>243</v>
      </c>
      <c r="C280">
        <v>31</v>
      </c>
      <c r="D280">
        <v>11</v>
      </c>
      <c r="E280">
        <v>24</v>
      </c>
      <c r="F280">
        <v>19</v>
      </c>
      <c r="G280">
        <f t="shared" si="10"/>
        <v>24.37160772025624</v>
      </c>
      <c r="H280">
        <f t="shared" si="11"/>
        <v>21.098318329707816</v>
      </c>
      <c r="I280">
        <f t="shared" si="12"/>
        <v>4.5410321105418365</v>
      </c>
    </row>
    <row r="281" spans="2:9">
      <c r="B281">
        <v>244</v>
      </c>
      <c r="C281">
        <v>6</v>
      </c>
      <c r="D281">
        <v>12</v>
      </c>
      <c r="E281">
        <v>14</v>
      </c>
      <c r="F281">
        <v>31</v>
      </c>
      <c r="G281">
        <f t="shared" si="10"/>
        <v>18.284643579235556</v>
      </c>
      <c r="H281">
        <f t="shared" si="11"/>
        <v>24.31401701779096</v>
      </c>
      <c r="I281">
        <f t="shared" si="12"/>
        <v>63.060539039473376</v>
      </c>
    </row>
    <row r="282" spans="2:9">
      <c r="B282">
        <v>245</v>
      </c>
      <c r="C282">
        <v>3</v>
      </c>
      <c r="D282">
        <v>17</v>
      </c>
      <c r="E282">
        <v>30</v>
      </c>
      <c r="F282">
        <v>23</v>
      </c>
      <c r="G282">
        <f t="shared" si="10"/>
        <v>21.599291118889404</v>
      </c>
      <c r="H282">
        <f t="shared" si="11"/>
        <v>10.740463346552573</v>
      </c>
      <c r="I282">
        <f t="shared" si="12"/>
        <v>220.86814866239138</v>
      </c>
    </row>
    <row r="283" spans="2:9">
      <c r="B283">
        <v>246</v>
      </c>
      <c r="C283">
        <v>32</v>
      </c>
      <c r="D283">
        <v>18</v>
      </c>
      <c r="E283">
        <v>21</v>
      </c>
      <c r="F283">
        <v>18</v>
      </c>
      <c r="G283">
        <f t="shared" si="10"/>
        <v>20.038874150259367</v>
      </c>
      <c r="H283">
        <f t="shared" si="11"/>
        <v>19.212888132266286</v>
      </c>
      <c r="I283">
        <f t="shared" si="12"/>
        <v>2.3948605204320534</v>
      </c>
    </row>
    <row r="284" spans="2:9">
      <c r="B284">
        <v>247</v>
      </c>
      <c r="C284">
        <v>5</v>
      </c>
      <c r="D284">
        <v>20</v>
      </c>
      <c r="E284">
        <v>18</v>
      </c>
      <c r="F284">
        <v>21</v>
      </c>
      <c r="G284">
        <f t="shared" si="10"/>
        <v>26.280503475590855</v>
      </c>
      <c r="H284">
        <f t="shared" si="11"/>
        <v>18.867132913454824</v>
      </c>
      <c r="I284">
        <f t="shared" si="12"/>
        <v>73.115859818139938</v>
      </c>
    </row>
    <row r="285" spans="2:9">
      <c r="B285">
        <v>248</v>
      </c>
      <c r="C285">
        <v>26</v>
      </c>
      <c r="D285">
        <v>22</v>
      </c>
      <c r="E285">
        <v>32</v>
      </c>
      <c r="F285">
        <v>29</v>
      </c>
      <c r="G285">
        <f t="shared" si="10"/>
        <v>14.493556249095187</v>
      </c>
      <c r="H285">
        <f t="shared" si="11"/>
        <v>24.521716660942456</v>
      </c>
      <c r="I285">
        <f t="shared" si="12"/>
        <v>326.53059446847459</v>
      </c>
    </row>
    <row r="286" spans="2:9">
      <c r="B286">
        <v>249</v>
      </c>
      <c r="C286">
        <v>4</v>
      </c>
      <c r="D286">
        <v>25</v>
      </c>
      <c r="E286">
        <v>24</v>
      </c>
      <c r="F286">
        <v>29</v>
      </c>
      <c r="G286">
        <f t="shared" si="10"/>
        <v>21.774929437143022</v>
      </c>
      <c r="H286">
        <f t="shared" si="11"/>
        <v>20.211965136673609</v>
      </c>
      <c r="I286">
        <f t="shared" si="12"/>
        <v>82.180495768732769</v>
      </c>
    </row>
    <row r="287" spans="2:9">
      <c r="B287">
        <v>250</v>
      </c>
      <c r="C287">
        <v>19</v>
      </c>
      <c r="D287">
        <v>28</v>
      </c>
      <c r="E287">
        <v>21</v>
      </c>
      <c r="F287">
        <v>7</v>
      </c>
      <c r="G287">
        <f t="shared" si="10"/>
        <v>37.642444431383133</v>
      </c>
      <c r="H287">
        <f t="shared" si="11"/>
        <v>8.6758756891823268</v>
      </c>
      <c r="I287">
        <f t="shared" si="12"/>
        <v>279.77951597726781</v>
      </c>
    </row>
    <row r="288" spans="2:9">
      <c r="B288">
        <v>251</v>
      </c>
      <c r="C288">
        <v>29</v>
      </c>
      <c r="D288">
        <v>2</v>
      </c>
      <c r="E288">
        <v>28</v>
      </c>
      <c r="F288">
        <v>26</v>
      </c>
      <c r="G288">
        <f t="shared" si="10"/>
        <v>23.548404983720822</v>
      </c>
      <c r="H288">
        <f t="shared" si="11"/>
        <v>21.727563452744036</v>
      </c>
      <c r="I288">
        <f t="shared" si="12"/>
        <v>38.070412239290079</v>
      </c>
    </row>
    <row r="289" spans="2:10">
      <c r="B289">
        <v>252</v>
      </c>
      <c r="C289">
        <v>1</v>
      </c>
      <c r="D289">
        <v>30</v>
      </c>
      <c r="E289">
        <v>12</v>
      </c>
      <c r="F289">
        <v>7</v>
      </c>
      <c r="G289">
        <f t="shared" si="10"/>
        <v>16.348314529664368</v>
      </c>
      <c r="H289">
        <f t="shared" si="11"/>
        <v>16.036570924325481</v>
      </c>
      <c r="I289">
        <f t="shared" si="12"/>
        <v>100.56745331925494</v>
      </c>
    </row>
    <row r="290" spans="2:10">
      <c r="B290">
        <v>253</v>
      </c>
      <c r="C290">
        <v>10</v>
      </c>
      <c r="D290">
        <v>14</v>
      </c>
      <c r="E290">
        <v>33</v>
      </c>
      <c r="F290">
        <v>14</v>
      </c>
      <c r="G290">
        <f t="shared" si="10"/>
        <v>24.644200451689411</v>
      </c>
      <c r="H290">
        <f t="shared" si="11"/>
        <v>27.688998930878437</v>
      </c>
      <c r="I290">
        <f t="shared" si="12"/>
        <v>257.20807782113843</v>
      </c>
    </row>
    <row r="291" spans="2:10">
      <c r="B291">
        <v>254</v>
      </c>
      <c r="C291">
        <v>23</v>
      </c>
      <c r="D291">
        <v>15</v>
      </c>
      <c r="E291">
        <v>6</v>
      </c>
      <c r="F291">
        <v>13</v>
      </c>
      <c r="G291">
        <f t="shared" si="10"/>
        <v>15.695341414837131</v>
      </c>
      <c r="H291">
        <f t="shared" si="11"/>
        <v>18.213708933720362</v>
      </c>
      <c r="I291">
        <f t="shared" si="12"/>
        <v>121.18240599581156</v>
      </c>
    </row>
    <row r="292" spans="2:10">
      <c r="B292">
        <v>255</v>
      </c>
      <c r="C292">
        <v>27</v>
      </c>
      <c r="D292">
        <v>16</v>
      </c>
      <c r="E292">
        <v>24</v>
      </c>
      <c r="F292">
        <v>17</v>
      </c>
      <c r="G292">
        <f t="shared" si="10"/>
        <v>33.578468326418523</v>
      </c>
      <c r="H292">
        <f t="shared" si="11"/>
        <v>27.226828396346129</v>
      </c>
      <c r="I292">
        <f t="shared" si="12"/>
        <v>196.33507452851438</v>
      </c>
    </row>
    <row r="293" spans="2:10">
      <c r="B293">
        <v>256</v>
      </c>
      <c r="C293">
        <v>21</v>
      </c>
      <c r="D293">
        <v>9</v>
      </c>
      <c r="E293">
        <v>28</v>
      </c>
      <c r="F293">
        <v>24</v>
      </c>
      <c r="G293">
        <f t="shared" si="10"/>
        <v>25.241007991624805</v>
      </c>
      <c r="H293">
        <f t="shared" si="11"/>
        <v>18.879246953218331</v>
      </c>
      <c r="I293">
        <f t="shared" si="12"/>
        <v>33.834148668401937</v>
      </c>
    </row>
    <row r="297" spans="2:10">
      <c r="J297" t="s">
        <v>10</v>
      </c>
    </row>
  </sheetData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6F9D5816-9E6D-466C-BB9D-93E6C4842C28}"/>
</file>

<file path=customXml/itemProps2.xml><?xml version="1.0" encoding="utf-8"?>
<ds:datastoreItem xmlns:ds="http://schemas.openxmlformats.org/officeDocument/2006/customXml" ds:itemID="{B76BC520-F552-4F27-8D00-B417EE5CDD14}"/>
</file>

<file path=customXml/itemProps3.xml><?xml version="1.0" encoding="utf-8"?>
<ds:datastoreItem xmlns:ds="http://schemas.openxmlformats.org/officeDocument/2006/customXml" ds:itemID="{5C8D56C3-1F48-48E9-879B-C0A7E3854F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nfl 04 ls</vt:lpstr>
      <vt:lpstr>nfl 04 off+def</vt:lpstr>
      <vt:lpstr>DEFRATE</vt:lpstr>
      <vt:lpstr>home_edge</vt:lpstr>
      <vt:lpstr>LOOKPTSCORED</vt:lpstr>
      <vt:lpstr>'nfl 04 off+def'!lookup</vt:lpstr>
      <vt:lpstr>lookup</vt:lpstr>
      <vt:lpstr>mean_pts</vt:lpstr>
      <vt:lpstr>OFFRAT</vt:lpstr>
      <vt:lpstr>'nfl 04 off+def'!rating</vt:lpstr>
      <vt:lpstr>rating</vt:lpstr>
    </vt:vector>
  </TitlesOfParts>
  <Company>Indiana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Tech. Services</dc:creator>
  <cp:lastModifiedBy>Vivian</cp:lastModifiedBy>
  <cp:lastPrinted>2005-01-03T19:21:35Z</cp:lastPrinted>
  <dcterms:created xsi:type="dcterms:W3CDTF">2005-01-03T19:09:35Z</dcterms:created>
  <dcterms:modified xsi:type="dcterms:W3CDTF">2007-03-29T03:56:47Z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