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two warehouses" sheetId="1" r:id="rId1"/>
  </sheets>
  <definedNames>
    <definedName name="solver_adj" localSheetId="0" hidden="1">'two warehouses'!$F$4:$G$6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'two warehouses'!$F$4:$F$6</definedName>
    <definedName name="solver_lhs2" localSheetId="0" hidden="1">'two warehouses'!$F$4:$G$6</definedName>
    <definedName name="solver_lhs3" localSheetId="0" hidden="1">'two warehouses'!$G$4:$G$6</definedName>
    <definedName name="solver_lin" localSheetId="0" hidden="1">2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'two warehouses'!$J$5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o" localSheetId="0" hidden="1">2</definedName>
    <definedName name="solver_rep" localSheetId="0" hidden="1">2</definedName>
    <definedName name="solver_rhs1" localSheetId="0" hidden="1">90</definedName>
    <definedName name="solver_rhs2" localSheetId="0" hidden="1">0</definedName>
    <definedName name="solver_rhs3" localSheetId="0" hidden="1">150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8" i="1"/>
  <c r="G8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F8" i="1"/>
  <c r="I9" i="1" l="1"/>
  <c r="J9" i="1" s="1"/>
  <c r="I11" i="1"/>
  <c r="J11" i="1" s="1"/>
  <c r="I13" i="1"/>
  <c r="J13" i="1" s="1"/>
  <c r="I15" i="1"/>
  <c r="J15" i="1" s="1"/>
  <c r="I17" i="1"/>
  <c r="J17" i="1" s="1"/>
  <c r="I20" i="1"/>
  <c r="J20" i="1" s="1"/>
  <c r="I24" i="1"/>
  <c r="J24" i="1" s="1"/>
  <c r="I26" i="1"/>
  <c r="J26" i="1" s="1"/>
  <c r="I28" i="1"/>
  <c r="J28" i="1" s="1"/>
  <c r="I27" i="1"/>
  <c r="J27" i="1" s="1"/>
  <c r="I21" i="1"/>
  <c r="J21" i="1" s="1"/>
  <c r="I10" i="1"/>
  <c r="J10" i="1" s="1"/>
  <c r="I12" i="1"/>
  <c r="J12" i="1" s="1"/>
  <c r="I14" i="1"/>
  <c r="J14" i="1" s="1"/>
  <c r="I18" i="1"/>
  <c r="J18" i="1" s="1"/>
  <c r="I23" i="1"/>
  <c r="J23" i="1" s="1"/>
  <c r="I25" i="1"/>
  <c r="J25" i="1" s="1"/>
  <c r="I19" i="1"/>
  <c r="J19" i="1" s="1"/>
  <c r="I8" i="1"/>
  <c r="J8" i="1" s="1"/>
  <c r="I16" i="1"/>
  <c r="J16" i="1" s="1"/>
  <c r="I22" i="1"/>
  <c r="J22" i="1" s="1"/>
  <c r="J5" i="1" l="1"/>
  <c r="J3" i="1"/>
</calcChain>
</file>

<file path=xl/sharedStrings.xml><?xml version="1.0" encoding="utf-8"?>
<sst xmlns="http://schemas.openxmlformats.org/spreadsheetml/2006/main" count="34" uniqueCount="33">
  <si>
    <t>Mean dist</t>
  </si>
  <si>
    <t xml:space="preserve">Lat </t>
  </si>
  <si>
    <t>Long</t>
  </si>
  <si>
    <t>Total</t>
  </si>
  <si>
    <t>City</t>
  </si>
  <si>
    <t>Lat</t>
  </si>
  <si>
    <t>Shipments</t>
  </si>
  <si>
    <t>Distance to 1</t>
  </si>
  <si>
    <t>Distance to 2</t>
  </si>
  <si>
    <t>Min Distance</t>
  </si>
  <si>
    <t>Dist*Shipped</t>
  </si>
  <si>
    <t>New York</t>
  </si>
  <si>
    <t>Boston</t>
  </si>
  <si>
    <t>Philadelphia</t>
  </si>
  <si>
    <t>Charlotte</t>
  </si>
  <si>
    <t>Atlanta</t>
  </si>
  <si>
    <t>New Orleans</t>
  </si>
  <si>
    <t>Miami</t>
  </si>
  <si>
    <t>Dallas</t>
  </si>
  <si>
    <t>Houston</t>
  </si>
  <si>
    <t>Chicago</t>
  </si>
  <si>
    <t>Detroit</t>
  </si>
  <si>
    <t>Cleveland</t>
  </si>
  <si>
    <t>Indy</t>
  </si>
  <si>
    <t>Denver</t>
  </si>
  <si>
    <t>Minneapolis</t>
  </si>
  <si>
    <t>Phoenix</t>
  </si>
  <si>
    <t>Salt Lake City</t>
  </si>
  <si>
    <t>LA</t>
  </si>
  <si>
    <t>SF</t>
  </si>
  <si>
    <t>SD</t>
  </si>
  <si>
    <t>Seattle</t>
  </si>
  <si>
    <t>Distance 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</si>
</sst>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8"/>
  <sheetViews>
    <sheetView tabSelected="1" topLeftCell="B1" workbookViewId="0">
      <selection activeCell="D7" sqref="C7:D7"/>
    </sheetView>
  </sheetViews>
  <sheetFormatPr defaultRowHeight="12.75" x14ac:dyDescent="0.2"/>
  <cols>
    <col min="1" max="1" width="8.42578125" style="1" customWidth="1"/>
    <col min="2" max="2" width="12.140625" style="1" customWidth="1"/>
    <col min="3" max="256" width="8.42578125" style="1" customWidth="1"/>
    <col min="257" max="16384" width="9.140625" style="1"/>
  </cols>
  <sheetData>
    <row r="2" spans="2:10" x14ac:dyDescent="0.2">
      <c r="J2" s="1" t="s">
        <v>0</v>
      </c>
    </row>
    <row r="3" spans="2:10" x14ac:dyDescent="0.2">
      <c r="F3" s="1" t="s">
        <v>1</v>
      </c>
      <c r="G3" s="1" t="s">
        <v>2</v>
      </c>
      <c r="J3" s="1">
        <f>SUM(J8:J27)/SUM(E8:E28)</f>
        <v>390.76362289049138</v>
      </c>
    </row>
    <row r="4" spans="2:10" x14ac:dyDescent="0.2">
      <c r="E4" s="1">
        <v>1</v>
      </c>
      <c r="F4" s="1">
        <v>34.930919333651367</v>
      </c>
      <c r="G4" s="1">
        <v>117.78844269589098</v>
      </c>
      <c r="J4" s="1" t="s">
        <v>3</v>
      </c>
    </row>
    <row r="5" spans="2:10" x14ac:dyDescent="0.2">
      <c r="E5" s="1">
        <v>2</v>
      </c>
      <c r="F5" s="1">
        <v>37.246230933139401</v>
      </c>
      <c r="G5" s="1">
        <v>86.544236650230218</v>
      </c>
      <c r="J5" s="1">
        <f>SUM(J8:J28)</f>
        <v>94804.117462823051</v>
      </c>
    </row>
    <row r="6" spans="2:10" x14ac:dyDescent="0.2">
      <c r="E6" s="1">
        <v>3</v>
      </c>
      <c r="F6" s="1">
        <v>40.700008259788149</v>
      </c>
      <c r="G6" s="1">
        <v>73.899994623359007</v>
      </c>
    </row>
    <row r="7" spans="2:10" ht="38.25" x14ac:dyDescent="0.2">
      <c r="B7" s="1" t="s">
        <v>4</v>
      </c>
      <c r="C7" s="1" t="s">
        <v>5</v>
      </c>
      <c r="D7" s="1" t="s">
        <v>2</v>
      </c>
      <c r="E7" s="1" t="s">
        <v>6</v>
      </c>
      <c r="F7" s="2" t="s">
        <v>7</v>
      </c>
      <c r="G7" s="2" t="s">
        <v>8</v>
      </c>
      <c r="H7" s="2" t="s">
        <v>32</v>
      </c>
      <c r="I7" s="2" t="s">
        <v>9</v>
      </c>
      <c r="J7" s="2" t="s">
        <v>10</v>
      </c>
    </row>
    <row r="8" spans="2:10" x14ac:dyDescent="0.2">
      <c r="B8" s="1" t="s">
        <v>11</v>
      </c>
      <c r="C8" s="1">
        <v>40.700000000000003</v>
      </c>
      <c r="D8" s="1">
        <v>73.900000000000006</v>
      </c>
      <c r="E8" s="1">
        <v>15</v>
      </c>
      <c r="F8" s="1">
        <f>69*SQRT((C8-$F$4)^2+(D8-$G$4)^2)</f>
        <v>3054.3531723033338</v>
      </c>
      <c r="G8" s="1">
        <f>69*SQRT((C8-$F$5)^2+(D8-$G$5)^2)</f>
        <v>904.41403876552022</v>
      </c>
      <c r="H8" s="1">
        <f>69*SQRT((C8-$F$6)^2+(D8-$G$6)^2)</f>
        <v>6.8003471024177873E-4</v>
      </c>
      <c r="I8" s="1">
        <f>MIN(F8,G8,H8)</f>
        <v>6.8003471024177873E-4</v>
      </c>
      <c r="J8" s="1">
        <f>I8*E8</f>
        <v>1.0200520653626682E-2</v>
      </c>
    </row>
    <row r="9" spans="2:10" x14ac:dyDescent="0.2">
      <c r="B9" s="1" t="s">
        <v>12</v>
      </c>
      <c r="C9" s="1">
        <v>42.3</v>
      </c>
      <c r="D9" s="1">
        <v>71</v>
      </c>
      <c r="E9" s="1">
        <v>8</v>
      </c>
      <c r="F9" s="1">
        <f t="shared" ref="F9:F28" si="0">69*SQRT((C9-$F$4)^2+(D9-$G$4)^2)</f>
        <v>3268.1984713054362</v>
      </c>
      <c r="G9" s="1">
        <f t="shared" ref="G9:G28" si="1">69*SQRT((C9-$F$5)^2+(D9-$G$5)^2)</f>
        <v>1127.8152366481499</v>
      </c>
      <c r="H9" s="1">
        <f t="shared" ref="H9:H28" si="2">69*SQRT((C9-$F$6)^2+(D9-$G$6)^2)</f>
        <v>228.53423308434327</v>
      </c>
      <c r="I9" s="1">
        <f t="shared" ref="I9:I28" si="3">MIN(F9,G9,H9)</f>
        <v>228.53423308434327</v>
      </c>
      <c r="J9" s="1">
        <f t="shared" ref="J9:J28" si="4">I9*E9</f>
        <v>1828.2738646747462</v>
      </c>
    </row>
    <row r="10" spans="2:10" x14ac:dyDescent="0.2">
      <c r="B10" s="1" t="s">
        <v>13</v>
      </c>
      <c r="C10" s="1">
        <v>40</v>
      </c>
      <c r="D10" s="1">
        <v>75.099999999999994</v>
      </c>
      <c r="E10" s="1">
        <v>10</v>
      </c>
      <c r="F10" s="1">
        <f t="shared" si="0"/>
        <v>2966.1965375317995</v>
      </c>
      <c r="G10" s="1">
        <f t="shared" si="1"/>
        <v>812.19124934815568</v>
      </c>
      <c r="H10" s="1">
        <f t="shared" si="2"/>
        <v>95.858471148380801</v>
      </c>
      <c r="I10" s="1">
        <f t="shared" si="3"/>
        <v>95.858471148380801</v>
      </c>
      <c r="J10" s="1">
        <f t="shared" si="4"/>
        <v>958.58471148380795</v>
      </c>
    </row>
    <row r="11" spans="2:10" x14ac:dyDescent="0.2">
      <c r="B11" s="1" t="s">
        <v>14</v>
      </c>
      <c r="C11" s="1">
        <v>35.200000000000003</v>
      </c>
      <c r="D11" s="1">
        <v>80.8</v>
      </c>
      <c r="E11" s="1">
        <v>6</v>
      </c>
      <c r="F11" s="1">
        <f t="shared" si="0"/>
        <v>2552.2700784331596</v>
      </c>
      <c r="G11" s="1">
        <f t="shared" si="1"/>
        <v>420.74905367630771</v>
      </c>
      <c r="H11" s="1">
        <f t="shared" si="2"/>
        <v>608.84500969361522</v>
      </c>
      <c r="I11" s="1">
        <f t="shared" si="3"/>
        <v>420.74905367630771</v>
      </c>
      <c r="J11" s="1">
        <f t="shared" si="4"/>
        <v>2524.4943220578461</v>
      </c>
    </row>
    <row r="12" spans="2:10" x14ac:dyDescent="0.2">
      <c r="B12" s="1" t="s">
        <v>15</v>
      </c>
      <c r="C12" s="1">
        <v>33.799999999999997</v>
      </c>
      <c r="D12" s="1">
        <v>84.4</v>
      </c>
      <c r="E12" s="1">
        <v>11</v>
      </c>
      <c r="F12" s="1">
        <f t="shared" si="0"/>
        <v>2305.1237250649388</v>
      </c>
      <c r="G12" s="1">
        <f t="shared" si="1"/>
        <v>280.06060864111436</v>
      </c>
      <c r="H12" s="1">
        <f t="shared" si="2"/>
        <v>866.93283491015347</v>
      </c>
      <c r="I12" s="1">
        <f t="shared" si="3"/>
        <v>280.06060864111436</v>
      </c>
      <c r="J12" s="1">
        <f t="shared" si="4"/>
        <v>3080.6666950522581</v>
      </c>
    </row>
    <row r="13" spans="2:10" x14ac:dyDescent="0.2">
      <c r="B13" s="1" t="s">
        <v>16</v>
      </c>
      <c r="C13" s="1">
        <v>30</v>
      </c>
      <c r="D13" s="1">
        <v>89.9</v>
      </c>
      <c r="E13" s="1">
        <v>8</v>
      </c>
      <c r="F13" s="1">
        <f t="shared" si="0"/>
        <v>1954.1491954893979</v>
      </c>
      <c r="G13" s="1">
        <f t="shared" si="1"/>
        <v>551.00295688459573</v>
      </c>
      <c r="H13" s="1">
        <f t="shared" si="2"/>
        <v>1328.1206837837785</v>
      </c>
      <c r="I13" s="1">
        <f t="shared" si="3"/>
        <v>551.00295688459573</v>
      </c>
      <c r="J13" s="1">
        <f t="shared" si="4"/>
        <v>4408.0236550767659</v>
      </c>
    </row>
    <row r="14" spans="2:10" x14ac:dyDescent="0.2">
      <c r="B14" s="1" t="s">
        <v>17</v>
      </c>
      <c r="C14" s="1">
        <v>25.8</v>
      </c>
      <c r="D14" s="1">
        <v>80.2</v>
      </c>
      <c r="E14" s="1">
        <v>13</v>
      </c>
      <c r="F14" s="1">
        <f t="shared" si="0"/>
        <v>2669.0290921398064</v>
      </c>
      <c r="G14" s="1">
        <f t="shared" si="1"/>
        <v>902.99238196450199</v>
      </c>
      <c r="H14" s="1">
        <f t="shared" si="2"/>
        <v>1116.2236310068872</v>
      </c>
      <c r="I14" s="1">
        <f t="shared" si="3"/>
        <v>902.99238196450199</v>
      </c>
      <c r="J14" s="1">
        <f t="shared" si="4"/>
        <v>11738.900965538525</v>
      </c>
    </row>
    <row r="15" spans="2:10" x14ac:dyDescent="0.2">
      <c r="B15" s="1" t="s">
        <v>18</v>
      </c>
      <c r="C15" s="1">
        <v>32.799999999999997</v>
      </c>
      <c r="D15" s="1">
        <v>96.8</v>
      </c>
      <c r="E15" s="1">
        <v>10</v>
      </c>
      <c r="F15" s="1">
        <f t="shared" si="0"/>
        <v>1455.6474315605731</v>
      </c>
      <c r="G15" s="1">
        <f t="shared" si="1"/>
        <v>771.2880721899453</v>
      </c>
      <c r="H15" s="1">
        <f t="shared" si="2"/>
        <v>1671.4819214487823</v>
      </c>
      <c r="I15" s="1">
        <f t="shared" si="3"/>
        <v>771.2880721899453</v>
      </c>
      <c r="J15" s="1">
        <f t="shared" si="4"/>
        <v>7712.8807218994534</v>
      </c>
    </row>
    <row r="16" spans="2:10" x14ac:dyDescent="0.2">
      <c r="B16" s="1" t="s">
        <v>19</v>
      </c>
      <c r="C16" s="1">
        <v>29.8</v>
      </c>
      <c r="D16" s="1">
        <v>95.4</v>
      </c>
      <c r="E16" s="1">
        <v>12</v>
      </c>
      <c r="F16" s="1">
        <f t="shared" si="0"/>
        <v>1584.8515951294494</v>
      </c>
      <c r="G16" s="1">
        <f t="shared" si="1"/>
        <v>798.34788975448032</v>
      </c>
      <c r="H16" s="1">
        <f t="shared" si="2"/>
        <v>1663.2584339194848</v>
      </c>
      <c r="I16" s="1">
        <f t="shared" si="3"/>
        <v>798.34788975448032</v>
      </c>
      <c r="J16" s="1">
        <f t="shared" si="4"/>
        <v>9580.1746770537648</v>
      </c>
    </row>
    <row r="17" spans="2:10" x14ac:dyDescent="0.2">
      <c r="B17" s="1" t="s">
        <v>20</v>
      </c>
      <c r="C17" s="1">
        <v>41.8</v>
      </c>
      <c r="D17" s="1">
        <v>87.7</v>
      </c>
      <c r="E17" s="1">
        <v>14</v>
      </c>
      <c r="F17" s="1">
        <f t="shared" si="0"/>
        <v>2129.5178062747282</v>
      </c>
      <c r="G17" s="1">
        <f t="shared" si="1"/>
        <v>324.17226344041262</v>
      </c>
      <c r="H17" s="1">
        <f t="shared" si="2"/>
        <v>955.22053474355971</v>
      </c>
      <c r="I17" s="1">
        <f t="shared" si="3"/>
        <v>324.17226344041262</v>
      </c>
      <c r="J17" s="1">
        <f t="shared" si="4"/>
        <v>4538.4116881657765</v>
      </c>
    </row>
    <row r="18" spans="2:10" x14ac:dyDescent="0.2">
      <c r="B18" s="1" t="s">
        <v>21</v>
      </c>
      <c r="C18" s="1">
        <v>42.4</v>
      </c>
      <c r="D18" s="1">
        <v>83.1</v>
      </c>
      <c r="E18" s="1">
        <v>11</v>
      </c>
      <c r="F18" s="1">
        <f t="shared" si="0"/>
        <v>2448.3580487982913</v>
      </c>
      <c r="G18" s="1">
        <f t="shared" si="1"/>
        <v>427.71152448926631</v>
      </c>
      <c r="H18" s="1">
        <f t="shared" si="2"/>
        <v>645.54679714380279</v>
      </c>
      <c r="I18" s="1">
        <f t="shared" si="3"/>
        <v>427.71152448926631</v>
      </c>
      <c r="J18" s="1">
        <f t="shared" si="4"/>
        <v>4704.8267693819298</v>
      </c>
    </row>
    <row r="19" spans="2:10" x14ac:dyDescent="0.2">
      <c r="B19" s="1" t="s">
        <v>22</v>
      </c>
      <c r="C19" s="1">
        <v>41.5</v>
      </c>
      <c r="D19" s="1">
        <v>81.7</v>
      </c>
      <c r="E19" s="1">
        <v>8</v>
      </c>
      <c r="F19" s="1">
        <f t="shared" si="0"/>
        <v>2531.0198082020779</v>
      </c>
      <c r="G19" s="1">
        <f t="shared" si="1"/>
        <v>444.82893112817993</v>
      </c>
      <c r="H19" s="1">
        <f t="shared" si="2"/>
        <v>541.02367453969123</v>
      </c>
      <c r="I19" s="1">
        <f t="shared" si="3"/>
        <v>444.82893112817993</v>
      </c>
      <c r="J19" s="1">
        <f t="shared" si="4"/>
        <v>3558.6314490254395</v>
      </c>
    </row>
    <row r="20" spans="2:10" x14ac:dyDescent="0.2">
      <c r="B20" s="1" t="s">
        <v>23</v>
      </c>
      <c r="C20" s="1">
        <v>39.799999999999997</v>
      </c>
      <c r="D20" s="1">
        <v>86.1</v>
      </c>
      <c r="E20" s="1">
        <v>7</v>
      </c>
      <c r="F20" s="1">
        <f t="shared" si="0"/>
        <v>2212.1634020098127</v>
      </c>
      <c r="G20" s="1">
        <f t="shared" si="1"/>
        <v>178.8562341333801</v>
      </c>
      <c r="H20" s="1">
        <f t="shared" si="2"/>
        <v>844.08787775976009</v>
      </c>
      <c r="I20" s="1">
        <f t="shared" si="3"/>
        <v>178.8562341333801</v>
      </c>
      <c r="J20" s="1">
        <f t="shared" si="4"/>
        <v>1251.9936389336608</v>
      </c>
    </row>
    <row r="21" spans="2:10" x14ac:dyDescent="0.2">
      <c r="B21" s="1" t="s">
        <v>24</v>
      </c>
      <c r="C21" s="1">
        <v>39.799999999999997</v>
      </c>
      <c r="D21" s="1">
        <v>104.9</v>
      </c>
      <c r="E21" s="1">
        <v>8</v>
      </c>
      <c r="F21" s="1">
        <f t="shared" si="0"/>
        <v>950.64849014053323</v>
      </c>
      <c r="G21" s="1">
        <f t="shared" si="1"/>
        <v>1278.7466482766331</v>
      </c>
      <c r="H21" s="1">
        <f t="shared" si="2"/>
        <v>2139.9016491121361</v>
      </c>
      <c r="I21" s="1">
        <f t="shared" si="3"/>
        <v>950.64849014053323</v>
      </c>
      <c r="J21" s="1">
        <f t="shared" si="4"/>
        <v>7605.1879211242658</v>
      </c>
    </row>
    <row r="22" spans="2:10" x14ac:dyDescent="0.2">
      <c r="B22" s="1" t="s">
        <v>25</v>
      </c>
      <c r="C22" s="1">
        <v>45</v>
      </c>
      <c r="D22" s="1">
        <v>93.3</v>
      </c>
      <c r="E22" s="1">
        <v>9</v>
      </c>
      <c r="F22" s="1">
        <f t="shared" si="0"/>
        <v>1826.9634028123023</v>
      </c>
      <c r="G22" s="1">
        <f t="shared" si="1"/>
        <v>709.59807046763694</v>
      </c>
      <c r="H22" s="1">
        <f t="shared" si="2"/>
        <v>1371.0877087248743</v>
      </c>
      <c r="I22" s="1">
        <f t="shared" si="3"/>
        <v>709.59807046763694</v>
      </c>
      <c r="J22" s="1">
        <f t="shared" si="4"/>
        <v>6386.3826342087323</v>
      </c>
    </row>
    <row r="23" spans="2:10" x14ac:dyDescent="0.2">
      <c r="B23" s="1" t="s">
        <v>26</v>
      </c>
      <c r="C23" s="1">
        <v>33.5</v>
      </c>
      <c r="D23" s="1">
        <v>112.1</v>
      </c>
      <c r="E23" s="1">
        <v>11</v>
      </c>
      <c r="F23" s="1">
        <f t="shared" si="0"/>
        <v>404.73020596834994</v>
      </c>
      <c r="G23" s="1">
        <f t="shared" si="1"/>
        <v>1782.1930466347646</v>
      </c>
      <c r="H23" s="1">
        <f t="shared" si="2"/>
        <v>2682.2107303453745</v>
      </c>
      <c r="I23" s="1">
        <f t="shared" si="3"/>
        <v>404.73020596834994</v>
      </c>
      <c r="J23" s="1">
        <f t="shared" si="4"/>
        <v>4452.0322656518492</v>
      </c>
    </row>
    <row r="24" spans="2:10" x14ac:dyDescent="0.2">
      <c r="B24" s="1" t="s">
        <v>27</v>
      </c>
      <c r="C24" s="1">
        <v>40.799999999999997</v>
      </c>
      <c r="D24" s="1">
        <v>111.9</v>
      </c>
      <c r="E24" s="1">
        <v>10</v>
      </c>
      <c r="F24" s="1">
        <f t="shared" si="0"/>
        <v>573.65466829751347</v>
      </c>
      <c r="G24" s="1">
        <f t="shared" si="1"/>
        <v>1766.6479643236582</v>
      </c>
      <c r="H24" s="1">
        <f t="shared" si="2"/>
        <v>2622.009448418858</v>
      </c>
      <c r="I24" s="1">
        <f t="shared" si="3"/>
        <v>573.65466829751347</v>
      </c>
      <c r="J24" s="1">
        <f t="shared" si="4"/>
        <v>5736.5466829751349</v>
      </c>
    </row>
    <row r="25" spans="2:10" x14ac:dyDescent="0.2">
      <c r="B25" s="1" t="s">
        <v>28</v>
      </c>
      <c r="C25" s="1">
        <v>34.1</v>
      </c>
      <c r="D25" s="1">
        <v>118.4</v>
      </c>
      <c r="E25" s="1">
        <v>18</v>
      </c>
      <c r="F25" s="1">
        <f t="shared" si="0"/>
        <v>71.188115436778943</v>
      </c>
      <c r="G25" s="1">
        <f t="shared" si="1"/>
        <v>2208.7420863899192</v>
      </c>
      <c r="H25" s="1">
        <f t="shared" si="2"/>
        <v>3104.0879831807629</v>
      </c>
      <c r="I25" s="1">
        <f t="shared" si="3"/>
        <v>71.188115436778943</v>
      </c>
      <c r="J25" s="1">
        <f t="shared" si="4"/>
        <v>1281.386077862021</v>
      </c>
    </row>
    <row r="26" spans="2:10" x14ac:dyDescent="0.2">
      <c r="B26" s="1" t="s">
        <v>29</v>
      </c>
      <c r="C26" s="1">
        <v>37.799999999999997</v>
      </c>
      <c r="D26" s="1">
        <v>122.6</v>
      </c>
      <c r="E26" s="1">
        <v>12</v>
      </c>
      <c r="F26" s="1">
        <f t="shared" si="0"/>
        <v>386.53986947879605</v>
      </c>
      <c r="G26" s="1">
        <f t="shared" si="1"/>
        <v>2488.1410819890452</v>
      </c>
      <c r="H26" s="1">
        <f t="shared" si="2"/>
        <v>3366.2529348443331</v>
      </c>
      <c r="I26" s="1">
        <f t="shared" si="3"/>
        <v>386.53986947879605</v>
      </c>
      <c r="J26" s="1">
        <f t="shared" si="4"/>
        <v>4638.478433745553</v>
      </c>
    </row>
    <row r="27" spans="2:10" x14ac:dyDescent="0.2">
      <c r="B27" s="1" t="s">
        <v>30</v>
      </c>
      <c r="C27" s="1">
        <v>32.799999999999997</v>
      </c>
      <c r="D27" s="1">
        <v>117.1</v>
      </c>
      <c r="E27" s="1">
        <v>10</v>
      </c>
      <c r="F27" s="1">
        <f t="shared" si="0"/>
        <v>154.51641530378939</v>
      </c>
      <c r="G27" s="1">
        <f t="shared" si="1"/>
        <v>2130.5515638485708</v>
      </c>
      <c r="H27" s="1">
        <f t="shared" si="2"/>
        <v>3030.2319190148692</v>
      </c>
      <c r="I27" s="1">
        <f t="shared" si="3"/>
        <v>154.51641530378939</v>
      </c>
      <c r="J27" s="1">
        <f t="shared" si="4"/>
        <v>1545.1641530378938</v>
      </c>
    </row>
    <row r="28" spans="2:10" x14ac:dyDescent="0.2">
      <c r="B28" s="1" t="s">
        <v>31</v>
      </c>
      <c r="C28" s="1">
        <v>41.6</v>
      </c>
      <c r="D28" s="1">
        <v>122.4</v>
      </c>
      <c r="E28" s="1">
        <v>13</v>
      </c>
      <c r="F28" s="1">
        <f t="shared" si="0"/>
        <v>559.46661041176753</v>
      </c>
      <c r="G28" s="1">
        <f t="shared" si="1"/>
        <v>2492.2195101086054</v>
      </c>
      <c r="H28" s="1">
        <f t="shared" si="2"/>
        <v>3347.0764963233132</v>
      </c>
      <c r="I28" s="1">
        <f t="shared" si="3"/>
        <v>559.46661041176753</v>
      </c>
      <c r="J28" s="1">
        <f t="shared" si="4"/>
        <v>7273.0659353529782</v>
      </c>
    </row>
  </sheetData>
  <printOptions headings="1" gridLines="1"/>
  <pageMargins left="0.75" right="0.75" top="1" bottom="1" header="0.5" footer="0.5"/>
  <pageSetup scale="6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 warehouses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2010-07-31T13:17:59Z</dcterms:created>
  <dcterms:modified xsi:type="dcterms:W3CDTF">2010-07-31T13:22:20Z</dcterms:modified>
</cp:coreProperties>
</file>