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2120" windowHeight="7815" activeTab="1"/>
  </bookViews>
  <sheets>
    <sheet name="data" sheetId="2" r:id="rId1"/>
    <sheet name="distance" sheetId="1" r:id="rId2"/>
  </sheets>
  <externalReferences>
    <externalReference r:id="rId3"/>
    <externalReference r:id="rId4"/>
    <externalReference r:id="rId5"/>
  </externalReferences>
  <definedNames>
    <definedName name="a">#REF!</definedName>
    <definedName name="Assnmts">#REF!</definedName>
    <definedName name="Avail">#REF!</definedName>
    <definedName name="b">#REF!</definedName>
    <definedName name="c_">#REF!</definedName>
    <definedName name="Calls">#REF!</definedName>
    <definedName name="carloss">#REF!</definedName>
    <definedName name="cities">OFFSET(data!$B$6,0,0,COUNTA(data!$B:$B)-1,1)</definedName>
    <definedName name="ColSums">#REF!</definedName>
    <definedName name="costlock">#REF!</definedName>
    <definedName name="Covar">#REF!</definedName>
    <definedName name="d">#REF!</definedName>
    <definedName name="Deadline">#REF!</definedName>
    <definedName name="Decisions">#REF!</definedName>
    <definedName name="ded">#REF!</definedName>
    <definedName name="Dem">'[2]7'!$C$6:$C$20</definedName>
    <definedName name="Dems">#REF!</definedName>
    <definedName name="DemWins">#REF!</definedName>
    <definedName name="Errors">#REF!</definedName>
    <definedName name="ExpRet">#REF!</definedName>
    <definedName name="FinalFrns">#REF!</definedName>
    <definedName name="Fulltime">[1]Prob4_81!$B$10:$C$10</definedName>
    <definedName name="homeedge">#REF!</definedName>
    <definedName name="HrsPerWeek">#REF!</definedName>
    <definedName name="Invested">#REF!</definedName>
    <definedName name="L">#REF!</definedName>
    <definedName name="lock_no_policy">#REF!</definedName>
    <definedName name="lock_policy">#REF!</definedName>
    <definedName name="Locns">#REF!</definedName>
    <definedName name="look">#REF!</definedName>
    <definedName name="lookup">OFFSET(data!$B$6,0,0,COUNTA(data!$B:$B)-1,3)</definedName>
    <definedName name="lookup2">#REF!</definedName>
    <definedName name="LTable">#REF!</definedName>
    <definedName name="MargBenefits">[3]agency!$B$40:$B$41</definedName>
    <definedName name="MaxParttime">[1]Prob4_81!$J$14</definedName>
    <definedName name="MaxPop">#REF!</definedName>
    <definedName name="MinPop">#REF!</definedName>
    <definedName name="MinSqDists">#REF!</definedName>
    <definedName name="Nbar">#REF!</definedName>
    <definedName name="no_lock_no_policy">#REF!</definedName>
    <definedName name="no_lock_policy">#REF!</definedName>
    <definedName name="Onhand">[1]Prob4_81!$B$18:$I$18</definedName>
    <definedName name="p">#REF!</definedName>
    <definedName name="Parttime">[1]Prob4_81!$B$14:$G$14</definedName>
    <definedName name="Pops">#REF!</definedName>
    <definedName name="PortVar">#REF!</definedName>
    <definedName name="prem">#REF!</definedName>
    <definedName name="probstollo">#REF!</definedName>
    <definedName name="probstolnlo">#REF!</definedName>
    <definedName name="ProdShipped">#REF!</definedName>
    <definedName name="q">#REF!</definedName>
    <definedName name="Q1_">#REF!</definedName>
    <definedName name="Q2_">#REF!</definedName>
    <definedName name="Q3_">#REF!</definedName>
    <definedName name="Q4_">#REF!</definedName>
    <definedName name="rate">#REF!</definedName>
    <definedName name="rating">#REF!</definedName>
    <definedName name="Rent">#REF!</definedName>
    <definedName name="Rep">'[2]7'!$B$6:$B$20</definedName>
    <definedName name="Repubs">#REF!</definedName>
    <definedName name="Reqd">[1]Prob4_81!$B$20:$I$20</definedName>
    <definedName name="ReqdRet">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owSums">#REF!</definedName>
    <definedName name="s">#REF!</definedName>
    <definedName name="SentFrom">#REF!</definedName>
    <definedName name="SentTo">#REF!</definedName>
    <definedName name="solver_ver">1.3</definedName>
    <definedName name="SqftAvail">#REF!</definedName>
    <definedName name="SqftUsed">#REF!</definedName>
    <definedName name="SSE">#REF!</definedName>
    <definedName name="StartTimes">#REF!</definedName>
    <definedName name="StoreUsage">#REF!</definedName>
    <definedName name="Table">#REF!</definedName>
    <definedName name="TotCost">#REF!</definedName>
    <definedName name="TotInvest">#REF!</definedName>
    <definedName name="TotParttime">[1]Prob4_81!$H$14</definedName>
    <definedName name="UpBound">#REF!</definedName>
    <definedName name="WageHigh">[3]agency!$B$43</definedName>
    <definedName name="Wages">[3]agency!$B$24:$D$24</definedName>
    <definedName name="WeeksReqd">#REF!</definedName>
  </definedNames>
  <calcPr calcId="124519" fullCalcOnLoad="1"/>
</workbook>
</file>

<file path=xl/calcChain.xml><?xml version="1.0" encoding="utf-8"?>
<calcChain xmlns="http://schemas.openxmlformats.org/spreadsheetml/2006/main">
  <c r="Q8" i="1"/>
  <c r="Q7"/>
  <c r="R7" s="1"/>
  <c r="Q6"/>
  <c r="Q5"/>
  <c r="R5" s="1"/>
  <c r="Q10" s="1"/>
  <c r="R8"/>
  <c r="R6"/>
</calcChain>
</file>

<file path=xl/sharedStrings.xml><?xml version="1.0" encoding="utf-8"?>
<sst xmlns="http://schemas.openxmlformats.org/spreadsheetml/2006/main" count="40" uniqueCount="38">
  <si>
    <t>Lat</t>
  </si>
  <si>
    <t>Long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</si>
  <si>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</si>
  <si>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</si>
  <si>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</si>
  <si>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</si>
  <si>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</si>
  <si>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</si>
  <si>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</si>
  <si>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</si>
  <si>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</si>
  <si>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</si>
  <si>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</si>
  <si>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</si>
  <si>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</si>
  <si>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</si>
  <si>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</si>
  <si>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</si>
  <si>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</si>
  <si>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</si>
  <si>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</si>
  <si>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</si>
  <si>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</si>
  <si>
    <t>lat1</t>
  </si>
  <si>
    <t>long1</t>
  </si>
  <si>
    <t>lat2</t>
  </si>
  <si>
    <t>long2</t>
  </si>
  <si>
    <t>degrees</t>
  </si>
  <si>
    <t>radians</t>
  </si>
  <si>
    <t>distance</t>
  </si>
  <si>
    <t>City</t>
  </si>
  <si>
    <t>City 1</t>
  </si>
  <si>
    <t>City 2</t>
  </si>
  <si>
    <t>range name cities</t>
  </si>
  <si>
    <t>=OFFSET(data!$B$6,0,0,COUNTA(data!$B:$B)-1,1)</t>
  </si>
  <si>
    <t>range name lookup</t>
  </si>
  <si>
    <t>=OFFSET(data!$B$6,0,0,COUNTA(data!$B:$B)-1,3)</t>
  </si>
  <si>
    <t>we used following dynamic range names!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</si>
</sst>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3">
    <font>
      <sz val="10"/>
      <name val="Times New Roman"/>
    </font>
    <font>
      <b/>
      <sz val="1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165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riginal-oncourse.iu.edu/nok507solverfiles/hw1fall03nok5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7-31-03\K5102003\HW%205-%20Krist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riginal-oncourse.iu.edu/solverfilesk507fall03/Copy%20of%20solhw4k5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istor"/>
      <sheetName val="Prob4_81"/>
      <sheetName val="prob4_19"/>
      <sheetName val="SolverTableSheet"/>
    </sheetNames>
    <sheetDataSet>
      <sheetData sheetId="0"/>
      <sheetData sheetId="1">
        <row r="10">
          <cell r="B10">
            <v>3</v>
          </cell>
          <cell r="C10">
            <v>3</v>
          </cell>
        </row>
        <row r="14">
          <cell r="B14">
            <v>0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2</v>
          </cell>
          <cell r="H14">
            <v>5</v>
          </cell>
          <cell r="J14">
            <v>5</v>
          </cell>
        </row>
        <row r="18">
          <cell r="B18">
            <v>6</v>
          </cell>
          <cell r="C18">
            <v>6</v>
          </cell>
          <cell r="D18">
            <v>9</v>
          </cell>
          <cell r="E18">
            <v>6</v>
          </cell>
          <cell r="F18">
            <v>6</v>
          </cell>
          <cell r="G18">
            <v>8</v>
          </cell>
          <cell r="H18">
            <v>8</v>
          </cell>
          <cell r="I18">
            <v>8</v>
          </cell>
        </row>
        <row r="20">
          <cell r="B20">
            <v>4</v>
          </cell>
          <cell r="C20">
            <v>3</v>
          </cell>
          <cell r="D20">
            <v>4</v>
          </cell>
          <cell r="E20">
            <v>6</v>
          </cell>
          <cell r="F20">
            <v>5</v>
          </cell>
          <cell r="G20">
            <v>6</v>
          </cell>
          <cell r="H20">
            <v>8</v>
          </cell>
          <cell r="I20">
            <v>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7"/>
      <sheetName val="20"/>
      <sheetName val="14"/>
      <sheetName val="16"/>
      <sheetName val="Sheet5"/>
    </sheetNames>
    <sheetDataSet>
      <sheetData sheetId="0" refreshError="1"/>
      <sheetData sheetId="1">
        <row r="6">
          <cell r="B6">
            <v>80</v>
          </cell>
          <cell r="C6">
            <v>34</v>
          </cell>
        </row>
        <row r="7">
          <cell r="B7">
            <v>43</v>
          </cell>
          <cell r="C7">
            <v>61</v>
          </cell>
        </row>
        <row r="8">
          <cell r="B8">
            <v>40</v>
          </cell>
          <cell r="C8">
            <v>44</v>
          </cell>
        </row>
        <row r="9">
          <cell r="B9">
            <v>20</v>
          </cell>
          <cell r="C9">
            <v>24</v>
          </cell>
        </row>
        <row r="10">
          <cell r="B10">
            <v>40</v>
          </cell>
          <cell r="C10">
            <v>114</v>
          </cell>
        </row>
        <row r="11">
          <cell r="B11">
            <v>40</v>
          </cell>
          <cell r="C11">
            <v>64</v>
          </cell>
        </row>
        <row r="12">
          <cell r="B12">
            <v>70</v>
          </cell>
          <cell r="C12">
            <v>34</v>
          </cell>
        </row>
        <row r="13">
          <cell r="B13">
            <v>50</v>
          </cell>
          <cell r="C13">
            <v>44</v>
          </cell>
        </row>
        <row r="14">
          <cell r="B14">
            <v>70</v>
          </cell>
          <cell r="C14">
            <v>54</v>
          </cell>
        </row>
        <row r="15">
          <cell r="B15">
            <v>70</v>
          </cell>
          <cell r="C15">
            <v>64</v>
          </cell>
        </row>
        <row r="16">
          <cell r="B16">
            <v>80</v>
          </cell>
          <cell r="C16">
            <v>45</v>
          </cell>
        </row>
        <row r="17">
          <cell r="B17">
            <v>40</v>
          </cell>
          <cell r="C17">
            <v>50</v>
          </cell>
        </row>
        <row r="18">
          <cell r="B18">
            <v>50</v>
          </cell>
          <cell r="C18">
            <v>60</v>
          </cell>
        </row>
        <row r="19">
          <cell r="B19">
            <v>60</v>
          </cell>
          <cell r="C19">
            <v>65</v>
          </cell>
        </row>
        <row r="20">
          <cell r="B20">
            <v>50</v>
          </cell>
          <cell r="C20">
            <v>70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yen (2)"/>
      <sheetName val="logistic"/>
      <sheetName val="agency"/>
      <sheetName val="yen"/>
      <sheetName val="xbox"/>
      <sheetName val="SolverTableSheet"/>
    </sheetNames>
    <sheetDataSet>
      <sheetData sheetId="0"/>
      <sheetData sheetId="1"/>
      <sheetData sheetId="2">
        <row r="24">
          <cell r="B24">
            <v>0.1</v>
          </cell>
          <cell r="C24">
            <v>502.31791269261038</v>
          </cell>
          <cell r="D24">
            <v>17125.72238118837</v>
          </cell>
        </row>
        <row r="40">
          <cell r="B40">
            <v>1.0000007573040648E-2</v>
          </cell>
        </row>
        <row r="41">
          <cell r="B41">
            <v>9.9999847799665531E-3</v>
          </cell>
        </row>
        <row r="43">
          <cell r="B43">
            <v>8663.3547731327071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26"/>
  <sheetViews>
    <sheetView workbookViewId="0">
      <selection activeCell="H16" sqref="H16"/>
    </sheetView>
  </sheetViews>
  <sheetFormatPr defaultRowHeight="12.75"/>
  <sheetData>
    <row r="5" spans="2:4" ht="13.5" thickBot="1">
      <c r="B5" s="4" t="s">
        <v>30</v>
      </c>
      <c r="C5" s="4" t="s">
        <v>0</v>
      </c>
      <c r="D5" s="4" t="s">
        <v>1</v>
      </c>
    </row>
    <row r="6" spans="2:4">
      <c r="B6" s="3" t="s">
        <v>2</v>
      </c>
      <c r="C6">
        <v>40.700000000000003</v>
      </c>
      <c r="D6">
        <v>73.900000000000006</v>
      </c>
    </row>
    <row r="7" spans="2:4">
      <c r="B7" s="3" t="s">
        <v>3</v>
      </c>
      <c r="C7">
        <v>42.3</v>
      </c>
      <c r="D7">
        <v>71</v>
      </c>
    </row>
    <row r="8" spans="2:4">
      <c r="B8" s="3" t="s">
        <v>4</v>
      </c>
      <c r="C8">
        <v>40</v>
      </c>
      <c r="D8">
        <v>75.099999999999994</v>
      </c>
    </row>
    <row r="9" spans="2:4">
      <c r="B9" s="3" t="s">
        <v>5</v>
      </c>
      <c r="C9">
        <v>35.200000000000003</v>
      </c>
      <c r="D9">
        <v>80.8</v>
      </c>
    </row>
    <row r="10" spans="2:4">
      <c r="B10" s="3" t="s">
        <v>6</v>
      </c>
      <c r="C10">
        <v>33.799999999999997</v>
      </c>
      <c r="D10">
        <v>84.4</v>
      </c>
    </row>
    <row r="11" spans="2:4">
      <c r="B11" s="3" t="s">
        <v>7</v>
      </c>
      <c r="C11">
        <v>30</v>
      </c>
      <c r="D11">
        <v>89.9</v>
      </c>
    </row>
    <row r="12" spans="2:4">
      <c r="B12" s="3" t="s">
        <v>8</v>
      </c>
      <c r="C12">
        <v>25.8</v>
      </c>
      <c r="D12">
        <v>80.2</v>
      </c>
    </row>
    <row r="13" spans="2:4">
      <c r="B13" s="3" t="s">
        <v>9</v>
      </c>
      <c r="C13">
        <v>32.799999999999997</v>
      </c>
      <c r="D13">
        <v>96.8</v>
      </c>
    </row>
    <row r="14" spans="2:4">
      <c r="B14" s="3" t="s">
        <v>10</v>
      </c>
      <c r="C14">
        <v>29.8</v>
      </c>
      <c r="D14">
        <v>95.4</v>
      </c>
    </row>
    <row r="15" spans="2:4">
      <c r="B15" s="3" t="s">
        <v>11</v>
      </c>
      <c r="C15">
        <v>41.8</v>
      </c>
      <c r="D15">
        <v>87.7</v>
      </c>
    </row>
    <row r="16" spans="2:4">
      <c r="B16" s="3" t="s">
        <v>12</v>
      </c>
      <c r="C16">
        <v>42.4</v>
      </c>
      <c r="D16">
        <v>83.1</v>
      </c>
    </row>
    <row r="17" spans="2:4">
      <c r="B17" s="3" t="s">
        <v>13</v>
      </c>
      <c r="C17">
        <v>41.5</v>
      </c>
      <c r="D17">
        <v>81.7</v>
      </c>
    </row>
    <row r="18" spans="2:4">
      <c r="B18" s="3" t="s">
        <v>14</v>
      </c>
      <c r="C18">
        <v>39.799999999999997</v>
      </c>
      <c r="D18">
        <v>86.1</v>
      </c>
    </row>
    <row r="19" spans="2:4">
      <c r="B19" s="3" t="s">
        <v>15</v>
      </c>
      <c r="C19">
        <v>39.799999999999997</v>
      </c>
      <c r="D19">
        <v>104.9</v>
      </c>
    </row>
    <row r="20" spans="2:4">
      <c r="B20" s="3" t="s">
        <v>16</v>
      </c>
      <c r="C20">
        <v>45</v>
      </c>
      <c r="D20">
        <v>93.3</v>
      </c>
    </row>
    <row r="21" spans="2:4">
      <c r="B21" s="3" t="s">
        <v>17</v>
      </c>
      <c r="C21">
        <v>33.5</v>
      </c>
      <c r="D21">
        <v>112.1</v>
      </c>
    </row>
    <row r="22" spans="2:4">
      <c r="B22" s="3" t="s">
        <v>18</v>
      </c>
      <c r="C22">
        <v>40.799999999999997</v>
      </c>
      <c r="D22">
        <v>111.9</v>
      </c>
    </row>
    <row r="23" spans="2:4">
      <c r="B23" s="3" t="s">
        <v>19</v>
      </c>
      <c r="C23">
        <v>34.1</v>
      </c>
      <c r="D23">
        <v>118.4</v>
      </c>
    </row>
    <row r="24" spans="2:4">
      <c r="B24" s="3" t="s">
        <v>20</v>
      </c>
      <c r="C24">
        <v>37.799999999999997</v>
      </c>
      <c r="D24">
        <v>122.6</v>
      </c>
    </row>
    <row r="25" spans="2:4">
      <c r="B25" s="3" t="s">
        <v>21</v>
      </c>
      <c r="C25">
        <v>32.799999999999997</v>
      </c>
      <c r="D25">
        <v>117.1</v>
      </c>
    </row>
    <row r="26" spans="2:4">
      <c r="B26" s="3" t="s">
        <v>22</v>
      </c>
      <c r="C26">
        <v>41.6</v>
      </c>
      <c r="D26">
        <v>122.4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G1:U27"/>
  <sheetViews>
    <sheetView tabSelected="1" topLeftCell="L1" workbookViewId="0">
      <selection activeCell="O15" sqref="O15"/>
    </sheetView>
  </sheetViews>
  <sheetFormatPr defaultRowHeight="12.75"/>
  <cols>
    <col min="4" max="4" width="14.5" customWidth="1"/>
    <col min="5" max="5" width="5.1640625" bestFit="1" customWidth="1"/>
    <col min="6" max="6" width="6.1640625" bestFit="1" customWidth="1"/>
    <col min="7" max="7" width="10.83203125" bestFit="1" customWidth="1"/>
    <col min="8" max="8" width="12" bestFit="1" customWidth="1"/>
    <col min="9" max="9" width="11.83203125" bestFit="1" customWidth="1"/>
    <col min="10" max="10" width="7.6640625" bestFit="1" customWidth="1"/>
    <col min="11" max="11" width="19" bestFit="1" customWidth="1"/>
    <col min="12" max="12" width="6.6640625" bestFit="1" customWidth="1"/>
    <col min="13" max="13" width="6.5" bestFit="1" customWidth="1"/>
    <col min="14" max="14" width="9.1640625" bestFit="1" customWidth="1"/>
    <col min="15" max="15" width="11.1640625" customWidth="1"/>
    <col min="16" max="16" width="14.1640625" customWidth="1"/>
    <col min="18" max="18" width="9.6640625" bestFit="1" customWidth="1"/>
  </cols>
  <sheetData>
    <row r="1" spans="7:21">
      <c r="P1" t="s">
        <v>31</v>
      </c>
      <c r="Q1" t="s">
        <v>32</v>
      </c>
    </row>
    <row r="2" spans="7:21">
      <c r="P2" t="s">
        <v>7</v>
      </c>
      <c r="Q2" t="s">
        <v>8</v>
      </c>
    </row>
    <row r="4" spans="7:21">
      <c r="Q4" t="s">
        <v>27</v>
      </c>
      <c r="R4" t="s">
        <v>28</v>
      </c>
    </row>
    <row r="5" spans="7:21">
      <c r="P5" t="s">
        <v>23</v>
      </c>
      <c r="Q5">
        <f ca="1">VLOOKUP(P2,lookup,2,FALSE)</f>
        <v>30</v>
      </c>
      <c r="R5">
        <f ca="1">Q5/57.2958</f>
        <v>0.52359858837820572</v>
      </c>
    </row>
    <row r="6" spans="7:21" ht="13.5" thickBot="1">
      <c r="G6" s="4"/>
      <c r="H6" s="4"/>
      <c r="I6" s="4"/>
      <c r="J6" s="4"/>
      <c r="K6" s="4"/>
      <c r="L6" s="4"/>
      <c r="M6" s="4"/>
      <c r="N6" s="4"/>
      <c r="P6" t="s">
        <v>24</v>
      </c>
      <c r="Q6">
        <f ca="1">VLOOKUP(P2,lookup,3,FALSE)</f>
        <v>89.9</v>
      </c>
      <c r="R6">
        <f ca="1">Q6/57.2958</f>
        <v>1.56905043650669</v>
      </c>
    </row>
    <row r="7" spans="7:21">
      <c r="G7" s="1"/>
      <c r="H7" s="5"/>
      <c r="J7" s="1"/>
      <c r="K7" s="2"/>
      <c r="L7" s="2"/>
      <c r="M7" s="2"/>
      <c r="N7" s="2"/>
      <c r="P7" t="s">
        <v>25</v>
      </c>
      <c r="Q7">
        <f ca="1">VLOOKUP(Q2,lookup,2,FALSE)</f>
        <v>25.8</v>
      </c>
      <c r="R7">
        <f ca="1">Q7/57.2958</f>
        <v>0.45029478600525696</v>
      </c>
    </row>
    <row r="8" spans="7:21">
      <c r="G8" s="1"/>
      <c r="H8" s="5"/>
      <c r="J8" s="1"/>
      <c r="K8" s="2"/>
      <c r="L8" s="2"/>
      <c r="M8" s="2"/>
      <c r="N8" s="2"/>
      <c r="P8" t="s">
        <v>26</v>
      </c>
      <c r="Q8">
        <f ca="1">VLOOKUP(Q2,lookup,3,FALSE)</f>
        <v>80.2</v>
      </c>
      <c r="R8">
        <f ca="1">Q8/57.2958</f>
        <v>1.3997535595977366</v>
      </c>
    </row>
    <row r="9" spans="7:21">
      <c r="G9" s="1"/>
      <c r="H9" s="5"/>
      <c r="J9" s="1"/>
      <c r="K9" s="2"/>
      <c r="L9" s="2"/>
      <c r="M9" s="2"/>
      <c r="N9" s="2"/>
    </row>
    <row r="10" spans="7:21">
      <c r="G10" s="1"/>
      <c r="H10" s="5"/>
      <c r="J10" s="1"/>
      <c r="K10" s="2"/>
      <c r="L10" s="2"/>
      <c r="M10" s="2"/>
      <c r="N10" s="2"/>
      <c r="P10" t="s">
        <v>29</v>
      </c>
      <c r="Q10">
        <f ca="1">3963*ACOS(SIN(R5)*SIN(R7)+COS(R5)*COS(R7)*COS(R8-R6))</f>
        <v>659.92012722739321</v>
      </c>
    </row>
    <row r="11" spans="7:21">
      <c r="G11" s="1"/>
      <c r="H11" s="5"/>
      <c r="J11" s="1"/>
      <c r="K11" s="2"/>
      <c r="L11" s="2"/>
      <c r="M11" s="2"/>
      <c r="N11" s="2"/>
    </row>
    <row r="12" spans="7:21">
      <c r="G12" s="1"/>
      <c r="H12" s="5"/>
      <c r="J12" s="1"/>
      <c r="K12" s="2"/>
      <c r="L12" s="2"/>
      <c r="M12" s="2"/>
      <c r="N12" s="2"/>
      <c r="Q12" t="s">
        <v>37</v>
      </c>
    </row>
    <row r="13" spans="7:21">
      <c r="G13" s="1"/>
      <c r="H13" s="5"/>
      <c r="J13" s="1"/>
      <c r="K13" s="2"/>
      <c r="L13" s="2"/>
      <c r="M13" s="2"/>
      <c r="N13" s="2"/>
      <c r="Q13" s="3" t="s">
        <v>33</v>
      </c>
      <c r="R13" s="3"/>
      <c r="S13" s="3"/>
      <c r="T13" s="3"/>
      <c r="U13" s="3"/>
    </row>
    <row r="14" spans="7:21">
      <c r="G14" s="1"/>
      <c r="H14" s="5"/>
      <c r="J14" s="1"/>
      <c r="K14" s="2"/>
      <c r="L14" s="2"/>
      <c r="M14" s="2"/>
      <c r="N14" s="2"/>
      <c r="Q14" s="6" t="s">
        <v>34</v>
      </c>
      <c r="R14" s="3"/>
      <c r="S14" s="3"/>
      <c r="T14" s="3"/>
      <c r="U14" s="3"/>
    </row>
    <row r="15" spans="7:21">
      <c r="G15" s="1"/>
      <c r="H15" s="5"/>
      <c r="J15" s="1"/>
      <c r="K15" s="2"/>
      <c r="L15" s="2"/>
      <c r="M15" s="2"/>
      <c r="N15" s="2"/>
      <c r="Q15" s="3" t="s">
        <v>35</v>
      </c>
      <c r="R15" s="3"/>
      <c r="S15" s="3"/>
      <c r="T15" s="3"/>
      <c r="U15" s="3"/>
    </row>
    <row r="16" spans="7:21">
      <c r="G16" s="1"/>
      <c r="H16" s="5"/>
      <c r="J16" s="1"/>
      <c r="K16" s="2"/>
      <c r="L16" s="2"/>
      <c r="M16" s="2"/>
      <c r="N16" s="2"/>
      <c r="Q16" s="6" t="s">
        <v>36</v>
      </c>
      <c r="R16" s="3"/>
      <c r="S16" s="3"/>
      <c r="T16" s="3"/>
      <c r="U16" s="3"/>
    </row>
    <row r="17" spans="7:21">
      <c r="G17" s="1"/>
      <c r="H17" s="5"/>
      <c r="J17" s="1"/>
      <c r="K17" s="2"/>
      <c r="L17" s="2"/>
      <c r="M17" s="2"/>
      <c r="N17" s="2"/>
      <c r="Q17" s="3"/>
      <c r="R17" s="3"/>
      <c r="S17" s="3"/>
      <c r="T17" s="3"/>
      <c r="U17" s="3"/>
    </row>
    <row r="18" spans="7:21">
      <c r="G18" s="1"/>
      <c r="H18" s="5"/>
      <c r="J18" s="1"/>
      <c r="K18" s="2"/>
      <c r="L18" s="2"/>
      <c r="M18" s="2"/>
      <c r="N18" s="2"/>
    </row>
    <row r="19" spans="7:21">
      <c r="G19" s="1"/>
      <c r="H19" s="5"/>
      <c r="J19" s="1"/>
      <c r="K19" s="2"/>
      <c r="L19" s="2"/>
      <c r="M19" s="2"/>
      <c r="N19" s="2"/>
    </row>
    <row r="20" spans="7:21">
      <c r="G20" s="1"/>
      <c r="H20" s="5"/>
      <c r="J20" s="1"/>
      <c r="K20" s="2"/>
      <c r="L20" s="2"/>
      <c r="M20" s="2"/>
      <c r="N20" s="2"/>
    </row>
    <row r="21" spans="7:21">
      <c r="G21" s="1"/>
      <c r="H21" s="5"/>
      <c r="J21" s="1"/>
      <c r="K21" s="2"/>
      <c r="L21" s="2"/>
      <c r="M21" s="2"/>
      <c r="N21" s="2"/>
    </row>
    <row r="22" spans="7:21">
      <c r="G22" s="1"/>
      <c r="H22" s="5"/>
      <c r="J22" s="1"/>
      <c r="K22" s="2"/>
      <c r="L22" s="2"/>
      <c r="M22" s="2"/>
      <c r="N22" s="2"/>
    </row>
    <row r="23" spans="7:21">
      <c r="G23" s="1"/>
      <c r="H23" s="5"/>
      <c r="J23" s="1"/>
      <c r="K23" s="2"/>
      <c r="L23" s="2"/>
      <c r="M23" s="2"/>
      <c r="N23" s="2"/>
    </row>
    <row r="24" spans="7:21">
      <c r="G24" s="1"/>
      <c r="H24" s="5"/>
      <c r="J24" s="1"/>
      <c r="K24" s="2"/>
      <c r="L24" s="2"/>
      <c r="M24" s="2"/>
      <c r="N24" s="2"/>
    </row>
    <row r="25" spans="7:21">
      <c r="G25" s="1"/>
      <c r="H25" s="5"/>
      <c r="J25" s="1"/>
      <c r="K25" s="2"/>
      <c r="L25" s="2"/>
      <c r="M25" s="2"/>
      <c r="N25" s="2"/>
    </row>
    <row r="26" spans="7:21">
      <c r="G26" s="1"/>
      <c r="H26" s="5"/>
      <c r="J26" s="1"/>
      <c r="K26" s="2"/>
      <c r="L26" s="2"/>
      <c r="M26" s="2"/>
      <c r="N26" s="2"/>
    </row>
    <row r="27" spans="7:21">
      <c r="G27" s="1"/>
      <c r="H27" s="5"/>
      <c r="J27" s="1"/>
      <c r="K27" s="2"/>
      <c r="L27" s="2"/>
      <c r="M27" s="2"/>
      <c r="N27" s="2"/>
    </row>
  </sheetData>
  <phoneticPr fontId="0" type="noConversion"/>
  <dataValidations count="2">
    <dataValidation type="list" allowBlank="1" showInputMessage="1" showErrorMessage="1" sqref="S1:S1048576">
      <formula1>#REF!</formula1>
    </dataValidation>
    <dataValidation type="list" allowBlank="1" showInputMessage="1" showErrorMessage="1" sqref="P2 Q2">
      <formula1>cities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35928AE-A801-43BE-A7C2-EEB677B8EBD1}"/>
</file>

<file path=customXml/itemProps2.xml><?xml version="1.0" encoding="utf-8"?>
<ds:datastoreItem xmlns:ds="http://schemas.openxmlformats.org/officeDocument/2006/customXml" ds:itemID="{C50AB647-4A32-4BBC-A840-0FACD23E431E}"/>
</file>

<file path=customXml/itemProps3.xml><?xml version="1.0" encoding="utf-8"?>
<ds:datastoreItem xmlns:ds="http://schemas.openxmlformats.org/officeDocument/2006/customXml" ds:itemID="{BFDB39A9-C65D-410F-B0E5-3265E550BBA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distance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cp:lastPrinted>2006-09-26T13:10:52Z</cp:lastPrinted>
  <dcterms:created xsi:type="dcterms:W3CDTF">2006-03-01T13:54:01Z</dcterms:created>
  <dcterms:modified xsi:type="dcterms:W3CDTF">2007-03-30T00:19:50Z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883147790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PreviousAdHocReviewCycleID">
    <vt:i4>30282419</vt:i4>
  </property>
  <property fmtid="{D5CDD505-2E9C-101B-9397-08002B2CF9AE}" pid="7" name="_ReviewingToolsShownOnce">
    <vt:lpwstr/>
  </property>
  <property fmtid="{D5CDD505-2E9C-101B-9397-08002B2CF9AE}" pid="8" name="ContentTypeId">
    <vt:lpwstr>0x010100AF8E4BBD310ADB419B3C5F1ACE4D113D</vt:lpwstr>
  </property>
</Properties>
</file>