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E18" i="1" l="1"/>
  <c r="I2" i="1"/>
  <c r="H5" i="1"/>
  <c r="H6" i="1"/>
  <c r="H7" i="1"/>
  <c r="H8" i="1"/>
  <c r="H9" i="1"/>
  <c r="H10" i="1"/>
  <c r="H11" i="1"/>
  <c r="H12" i="1"/>
  <c r="F5" i="1"/>
  <c r="F2" i="1"/>
  <c r="F6" i="1"/>
  <c r="F7" i="1"/>
  <c r="F8" i="1"/>
  <c r="F9" i="1"/>
  <c r="F10" i="1"/>
  <c r="F11" i="1"/>
  <c r="F12" i="1"/>
  <c r="G5" i="1"/>
  <c r="G7" i="1"/>
  <c r="G11" i="1"/>
  <c r="G9" i="1"/>
  <c r="G6" i="1"/>
  <c r="G10" i="1"/>
  <c r="F15" i="1"/>
  <c r="G8" i="1"/>
  <c r="G12" i="1"/>
  <c r="H2" i="1"/>
  <c r="F16" i="1"/>
</calcChain>
</file>

<file path=xl/sharedStrings.xml><?xml version="1.0" encoding="utf-8"?>
<sst xmlns="http://schemas.openxmlformats.org/spreadsheetml/2006/main" count="15" uniqueCount="14">
  <si>
    <t>Year</t>
  </si>
  <si>
    <t>Actual Sales</t>
  </si>
  <si>
    <t>Forecast</t>
  </si>
  <si>
    <t>A/F</t>
  </si>
  <si>
    <t>mean</t>
  </si>
  <si>
    <t>Unbiased forecast</t>
  </si>
  <si>
    <t>%age error</t>
  </si>
  <si>
    <t>std dev</t>
  </si>
  <si>
    <t>Mean 2013</t>
  </si>
  <si>
    <t>Sigma 2013</t>
  </si>
  <si>
    <t xml:space="preserve">Probability </t>
  </si>
  <si>
    <t>we sell &gt;65 million</t>
  </si>
  <si>
    <t>units</t>
  </si>
  <si>
    <t>1-NORM.DIST(65,F15,F16,TRUE)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</si>
</sst>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9" fontId="3" fillId="0" borderId="0" xfId="1" applyFont="1"/>
    <xf numFmtId="0" fontId="3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I20"/>
  <sheetViews>
    <sheetView tabSelected="1" topLeftCell="D1" workbookViewId="0">
      <selection activeCell="K6" sqref="K6"/>
    </sheetView>
  </sheetViews>
  <sheetFormatPr defaultRowHeight="12.75" x14ac:dyDescent="0.2"/>
  <cols>
    <col min="3" max="3" width="6.28515625" customWidth="1"/>
    <col min="4" max="4" width="17.7109375" customWidth="1"/>
    <col min="5" max="5" width="11" customWidth="1"/>
    <col min="6" max="6" width="8" customWidth="1"/>
    <col min="8" max="8" width="7.140625" customWidth="1"/>
    <col min="9" max="9" width="8" customWidth="1"/>
  </cols>
  <sheetData>
    <row r="1" spans="3:9" x14ac:dyDescent="0.2">
      <c r="C1" s="1"/>
      <c r="D1" s="1"/>
      <c r="E1" s="1"/>
      <c r="F1" s="1"/>
      <c r="G1" s="1"/>
      <c r="H1" s="1" t="s">
        <v>4</v>
      </c>
      <c r="I1" s="1" t="s">
        <v>7</v>
      </c>
    </row>
    <row r="2" spans="3:9" x14ac:dyDescent="0.2">
      <c r="C2" s="1"/>
      <c r="D2" s="1"/>
      <c r="E2" s="1" t="s">
        <v>4</v>
      </c>
      <c r="F2" s="1">
        <f>AVERAGE(F5:F12)</f>
        <v>0.9180311044873225</v>
      </c>
      <c r="G2" s="1"/>
      <c r="H2" s="1">
        <f>AVERAGE(H5:H12)</f>
        <v>4.5970172113385388E-17</v>
      </c>
      <c r="I2" s="1">
        <f>_xlfn.STDEV.S(H5:H12)</f>
        <v>0.11375250602002066</v>
      </c>
    </row>
    <row r="3" spans="3:9" x14ac:dyDescent="0.2">
      <c r="C3" s="1"/>
      <c r="D3" s="1"/>
      <c r="E3" s="1"/>
      <c r="F3" s="1"/>
      <c r="G3" s="1"/>
      <c r="H3" s="1"/>
      <c r="I3" s="1"/>
    </row>
    <row r="4" spans="3:9" ht="38.25" x14ac:dyDescent="0.2">
      <c r="C4" s="1" t="s">
        <v>0</v>
      </c>
      <c r="D4" s="1" t="s">
        <v>1</v>
      </c>
      <c r="E4" s="1" t="s">
        <v>2</v>
      </c>
      <c r="F4" s="1" t="s">
        <v>3</v>
      </c>
      <c r="G4" s="2" t="s">
        <v>5</v>
      </c>
      <c r="H4" s="2" t="s">
        <v>6</v>
      </c>
      <c r="I4" s="1"/>
    </row>
    <row r="5" spans="3:9" x14ac:dyDescent="0.2">
      <c r="C5" s="1">
        <v>2005</v>
      </c>
      <c r="D5" s="1">
        <v>17</v>
      </c>
      <c r="E5" s="1">
        <v>22</v>
      </c>
      <c r="F5" s="1">
        <f>D5/E5</f>
        <v>0.77272727272727271</v>
      </c>
      <c r="G5" s="1">
        <f>$F$2*E5</f>
        <v>20.196684298721095</v>
      </c>
      <c r="H5" s="3">
        <f>(D5-G5)/G5</f>
        <v>-0.15827767822877328</v>
      </c>
      <c r="I5" s="1"/>
    </row>
    <row r="6" spans="3:9" x14ac:dyDescent="0.2">
      <c r="C6" s="1">
        <v>2006</v>
      </c>
      <c r="D6" s="1">
        <v>59</v>
      </c>
      <c r="E6" s="1">
        <v>61</v>
      </c>
      <c r="F6" s="1">
        <f t="shared" ref="F6:F12" si="0">D6/E6</f>
        <v>0.96721311475409832</v>
      </c>
      <c r="G6" s="1">
        <f t="shared" ref="G6:G12" si="1">$F$2*E6</f>
        <v>55.999897373726675</v>
      </c>
      <c r="H6" s="3">
        <f t="shared" ref="H6:H12" si="2">(D6-G6)/G6</f>
        <v>5.3573359362634743E-2</v>
      </c>
      <c r="I6" s="1"/>
    </row>
    <row r="7" spans="3:9" x14ac:dyDescent="0.2">
      <c r="C7" s="1">
        <v>2007</v>
      </c>
      <c r="D7" s="1">
        <v>46</v>
      </c>
      <c r="E7" s="1">
        <v>51</v>
      </c>
      <c r="F7" s="1">
        <f t="shared" si="0"/>
        <v>0.90196078431372551</v>
      </c>
      <c r="G7" s="1">
        <f t="shared" si="1"/>
        <v>46.819586328853447</v>
      </c>
      <c r="H7" s="3">
        <f t="shared" si="2"/>
        <v>-1.7505202269340884E-2</v>
      </c>
      <c r="I7" s="1"/>
    </row>
    <row r="8" spans="3:9" x14ac:dyDescent="0.2">
      <c r="C8" s="1">
        <v>2008</v>
      </c>
      <c r="D8" s="1">
        <v>85</v>
      </c>
      <c r="E8" s="1">
        <v>86</v>
      </c>
      <c r="F8" s="1">
        <f t="shared" si="0"/>
        <v>0.98837209302325579</v>
      </c>
      <c r="G8" s="1">
        <f t="shared" si="1"/>
        <v>78.950674985909728</v>
      </c>
      <c r="H8" s="3">
        <f t="shared" si="2"/>
        <v>7.6621574358545899E-2</v>
      </c>
      <c r="I8" s="1"/>
    </row>
    <row r="9" spans="3:9" x14ac:dyDescent="0.2">
      <c r="C9" s="1">
        <v>2009</v>
      </c>
      <c r="D9" s="1">
        <v>98</v>
      </c>
      <c r="E9" s="1">
        <v>103</v>
      </c>
      <c r="F9" s="1">
        <f t="shared" si="0"/>
        <v>0.95145631067961167</v>
      </c>
      <c r="G9" s="1">
        <f t="shared" si="1"/>
        <v>94.55720376219422</v>
      </c>
      <c r="H9" s="3">
        <f t="shared" si="2"/>
        <v>3.640966632710723E-2</v>
      </c>
      <c r="I9" s="1"/>
    </row>
    <row r="10" spans="3:9" x14ac:dyDescent="0.2">
      <c r="C10" s="1">
        <v>2010</v>
      </c>
      <c r="D10" s="1">
        <v>94</v>
      </c>
      <c r="E10" s="1">
        <v>118</v>
      </c>
      <c r="F10" s="1">
        <f t="shared" si="0"/>
        <v>0.79661016949152541</v>
      </c>
      <c r="G10" s="1">
        <f t="shared" si="1"/>
        <v>108.32767032950406</v>
      </c>
      <c r="H10" s="3">
        <f t="shared" si="2"/>
        <v>-0.13226233229167658</v>
      </c>
      <c r="I10" s="1"/>
    </row>
    <row r="11" spans="3:9" x14ac:dyDescent="0.2">
      <c r="C11" s="1">
        <v>2011</v>
      </c>
      <c r="D11" s="1">
        <v>24</v>
      </c>
      <c r="E11" s="1">
        <v>22</v>
      </c>
      <c r="F11" s="1">
        <f t="shared" si="0"/>
        <v>1.0909090909090908</v>
      </c>
      <c r="G11" s="1">
        <f t="shared" si="1"/>
        <v>20.196684298721095</v>
      </c>
      <c r="H11" s="3">
        <f t="shared" si="2"/>
        <v>0.18831386602996711</v>
      </c>
      <c r="I11" s="1"/>
    </row>
    <row r="12" spans="3:9" x14ac:dyDescent="0.2">
      <c r="C12" s="1">
        <v>2012</v>
      </c>
      <c r="D12" s="1">
        <v>14</v>
      </c>
      <c r="E12" s="1">
        <v>16</v>
      </c>
      <c r="F12" s="1">
        <f t="shared" si="0"/>
        <v>0.875</v>
      </c>
      <c r="G12" s="1">
        <f t="shared" si="1"/>
        <v>14.68849767179716</v>
      </c>
      <c r="H12" s="3">
        <f t="shared" si="2"/>
        <v>-4.6873253288463861E-2</v>
      </c>
      <c r="I12" s="1"/>
    </row>
    <row r="14" spans="3:9" x14ac:dyDescent="0.2">
      <c r="E14" s="1"/>
      <c r="F14" s="1"/>
    </row>
    <row r="15" spans="3:9" x14ac:dyDescent="0.2">
      <c r="E15" s="1" t="s">
        <v>8</v>
      </c>
      <c r="F15" s="1">
        <f>60*F2</f>
        <v>55.081866269239349</v>
      </c>
    </row>
    <row r="16" spans="3:9" x14ac:dyDescent="0.2">
      <c r="E16" s="1" t="s">
        <v>9</v>
      </c>
      <c r="F16" s="1">
        <f>I2*F15</f>
        <v>6.2657003243856213</v>
      </c>
    </row>
    <row r="18" spans="4:5" x14ac:dyDescent="0.2">
      <c r="D18" s="1" t="s">
        <v>10</v>
      </c>
      <c r="E18" s="1">
        <f>1-_xlfn.NORM.DIST(65,F15,F16,TRUE)</f>
        <v>5.671927909894825E-2</v>
      </c>
    </row>
    <row r="19" spans="4:5" x14ac:dyDescent="0.2">
      <c r="D19" s="1" t="s">
        <v>11</v>
      </c>
      <c r="E19" s="4" t="s">
        <v>13</v>
      </c>
    </row>
    <row r="20" spans="4:5" x14ac:dyDescent="0.2">
      <c r="D20" s="1" t="s">
        <v>12</v>
      </c>
    </row>
  </sheetData>
  <phoneticPr fontId="2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winston</cp:lastModifiedBy>
  <dcterms:created xsi:type="dcterms:W3CDTF">2002-08-02T13:01:27Z</dcterms:created>
  <dcterms:modified xsi:type="dcterms:W3CDTF">2010-08-27T18:04:36Z</dcterms:modified>
</cp:coreProperties>
</file>