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8460" windowHeight="6285"/>
  </bookViews>
  <sheets>
    <sheet name="Sheet1" sheetId="1" r:id="rId1"/>
    <sheet name="Sheet2" sheetId="2" r:id="rId2"/>
    <sheet name="Sheet3" sheetId="3" r:id="rId3"/>
  </sheets>
  <definedNames>
    <definedName name="annrevenue">Sheet1!$B$5</definedName>
    <definedName name="probcome">Sheet1!$B$4</definedName>
    <definedName name="probleave">Sheet1!$B$3</definedName>
    <definedName name="profitmargin">Sheet1!$B$6</definedName>
    <definedName name="switch_fee">Sheet1!$B$2</definedName>
  </definedNames>
  <calcPr calcId="144525"/>
</workbook>
</file>

<file path=xl/calcChain.xml><?xml version="1.0" encoding="utf-8"?>
<calcChain xmlns="http://schemas.openxmlformats.org/spreadsheetml/2006/main">
  <c r="F9" i="1" l="1"/>
  <c r="D10" i="1"/>
  <c r="D11" i="1" s="1"/>
  <c r="E10" i="1"/>
  <c r="G10" i="1"/>
  <c r="G11" i="1" s="1"/>
  <c r="H10" i="1"/>
  <c r="I9" i="1"/>
  <c r="F11" i="1" l="1"/>
  <c r="I11" i="1"/>
  <c r="H12" i="1"/>
  <c r="G12" i="1"/>
  <c r="H11" i="1"/>
  <c r="I10" i="1"/>
  <c r="E11" i="1"/>
  <c r="D12" i="1" s="1"/>
  <c r="F10" i="1"/>
  <c r="F12" i="1" l="1"/>
  <c r="E13" i="1"/>
  <c r="E12" i="1"/>
  <c r="D13" i="1" s="1"/>
  <c r="I12" i="1"/>
  <c r="H13" i="1"/>
  <c r="G13" i="1"/>
  <c r="F13" i="1" l="1"/>
  <c r="D14" i="1"/>
  <c r="E14" i="1"/>
  <c r="G14" i="1"/>
  <c r="I13" i="1"/>
  <c r="H14" i="1"/>
  <c r="D15" i="1" l="1"/>
  <c r="F14" i="1"/>
  <c r="E15" i="1"/>
  <c r="G15" i="1"/>
  <c r="I14" i="1"/>
  <c r="H15" i="1"/>
  <c r="D16" i="1" l="1"/>
  <c r="F15" i="1"/>
  <c r="E16" i="1"/>
  <c r="I15" i="1"/>
  <c r="G16" i="1"/>
  <c r="H16" i="1"/>
  <c r="I16" i="1" l="1"/>
  <c r="H17" i="1"/>
  <c r="G17" i="1"/>
  <c r="F16" i="1"/>
  <c r="E17" i="1"/>
  <c r="D17" i="1"/>
  <c r="E18" i="1" l="1"/>
  <c r="D18" i="1"/>
  <c r="F17" i="1"/>
  <c r="G18" i="1"/>
  <c r="I17" i="1"/>
  <c r="H18" i="1"/>
  <c r="G19" i="1" l="1"/>
  <c r="I18" i="1"/>
  <c r="H19" i="1"/>
  <c r="D19" i="1"/>
  <c r="F18" i="1"/>
  <c r="E19" i="1"/>
  <c r="I19" i="1" l="1"/>
  <c r="H20" i="1"/>
  <c r="G20" i="1"/>
  <c r="F19" i="1"/>
  <c r="E20" i="1"/>
  <c r="D20" i="1"/>
  <c r="I20" i="1" l="1"/>
  <c r="H21" i="1"/>
  <c r="G21" i="1"/>
  <c r="F20" i="1"/>
  <c r="E21" i="1"/>
  <c r="D21" i="1"/>
  <c r="F21" i="1" l="1"/>
  <c r="D22" i="1"/>
  <c r="E22" i="1"/>
  <c r="H22" i="1"/>
  <c r="G22" i="1"/>
  <c r="I21" i="1"/>
  <c r="G23" i="1" l="1"/>
  <c r="I22" i="1"/>
  <c r="H23" i="1"/>
  <c r="D23" i="1"/>
  <c r="F22" i="1"/>
  <c r="E23" i="1"/>
  <c r="I23" i="1" l="1"/>
  <c r="H24" i="1"/>
  <c r="G24" i="1"/>
  <c r="F23" i="1"/>
  <c r="D24" i="1"/>
  <c r="E24" i="1"/>
  <c r="F24" i="1" l="1"/>
  <c r="E25" i="1"/>
  <c r="D25" i="1"/>
  <c r="I24" i="1"/>
  <c r="H25" i="1"/>
  <c r="G25" i="1"/>
  <c r="E26" i="1" l="1"/>
  <c r="D26" i="1"/>
  <c r="F25" i="1"/>
  <c r="G26" i="1"/>
  <c r="I25" i="1"/>
  <c r="H26" i="1"/>
  <c r="D27" i="1" l="1"/>
  <c r="F26" i="1"/>
  <c r="E27" i="1"/>
  <c r="G27" i="1"/>
  <c r="I26" i="1"/>
  <c r="H27" i="1"/>
  <c r="E28" i="1" l="1"/>
  <c r="F27" i="1"/>
  <c r="D28" i="1"/>
  <c r="F28" i="1" s="1"/>
  <c r="D5" i="1" s="1"/>
  <c r="G28" i="1"/>
  <c r="I28" i="1" s="1"/>
  <c r="G5" i="1" s="1"/>
  <c r="I27" i="1"/>
  <c r="H28" i="1"/>
  <c r="F2" i="1" l="1"/>
</calcChain>
</file>

<file path=xl/sharedStrings.xml><?xml version="1.0" encoding="utf-8"?>
<sst xmlns="http://schemas.openxmlformats.org/spreadsheetml/2006/main" count="18" uniqueCount="15">
  <si>
    <t>switch fee</t>
  </si>
  <si>
    <t>probleave</t>
  </si>
  <si>
    <t>probcome</t>
  </si>
  <si>
    <t>annrevenue</t>
  </si>
  <si>
    <t>profitmargin</t>
  </si>
  <si>
    <t>Number with us</t>
  </si>
  <si>
    <t>Number with them</t>
  </si>
  <si>
    <t>Year</t>
  </si>
  <si>
    <t>Pay them</t>
  </si>
  <si>
    <t>Do not pay them</t>
  </si>
  <si>
    <t>Profit</t>
  </si>
  <si>
    <t>NPV</t>
  </si>
  <si>
    <t>Date</t>
  </si>
  <si>
    <t>pay-no pay</t>
  </si>
  <si>
    <t>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</si>
</sst>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tabSelected="1" topLeftCell="A2" workbookViewId="0">
      <selection activeCell="K26" sqref="K26"/>
    </sheetView>
  </sheetViews>
  <sheetFormatPr defaultRowHeight="12.75" x14ac:dyDescent="0.2"/>
  <cols>
    <col min="1" max="1" width="12.28515625" style="2" customWidth="1"/>
    <col min="2" max="2" width="9" style="2" customWidth="1"/>
    <col min="3" max="3" width="6.140625" style="2" customWidth="1"/>
    <col min="4" max="4" width="9.28515625" style="2" bestFit="1" customWidth="1"/>
    <col min="5" max="5" width="11" style="2" customWidth="1"/>
    <col min="6" max="6" width="7" style="2" customWidth="1"/>
    <col min="7" max="7" width="9.28515625" style="2" bestFit="1" customWidth="1"/>
    <col min="8" max="8" width="8.140625" style="2" customWidth="1"/>
    <col min="9" max="9" width="6.42578125" style="2" customWidth="1"/>
    <col min="10" max="16384" width="9.140625" style="2"/>
  </cols>
  <sheetData>
    <row r="2" spans="1:9" x14ac:dyDescent="0.2">
      <c r="A2" s="2" t="s">
        <v>0</v>
      </c>
      <c r="B2" s="2">
        <v>34.221926524966946</v>
      </c>
      <c r="E2" s="2" t="s">
        <v>13</v>
      </c>
      <c r="F2" s="2">
        <f>D5-G5</f>
        <v>0</v>
      </c>
    </row>
    <row r="3" spans="1:9" x14ac:dyDescent="0.2">
      <c r="A3" s="2" t="s">
        <v>1</v>
      </c>
      <c r="B3" s="2">
        <v>0.5</v>
      </c>
    </row>
    <row r="4" spans="1:9" x14ac:dyDescent="0.2">
      <c r="A4" s="2" t="s">
        <v>2</v>
      </c>
      <c r="B4" s="2">
        <v>0.3</v>
      </c>
    </row>
    <row r="5" spans="1:9" x14ac:dyDescent="0.2">
      <c r="A5" s="2" t="s">
        <v>3</v>
      </c>
      <c r="B5" s="2">
        <v>400</v>
      </c>
      <c r="C5" s="2" t="s">
        <v>11</v>
      </c>
      <c r="D5" s="2">
        <f>XNPV(0.1,F9:F28,B9:B28)</f>
        <v>13674.357712917821</v>
      </c>
      <c r="G5" s="2">
        <f>XNPV(0.1,I9:I28,B9:B28)</f>
        <v>13674.357712917821</v>
      </c>
    </row>
    <row r="6" spans="1:9" ht="38.25" x14ac:dyDescent="0.2">
      <c r="A6" s="2" t="s">
        <v>4</v>
      </c>
      <c r="B6" s="2">
        <v>0.1</v>
      </c>
      <c r="C6" s="1"/>
      <c r="D6" s="1" t="s">
        <v>8</v>
      </c>
      <c r="E6" s="1"/>
      <c r="F6" s="1"/>
      <c r="G6" s="1" t="s">
        <v>9</v>
      </c>
    </row>
    <row r="7" spans="1:9" ht="38.25" x14ac:dyDescent="0.2">
      <c r="B7" s="2" t="s">
        <v>12</v>
      </c>
      <c r="C7" s="2" t="s">
        <v>7</v>
      </c>
      <c r="D7" s="1" t="s">
        <v>5</v>
      </c>
      <c r="E7" s="1" t="s">
        <v>6</v>
      </c>
      <c r="F7" s="1" t="s">
        <v>10</v>
      </c>
      <c r="G7" s="1" t="s">
        <v>5</v>
      </c>
      <c r="H7" s="1" t="s">
        <v>6</v>
      </c>
      <c r="I7" s="1" t="s">
        <v>10</v>
      </c>
    </row>
    <row r="8" spans="1:9" x14ac:dyDescent="0.2">
      <c r="B8" s="2" t="s">
        <v>14</v>
      </c>
      <c r="D8" s="1"/>
      <c r="E8" s="1"/>
      <c r="F8" s="1"/>
      <c r="G8" s="1"/>
      <c r="H8" s="1"/>
      <c r="I8" s="1"/>
    </row>
    <row r="9" spans="1:9" x14ac:dyDescent="0.2">
      <c r="B9" s="3">
        <v>41820</v>
      </c>
      <c r="C9" s="2">
        <v>1</v>
      </c>
      <c r="D9" s="2">
        <v>100</v>
      </c>
      <c r="E9" s="2">
        <v>0</v>
      </c>
      <c r="F9" s="2">
        <f>D9*annrevenue*profitmargin-switch_fee*100</f>
        <v>577.80734750330521</v>
      </c>
      <c r="G9" s="2">
        <v>30</v>
      </c>
      <c r="H9" s="2">
        <v>70</v>
      </c>
      <c r="I9" s="2">
        <f t="shared" ref="I9:I28" si="0">G9*annrevenue*profitmargin</f>
        <v>1200</v>
      </c>
    </row>
    <row r="10" spans="1:9" x14ac:dyDescent="0.2">
      <c r="B10" s="3">
        <v>42185</v>
      </c>
      <c r="C10" s="2">
        <v>2</v>
      </c>
      <c r="D10" s="2">
        <f>(1-probleave)*D9+probcome*E9</f>
        <v>50</v>
      </c>
      <c r="E10" s="2">
        <f t="shared" ref="E10:E28" si="1">probleave*D9+(1-probcome)*E9</f>
        <v>50</v>
      </c>
      <c r="F10" s="2">
        <f>D10*annrevenue*profitmargin</f>
        <v>2000</v>
      </c>
      <c r="G10" s="2">
        <f t="shared" ref="G10:G28" si="2">(1-probleave)*G9+probcome*H9</f>
        <v>36</v>
      </c>
      <c r="H10" s="2">
        <f t="shared" ref="H10:H28" si="3">probleave*G9+(1-probcome)*H9</f>
        <v>64</v>
      </c>
      <c r="I10" s="2">
        <f t="shared" si="0"/>
        <v>1440</v>
      </c>
    </row>
    <row r="11" spans="1:9" x14ac:dyDescent="0.2">
      <c r="B11" s="3">
        <v>42551</v>
      </c>
      <c r="C11" s="2">
        <v>3</v>
      </c>
      <c r="D11" s="2">
        <f t="shared" ref="D11:D28" si="4">(1-probleave)*D10+probcome*E10</f>
        <v>40</v>
      </c>
      <c r="E11" s="2">
        <f t="shared" si="1"/>
        <v>60</v>
      </c>
      <c r="F11" s="2">
        <f t="shared" ref="F11:F28" si="5">D11*annrevenue*profitmargin</f>
        <v>1600</v>
      </c>
      <c r="G11" s="2">
        <f t="shared" si="2"/>
        <v>37.200000000000003</v>
      </c>
      <c r="H11" s="2">
        <f t="shared" si="3"/>
        <v>62.8</v>
      </c>
      <c r="I11" s="2">
        <f t="shared" si="0"/>
        <v>1488.0000000000002</v>
      </c>
    </row>
    <row r="12" spans="1:9" x14ac:dyDescent="0.2">
      <c r="B12" s="3">
        <v>42916</v>
      </c>
      <c r="C12" s="2">
        <v>4</v>
      </c>
      <c r="D12" s="2">
        <f t="shared" si="4"/>
        <v>38</v>
      </c>
      <c r="E12" s="2">
        <f t="shared" si="1"/>
        <v>62</v>
      </c>
      <c r="F12" s="2">
        <f t="shared" si="5"/>
        <v>1520</v>
      </c>
      <c r="G12" s="2">
        <f t="shared" si="2"/>
        <v>37.44</v>
      </c>
      <c r="H12" s="2">
        <f t="shared" si="3"/>
        <v>62.559999999999995</v>
      </c>
      <c r="I12" s="2">
        <f t="shared" si="0"/>
        <v>1497.6000000000001</v>
      </c>
    </row>
    <row r="13" spans="1:9" x14ac:dyDescent="0.2">
      <c r="B13" s="3">
        <v>43281</v>
      </c>
      <c r="C13" s="2">
        <v>5</v>
      </c>
      <c r="D13" s="2">
        <f t="shared" si="4"/>
        <v>37.599999999999994</v>
      </c>
      <c r="E13" s="2">
        <f t="shared" si="1"/>
        <v>62.4</v>
      </c>
      <c r="F13" s="2">
        <f t="shared" si="5"/>
        <v>1504</v>
      </c>
      <c r="G13" s="2">
        <f t="shared" si="2"/>
        <v>37.488</v>
      </c>
      <c r="H13" s="2">
        <f t="shared" si="3"/>
        <v>62.511999999999993</v>
      </c>
      <c r="I13" s="2">
        <f t="shared" si="0"/>
        <v>1499.5200000000002</v>
      </c>
    </row>
    <row r="14" spans="1:9" x14ac:dyDescent="0.2">
      <c r="B14" s="3">
        <v>43646</v>
      </c>
      <c r="C14" s="2">
        <v>6</v>
      </c>
      <c r="D14" s="2">
        <f t="shared" si="4"/>
        <v>37.519999999999996</v>
      </c>
      <c r="E14" s="2">
        <f t="shared" si="1"/>
        <v>62.48</v>
      </c>
      <c r="F14" s="2">
        <f t="shared" si="5"/>
        <v>1500.8</v>
      </c>
      <c r="G14" s="2">
        <f t="shared" si="2"/>
        <v>37.497599999999998</v>
      </c>
      <c r="H14" s="2">
        <f t="shared" si="3"/>
        <v>62.502399999999994</v>
      </c>
      <c r="I14" s="2">
        <f t="shared" si="0"/>
        <v>1499.904</v>
      </c>
    </row>
    <row r="15" spans="1:9" x14ac:dyDescent="0.2">
      <c r="B15" s="3">
        <v>44012</v>
      </c>
      <c r="C15" s="2">
        <v>7</v>
      </c>
      <c r="D15" s="2">
        <f t="shared" si="4"/>
        <v>37.503999999999998</v>
      </c>
      <c r="E15" s="2">
        <f t="shared" si="1"/>
        <v>62.495999999999995</v>
      </c>
      <c r="F15" s="2">
        <f t="shared" si="5"/>
        <v>1500.1599999999999</v>
      </c>
      <c r="G15" s="2">
        <f t="shared" si="2"/>
        <v>37.499519999999997</v>
      </c>
      <c r="H15" s="2">
        <f t="shared" si="3"/>
        <v>62.500479999999996</v>
      </c>
      <c r="I15" s="2">
        <f t="shared" si="0"/>
        <v>1499.9808</v>
      </c>
    </row>
    <row r="16" spans="1:9" x14ac:dyDescent="0.2">
      <c r="B16" s="3">
        <v>44377</v>
      </c>
      <c r="C16" s="2">
        <v>8</v>
      </c>
      <c r="D16" s="2">
        <f t="shared" si="4"/>
        <v>37.500799999999998</v>
      </c>
      <c r="E16" s="2">
        <f t="shared" si="1"/>
        <v>62.499199999999988</v>
      </c>
      <c r="F16" s="2">
        <f t="shared" si="5"/>
        <v>1500.0320000000002</v>
      </c>
      <c r="G16" s="2">
        <f t="shared" si="2"/>
        <v>37.499904000000001</v>
      </c>
      <c r="H16" s="2">
        <f t="shared" si="3"/>
        <v>62.500095999999999</v>
      </c>
      <c r="I16" s="2">
        <f t="shared" si="0"/>
        <v>1499.9961600000001</v>
      </c>
    </row>
    <row r="17" spans="2:9" hidden="1" x14ac:dyDescent="0.2">
      <c r="B17" s="3">
        <v>44742</v>
      </c>
      <c r="C17" s="2">
        <v>9</v>
      </c>
      <c r="D17" s="2">
        <f t="shared" si="4"/>
        <v>37.500159999999994</v>
      </c>
      <c r="E17" s="2">
        <f t="shared" si="1"/>
        <v>62.499839999999985</v>
      </c>
      <c r="F17" s="2">
        <f t="shared" si="5"/>
        <v>1500.0064</v>
      </c>
      <c r="G17" s="2">
        <f t="shared" si="2"/>
        <v>37.499980800000003</v>
      </c>
      <c r="H17" s="2">
        <f t="shared" si="3"/>
        <v>62.500019199999997</v>
      </c>
      <c r="I17" s="2">
        <f t="shared" si="0"/>
        <v>1499.9992320000001</v>
      </c>
    </row>
    <row r="18" spans="2:9" hidden="1" x14ac:dyDescent="0.2">
      <c r="B18" s="3">
        <v>45107</v>
      </c>
      <c r="C18" s="2">
        <v>10</v>
      </c>
      <c r="D18" s="2">
        <f t="shared" si="4"/>
        <v>37.50003199999999</v>
      </c>
      <c r="E18" s="2">
        <f t="shared" si="1"/>
        <v>62.499967999999981</v>
      </c>
      <c r="F18" s="2">
        <f t="shared" si="5"/>
        <v>1500.0012799999997</v>
      </c>
      <c r="G18" s="2">
        <f t="shared" si="2"/>
        <v>37.499996159999995</v>
      </c>
      <c r="H18" s="2">
        <f t="shared" si="3"/>
        <v>62.500003839999998</v>
      </c>
      <c r="I18" s="2">
        <f t="shared" si="0"/>
        <v>1499.9998464</v>
      </c>
    </row>
    <row r="19" spans="2:9" hidden="1" x14ac:dyDescent="0.2">
      <c r="B19" s="3">
        <v>45473</v>
      </c>
      <c r="C19" s="2">
        <v>11</v>
      </c>
      <c r="D19" s="2">
        <f t="shared" si="4"/>
        <v>37.50000639999999</v>
      </c>
      <c r="E19" s="2">
        <f t="shared" si="1"/>
        <v>62.499993599999982</v>
      </c>
      <c r="F19" s="2">
        <f t="shared" si="5"/>
        <v>1500.0002559999996</v>
      </c>
      <c r="G19" s="2">
        <f t="shared" si="2"/>
        <v>37.499999231999993</v>
      </c>
      <c r="H19" s="2">
        <f t="shared" si="3"/>
        <v>62.500000767999992</v>
      </c>
      <c r="I19" s="2">
        <f t="shared" si="0"/>
        <v>1499.9999692799997</v>
      </c>
    </row>
    <row r="20" spans="2:9" hidden="1" x14ac:dyDescent="0.2">
      <c r="B20" s="3">
        <v>45838</v>
      </c>
      <c r="C20" s="2">
        <v>12</v>
      </c>
      <c r="D20" s="2">
        <f t="shared" si="4"/>
        <v>37.500001279999992</v>
      </c>
      <c r="E20" s="2">
        <f t="shared" si="1"/>
        <v>62.499998719999979</v>
      </c>
      <c r="F20" s="2">
        <f t="shared" si="5"/>
        <v>1500.0000511999997</v>
      </c>
      <c r="G20" s="2">
        <f t="shared" si="2"/>
        <v>37.499999846399994</v>
      </c>
      <c r="H20" s="2">
        <f t="shared" si="3"/>
        <v>62.500000153599991</v>
      </c>
      <c r="I20" s="2">
        <f t="shared" si="0"/>
        <v>1499.9999938559999</v>
      </c>
    </row>
    <row r="21" spans="2:9" hidden="1" x14ac:dyDescent="0.2">
      <c r="B21" s="3">
        <v>46203</v>
      </c>
      <c r="C21" s="2">
        <v>13</v>
      </c>
      <c r="D21" s="2">
        <f t="shared" si="4"/>
        <v>37.500000255999993</v>
      </c>
      <c r="E21" s="2">
        <f t="shared" si="1"/>
        <v>62.499999743999979</v>
      </c>
      <c r="F21" s="2">
        <f t="shared" si="5"/>
        <v>1500.0000102399999</v>
      </c>
      <c r="G21" s="2">
        <f t="shared" si="2"/>
        <v>37.499999969279997</v>
      </c>
      <c r="H21" s="2">
        <f t="shared" si="3"/>
        <v>62.500000030719988</v>
      </c>
      <c r="I21" s="2">
        <f t="shared" si="0"/>
        <v>1499.9999987711999</v>
      </c>
    </row>
    <row r="22" spans="2:9" hidden="1" x14ac:dyDescent="0.2">
      <c r="B22" s="3">
        <v>46568</v>
      </c>
      <c r="C22" s="2">
        <v>14</v>
      </c>
      <c r="D22" s="2">
        <f t="shared" si="4"/>
        <v>37.50000005119999</v>
      </c>
      <c r="E22" s="2">
        <f t="shared" si="1"/>
        <v>62.499999948799982</v>
      </c>
      <c r="F22" s="2">
        <f t="shared" si="5"/>
        <v>1500.0000020479997</v>
      </c>
      <c r="G22" s="2">
        <f t="shared" si="2"/>
        <v>37.499999993855994</v>
      </c>
      <c r="H22" s="2">
        <f t="shared" si="3"/>
        <v>62.500000006143985</v>
      </c>
      <c r="I22" s="2">
        <f t="shared" si="0"/>
        <v>1499.99999975424</v>
      </c>
    </row>
    <row r="23" spans="2:9" hidden="1" x14ac:dyDescent="0.2">
      <c r="B23" s="3">
        <v>46934</v>
      </c>
      <c r="C23" s="2">
        <v>15</v>
      </c>
      <c r="D23" s="2">
        <f t="shared" si="4"/>
        <v>37.500000010239987</v>
      </c>
      <c r="E23" s="2">
        <f t="shared" si="1"/>
        <v>62.499999989759978</v>
      </c>
      <c r="F23" s="2">
        <f t="shared" si="5"/>
        <v>1500.0000004095996</v>
      </c>
      <c r="G23" s="2">
        <f t="shared" si="2"/>
        <v>37.499999998771187</v>
      </c>
      <c r="H23" s="2">
        <f t="shared" si="3"/>
        <v>62.500000001228784</v>
      </c>
      <c r="I23" s="2">
        <f t="shared" si="0"/>
        <v>1499.9999999508475</v>
      </c>
    </row>
    <row r="24" spans="2:9" hidden="1" x14ac:dyDescent="0.2">
      <c r="B24" s="3">
        <v>47299</v>
      </c>
      <c r="C24" s="2">
        <v>16</v>
      </c>
      <c r="D24" s="2">
        <f t="shared" si="4"/>
        <v>37.500000002047983</v>
      </c>
      <c r="E24" s="2">
        <f t="shared" si="1"/>
        <v>62.499999997951974</v>
      </c>
      <c r="F24" s="2">
        <f t="shared" si="5"/>
        <v>1500.0000000819193</v>
      </c>
      <c r="G24" s="2">
        <f t="shared" si="2"/>
        <v>37.499999999754223</v>
      </c>
      <c r="H24" s="2">
        <f t="shared" si="3"/>
        <v>62.500000000245741</v>
      </c>
      <c r="I24" s="2">
        <f t="shared" si="0"/>
        <v>1499.999999990169</v>
      </c>
    </row>
    <row r="25" spans="2:9" x14ac:dyDescent="0.2">
      <c r="B25" s="3">
        <v>47664</v>
      </c>
      <c r="C25" s="2">
        <v>17</v>
      </c>
      <c r="D25" s="2">
        <f t="shared" si="4"/>
        <v>37.500000000409585</v>
      </c>
      <c r="E25" s="2">
        <f t="shared" si="1"/>
        <v>62.499999999590372</v>
      </c>
      <c r="F25" s="2">
        <f t="shared" si="5"/>
        <v>1500.0000000163836</v>
      </c>
      <c r="G25" s="2">
        <f t="shared" si="2"/>
        <v>37.49999999995083</v>
      </c>
      <c r="H25" s="2">
        <f t="shared" si="3"/>
        <v>62.500000000049127</v>
      </c>
      <c r="I25" s="2">
        <f t="shared" si="0"/>
        <v>1499.9999999980334</v>
      </c>
    </row>
    <row r="26" spans="2:9" x14ac:dyDescent="0.2">
      <c r="B26" s="3">
        <v>48029</v>
      </c>
      <c r="C26" s="2">
        <v>18</v>
      </c>
      <c r="D26" s="2">
        <f t="shared" si="4"/>
        <v>37.500000000081904</v>
      </c>
      <c r="E26" s="2">
        <f t="shared" si="1"/>
        <v>62.499999999918053</v>
      </c>
      <c r="F26" s="2">
        <f t="shared" si="5"/>
        <v>1500.0000000032762</v>
      </c>
      <c r="G26" s="2">
        <f t="shared" si="2"/>
        <v>37.499999999990152</v>
      </c>
      <c r="H26" s="2">
        <f t="shared" si="3"/>
        <v>62.500000000009798</v>
      </c>
      <c r="I26" s="2">
        <f t="shared" si="0"/>
        <v>1499.9999999996062</v>
      </c>
    </row>
    <row r="27" spans="2:9" x14ac:dyDescent="0.2">
      <c r="B27" s="3">
        <v>48395</v>
      </c>
      <c r="C27" s="2">
        <v>19</v>
      </c>
      <c r="D27" s="2">
        <f t="shared" si="4"/>
        <v>37.500000000016371</v>
      </c>
      <c r="E27" s="2">
        <f t="shared" si="1"/>
        <v>62.499999999983586</v>
      </c>
      <c r="F27" s="2">
        <f t="shared" si="5"/>
        <v>1500.0000000006548</v>
      </c>
      <c r="G27" s="2">
        <f t="shared" si="2"/>
        <v>37.49999999999801</v>
      </c>
      <c r="H27" s="2">
        <f t="shared" si="3"/>
        <v>62.500000000001933</v>
      </c>
      <c r="I27" s="2">
        <f t="shared" si="0"/>
        <v>1499.9999999999204</v>
      </c>
    </row>
    <row r="28" spans="2:9" x14ac:dyDescent="0.2">
      <c r="B28" s="3">
        <v>48760</v>
      </c>
      <c r="C28" s="2">
        <v>20</v>
      </c>
      <c r="D28" s="2">
        <f t="shared" si="4"/>
        <v>37.500000000003261</v>
      </c>
      <c r="E28" s="2">
        <f t="shared" si="1"/>
        <v>62.499999999996696</v>
      </c>
      <c r="F28" s="2">
        <f t="shared" si="5"/>
        <v>1500.0000000001305</v>
      </c>
      <c r="G28" s="2">
        <f t="shared" si="2"/>
        <v>37.499999999999588</v>
      </c>
      <c r="H28" s="2">
        <f t="shared" si="3"/>
        <v>62.500000000000355</v>
      </c>
      <c r="I28" s="2">
        <f t="shared" si="0"/>
        <v>1499.9999999999836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566CB5-1DF5-4654-9538-A2335FF7E5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E827103-F240-4BFE-AD14-5C9DF95623D1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purl.org/dc/dcmitype/"/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FF690993-9C64-4B48-8B67-EE1C348D7B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annrevenue</vt:lpstr>
      <vt:lpstr>probcome</vt:lpstr>
      <vt:lpstr>probleave</vt:lpstr>
      <vt:lpstr>profitmargin</vt:lpstr>
      <vt:lpstr>switch_fee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2007-02-23T15:59:43Z</dcterms:created>
  <dcterms:modified xsi:type="dcterms:W3CDTF">2010-08-30T11:08:09Z</dcterms:modified>
  <cp:category/>
</cp:coreProperties>
</file>