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434c1e357d8c4c1c/Documents/GitHub/MOOCs/MIT-Analytics-Edge/data/"/>
    </mc:Choice>
  </mc:AlternateContent>
  <bookViews>
    <workbookView xWindow="936" yWindow="0" windowWidth="16560" windowHeight="5544" tabRatio="500"/>
  </bookViews>
  <sheets>
    <sheet name="Sheet1" sheetId="1" r:id="rId1"/>
  </sheets>
  <definedNames>
    <definedName name="solver_adj" localSheetId="0" hidden="1">Sheet1!$B$5:$G$8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Sheet1!$B$14:$B$35</definedName>
    <definedName name="solver_lhs2" localSheetId="0" hidden="1">Sheet1!$B$36</definedName>
    <definedName name="solver_lhs3" localSheetId="0" hidden="1">Sheet1!$B$37:$B$38</definedName>
    <definedName name="solver_lhs4" localSheetId="0" hidden="1">Sheet1!$B$5:$G$8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Sheet1!$B$10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3</definedName>
    <definedName name="solver_rel4" localSheetId="0" hidden="1">5</definedName>
    <definedName name="solver_rhs1" localSheetId="0" hidden="1">Sheet1!$D$14:$D$35</definedName>
    <definedName name="solver_rhs2" localSheetId="0" hidden="1">Sheet1!$D$36</definedName>
    <definedName name="solver_rhs3" localSheetId="0" hidden="1">Sheet1!$D$38</definedName>
    <definedName name="solver_rhs4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1" l="1"/>
  <c r="B37" i="1"/>
  <c r="B38" i="1"/>
  <c r="B36" i="1"/>
  <c r="B23" i="1"/>
  <c r="B22" i="1"/>
  <c r="B21" i="1"/>
  <c r="B20" i="1"/>
  <c r="B19" i="1"/>
  <c r="B18" i="1"/>
  <c r="B17" i="1"/>
  <c r="B16" i="1"/>
  <c r="B15" i="1"/>
  <c r="B14" i="1"/>
  <c r="B10" i="1"/>
  <c r="G13" i="1"/>
  <c r="G14" i="1"/>
  <c r="G12" i="1"/>
  <c r="B35" i="1"/>
  <c r="B34" i="1"/>
  <c r="B33" i="1"/>
  <c r="B32" i="1"/>
  <c r="B31" i="1"/>
  <c r="B30" i="1"/>
  <c r="B29" i="1"/>
  <c r="B28" i="1"/>
  <c r="B27" i="1"/>
  <c r="B26" i="1"/>
  <c r="B25" i="1"/>
  <c r="B24" i="1"/>
</calcChain>
</file>

<file path=xl/sharedStrings.xml><?xml version="1.0" encoding="utf-8"?>
<sst xmlns="http://schemas.openxmlformats.org/spreadsheetml/2006/main" count="72" uniqueCount="46">
  <si>
    <t>SPORTS SCHEDULING</t>
  </si>
  <si>
    <t>Decision Variables</t>
  </si>
  <si>
    <t>A &amp; B</t>
  </si>
  <si>
    <t>A &amp; C</t>
  </si>
  <si>
    <t>A &amp; D</t>
  </si>
  <si>
    <t>B &amp; C</t>
  </si>
  <si>
    <t>B &amp; D</t>
  </si>
  <si>
    <t>C &amp; D</t>
  </si>
  <si>
    <t>Week 1</t>
  </si>
  <si>
    <t>Week 2</t>
  </si>
  <si>
    <t>Week 3</t>
  </si>
  <si>
    <t>Week 4</t>
  </si>
  <si>
    <t>Objective</t>
  </si>
  <si>
    <t>Constraints</t>
  </si>
  <si>
    <t>LHS</t>
  </si>
  <si>
    <t>sign</t>
  </si>
  <si>
    <t>RHS</t>
  </si>
  <si>
    <t>A plays B twice</t>
  </si>
  <si>
    <t>C plays D twice</t>
  </si>
  <si>
    <t>A plays C once</t>
  </si>
  <si>
    <t>A plays D once</t>
  </si>
  <si>
    <t>B plays C once</t>
  </si>
  <si>
    <t>B plays D once</t>
  </si>
  <si>
    <t>A plays once in week 1</t>
  </si>
  <si>
    <t>A plays once in week 2</t>
  </si>
  <si>
    <t>A plays once in week 3</t>
  </si>
  <si>
    <t>A plays once in week 4</t>
  </si>
  <si>
    <t>B plays once in week 1</t>
  </si>
  <si>
    <t>=</t>
  </si>
  <si>
    <t>B plays once in week 2</t>
  </si>
  <si>
    <t>B plays once in week 3</t>
  </si>
  <si>
    <t>B plays once in week 4</t>
  </si>
  <si>
    <t>C plays once in week 1</t>
  </si>
  <si>
    <t>C plays once in week 2</t>
  </si>
  <si>
    <t>C plays once in week 3</t>
  </si>
  <si>
    <t>C plays once in week 4</t>
  </si>
  <si>
    <t>D plays once in week 1</t>
  </si>
  <si>
    <t>D plays once in week 2</t>
  </si>
  <si>
    <t>D plays once in week 3</t>
  </si>
  <si>
    <t>D plays once in week 4</t>
  </si>
  <si>
    <t>Optimization</t>
  </si>
  <si>
    <t>AB not weeks 3 &amp; 4</t>
  </si>
  <si>
    <t>If AB in 4, then 2</t>
  </si>
  <si>
    <t>CD weeks 1 and/or 2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</si>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</sst>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BD7EF"/>
        <bgColor indexed="64"/>
      </patternFill>
    </fill>
    <fill>
      <patternFill patternType="solid">
        <fgColor rgb="FF88EE7B"/>
        <bgColor indexed="64"/>
      </patternFill>
    </fill>
    <fill>
      <patternFill patternType="solid">
        <fgColor rgb="FFF2FA8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3" workbookViewId="0">
      <selection activeCell="F19" sqref="F19"/>
    </sheetView>
  </sheetViews>
  <sheetFormatPr defaultColWidth="11.19921875" defaultRowHeight="15.6" x14ac:dyDescent="0.3"/>
  <cols>
    <col min="1" max="1" width="22.296875" customWidth="1"/>
  </cols>
  <sheetData>
    <row r="1" spans="1:7" x14ac:dyDescent="0.3">
      <c r="A1" s="1" t="s">
        <v>0</v>
      </c>
    </row>
    <row r="3" spans="1:7" x14ac:dyDescent="0.3">
      <c r="A3" s="1" t="s">
        <v>1</v>
      </c>
    </row>
    <row r="4" spans="1:7" x14ac:dyDescent="0.3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</row>
    <row r="5" spans="1:7" x14ac:dyDescent="0.3">
      <c r="A5" s="2" t="s">
        <v>8</v>
      </c>
      <c r="B5" s="5">
        <v>0</v>
      </c>
      <c r="C5" s="5">
        <v>0</v>
      </c>
      <c r="D5" s="5">
        <v>1</v>
      </c>
      <c r="E5" s="5">
        <v>1</v>
      </c>
      <c r="F5" s="5">
        <v>0</v>
      </c>
      <c r="G5" s="5">
        <v>0</v>
      </c>
    </row>
    <row r="6" spans="1:7" x14ac:dyDescent="0.3">
      <c r="A6" s="2" t="s">
        <v>9</v>
      </c>
      <c r="B6" s="5">
        <v>1</v>
      </c>
      <c r="C6" s="5">
        <v>0</v>
      </c>
      <c r="D6" s="5">
        <v>0</v>
      </c>
      <c r="E6" s="5">
        <v>0</v>
      </c>
      <c r="F6" s="5">
        <v>0</v>
      </c>
      <c r="G6" s="5">
        <v>1</v>
      </c>
    </row>
    <row r="7" spans="1:7" x14ac:dyDescent="0.3">
      <c r="A7" s="2" t="s">
        <v>10</v>
      </c>
      <c r="B7" s="5">
        <v>0</v>
      </c>
      <c r="C7" s="5">
        <v>1</v>
      </c>
      <c r="D7" s="5">
        <v>0</v>
      </c>
      <c r="E7" s="5">
        <v>0</v>
      </c>
      <c r="F7" s="5">
        <v>1</v>
      </c>
      <c r="G7" s="5">
        <v>0</v>
      </c>
    </row>
    <row r="8" spans="1:7" x14ac:dyDescent="0.3">
      <c r="A8" s="2" t="s">
        <v>11</v>
      </c>
      <c r="B8" s="5">
        <v>1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10" spans="1:7" x14ac:dyDescent="0.3">
      <c r="A10" s="1" t="s">
        <v>12</v>
      </c>
      <c r="B10" s="3">
        <f>G11*B5+G12*B6+G13*B7+G14*B8+G11*G5+G12*G6+G13*G7+G14*G8</f>
        <v>20</v>
      </c>
      <c r="F10" t="s">
        <v>40</v>
      </c>
    </row>
    <row r="11" spans="1:7" x14ac:dyDescent="0.3">
      <c r="F11" t="s">
        <v>8</v>
      </c>
      <c r="G11">
        <v>1</v>
      </c>
    </row>
    <row r="12" spans="1:7" x14ac:dyDescent="0.3">
      <c r="A12" s="1" t="s">
        <v>13</v>
      </c>
      <c r="F12" t="s">
        <v>9</v>
      </c>
      <c r="G12">
        <f>2*G11</f>
        <v>2</v>
      </c>
    </row>
    <row r="13" spans="1:7" x14ac:dyDescent="0.3">
      <c r="B13" t="s">
        <v>14</v>
      </c>
      <c r="C13" t="s">
        <v>15</v>
      </c>
      <c r="D13" t="s">
        <v>16</v>
      </c>
      <c r="F13" t="s">
        <v>10</v>
      </c>
      <c r="G13">
        <f t="shared" ref="G13:G14" si="0">2*G12</f>
        <v>4</v>
      </c>
    </row>
    <row r="14" spans="1:7" x14ac:dyDescent="0.3">
      <c r="A14" t="s">
        <v>17</v>
      </c>
      <c r="B14" s="4">
        <f>SUM(B5:B8)</f>
        <v>2</v>
      </c>
      <c r="C14" s="4" t="s">
        <v>28</v>
      </c>
      <c r="D14" s="4">
        <v>2</v>
      </c>
      <c r="F14" t="s">
        <v>11</v>
      </c>
      <c r="G14">
        <f t="shared" si="0"/>
        <v>8</v>
      </c>
    </row>
    <row r="15" spans="1:7" x14ac:dyDescent="0.3">
      <c r="A15" t="s">
        <v>18</v>
      </c>
      <c r="B15" s="4">
        <f>SUM(G5:G8)</f>
        <v>2</v>
      </c>
      <c r="C15" s="4" t="s">
        <v>28</v>
      </c>
      <c r="D15" s="4">
        <v>2</v>
      </c>
    </row>
    <row r="16" spans="1:7" x14ac:dyDescent="0.3">
      <c r="A16" t="s">
        <v>19</v>
      </c>
      <c r="B16" s="4">
        <f>SUM(C5:C8)</f>
        <v>1</v>
      </c>
      <c r="C16" s="4" t="s">
        <v>28</v>
      </c>
      <c r="D16" s="4">
        <v>1</v>
      </c>
    </row>
    <row r="17" spans="1:6" x14ac:dyDescent="0.3">
      <c r="A17" t="s">
        <v>20</v>
      </c>
      <c r="B17" s="4">
        <f>SUM(D5:D8)</f>
        <v>1</v>
      </c>
      <c r="C17" s="4" t="s">
        <v>28</v>
      </c>
      <c r="D17" s="4">
        <v>1</v>
      </c>
    </row>
    <row r="18" spans="1:6" x14ac:dyDescent="0.3">
      <c r="A18" t="s">
        <v>21</v>
      </c>
      <c r="B18" s="4">
        <f>SUM(E5:E8)</f>
        <v>1</v>
      </c>
      <c r="C18" s="4" t="s">
        <v>28</v>
      </c>
      <c r="D18" s="4">
        <v>1</v>
      </c>
      <c r="F18">
        <f>(1030+92)/(1030+92+126+227)</f>
        <v>0.76067796610169491</v>
      </c>
    </row>
    <row r="19" spans="1:6" x14ac:dyDescent="0.3">
      <c r="A19" t="s">
        <v>22</v>
      </c>
      <c r="B19" s="4">
        <f>SUM(F5:F8)</f>
        <v>1</v>
      </c>
      <c r="C19" s="4" t="s">
        <v>28</v>
      </c>
      <c r="D19" s="4">
        <v>1</v>
      </c>
    </row>
    <row r="20" spans="1:6" x14ac:dyDescent="0.3">
      <c r="A20" t="s">
        <v>23</v>
      </c>
      <c r="B20" s="4">
        <f>SUM(B5:D5)</f>
        <v>1</v>
      </c>
      <c r="C20" s="4" t="s">
        <v>28</v>
      </c>
      <c r="D20" s="4">
        <v>1</v>
      </c>
    </row>
    <row r="21" spans="1:6" x14ac:dyDescent="0.3">
      <c r="A21" t="s">
        <v>24</v>
      </c>
      <c r="B21" s="4">
        <f>SUM(B6:D6)</f>
        <v>1</v>
      </c>
      <c r="C21" s="4" t="s">
        <v>28</v>
      </c>
      <c r="D21" s="4">
        <v>1</v>
      </c>
    </row>
    <row r="22" spans="1:6" x14ac:dyDescent="0.3">
      <c r="A22" t="s">
        <v>25</v>
      </c>
      <c r="B22" s="4">
        <f>SUM(B7:D7)</f>
        <v>1</v>
      </c>
      <c r="C22" s="4" t="s">
        <v>28</v>
      </c>
      <c r="D22" s="4">
        <v>1</v>
      </c>
    </row>
    <row r="23" spans="1:6" x14ac:dyDescent="0.3">
      <c r="A23" t="s">
        <v>26</v>
      </c>
      <c r="B23" s="4">
        <f>SUM(B8:D8)</f>
        <v>1</v>
      </c>
      <c r="C23" s="4" t="s">
        <v>28</v>
      </c>
      <c r="D23" s="4">
        <v>1</v>
      </c>
    </row>
    <row r="24" spans="1:6" x14ac:dyDescent="0.3">
      <c r="A24" t="s">
        <v>27</v>
      </c>
      <c r="B24" s="4">
        <f>SUM(B5,E5:F5)</f>
        <v>1</v>
      </c>
      <c r="C24" s="4" t="s">
        <v>28</v>
      </c>
      <c r="D24" s="4">
        <v>1</v>
      </c>
    </row>
    <row r="25" spans="1:6" x14ac:dyDescent="0.3">
      <c r="A25" t="s">
        <v>29</v>
      </c>
      <c r="B25" s="4">
        <f>SUM(B6,E6:F6)</f>
        <v>1</v>
      </c>
      <c r="C25" s="4" t="s">
        <v>28</v>
      </c>
      <c r="D25" s="4">
        <v>1</v>
      </c>
    </row>
    <row r="26" spans="1:6" x14ac:dyDescent="0.3">
      <c r="A26" t="s">
        <v>30</v>
      </c>
      <c r="B26" s="4">
        <f>SUM(B7,E7:F7)</f>
        <v>1</v>
      </c>
      <c r="C26" s="4" t="s">
        <v>28</v>
      </c>
      <c r="D26" s="4">
        <v>1</v>
      </c>
    </row>
    <row r="27" spans="1:6" x14ac:dyDescent="0.3">
      <c r="A27" t="s">
        <v>31</v>
      </c>
      <c r="B27" s="4">
        <f>SUM(B8,E8:F8)</f>
        <v>1</v>
      </c>
      <c r="C27" s="4" t="s">
        <v>28</v>
      </c>
      <c r="D27" s="4">
        <v>1</v>
      </c>
    </row>
    <row r="28" spans="1:6" x14ac:dyDescent="0.3">
      <c r="A28" t="s">
        <v>32</v>
      </c>
      <c r="B28" s="4">
        <f>SUM(C5,E5,G5)</f>
        <v>1</v>
      </c>
      <c r="C28" s="4" t="s">
        <v>28</v>
      </c>
      <c r="D28" s="4">
        <v>1</v>
      </c>
    </row>
    <row r="29" spans="1:6" x14ac:dyDescent="0.3">
      <c r="A29" t="s">
        <v>33</v>
      </c>
      <c r="B29" s="4">
        <f>SUM(C6,E6,G6)</f>
        <v>1</v>
      </c>
      <c r="C29" s="4" t="s">
        <v>28</v>
      </c>
      <c r="D29" s="4">
        <v>1</v>
      </c>
    </row>
    <row r="30" spans="1:6" x14ac:dyDescent="0.3">
      <c r="A30" t="s">
        <v>34</v>
      </c>
      <c r="B30" s="4">
        <f>SUM(C7,E7,G7)</f>
        <v>1</v>
      </c>
      <c r="C30" s="4" t="s">
        <v>28</v>
      </c>
      <c r="D30" s="4">
        <v>1</v>
      </c>
    </row>
    <row r="31" spans="1:6" x14ac:dyDescent="0.3">
      <c r="A31" t="s">
        <v>35</v>
      </c>
      <c r="B31" s="4">
        <f>SUM(C8,E8,G8)</f>
        <v>1</v>
      </c>
      <c r="C31" s="4" t="s">
        <v>28</v>
      </c>
      <c r="D31" s="4">
        <v>1</v>
      </c>
    </row>
    <row r="32" spans="1:6" x14ac:dyDescent="0.3">
      <c r="A32" t="s">
        <v>36</v>
      </c>
      <c r="B32" s="4">
        <f>SUM(D5,F5,G5)</f>
        <v>1</v>
      </c>
      <c r="C32" s="4" t="s">
        <v>28</v>
      </c>
      <c r="D32" s="4">
        <v>1</v>
      </c>
    </row>
    <row r="33" spans="1:4" x14ac:dyDescent="0.3">
      <c r="A33" t="s">
        <v>37</v>
      </c>
      <c r="B33" s="4">
        <f>SUM(D6,F6,G6)</f>
        <v>1</v>
      </c>
      <c r="C33" s="4" t="s">
        <v>28</v>
      </c>
      <c r="D33" s="4">
        <v>1</v>
      </c>
    </row>
    <row r="34" spans="1:4" x14ac:dyDescent="0.3">
      <c r="A34" t="s">
        <v>38</v>
      </c>
      <c r="B34" s="4">
        <f>SUM(D7,F7,G7)</f>
        <v>1</v>
      </c>
      <c r="C34" s="4" t="s">
        <v>28</v>
      </c>
      <c r="D34" s="4">
        <v>1</v>
      </c>
    </row>
    <row r="35" spans="1:4" x14ac:dyDescent="0.3">
      <c r="A35" t="s">
        <v>39</v>
      </c>
      <c r="B35" s="4">
        <f>SUM(D8,F8,G8)</f>
        <v>1</v>
      </c>
      <c r="C35" s="4" t="s">
        <v>28</v>
      </c>
      <c r="D35" s="4">
        <v>1</v>
      </c>
    </row>
    <row r="36" spans="1:4" x14ac:dyDescent="0.3">
      <c r="A36" t="s">
        <v>41</v>
      </c>
      <c r="B36" s="4">
        <f>SUM(B7:B8)</f>
        <v>1</v>
      </c>
      <c r="C36" s="4" t="s">
        <v>44</v>
      </c>
      <c r="D36" s="4">
        <v>1</v>
      </c>
    </row>
    <row r="37" spans="1:4" x14ac:dyDescent="0.3">
      <c r="A37" t="s">
        <v>42</v>
      </c>
      <c r="B37" s="4">
        <f>B6</f>
        <v>1</v>
      </c>
      <c r="C37" s="4" t="s">
        <v>45</v>
      </c>
      <c r="D37" s="4">
        <v>1</v>
      </c>
    </row>
    <row r="38" spans="1:4" x14ac:dyDescent="0.3">
      <c r="A38" t="s">
        <v>43</v>
      </c>
      <c r="B38" s="4">
        <f>SUM(G5:G6)</f>
        <v>1</v>
      </c>
      <c r="C38" s="4" t="s">
        <v>45</v>
      </c>
      <c r="D38" s="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Michael Maldonado</cp:lastModifiedBy>
  <dcterms:created xsi:type="dcterms:W3CDTF">2014-01-19T14:07:10Z</dcterms:created>
  <dcterms:modified xsi:type="dcterms:W3CDTF">2016-06-22T22:45:15Z</dcterms:modified>
</cp:coreProperties>
</file>