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<sst xmlns="http://schemas.openxmlformats.org/spreadsheetml/2006/main" count="1356" uniqueCount="91">
  <si>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</si>
  <si>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</si>
  <si>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</si>
  <si>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</si>
  <si>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</si>
  <si>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</si>
  <si>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</si>
  <si>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</si>
  <si>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</si>
  <si>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</si>
  <si>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</si>
  <si>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</si>
  <si>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</si>
  <si>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</si>
  <si>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</si>
  <si>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</si>
  <si>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</si>
  <si>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</si>
  <si>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</si>
  <si>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</si>
  <si>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</si>
  <si>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</si>
  <si>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</si>
  <si>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</si>
  <si>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</si>
  <si>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</si>
  <si>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</si>
  <si>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</si>
  <si>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</si>
  <si>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</si>
  <si>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</si>
  <si>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</si>
  <si>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</si>
  <si>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</si>
  <si>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</si>
  <si>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</si>
  <si>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</si>
  <si>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</si>
  <si>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</si>
  <si>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</si>
  <si>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</si>
  <si>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</si>
  <si>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</si>
  <si>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</si>
  <si>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</si>
  <si>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</si>
  <si>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</si>
  <si>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</si>
  <si>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</si>
  <si>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</si>
  <si>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</si>
  <si>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</si>
  <si>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</si>
  <si>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</si>
  <si>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</si>
  <si>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</si>
  <si>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</si>
  <si>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</si>
  <si>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</si>
  <si>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</si>
  <si>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</si>
  <si>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</si>
  <si>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</si>
  <si>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</si>
  <si>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</si>
  <si>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</si>
  <si>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</si>
  <si>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</si>
  <si>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</si>
  <si>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</si>
  <si>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</si>
  <si>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</si>
  <si>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</si>
  <si>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</si>
  <si>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</si>
  <si>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</si>
  <si>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</si>
  <si>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</si>
  <si>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</si>
  <si>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</si>
  <si>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</si>
  <si>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</si>
  <si>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</si>
  <si>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</si>
  <si>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</si>
  <si>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NHP_206</t>
  </si>
  <si>
    <t>Temp</t>
  </si>
  <si>
    <t>deg C</t>
  </si>
  <si>
    <t>Salinity</t>
  </si>
  <si>
    <t>Row Number of Final Parameters</t>
  </si>
  <si>
    <t xml:space="preserve">ZQT00034_x000D_
</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</si>
</sst>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12" fillId="6" borderId="29" xfId="1"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99745152"/>
        <c:axId val="99554432"/>
      </c:scatterChart>
      <c:valAx>
        <c:axId val="99745152"/>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99554432"/>
        <c:crosses val="autoZero"/>
        <c:crossBetween val="midCat"/>
      </c:valAx>
      <c:valAx>
        <c:axId val="99554432"/>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9745152"/>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32" l="0.70000000000000062" r="0.70000000000000062" t="0.75000000000001232"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85</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50">
        <v>41481.58185185185</v>
      </c>
      <c r="D5" s="250"/>
      <c r="E5" s="288" t="s">
        <v>37</v>
      </c>
      <c r="F5" s="288"/>
      <c r="G5" s="257">
        <v>800</v>
      </c>
      <c r="H5" s="258"/>
      <c r="I5" s="109"/>
      <c r="J5" s="105"/>
      <c r="K5" s="108" t="s">
        <v>23</v>
      </c>
      <c r="L5" s="283" t="s">
        <v>84</v>
      </c>
      <c r="M5" s="284"/>
      <c r="N5" s="105"/>
      <c r="O5" s="60"/>
    </row>
    <row r="6" spans="1:15" ht="23.1" customHeight="1">
      <c r="A6" s="60"/>
      <c r="B6" s="108" t="s">
        <v>17</v>
      </c>
      <c r="C6" s="279"/>
      <c r="D6" s="280"/>
      <c r="E6" s="110"/>
      <c r="F6" s="217" t="s">
        <v>81</v>
      </c>
      <c r="G6" s="257" t="s">
        <v>90</v>
      </c>
      <c r="H6" s="258"/>
      <c r="I6" s="110"/>
      <c r="J6" s="105"/>
      <c r="K6" s="108" t="s">
        <v>34</v>
      </c>
      <c r="L6" s="257">
        <v>34.976536000000003</v>
      </c>
      <c r="M6" s="285"/>
      <c r="N6" s="105"/>
      <c r="O6" s="60"/>
    </row>
    <row r="7" spans="1:15" s="62" customFormat="1" ht="23.1" customHeight="1">
      <c r="A7" s="61"/>
      <c r="B7" s="217" t="s">
        <v>82</v>
      </c>
      <c r="C7" s="257"/>
      <c r="D7" s="281"/>
      <c r="E7" s="110"/>
      <c r="F7" s="108" t="s">
        <v>21</v>
      </c>
      <c r="G7" s="257"/>
      <c r="H7" s="258"/>
      <c r="I7" s="110"/>
      <c r="J7" s="111"/>
      <c r="K7" s="112" t="s">
        <v>38</v>
      </c>
      <c r="L7" s="257">
        <v>65.626071999999994</v>
      </c>
      <c r="M7" s="258"/>
      <c r="N7" s="113"/>
      <c r="O7" s="65"/>
    </row>
    <row r="8" spans="1:15" s="62" customFormat="1" ht="23.1" customHeight="1">
      <c r="A8" s="61"/>
      <c r="B8" s="108" t="s">
        <v>20</v>
      </c>
      <c r="C8" s="257"/>
      <c r="D8" s="281"/>
      <c r="E8" s="110"/>
      <c r="F8" s="108" t="s">
        <v>39</v>
      </c>
      <c r="G8" s="286"/>
      <c r="H8" s="287"/>
      <c r="I8" s="110"/>
      <c r="J8" s="105"/>
      <c r="K8" s="112" t="s">
        <v>24</v>
      </c>
      <c r="L8" s="257"/>
      <c r="M8" s="258"/>
      <c r="N8" s="105"/>
      <c r="O8" s="61"/>
    </row>
    <row r="9" spans="1:15" ht="12" thickBot="1">
      <c r="A9" s="60"/>
      <c r="B9" s="114"/>
      <c r="C9" s="247"/>
      <c r="D9" s="115"/>
      <c r="E9" s="115"/>
      <c r="F9" s="115"/>
      <c r="G9" s="247"/>
      <c r="H9" s="115"/>
      <c r="I9" s="115"/>
      <c r="J9" s="115"/>
      <c r="K9" s="115"/>
      <c r="L9" s="247"/>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8" t="s">
        <v>36</v>
      </c>
      <c r="D11" s="118" t="s">
        <v>15</v>
      </c>
      <c r="E11" s="119" t="s">
        <v>30</v>
      </c>
      <c r="F11" s="120" t="s">
        <v>2</v>
      </c>
      <c r="G11" s="251"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41481.58185185185</v>
      </c>
      <c r="E7" s="208"/>
      <c r="F7" s="209" t="s">
        <v>22</v>
      </c>
      <c r="G7" s="201">
        <f>'Groundwater Profile Log'!G5</f>
        <v>800</v>
      </c>
      <c r="H7" s="317" t="s">
        <v>23</v>
      </c>
      <c r="I7" s="317"/>
      <c r="J7" s="317"/>
      <c r="K7" s="313" t="str">
        <f>'Groundwater Profile Log'!L5</f>
        <v>Peri Pump</v>
      </c>
      <c r="L7" s="313"/>
      <c r="M7" s="197"/>
      <c r="N7" s="210"/>
      <c r="O7" s="211"/>
      <c r="P7" s="18"/>
    </row>
    <row r="8" spans="1:16" ht="23.1" customHeight="1">
      <c r="B8" s="104"/>
      <c r="C8" s="207" t="s">
        <v>17</v>
      </c>
      <c r="D8" s="199">
        <f>'Groundwater Profile Log'!C6</f>
        <v>0</v>
      </c>
      <c r="E8" s="212"/>
      <c r="F8" s="209" t="s">
        <v>28</v>
      </c>
      <c r="G8" s="201" t="str">
        <f>'Groundwater Profile Log'!G6</f>
        <v xml:space="preserve">ZQT00034_x000D_
</v>
      </c>
      <c r="H8" s="317" t="s">
        <v>34</v>
      </c>
      <c r="I8" s="317"/>
      <c r="J8" s="317"/>
      <c r="K8" s="306">
        <f>'Groundwater Profile Log'!L6</f>
        <v>34.976536000000003</v>
      </c>
      <c r="L8" s="306"/>
      <c r="M8" s="197"/>
      <c r="N8" s="210"/>
      <c r="O8" s="211"/>
      <c r="P8" s="18"/>
    </row>
    <row r="9" spans="1:16" s="9" customFormat="1" ht="23.1" customHeight="1">
      <c r="B9" s="192"/>
      <c r="C9" s="207" t="s">
        <v>16</v>
      </c>
      <c r="D9" s="199">
        <f>'Groundwater Profile Log'!C7</f>
        <v>0</v>
      </c>
      <c r="E9" s="212"/>
      <c r="F9" s="209" t="s">
        <v>21</v>
      </c>
      <c r="G9" s="199">
        <f>'Groundwater Profile Log'!G7</f>
        <v>0</v>
      </c>
      <c r="H9" s="317" t="s">
        <v>33</v>
      </c>
      <c r="I9" s="317"/>
      <c r="J9" s="317"/>
      <c r="K9" s="306">
        <f>'Groundwater Profile Log'!L7</f>
        <v>65.626071999999994</v>
      </c>
      <c r="L9" s="306"/>
      <c r="M9" s="197"/>
      <c r="N9" s="213"/>
      <c r="O9" s="211"/>
      <c r="P9" s="15"/>
    </row>
    <row r="10" spans="1:16" s="9" customFormat="1" ht="23.1" customHeight="1">
      <c r="B10" s="192"/>
      <c r="C10" s="207" t="s">
        <v>20</v>
      </c>
      <c r="D10" s="199">
        <f>'Groundwater Profile Log'!C8</f>
        <v>0</v>
      </c>
      <c r="E10" s="212"/>
      <c r="F10" s="209" t="s">
        <v>35</v>
      </c>
      <c r="G10" s="214">
        <f>'Groundwater Profile Log'!G8</f>
        <v>0</v>
      </c>
      <c r="H10" s="317" t="s">
        <v>24</v>
      </c>
      <c r="I10" s="317"/>
      <c r="J10" s="317"/>
      <c r="K10" s="313">
        <f>'Groundwater Profile Log'!L8</f>
        <v>0</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D:\Cascade\Data\Excel Reports\[Groundwater Profiling Log_ara1.xlsx]Profile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41481.58185185185</v>
      </c>
      <c r="F5" s="334"/>
      <c r="G5" s="334"/>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9"/>
      <c r="Q10" s="249"/>
      <c r="R10" s="249"/>
      <c r="S10" s="249"/>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t="str">
        <f>'Groundwater Profile Log'!G6</f>
        <v xml:space="preserve">ZQT00034_x000D_
</v>
      </c>
      <c r="L6" s="91"/>
      <c r="M6" s="91"/>
      <c r="N6" s="85"/>
      <c r="O6" s="7"/>
      <c r="P6" s="47"/>
      <c r="Q6" s="63" t="s">
        <v>34</v>
      </c>
      <c r="R6" s="12">
        <f>'Groundwater Profile Log'!L6</f>
        <v>34.976536000000003</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65.626071999999994</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86</v>
      </c>
      <c r="Q11" s="54" t="s">
        <v>86</v>
      </c>
      <c r="R11" s="54" t="s">
        <v>88</v>
      </c>
      <c r="S11" s="54" t="s">
        <v>88</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87</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Log_ara1.xlsx]Sample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89</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2017-07-27T17:57:54Z</dcterms:modified>
</cp:coreProperties>
</file>