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tables/table1.xml" ContentType="application/vnd.openxmlformats-officedocument.spreadsheetml.table+xml"/>
  <Override PartName="/xl/customProperty6.bin" ContentType="application/vnd.openxmlformats-officedocument.spreadsheetml.customProperty"/>
  <Override PartName="/xl/customProperty7.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mms466/Documents/fsgc/dev/EAT-Lancet-2_Global-Results/code/assets/"/>
    </mc:Choice>
  </mc:AlternateContent>
  <xr:revisionPtr revIDLastSave="0" documentId="13_ncr:1_{4D676085-5AEE-E444-A95B-1297F3F17624}" xr6:coauthVersionLast="47" xr6:coauthVersionMax="47" xr10:uidLastSave="{00000000-0000-0000-0000-000000000000}"/>
  <bookViews>
    <workbookView xWindow="3780" yWindow="1000" windowWidth="25020" windowHeight="14460" tabRatio="754" activeTab="1" xr2:uid="{00000000-000D-0000-FFFF-FFFF00000000}"/>
  </bookViews>
  <sheets>
    <sheet name="Listing_template" sheetId="8" r:id="rId1"/>
    <sheet name="Variables" sheetId="16" r:id="rId2"/>
    <sheet name="Variables_extended" sheetId="24" r:id="rId3"/>
    <sheet name="Regions" sheetId="17" r:id="rId4"/>
    <sheet name="Items" sheetId="10" r:id="rId5"/>
    <sheet name="Overview crop mapping" sheetId="20" r:id="rId6"/>
    <sheet name="Overview regional mapping" sheetId="21" r:id="rId7"/>
    <sheet name="Overview commodity mapping" sheetId="23" r:id="rId8"/>
  </sheets>
  <definedNames>
    <definedName name="_xlnm._FilterDatabase" localSheetId="7" hidden="1">'Overview commodity mapping'!$A$5:$B$125</definedName>
    <definedName name="_xlnm._FilterDatabase" localSheetId="5" hidden="1">'Overview crop mapping'!$B$5:$D$163</definedName>
    <definedName name="_xlnm._FilterDatabase" localSheetId="3" hidden="1">Regions!$F$2:$J$225</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0" l="1"/>
  <c r="E25" i="10"/>
  <c r="AW8" i="16"/>
  <c r="AW9" i="16"/>
  <c r="AW10" i="16"/>
  <c r="AW7" i="16"/>
  <c r="AW4" i="16"/>
  <c r="AW3" i="16"/>
  <c r="E4" i="10"/>
  <c r="L4" i="17" l="1"/>
  <c r="L5" i="17"/>
  <c r="L6" i="17"/>
  <c r="L7" i="17"/>
  <c r="L8" i="17"/>
  <c r="L9" i="17"/>
  <c r="L10" i="17"/>
  <c r="L11" i="17"/>
  <c r="L12" i="17"/>
  <c r="L13" i="17"/>
  <c r="L14" i="17"/>
  <c r="L15" i="17"/>
  <c r="L16" i="17"/>
  <c r="L17" i="17"/>
  <c r="L18" i="17"/>
  <c r="L19" i="17"/>
  <c r="L20" i="17"/>
  <c r="L21" i="17"/>
  <c r="L22" i="17"/>
  <c r="L23" i="17"/>
  <c r="L24" i="17"/>
  <c r="L25" i="17"/>
  <c r="L3" i="17"/>
  <c r="E69" i="10"/>
  <c r="E64" i="10"/>
  <c r="E65" i="10"/>
  <c r="E66" i="10"/>
  <c r="E67" i="10"/>
  <c r="E68" i="10"/>
  <c r="E63" i="10"/>
  <c r="E61" i="10"/>
  <c r="E60" i="10"/>
  <c r="E59" i="10"/>
  <c r="E58" i="10"/>
  <c r="E57" i="10"/>
  <c r="E56" i="10"/>
  <c r="E55" i="10"/>
  <c r="E54" i="10"/>
  <c r="E53" i="10"/>
  <c r="E52" i="10"/>
  <c r="E48" i="10"/>
  <c r="E49" i="10"/>
  <c r="E50" i="10"/>
  <c r="E47" i="10"/>
  <c r="E45" i="10"/>
  <c r="E44" i="10"/>
  <c r="E42" i="10"/>
  <c r="E41" i="10"/>
  <c r="E40" i="10"/>
  <c r="E39" i="10"/>
  <c r="E38" i="10"/>
  <c r="E33" i="10"/>
  <c r="E34" i="10"/>
  <c r="E35" i="10"/>
  <c r="E32" i="10"/>
  <c r="E23" i="10"/>
  <c r="E24" i="10"/>
  <c r="E27" i="10"/>
  <c r="E28" i="10"/>
  <c r="E29" i="10"/>
  <c r="E30" i="10"/>
  <c r="E22" i="10"/>
  <c r="E5" i="10"/>
  <c r="E6" i="10"/>
  <c r="E7" i="10"/>
  <c r="E8" i="10"/>
  <c r="E9" i="10"/>
  <c r="E10" i="10"/>
  <c r="E11" i="10"/>
  <c r="E12" i="10"/>
  <c r="E13" i="10"/>
  <c r="E14" i="10"/>
  <c r="E15" i="10"/>
  <c r="E16" i="10"/>
  <c r="E17" i="10"/>
  <c r="E18" i="10"/>
  <c r="E19" i="10"/>
  <c r="E2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Dominique van der Mensbrugghe</author>
    <author>Dirk Willenbockel</author>
    <author>Hugo Valin</author>
  </authors>
  <commentList>
    <comment ref="A1" authorId="0" shapeId="0" xr:uid="{915DF83B-8452-4E19-B603-600F69D361E1}">
      <text>
        <r>
          <rPr>
            <b/>
            <sz val="9"/>
            <color indexed="81"/>
            <rFont val="Tahoma"/>
            <family val="2"/>
          </rPr>
          <t>(1) I would propose to remove the Model column--this can be added to the merged cube. (2) I would also propose to invert 'Item' and 'Variable'--the former varies more than the latter, or is a qualifier to the latter. (3) Some programs are better than others at parsing 'CSV' files. GAMS is quite fussy, so it is preferable to enclose strings in double quotes ("). The pre-processor part of the work flow, written in Python, is able to ignore the 'model' column, permute columns when necessary and outputs the CSV files with all strings double quoted.</t>
        </r>
        <r>
          <rPr>
            <sz val="9"/>
            <color indexed="81"/>
            <rFont val="Tahoma"/>
            <family val="2"/>
          </rPr>
          <t xml:space="preserve">
</t>
        </r>
      </text>
    </comment>
    <comment ref="F1" authorId="1" shapeId="0" xr:uid="{00000000-0006-0000-0000-000001000000}">
      <text>
        <r>
          <rPr>
            <sz val="9"/>
            <color indexed="81"/>
            <rFont val="Tahoma"/>
            <family val="2"/>
          </rPr>
          <t>Base Year
2010
2020
2030
2040
2050</t>
        </r>
      </text>
    </comment>
    <comment ref="G3" authorId="2" shapeId="0" xr:uid="{00000000-0006-0000-0000-000002000000}">
      <text>
        <r>
          <rPr>
            <sz val="9"/>
            <color indexed="81"/>
            <rFont val="Tahoma"/>
            <family val="2"/>
          </rPr>
          <t>Or different year or MER
In that case replace e.g. by 'bn USD 200x MER'</t>
        </r>
      </text>
    </comment>
    <comment ref="G10" authorId="2" shapeId="0" xr:uid="{00000000-0006-0000-0000-000003000000}">
      <text>
        <r>
          <rPr>
            <sz val="9"/>
            <color indexed="81"/>
            <rFont val="Tahoma"/>
            <family val="2"/>
          </rPr>
          <t>when not specified, '1000 t' are for fresh matter.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Dominique van der Mensbrugghe</author>
  </authors>
  <commentList>
    <comment ref="AW3" authorId="0" shapeId="0" xr:uid="{820B59E3-7819-4F6E-97C7-79B9B464AFD2}">
      <text>
        <r>
          <rPr>
            <b/>
            <sz val="9"/>
            <color indexed="81"/>
            <rFont val="Tahoma"/>
            <family val="2"/>
          </rPr>
          <t>Maximim population of 20 billion</t>
        </r>
      </text>
    </comment>
    <comment ref="AW4" authorId="0" shapeId="0" xr:uid="{7616C2C2-9F4B-4ACE-90FD-EFAE95999019}">
      <text>
        <r>
          <rPr>
            <b/>
            <sz val="9"/>
            <color indexed="81"/>
            <rFont val="Tahoma"/>
            <family val="2"/>
          </rPr>
          <t>$100TN growing at a maximum rate of 10% over 100 years.</t>
        </r>
      </text>
    </comment>
    <comment ref="AW7" authorId="0" shapeId="0" xr:uid="{3E9AB2C1-B41E-4A43-988D-0713687B83C5}">
      <text>
        <r>
          <rPr>
            <b/>
            <sz val="9"/>
            <color indexed="81"/>
            <rFont val="Tahoma"/>
            <family val="2"/>
          </rPr>
          <t>Total planetary surface area</t>
        </r>
      </text>
    </comment>
    <comment ref="AW11" authorId="0" shapeId="0" xr:uid="{595BDB05-8E79-4665-B394-D93AC9EFB8B7}">
      <text>
        <r>
          <rPr>
            <b/>
            <sz val="9"/>
            <color indexed="81"/>
            <rFont val="Tahoma"/>
            <family val="2"/>
          </rPr>
          <t>If these are provided in monetary units, we may need to relax this.</t>
        </r>
      </text>
    </comment>
  </commentList>
</comments>
</file>

<file path=xl/sharedStrings.xml><?xml version="1.0" encoding="utf-8"?>
<sst xmlns="http://schemas.openxmlformats.org/spreadsheetml/2006/main" count="5678" uniqueCount="1452">
  <si>
    <t>Model</t>
  </si>
  <si>
    <t>Scenario</t>
  </si>
  <si>
    <t>Region</t>
  </si>
  <si>
    <t>Item</t>
  </si>
  <si>
    <t>Variable</t>
  </si>
  <si>
    <t>Year</t>
  </si>
  <si>
    <t>Unit</t>
  </si>
  <si>
    <t>Value</t>
  </si>
  <si>
    <t>Comments</t>
  </si>
  <si>
    <t>…</t>
  </si>
  <si>
    <t>CAN</t>
  </si>
  <si>
    <t>RIC</t>
  </si>
  <si>
    <t xml:space="preserve">POPT    </t>
  </si>
  <si>
    <t>million</t>
  </si>
  <si>
    <t>USA</t>
  </si>
  <si>
    <t>WHT</t>
  </si>
  <si>
    <t>GDPT</t>
  </si>
  <si>
    <t>bn USD 2005 PPP</t>
  </si>
  <si>
    <t>BRA</t>
  </si>
  <si>
    <t>CGR</t>
  </si>
  <si>
    <t>XPRP</t>
  </si>
  <si>
    <t>USD/t</t>
  </si>
  <si>
    <t>OSA</t>
  </si>
  <si>
    <t>OSD</t>
  </si>
  <si>
    <t>XPRX</t>
  </si>
  <si>
    <t>1000 ha</t>
  </si>
  <si>
    <t>FSU</t>
  </si>
  <si>
    <t>SGC</t>
  </si>
  <si>
    <t>AREA</t>
  </si>
  <si>
    <t>fm t/ha</t>
  </si>
  <si>
    <t>EUR</t>
  </si>
  <si>
    <t>VFN</t>
  </si>
  <si>
    <t>ARRF</t>
  </si>
  <si>
    <t>dm t/ha</t>
  </si>
  <si>
    <t>MEN</t>
  </si>
  <si>
    <t>VEG</t>
  </si>
  <si>
    <t>ARIR</t>
  </si>
  <si>
    <t>kg prt/ha</t>
  </si>
  <si>
    <t>SSA</t>
  </si>
  <si>
    <t>FRU</t>
  </si>
  <si>
    <t>PROD</t>
  </si>
  <si>
    <t>kg prt/kg prt</t>
  </si>
  <si>
    <t>CHN</t>
  </si>
  <si>
    <t>NUT</t>
  </si>
  <si>
    <t>CONS</t>
  </si>
  <si>
    <t>1000 t</t>
  </si>
  <si>
    <t>when not specified, '1000 t' are in fresh matter</t>
  </si>
  <si>
    <t>IND</t>
  </si>
  <si>
    <t>PFB</t>
  </si>
  <si>
    <t>FOOD</t>
  </si>
  <si>
    <t>1000 t prt</t>
  </si>
  <si>
    <t>SEA</t>
  </si>
  <si>
    <t>OCR</t>
  </si>
  <si>
    <t>FEED</t>
  </si>
  <si>
    <t>km3</t>
  </si>
  <si>
    <t>OAS</t>
  </si>
  <si>
    <t>RUM</t>
  </si>
  <si>
    <t>OTHU</t>
  </si>
  <si>
    <t>kcal/cap/d</t>
  </si>
  <si>
    <t>ANZ</t>
  </si>
  <si>
    <t>NRM</t>
  </si>
  <si>
    <t>EXPO</t>
  </si>
  <si>
    <t>MtCO2e</t>
  </si>
  <si>
    <t>NAM</t>
  </si>
  <si>
    <t>PRK</t>
  </si>
  <si>
    <t>IMPO</t>
  </si>
  <si>
    <t>%</t>
  </si>
  <si>
    <t>OAM</t>
  </si>
  <si>
    <t>PTM</t>
  </si>
  <si>
    <t>NETT</t>
  </si>
  <si>
    <t>USD/tCO2e</t>
  </si>
  <si>
    <t>AME</t>
  </si>
  <si>
    <t>EGG</t>
  </si>
  <si>
    <t xml:space="preserve">YEXO    </t>
  </si>
  <si>
    <t>mn USD</t>
  </si>
  <si>
    <t>SAS</t>
  </si>
  <si>
    <t>ONR</t>
  </si>
  <si>
    <t>YILD</t>
  </si>
  <si>
    <t>USD/USD</t>
  </si>
  <si>
    <t>WLD</t>
  </si>
  <si>
    <t>DRY</t>
  </si>
  <si>
    <t>YIRF</t>
  </si>
  <si>
    <t>USD/ha</t>
  </si>
  <si>
    <t>EUU</t>
  </si>
  <si>
    <t>OAP</t>
  </si>
  <si>
    <t>YIIR</t>
  </si>
  <si>
    <t>FSH</t>
  </si>
  <si>
    <t>YECC</t>
  </si>
  <si>
    <t>FOR</t>
  </si>
  <si>
    <t>CALO</t>
  </si>
  <si>
    <t>CRP</t>
  </si>
  <si>
    <t>CALI</t>
  </si>
  <si>
    <t>OFD</t>
  </si>
  <si>
    <t>FRTN</t>
  </si>
  <si>
    <t>LSP</t>
  </si>
  <si>
    <t xml:space="preserve">WATR    </t>
  </si>
  <si>
    <t>AGR</t>
  </si>
  <si>
    <t>LAND</t>
  </si>
  <si>
    <t>TOT</t>
  </si>
  <si>
    <t>LYLD </t>
  </si>
  <si>
    <t>LAB</t>
  </si>
  <si>
    <t>LYXO   </t>
  </si>
  <si>
    <t>CAP</t>
  </si>
  <si>
    <t>FEEF</t>
  </si>
  <si>
    <t>FRT</t>
  </si>
  <si>
    <t>FEXO</t>
  </si>
  <si>
    <t>OIL</t>
  </si>
  <si>
    <t>FRUM</t>
  </si>
  <si>
    <t>GRS</t>
  </si>
  <si>
    <t>FNRM</t>
  </si>
  <si>
    <t>ONV</t>
  </si>
  <si>
    <t>FDRY</t>
  </si>
  <si>
    <t>ECP</t>
  </si>
  <si>
    <t>FFSH</t>
  </si>
  <si>
    <t>NLD</t>
  </si>
  <si>
    <t>EMIS</t>
  </si>
  <si>
    <t>ENT</t>
  </si>
  <si>
    <t>ECO2</t>
  </si>
  <si>
    <t>MMG</t>
  </si>
  <si>
    <t>ECH4</t>
  </si>
  <si>
    <t>RCC</t>
  </si>
  <si>
    <t>EN2O</t>
  </si>
  <si>
    <t>SFR</t>
  </si>
  <si>
    <t>CTAX</t>
  </si>
  <si>
    <t>MAS</t>
  </si>
  <si>
    <t>TPRD</t>
  </si>
  <si>
    <t>MGR</t>
  </si>
  <si>
    <t>TGHG</t>
  </si>
  <si>
    <t>CRS</t>
  </si>
  <si>
    <t>TCO2</t>
  </si>
  <si>
    <t>ORS</t>
  </si>
  <si>
    <t>TCH4</t>
  </si>
  <si>
    <t>BSV</t>
  </si>
  <si>
    <t>TN2O</t>
  </si>
  <si>
    <t>BCR</t>
  </si>
  <si>
    <t>LAD</t>
  </si>
  <si>
    <t>LFS</t>
  </si>
  <si>
    <t>LOT</t>
  </si>
  <si>
    <t>CFT</t>
  </si>
  <si>
    <t>CMG</t>
  </si>
  <si>
    <t>RMG</t>
  </si>
  <si>
    <t>COT</t>
  </si>
  <si>
    <t>VFN|VEG</t>
  </si>
  <si>
    <t>VFN|FRU</t>
  </si>
  <si>
    <t>VFN|NUT</t>
  </si>
  <si>
    <t>VFN|LEG</t>
  </si>
  <si>
    <t>VFN|RTB</t>
  </si>
  <si>
    <t>NRM|PRK</t>
  </si>
  <si>
    <t>NRM|PTM</t>
  </si>
  <si>
    <t>NRM|EGG</t>
  </si>
  <si>
    <t>NRM|ONR</t>
  </si>
  <si>
    <t>Description</t>
  </si>
  <si>
    <t>Total</t>
  </si>
  <si>
    <t>Rice</t>
  </si>
  <si>
    <t>Wheat</t>
  </si>
  <si>
    <t>Coarse grains</t>
  </si>
  <si>
    <t>Oilseeds</t>
  </si>
  <si>
    <t>Sugar crops</t>
  </si>
  <si>
    <t>Vegetables, fruits &amp; nuts</t>
  </si>
  <si>
    <t>Plant based fibres</t>
  </si>
  <si>
    <t>Energy crops</t>
  </si>
  <si>
    <t>Other crops</t>
  </si>
  <si>
    <t>All crops</t>
  </si>
  <si>
    <t>Ruminant meat</t>
  </si>
  <si>
    <t>Non-ruminant meat</t>
  </si>
  <si>
    <t>Dairy</t>
  </si>
  <si>
    <t>Other animal products</t>
  </si>
  <si>
    <t>Livestock</t>
  </si>
  <si>
    <t>Fish</t>
  </si>
  <si>
    <t>Agriculture</t>
  </si>
  <si>
    <t>Grass</t>
  </si>
  <si>
    <t>Other feed</t>
  </si>
  <si>
    <t>Forest</t>
  </si>
  <si>
    <t>Other natural vegetation</t>
  </si>
  <si>
    <t>Non arable land</t>
  </si>
  <si>
    <t>Labor</t>
  </si>
  <si>
    <t>Capital</t>
  </si>
  <si>
    <t>Fertiliser</t>
  </si>
  <si>
    <t>Fossil fuel</t>
  </si>
  <si>
    <t xml:space="preserve">Enteric Fermentation </t>
  </si>
  <si>
    <t xml:space="preserve">Manure Management </t>
  </si>
  <si>
    <t xml:space="preserve">Rice Cultivation </t>
  </si>
  <si>
    <t xml:space="preserve">Synthetic Fertilizers </t>
  </si>
  <si>
    <t xml:space="preserve">Manure applied to Soils </t>
  </si>
  <si>
    <t xml:space="preserve">Manure left on Pasture </t>
  </si>
  <si>
    <t xml:space="preserve">Crop Residues </t>
  </si>
  <si>
    <t xml:space="preserve">Cultivation of Organic Soils </t>
  </si>
  <si>
    <t xml:space="preserve">Burning - Savanna </t>
  </si>
  <si>
    <t xml:space="preserve">Burning - Crop Residues </t>
  </si>
  <si>
    <t>Livestock anaerobic digesters</t>
  </si>
  <si>
    <t>Livestock feed supplements</t>
  </si>
  <si>
    <t>Livestock other</t>
  </si>
  <si>
    <t>Crop improved fertilization</t>
  </si>
  <si>
    <t>Improved cropping management</t>
  </si>
  <si>
    <t>Crop improved rice cultivation</t>
  </si>
  <si>
    <t>Crop other</t>
  </si>
  <si>
    <t>MIN</t>
  </si>
  <si>
    <t>MAX</t>
  </si>
  <si>
    <t>POPT</t>
  </si>
  <si>
    <t>Total population</t>
  </si>
  <si>
    <t>X</t>
  </si>
  <si>
    <t>Total GDP (MER)</t>
  </si>
  <si>
    <t>bn USD 2005 MER</t>
  </si>
  <si>
    <t>Real producer price/input price</t>
  </si>
  <si>
    <t>INF</t>
  </si>
  <si>
    <t>Real export price</t>
  </si>
  <si>
    <t>Area harvested</t>
  </si>
  <si>
    <t>Area harvested - rainfed</t>
  </si>
  <si>
    <t>Area harvested - irrigated</t>
  </si>
  <si>
    <t>Land cover</t>
  </si>
  <si>
    <t>Crop yield</t>
  </si>
  <si>
    <t>dm t/ha, fm t/ha</t>
  </si>
  <si>
    <t>Crop yield - rainfed</t>
  </si>
  <si>
    <t>Crop yield - irrigated</t>
  </si>
  <si>
    <t>YEXO</t>
  </si>
  <si>
    <t>Exogenous crop yield</t>
  </si>
  <si>
    <t>Climate change shifter on crop yield</t>
  </si>
  <si>
    <t>LYLD</t>
  </si>
  <si>
    <t>Livestock yield (endogenous)</t>
  </si>
  <si>
    <t>LYXO</t>
  </si>
  <si>
    <t>Exogenous livestock yield trend</t>
  </si>
  <si>
    <t>Feed conversion efficiency (endogenous)</t>
  </si>
  <si>
    <t>Feed conversion efficiency trend</t>
  </si>
  <si>
    <t>Food use</t>
  </si>
  <si>
    <t>USD</t>
  </si>
  <si>
    <t>Feed use</t>
  </si>
  <si>
    <t>Other use</t>
  </si>
  <si>
    <t>Imports</t>
  </si>
  <si>
    <t>Exports</t>
  </si>
  <si>
    <t>Fertiliser N</t>
  </si>
  <si>
    <t>WATR</t>
  </si>
  <si>
    <t>Water for irrigation</t>
  </si>
  <si>
    <t>p.c. calory availability</t>
  </si>
  <si>
    <t>p.c. calory intake</t>
  </si>
  <si>
    <t>Production</t>
  </si>
  <si>
    <t>Domestic use</t>
  </si>
  <si>
    <t>Net trade</t>
  </si>
  <si>
    <t>-INF</t>
  </si>
  <si>
    <t>Feed use ruminant meat</t>
  </si>
  <si>
    <t>Feed use non-ruminant</t>
  </si>
  <si>
    <t>Feed use dairy</t>
  </si>
  <si>
    <t>Feed fish sector</t>
  </si>
  <si>
    <t>Total GHG emissions</t>
  </si>
  <si>
    <t>Total CO2 emissions</t>
  </si>
  <si>
    <t>Total CH4 emissions</t>
  </si>
  <si>
    <t>Total N2O emissions</t>
  </si>
  <si>
    <t>Carbon tax level</t>
  </si>
  <si>
    <t>Technical mitigation options - Production</t>
  </si>
  <si>
    <t>Technical mitigation options - Emissions</t>
  </si>
  <si>
    <t>Technical mitigation options - CO2</t>
  </si>
  <si>
    <t>Technical mitigation options - CH4</t>
  </si>
  <si>
    <t>Technical mitigation options - N2O</t>
  </si>
  <si>
    <t>ANNR_prod</t>
  </si>
  <si>
    <t>Livestock numbers for producer animals (for slaughter)</t>
  </si>
  <si>
    <t>Absolute number</t>
  </si>
  <si>
    <t>ANNR_herd</t>
  </si>
  <si>
    <t>Total livestock animal numbers including follower herd</t>
  </si>
  <si>
    <t>XPRC</t>
  </si>
  <si>
    <t>Consumer prices per food sector (item)</t>
  </si>
  <si>
    <t>FEXP</t>
  </si>
  <si>
    <t>Food expenditure per capita</t>
  </si>
  <si>
    <t>USD/capita</t>
  </si>
  <si>
    <t>AWAG</t>
  </si>
  <si>
    <t>Agricultural wages per food sector (item)</t>
  </si>
  <si>
    <t>CAPS</t>
  </si>
  <si>
    <t>Capital share per food sector (item)</t>
  </si>
  <si>
    <t>LABS</t>
  </si>
  <si>
    <t>Labour share per food sector (item)</t>
  </si>
  <si>
    <t>FSEC_prcn</t>
  </si>
  <si>
    <t>Food insecure population</t>
  </si>
  <si>
    <t>% of population</t>
  </si>
  <si>
    <t>FSEC_abs</t>
  </si>
  <si>
    <t>Million</t>
  </si>
  <si>
    <t>POPU_prcn</t>
  </si>
  <si>
    <t>Population undernourished as a percentage of the population</t>
  </si>
  <si>
    <t>POPU_abs</t>
  </si>
  <si>
    <t>Population undernourished in millions</t>
  </si>
  <si>
    <t>INEQ_gini</t>
  </si>
  <si>
    <t>Inequality measure - Gini</t>
  </si>
  <si>
    <t>coefficient</t>
  </si>
  <si>
    <t>INEQ_palm</t>
  </si>
  <si>
    <t>Inequality measure - Palma</t>
  </si>
  <si>
    <t>INEQ_othr</t>
  </si>
  <si>
    <t>Inequality measure - Other</t>
  </si>
  <si>
    <t>OUTS</t>
  </si>
  <si>
    <t>Output in $ per food sector (item)</t>
  </si>
  <si>
    <t>GDPS</t>
  </si>
  <si>
    <t>Food sector (item) share of GDP</t>
  </si>
  <si>
    <t>AEMP_prcn</t>
  </si>
  <si>
    <t>Agricultural employment as a percentage of total employment</t>
  </si>
  <si>
    <t>AEMP_abs</t>
  </si>
  <si>
    <t>Agricultural employment absolute number (total agriculture and by food item)</t>
  </si>
  <si>
    <t>BIOD</t>
  </si>
  <si>
    <t>Biodiversity intactness index</t>
  </si>
  <si>
    <t>BII</t>
  </si>
  <si>
    <t>GWAT</t>
  </si>
  <si>
    <t>Green water consumption</t>
  </si>
  <si>
    <t>km³/year</t>
  </si>
  <si>
    <t>NSUP_mass</t>
  </si>
  <si>
    <t>Nitrogen surplus from agriculture</t>
  </si>
  <si>
    <t>TgN/year</t>
  </si>
  <si>
    <t>NSUP_nue</t>
  </si>
  <si>
    <t>Nitrogen surplus from agriculture (nitrogen use efficiency)</t>
  </si>
  <si>
    <t>% NUE</t>
  </si>
  <si>
    <t>VEGC</t>
  </si>
  <si>
    <t>Aboveground carbon stocks in vegetation</t>
  </si>
  <si>
    <t>tC/ha</t>
  </si>
  <si>
    <t>SOCS</t>
  </si>
  <si>
    <t>Soil organic carbon stocks</t>
  </si>
  <si>
    <t>FRTP</t>
  </si>
  <si>
    <t>Fertiliser Phosphorus</t>
  </si>
  <si>
    <t>PBAL</t>
  </si>
  <si>
    <t>Phosphorus balance</t>
  </si>
  <si>
    <t>tP</t>
  </si>
  <si>
    <t>ENH3</t>
  </si>
  <si>
    <t>Ammonia emissions</t>
  </si>
  <si>
    <t>Mt NH3</t>
  </si>
  <si>
    <t>Regions</t>
  </si>
  <si>
    <t>MAPPING</t>
  </si>
  <si>
    <t>AgMIP</t>
  </si>
  <si>
    <t>Code</t>
  </si>
  <si>
    <t>Details</t>
  </si>
  <si>
    <t>Comment</t>
  </si>
  <si>
    <t>Country</t>
  </si>
  <si>
    <t>ISO2</t>
  </si>
  <si>
    <t>ISO3</t>
  </si>
  <si>
    <t>ISO#</t>
  </si>
  <si>
    <t>AggCode</t>
  </si>
  <si>
    <t>Canada</t>
  </si>
  <si>
    <t>Afghanistan</t>
  </si>
  <si>
    <t>AF</t>
  </si>
  <si>
    <t>AFG</t>
  </si>
  <si>
    <t>United States of America</t>
  </si>
  <si>
    <t>Albania</t>
  </si>
  <si>
    <t>AL</t>
  </si>
  <si>
    <t>ALB</t>
  </si>
  <si>
    <t>Brazil</t>
  </si>
  <si>
    <t>Algeria</t>
  </si>
  <si>
    <t>DZ</t>
  </si>
  <si>
    <t>DZA</t>
  </si>
  <si>
    <t>Other S&amp;C America</t>
  </si>
  <si>
    <t>Other South, Central America &amp; Caribbean (incl. Mexico)</t>
  </si>
  <si>
    <t>Andorra</t>
  </si>
  <si>
    <t>AD</t>
  </si>
  <si>
    <t>AND</t>
  </si>
  <si>
    <t>Former Soviet Union</t>
  </si>
  <si>
    <t>Former Soviet Union (European and Asian)</t>
  </si>
  <si>
    <t>Angola</t>
  </si>
  <si>
    <t>AO</t>
  </si>
  <si>
    <t>AGO</t>
  </si>
  <si>
    <t>Europe</t>
  </si>
  <si>
    <t>Europe (excl. Turkey)</t>
  </si>
  <si>
    <t>Anguilla</t>
  </si>
  <si>
    <t>AI</t>
  </si>
  <si>
    <t>AIA</t>
  </si>
  <si>
    <t>Middle-East/North Afr.</t>
  </si>
  <si>
    <t>Middle-East / North Africa (incl. Turkey)</t>
  </si>
  <si>
    <t>Antigua and Barbuda</t>
  </si>
  <si>
    <t>AG</t>
  </si>
  <si>
    <t>ATG</t>
  </si>
  <si>
    <t>Sub-Saharan Afr.</t>
  </si>
  <si>
    <t>Sub-Saharan Africa</t>
  </si>
  <si>
    <t>Argentina</t>
  </si>
  <si>
    <t>AR</t>
  </si>
  <si>
    <t>ARG</t>
  </si>
  <si>
    <t>China</t>
  </si>
  <si>
    <t>China (incl Hong-Kong, Macao)</t>
  </si>
  <si>
    <t>Armenia</t>
  </si>
  <si>
    <t>AM</t>
  </si>
  <si>
    <t>ARM</t>
  </si>
  <si>
    <t>India</t>
  </si>
  <si>
    <t>Aruba</t>
  </si>
  <si>
    <t>AW</t>
  </si>
  <si>
    <t>ABW</t>
  </si>
  <si>
    <t>South-East Asia</t>
  </si>
  <si>
    <t>South-East Asia (incl. Japan, Taiwan)</t>
  </si>
  <si>
    <t>Australia</t>
  </si>
  <si>
    <t>AU</t>
  </si>
  <si>
    <t>AUS</t>
  </si>
  <si>
    <t>Other Asia</t>
  </si>
  <si>
    <t>Other Asia (incl. Other Oceania)</t>
  </si>
  <si>
    <t>Austria</t>
  </si>
  <si>
    <t>AT</t>
  </si>
  <si>
    <t>AUT</t>
  </si>
  <si>
    <t>Australia/New Zealand</t>
  </si>
  <si>
    <t>Azerbaijan</t>
  </si>
  <si>
    <t>AZ</t>
  </si>
  <si>
    <t>AZE</t>
  </si>
  <si>
    <t>Bahamas</t>
  </si>
  <si>
    <t>BS</t>
  </si>
  <si>
    <t>BHS</t>
  </si>
  <si>
    <t>North America</t>
  </si>
  <si>
    <t>North America (Canada &amp; USA)</t>
  </si>
  <si>
    <t>CAN+USA</t>
  </si>
  <si>
    <t>Bahrain</t>
  </si>
  <si>
    <t>BH</t>
  </si>
  <si>
    <t>BHR</t>
  </si>
  <si>
    <t>S&amp;C America</t>
  </si>
  <si>
    <t>Other Americas (South, Central &amp; Caribbean)</t>
  </si>
  <si>
    <t>BRA+OSA</t>
  </si>
  <si>
    <t>Bangladesh</t>
  </si>
  <si>
    <t>BD</t>
  </si>
  <si>
    <t>BGD</t>
  </si>
  <si>
    <t>Africa &amp; Middle East</t>
  </si>
  <si>
    <t>MEN + SSA</t>
  </si>
  <si>
    <t>Barbados</t>
  </si>
  <si>
    <t>BB</t>
  </si>
  <si>
    <t>BRB</t>
  </si>
  <si>
    <t>Southern Asia</t>
  </si>
  <si>
    <t>CHN + IND +SEA + OAS</t>
  </si>
  <si>
    <t>Belarus</t>
  </si>
  <si>
    <t>BY</t>
  </si>
  <si>
    <t>BLR</t>
  </si>
  <si>
    <t>Belgium</t>
  </si>
  <si>
    <t>BE</t>
  </si>
  <si>
    <t>BEL</t>
  </si>
  <si>
    <t>World</t>
  </si>
  <si>
    <t>Belize</t>
  </si>
  <si>
    <t>BZ</t>
  </si>
  <si>
    <t>BLZ</t>
  </si>
  <si>
    <t>Benin</t>
  </si>
  <si>
    <t>BJ</t>
  </si>
  <si>
    <t>BEN</t>
  </si>
  <si>
    <t xml:space="preserve">Optional </t>
  </si>
  <si>
    <t>Bermuda</t>
  </si>
  <si>
    <t>BM</t>
  </si>
  <si>
    <t>BMU</t>
  </si>
  <si>
    <t>EUE</t>
  </si>
  <si>
    <t>European Union</t>
  </si>
  <si>
    <t>EU28 Members States</t>
  </si>
  <si>
    <t>Bhutan</t>
  </si>
  <si>
    <t>BT</t>
  </si>
  <si>
    <t>BTN</t>
  </si>
  <si>
    <t>Bolivia</t>
  </si>
  <si>
    <t>BO</t>
  </si>
  <si>
    <t>BOL</t>
  </si>
  <si>
    <t>Bosnia and Herzegovina</t>
  </si>
  <si>
    <t>BA</t>
  </si>
  <si>
    <t>BIH</t>
  </si>
  <si>
    <t>Botswana</t>
  </si>
  <si>
    <t>BW</t>
  </si>
  <si>
    <t>BWA</t>
  </si>
  <si>
    <t>BR</t>
  </si>
  <si>
    <t>British Virgin Islands</t>
  </si>
  <si>
    <t>VG</t>
  </si>
  <si>
    <t>VGB</t>
  </si>
  <si>
    <t>Brunei Darussalam</t>
  </si>
  <si>
    <t>BN</t>
  </si>
  <si>
    <t>BRN</t>
  </si>
  <si>
    <t>Bulgaria</t>
  </si>
  <si>
    <t>BG</t>
  </si>
  <si>
    <t>BGR</t>
  </si>
  <si>
    <t>Burkina Faso</t>
  </si>
  <si>
    <t>BF</t>
  </si>
  <si>
    <t>BFA</t>
  </si>
  <si>
    <t>Burundi</t>
  </si>
  <si>
    <t>BI</t>
  </si>
  <si>
    <t>BDI</t>
  </si>
  <si>
    <t>Cambodia</t>
  </si>
  <si>
    <t>KH</t>
  </si>
  <si>
    <t>KHM</t>
  </si>
  <si>
    <t>Cameroon</t>
  </si>
  <si>
    <t>CM</t>
  </si>
  <si>
    <t>CMR</t>
  </si>
  <si>
    <t>CA</t>
  </si>
  <si>
    <t>Cape Verde</t>
  </si>
  <si>
    <t>CV</t>
  </si>
  <si>
    <t>CPV</t>
  </si>
  <si>
    <t>Cayman Islands</t>
  </si>
  <si>
    <t>KY</t>
  </si>
  <si>
    <t>CYM</t>
  </si>
  <si>
    <t>Cent African Rep</t>
  </si>
  <si>
    <t>CF</t>
  </si>
  <si>
    <t>CAF</t>
  </si>
  <si>
    <t>Chad</t>
  </si>
  <si>
    <t>TD</t>
  </si>
  <si>
    <t>TCD</t>
  </si>
  <si>
    <t>Chile</t>
  </si>
  <si>
    <t>CL</t>
  </si>
  <si>
    <t>CHL</t>
  </si>
  <si>
    <t>CN</t>
  </si>
  <si>
    <t>Colombia</t>
  </si>
  <si>
    <t>CO</t>
  </si>
  <si>
    <t>COL</t>
  </si>
  <si>
    <t>Comoros</t>
  </si>
  <si>
    <t>KM</t>
  </si>
  <si>
    <t>COM</t>
  </si>
  <si>
    <t>Congo</t>
  </si>
  <si>
    <t>CG</t>
  </si>
  <si>
    <t>COG</t>
  </si>
  <si>
    <t>Cook Islands</t>
  </si>
  <si>
    <t>CK</t>
  </si>
  <si>
    <t>COK</t>
  </si>
  <si>
    <t>Costa Rica</t>
  </si>
  <si>
    <t>CR</t>
  </si>
  <si>
    <t>CRI</t>
  </si>
  <si>
    <t>Côte d'Ivoire</t>
  </si>
  <si>
    <t>CI</t>
  </si>
  <si>
    <t>CIV</t>
  </si>
  <si>
    <t>Croatia</t>
  </si>
  <si>
    <t>HR</t>
  </si>
  <si>
    <t>HRV</t>
  </si>
  <si>
    <t>Cuba</t>
  </si>
  <si>
    <t>CU</t>
  </si>
  <si>
    <t>CUB</t>
  </si>
  <si>
    <t>Cyprus</t>
  </si>
  <si>
    <t>CY</t>
  </si>
  <si>
    <t>CYP</t>
  </si>
  <si>
    <t>Czech Republic</t>
  </si>
  <si>
    <t>CZ</t>
  </si>
  <si>
    <t>CZE</t>
  </si>
  <si>
    <t>People's Republic of Korea</t>
  </si>
  <si>
    <t>KP</t>
  </si>
  <si>
    <t>Dem. Rep. of Congo</t>
  </si>
  <si>
    <t>CD</t>
  </si>
  <si>
    <t>COD</t>
  </si>
  <si>
    <t>Denmark</t>
  </si>
  <si>
    <t>DK</t>
  </si>
  <si>
    <t>DNK</t>
  </si>
  <si>
    <t>Djibouti</t>
  </si>
  <si>
    <t>DJ</t>
  </si>
  <si>
    <t>DJI</t>
  </si>
  <si>
    <t>Dominica</t>
  </si>
  <si>
    <t>DM</t>
  </si>
  <si>
    <t>DMA</t>
  </si>
  <si>
    <t>Dominican Republic</t>
  </si>
  <si>
    <t>DO</t>
  </si>
  <si>
    <t>DOM</t>
  </si>
  <si>
    <t>Ecuador</t>
  </si>
  <si>
    <t>EC</t>
  </si>
  <si>
    <t>ECU</t>
  </si>
  <si>
    <t>Egypt</t>
  </si>
  <si>
    <t>EG</t>
  </si>
  <si>
    <t>EGY</t>
  </si>
  <si>
    <t>El Salvador</t>
  </si>
  <si>
    <t>SV</t>
  </si>
  <si>
    <t>SLV</t>
  </si>
  <si>
    <t>Equatorial Guinea</t>
  </si>
  <si>
    <t>GQ</t>
  </si>
  <si>
    <t>GNQ</t>
  </si>
  <si>
    <t>Eritrea</t>
  </si>
  <si>
    <t>ER</t>
  </si>
  <si>
    <t>ERI</t>
  </si>
  <si>
    <t>Estonia</t>
  </si>
  <si>
    <t>EE</t>
  </si>
  <si>
    <t>EST</t>
  </si>
  <si>
    <t>Ethiopia</t>
  </si>
  <si>
    <t>ET</t>
  </si>
  <si>
    <t>ETH</t>
  </si>
  <si>
    <t>Falkland Islands</t>
  </si>
  <si>
    <t>FK</t>
  </si>
  <si>
    <t>FLK</t>
  </si>
  <si>
    <t>Fiji</t>
  </si>
  <si>
    <t>FJ</t>
  </si>
  <si>
    <t>FJI</t>
  </si>
  <si>
    <t>Finland</t>
  </si>
  <si>
    <t>FI</t>
  </si>
  <si>
    <t>FIN</t>
  </si>
  <si>
    <t>France</t>
  </si>
  <si>
    <t>FR</t>
  </si>
  <si>
    <t>FRA</t>
  </si>
  <si>
    <t>French Polynesia</t>
  </si>
  <si>
    <t>PF</t>
  </si>
  <si>
    <t>PYF</t>
  </si>
  <si>
    <t>Gabon</t>
  </si>
  <si>
    <t>GA</t>
  </si>
  <si>
    <t>GAB</t>
  </si>
  <si>
    <t>Gambia</t>
  </si>
  <si>
    <t>GM</t>
  </si>
  <si>
    <t>GMB</t>
  </si>
  <si>
    <t>Georgia</t>
  </si>
  <si>
    <t>GE</t>
  </si>
  <si>
    <t>GEO</t>
  </si>
  <si>
    <t>Germany</t>
  </si>
  <si>
    <t>DE</t>
  </si>
  <si>
    <t>DEU</t>
  </si>
  <si>
    <t>Ghana</t>
  </si>
  <si>
    <t>GH</t>
  </si>
  <si>
    <t>GHA</t>
  </si>
  <si>
    <t>Gibraltar</t>
  </si>
  <si>
    <t>GI</t>
  </si>
  <si>
    <t>GIB</t>
  </si>
  <si>
    <t>Greece</t>
  </si>
  <si>
    <t>GR</t>
  </si>
  <si>
    <t>GRC</t>
  </si>
  <si>
    <t>Grenada</t>
  </si>
  <si>
    <t>GD</t>
  </si>
  <si>
    <t>GRD</t>
  </si>
  <si>
    <t>Guadeloupe</t>
  </si>
  <si>
    <t>GP</t>
  </si>
  <si>
    <t>GLP</t>
  </si>
  <si>
    <t>Guatemala</t>
  </si>
  <si>
    <t>GT</t>
  </si>
  <si>
    <t>GTM</t>
  </si>
  <si>
    <t>Guinea</t>
  </si>
  <si>
    <t>GN</t>
  </si>
  <si>
    <t>GIN</t>
  </si>
  <si>
    <t>Guinea-Bissau</t>
  </si>
  <si>
    <t>GW</t>
  </si>
  <si>
    <t>GNB</t>
  </si>
  <si>
    <t>Guyana</t>
  </si>
  <si>
    <t>GY</t>
  </si>
  <si>
    <t>GUY</t>
  </si>
  <si>
    <t>Haiti</t>
  </si>
  <si>
    <t>HT</t>
  </si>
  <si>
    <t>HTI</t>
  </si>
  <si>
    <t>Holy See</t>
  </si>
  <si>
    <t>VA</t>
  </si>
  <si>
    <t>VAT</t>
  </si>
  <si>
    <t>Honduras</t>
  </si>
  <si>
    <t>HN</t>
  </si>
  <si>
    <t>HND</t>
  </si>
  <si>
    <t>Hong Kong</t>
  </si>
  <si>
    <t>HK</t>
  </si>
  <si>
    <t>HKG</t>
  </si>
  <si>
    <t>Hungary</t>
  </si>
  <si>
    <t>HU</t>
  </si>
  <si>
    <t>HUN</t>
  </si>
  <si>
    <t>Iceland</t>
  </si>
  <si>
    <t>IS</t>
  </si>
  <si>
    <t>ISL</t>
  </si>
  <si>
    <t>IN</t>
  </si>
  <si>
    <t>Indonesia</t>
  </si>
  <si>
    <t>ID</t>
  </si>
  <si>
    <t>IDN</t>
  </si>
  <si>
    <t>Iran</t>
  </si>
  <si>
    <t>IR</t>
  </si>
  <si>
    <t>IRN</t>
  </si>
  <si>
    <t>Iraq</t>
  </si>
  <si>
    <t>IQ</t>
  </si>
  <si>
    <t>IRQ</t>
  </si>
  <si>
    <t>Ireland</t>
  </si>
  <si>
    <t>IE</t>
  </si>
  <si>
    <t>IRL</t>
  </si>
  <si>
    <t>Israel</t>
  </si>
  <si>
    <t>IL</t>
  </si>
  <si>
    <t>ISR</t>
  </si>
  <si>
    <t>Italy</t>
  </si>
  <si>
    <t>IT</t>
  </si>
  <si>
    <t>ITA</t>
  </si>
  <si>
    <t>Jamaica</t>
  </si>
  <si>
    <t>JM</t>
  </si>
  <si>
    <t>JAM</t>
  </si>
  <si>
    <t>Japan</t>
  </si>
  <si>
    <t>JP</t>
  </si>
  <si>
    <t>JPN</t>
  </si>
  <si>
    <t>Jordan</t>
  </si>
  <si>
    <t>JO</t>
  </si>
  <si>
    <t>JOR</t>
  </si>
  <si>
    <t>Kazakhstan</t>
  </si>
  <si>
    <t>KZ</t>
  </si>
  <si>
    <t>KAZ</t>
  </si>
  <si>
    <t>Kenya</t>
  </si>
  <si>
    <t>KE</t>
  </si>
  <si>
    <t>KEN</t>
  </si>
  <si>
    <t>Kiribati</t>
  </si>
  <si>
    <t>KI</t>
  </si>
  <si>
    <t>KIR</t>
  </si>
  <si>
    <t>Kuwait</t>
  </si>
  <si>
    <t>KW</t>
  </si>
  <si>
    <t>KWT</t>
  </si>
  <si>
    <t>Kyrgyzstan</t>
  </si>
  <si>
    <t>KG</t>
  </si>
  <si>
    <t>KGZ</t>
  </si>
  <si>
    <t>Lao People's Dem. Rep.</t>
  </si>
  <si>
    <t>LA</t>
  </si>
  <si>
    <t>LAO</t>
  </si>
  <si>
    <t>Latvia</t>
  </si>
  <si>
    <t>LV</t>
  </si>
  <si>
    <t>LVA</t>
  </si>
  <si>
    <t>Lebanon</t>
  </si>
  <si>
    <t>LB</t>
  </si>
  <si>
    <t>LBN</t>
  </si>
  <si>
    <t>Lesotho</t>
  </si>
  <si>
    <t>LS</t>
  </si>
  <si>
    <t>LSO</t>
  </si>
  <si>
    <t>Liberia</t>
  </si>
  <si>
    <t>LR</t>
  </si>
  <si>
    <t>LBR</t>
  </si>
  <si>
    <t>Libyan Arab Jamahiriya</t>
  </si>
  <si>
    <t>LY</t>
  </si>
  <si>
    <t>LBY</t>
  </si>
  <si>
    <t>Liechtenstein</t>
  </si>
  <si>
    <t>LI</t>
  </si>
  <si>
    <t>LIE</t>
  </si>
  <si>
    <t>Lithuania</t>
  </si>
  <si>
    <t>LT</t>
  </si>
  <si>
    <t>LTU</t>
  </si>
  <si>
    <t>Luxembourg</t>
  </si>
  <si>
    <t>LU</t>
  </si>
  <si>
    <t>LUX</t>
  </si>
  <si>
    <t>Macao, China</t>
  </si>
  <si>
    <t>MO</t>
  </si>
  <si>
    <t>MAC</t>
  </si>
  <si>
    <t>Madagascar</t>
  </si>
  <si>
    <t>MG</t>
  </si>
  <si>
    <t>MDG</t>
  </si>
  <si>
    <t>Malawi</t>
  </si>
  <si>
    <t>MW</t>
  </si>
  <si>
    <t>MWI</t>
  </si>
  <si>
    <t>Malaysia</t>
  </si>
  <si>
    <t>MY</t>
  </si>
  <si>
    <t>MYS</t>
  </si>
  <si>
    <t>Maldives</t>
  </si>
  <si>
    <t>MV</t>
  </si>
  <si>
    <t>MDV</t>
  </si>
  <si>
    <t>Mali</t>
  </si>
  <si>
    <t>ML</t>
  </si>
  <si>
    <t>MLI</t>
  </si>
  <si>
    <t>Malta</t>
  </si>
  <si>
    <t>MT</t>
  </si>
  <si>
    <t>MLT</t>
  </si>
  <si>
    <t>Marshall Islands</t>
  </si>
  <si>
    <t>MH</t>
  </si>
  <si>
    <t>MHL</t>
  </si>
  <si>
    <t>Mauritania</t>
  </si>
  <si>
    <t>MR</t>
  </si>
  <si>
    <t>MRT</t>
  </si>
  <si>
    <t>Mauritius</t>
  </si>
  <si>
    <t>MU</t>
  </si>
  <si>
    <t>MUS</t>
  </si>
  <si>
    <t>Mexico</t>
  </si>
  <si>
    <t>MX</t>
  </si>
  <si>
    <t>MEX</t>
  </si>
  <si>
    <t>Micronesia (Federated States of)</t>
  </si>
  <si>
    <t>FM</t>
  </si>
  <si>
    <t>FSM</t>
  </si>
  <si>
    <t>Monaco</t>
  </si>
  <si>
    <t>MC</t>
  </si>
  <si>
    <t>MCO</t>
  </si>
  <si>
    <t>Mongolia</t>
  </si>
  <si>
    <t>MN</t>
  </si>
  <si>
    <t>MNG</t>
  </si>
  <si>
    <t>Montenegro</t>
  </si>
  <si>
    <t>ME</t>
  </si>
  <si>
    <t>MNE</t>
  </si>
  <si>
    <t>Montserrat</t>
  </si>
  <si>
    <t>MS</t>
  </si>
  <si>
    <t>MSR</t>
  </si>
  <si>
    <t>Morocco</t>
  </si>
  <si>
    <t>MA</t>
  </si>
  <si>
    <t>MAR</t>
  </si>
  <si>
    <t>Mozambique</t>
  </si>
  <si>
    <t>MZ</t>
  </si>
  <si>
    <t>MOZ</t>
  </si>
  <si>
    <t>Myanmar (Burma)</t>
  </si>
  <si>
    <t>MM</t>
  </si>
  <si>
    <t>MMR</t>
  </si>
  <si>
    <t>Namibia</t>
  </si>
  <si>
    <t>NA</t>
  </si>
  <si>
    <t>Nauru</t>
  </si>
  <si>
    <t>NR</t>
  </si>
  <si>
    <t>NRU</t>
  </si>
  <si>
    <t>Nepal</t>
  </si>
  <si>
    <t>NP</t>
  </si>
  <si>
    <t>NPL</t>
  </si>
  <si>
    <t>Netherlands</t>
  </si>
  <si>
    <t>NL</t>
  </si>
  <si>
    <t>Netherlands Antilles</t>
  </si>
  <si>
    <t>ANT</t>
  </si>
  <si>
    <t>New Caledonia</t>
  </si>
  <si>
    <t>NC</t>
  </si>
  <si>
    <t>NCL</t>
  </si>
  <si>
    <t>New Zealand</t>
  </si>
  <si>
    <t>NZ</t>
  </si>
  <si>
    <t>NZL</t>
  </si>
  <si>
    <t>Nicaragua</t>
  </si>
  <si>
    <t>NI</t>
  </si>
  <si>
    <t>NIC</t>
  </si>
  <si>
    <t>Niger</t>
  </si>
  <si>
    <t>NE</t>
  </si>
  <si>
    <t>NER</t>
  </si>
  <si>
    <t>Nigeria</t>
  </si>
  <si>
    <t>NG</t>
  </si>
  <si>
    <t>NGA</t>
  </si>
  <si>
    <t>Niue</t>
  </si>
  <si>
    <t>NU</t>
  </si>
  <si>
    <t>NIU</t>
  </si>
  <si>
    <t>Norway</t>
  </si>
  <si>
    <t>NO</t>
  </si>
  <si>
    <t>NOR</t>
  </si>
  <si>
    <t>Oman</t>
  </si>
  <si>
    <t>OM</t>
  </si>
  <si>
    <t>OMN</t>
  </si>
  <si>
    <t>Pakistan</t>
  </si>
  <si>
    <t>PK</t>
  </si>
  <si>
    <t>PAK</t>
  </si>
  <si>
    <t>Palau</t>
  </si>
  <si>
    <t>PW</t>
  </si>
  <si>
    <t>PLW</t>
  </si>
  <si>
    <t>Palestinian Territories</t>
  </si>
  <si>
    <t>PS</t>
  </si>
  <si>
    <t>PSE</t>
  </si>
  <si>
    <t>Panama</t>
  </si>
  <si>
    <t>PA</t>
  </si>
  <si>
    <t>PAN</t>
  </si>
  <si>
    <t>Papua New Guinea</t>
  </si>
  <si>
    <t>PG</t>
  </si>
  <si>
    <t>PNG</t>
  </si>
  <si>
    <t>Paraguay</t>
  </si>
  <si>
    <t>PY</t>
  </si>
  <si>
    <t>PRY</t>
  </si>
  <si>
    <t>Peru</t>
  </si>
  <si>
    <t>PE</t>
  </si>
  <si>
    <t>PER</t>
  </si>
  <si>
    <t>Philippines</t>
  </si>
  <si>
    <t>PH</t>
  </si>
  <si>
    <t>PHL</t>
  </si>
  <si>
    <t>Poland</t>
  </si>
  <si>
    <t>PL</t>
  </si>
  <si>
    <t>POL</t>
  </si>
  <si>
    <t>Portugal</t>
  </si>
  <si>
    <t>PT</t>
  </si>
  <si>
    <t>PRT</t>
  </si>
  <si>
    <t>Qatar</t>
  </si>
  <si>
    <t>QA</t>
  </si>
  <si>
    <t>QAT</t>
  </si>
  <si>
    <t>Rep. of Korea</t>
  </si>
  <si>
    <t>KR</t>
  </si>
  <si>
    <t>KOR</t>
  </si>
  <si>
    <t>Rep. of Moldova</t>
  </si>
  <si>
    <t>MD</t>
  </si>
  <si>
    <t>MDA</t>
  </si>
  <si>
    <t>Reunion</t>
  </si>
  <si>
    <t>RE</t>
  </si>
  <si>
    <t>REU</t>
  </si>
  <si>
    <t>Romania</t>
  </si>
  <si>
    <t>RO</t>
  </si>
  <si>
    <t>ROU</t>
  </si>
  <si>
    <t>Russian Federation</t>
  </si>
  <si>
    <t>RU</t>
  </si>
  <si>
    <t>RUS</t>
  </si>
  <si>
    <t>Rwanda</t>
  </si>
  <si>
    <t>RW</t>
  </si>
  <si>
    <t>RWA</t>
  </si>
  <si>
    <t>Saint Kitts and Nevis</t>
  </si>
  <si>
    <t>KN</t>
  </si>
  <si>
    <t>KNA</t>
  </si>
  <si>
    <t>Saint Lucia</t>
  </si>
  <si>
    <t>LC</t>
  </si>
  <si>
    <t>LCA</t>
  </si>
  <si>
    <t>Saint Vincent and the Grenadines</t>
  </si>
  <si>
    <t>VC</t>
  </si>
  <si>
    <t>VCT</t>
  </si>
  <si>
    <t>Samoa</t>
  </si>
  <si>
    <t>WS</t>
  </si>
  <si>
    <t>WSM</t>
  </si>
  <si>
    <t>San Marino</t>
  </si>
  <si>
    <t>SM</t>
  </si>
  <si>
    <t>SMR</t>
  </si>
  <si>
    <t>São Tomé and Principe</t>
  </si>
  <si>
    <t>ST</t>
  </si>
  <si>
    <t>STP</t>
  </si>
  <si>
    <t>Saudi Arabia</t>
  </si>
  <si>
    <t>SA</t>
  </si>
  <si>
    <t>SAU</t>
  </si>
  <si>
    <t>Senegal</t>
  </si>
  <si>
    <t>SN</t>
  </si>
  <si>
    <t>SEN</t>
  </si>
  <si>
    <t>Serbia</t>
  </si>
  <si>
    <t>RS</t>
  </si>
  <si>
    <t>SRB</t>
  </si>
  <si>
    <t>Seychelles</t>
  </si>
  <si>
    <t>SC</t>
  </si>
  <si>
    <t>SYC</t>
  </si>
  <si>
    <t>Sierra Leone</t>
  </si>
  <si>
    <t>SL</t>
  </si>
  <si>
    <t>SLE</t>
  </si>
  <si>
    <t>Singapore</t>
  </si>
  <si>
    <t>SG</t>
  </si>
  <si>
    <t>SGP</t>
  </si>
  <si>
    <t>Slovakia</t>
  </si>
  <si>
    <t>SK</t>
  </si>
  <si>
    <t>SVK</t>
  </si>
  <si>
    <t>Slovenia</t>
  </si>
  <si>
    <t>SI</t>
  </si>
  <si>
    <t>SVN</t>
  </si>
  <si>
    <t>Solomon Islands</t>
  </si>
  <si>
    <t>SB</t>
  </si>
  <si>
    <t>SLB</t>
  </si>
  <si>
    <t>Somalia</t>
  </si>
  <si>
    <t>SO</t>
  </si>
  <si>
    <t>SOM</t>
  </si>
  <si>
    <t>South Africa</t>
  </si>
  <si>
    <t>ZA</t>
  </si>
  <si>
    <t>ZAF</t>
  </si>
  <si>
    <t>Spain</t>
  </si>
  <si>
    <t>ES</t>
  </si>
  <si>
    <t>ESP</t>
  </si>
  <si>
    <t>Sri Lanka</t>
  </si>
  <si>
    <t>LK</t>
  </si>
  <si>
    <t>LKA</t>
  </si>
  <si>
    <t>Sudan</t>
  </si>
  <si>
    <t>SD</t>
  </si>
  <si>
    <t>SDN</t>
  </si>
  <si>
    <t>Suriname</t>
  </si>
  <si>
    <t>SR</t>
  </si>
  <si>
    <t>SUR</t>
  </si>
  <si>
    <t>Swaziland</t>
  </si>
  <si>
    <t>SZ</t>
  </si>
  <si>
    <t>SWZ</t>
  </si>
  <si>
    <t>Sweden</t>
  </si>
  <si>
    <t>SE</t>
  </si>
  <si>
    <t>SWE</t>
  </si>
  <si>
    <t>Switzerland</t>
  </si>
  <si>
    <t>CH</t>
  </si>
  <si>
    <t>CHE</t>
  </si>
  <si>
    <t>Syrian Arab Republic</t>
  </si>
  <si>
    <t>SY</t>
  </si>
  <si>
    <t>SYR</t>
  </si>
  <si>
    <t>Tajikistan</t>
  </si>
  <si>
    <t>TJ</t>
  </si>
  <si>
    <t>TJK</t>
  </si>
  <si>
    <t>Thailand</t>
  </si>
  <si>
    <t>TH</t>
  </si>
  <si>
    <t>THA</t>
  </si>
  <si>
    <t>Macedonia</t>
  </si>
  <si>
    <t>MK</t>
  </si>
  <si>
    <t>MKD</t>
  </si>
  <si>
    <t>Timor-Leste</t>
  </si>
  <si>
    <t>TL</t>
  </si>
  <si>
    <t>TLS</t>
  </si>
  <si>
    <t>Togo</t>
  </si>
  <si>
    <t>TG</t>
  </si>
  <si>
    <t>TGO</t>
  </si>
  <si>
    <t>Tokelau</t>
  </si>
  <si>
    <t>TK</t>
  </si>
  <si>
    <t>TKL</t>
  </si>
  <si>
    <t>Tonga</t>
  </si>
  <si>
    <t>TO</t>
  </si>
  <si>
    <t>TON</t>
  </si>
  <si>
    <t>Trinidad and Tobago</t>
  </si>
  <si>
    <t>TT</t>
  </si>
  <si>
    <t>TTO</t>
  </si>
  <si>
    <t>Tunisia</t>
  </si>
  <si>
    <t>TN</t>
  </si>
  <si>
    <t>TUN</t>
  </si>
  <si>
    <t>Turkey</t>
  </si>
  <si>
    <t>TR</t>
  </si>
  <si>
    <t>TUR</t>
  </si>
  <si>
    <t>Turkmenistan</t>
  </si>
  <si>
    <t>TM</t>
  </si>
  <si>
    <t>TKM</t>
  </si>
  <si>
    <t>Turks and Caicos Islands</t>
  </si>
  <si>
    <t>TC</t>
  </si>
  <si>
    <t>TCA</t>
  </si>
  <si>
    <t>Tuvalu</t>
  </si>
  <si>
    <t>TV</t>
  </si>
  <si>
    <t>TUV</t>
  </si>
  <si>
    <t>Uganda</t>
  </si>
  <si>
    <t>UG</t>
  </si>
  <si>
    <t>UGA</t>
  </si>
  <si>
    <t>Ukraine</t>
  </si>
  <si>
    <t>UA</t>
  </si>
  <si>
    <t>UKR</t>
  </si>
  <si>
    <t>United Arab Emirates</t>
  </si>
  <si>
    <t>AE</t>
  </si>
  <si>
    <t>ARE</t>
  </si>
  <si>
    <t>United Kingdom</t>
  </si>
  <si>
    <t>GB</t>
  </si>
  <si>
    <t>GBR</t>
  </si>
  <si>
    <t>Tanzania</t>
  </si>
  <si>
    <t>TZ</t>
  </si>
  <si>
    <t>TZA</t>
  </si>
  <si>
    <t>United States</t>
  </si>
  <si>
    <t>US</t>
  </si>
  <si>
    <t>Uruguay</t>
  </si>
  <si>
    <t>UY</t>
  </si>
  <si>
    <t>URY</t>
  </si>
  <si>
    <t>Uzbekistan</t>
  </si>
  <si>
    <t>UZ</t>
  </si>
  <si>
    <t>UZB</t>
  </si>
  <si>
    <t>Vanuatu</t>
  </si>
  <si>
    <t>VU</t>
  </si>
  <si>
    <t>VUT</t>
  </si>
  <si>
    <t>Venezuela</t>
  </si>
  <si>
    <t>VE</t>
  </si>
  <si>
    <t>VEN</t>
  </si>
  <si>
    <t>Vietnam</t>
  </si>
  <si>
    <t>VN</t>
  </si>
  <si>
    <t>VNM</t>
  </si>
  <si>
    <t>Yemen</t>
  </si>
  <si>
    <t>YE</t>
  </si>
  <si>
    <t>YEM</t>
  </si>
  <si>
    <t>Zambia</t>
  </si>
  <si>
    <t>ZM</t>
  </si>
  <si>
    <t>ZMB</t>
  </si>
  <si>
    <t>Zimbabwe</t>
  </si>
  <si>
    <t>ZW</t>
  </si>
  <si>
    <t>ZWE</t>
  </si>
  <si>
    <t>French Guiana</t>
  </si>
  <si>
    <t>GF</t>
  </si>
  <si>
    <t>GUF</t>
  </si>
  <si>
    <t>Western Sahara</t>
  </si>
  <si>
    <t>EH</t>
  </si>
  <si>
    <t>ESH</t>
  </si>
  <si>
    <t>Taiwan</t>
  </si>
  <si>
    <t>TW</t>
  </si>
  <si>
    <t>TWN</t>
  </si>
  <si>
    <t>Greenland</t>
  </si>
  <si>
    <t>GL</t>
  </si>
  <si>
    <t>GRL</t>
  </si>
  <si>
    <t>Svalbard and Jan Mayen</t>
  </si>
  <si>
    <t>SJ</t>
  </si>
  <si>
    <t>SJM</t>
  </si>
  <si>
    <t>Puerto Rico</t>
  </si>
  <si>
    <t>PR</t>
  </si>
  <si>
    <t>PRI</t>
  </si>
  <si>
    <t>Isle of Man</t>
  </si>
  <si>
    <t>IM</t>
  </si>
  <si>
    <t>IMN</t>
  </si>
  <si>
    <t>Jersey</t>
  </si>
  <si>
    <t>JE</t>
  </si>
  <si>
    <t>JEY</t>
  </si>
  <si>
    <t>Guernsey</t>
  </si>
  <si>
    <t>GG</t>
  </si>
  <si>
    <t>GGY</t>
  </si>
  <si>
    <t>US Virgin Islands</t>
  </si>
  <si>
    <t>VI</t>
  </si>
  <si>
    <t>VIR</t>
  </si>
  <si>
    <t>Reporting sectors</t>
  </si>
  <si>
    <t>Link to GTAP sectors</t>
  </si>
  <si>
    <t>Rice (paddy equivalent)</t>
  </si>
  <si>
    <t>pdr (+ pcr in raw eq.)</t>
  </si>
  <si>
    <t>wht</t>
  </si>
  <si>
    <t>Other cereal grains</t>
  </si>
  <si>
    <t>gro</t>
  </si>
  <si>
    <t>Oilseeds (raw equivalent)</t>
  </si>
  <si>
    <t>osd (+ vol in raw eq.)</t>
  </si>
  <si>
    <t>Sugar crops (raw equivalent)</t>
  </si>
  <si>
    <t>c_b (+ sgr in raw eq.)</t>
  </si>
  <si>
    <t>Vegetables, fruits, nuts (incl. roots and tubers)</t>
  </si>
  <si>
    <t>v_f</t>
  </si>
  <si>
    <t>pfb</t>
  </si>
  <si>
    <t>ocr</t>
  </si>
  <si>
    <t>Ruminant meats</t>
  </si>
  <si>
    <t>ctl (+ cmt in raw eq.)</t>
  </si>
  <si>
    <t>Non ruminant meats</t>
  </si>
  <si>
    <t>oap (+ omt in raw eq.)</t>
  </si>
  <si>
    <t>Dairy (raw milk equivalent)</t>
  </si>
  <si>
    <t>rmk (+ mil in raw eq.)</t>
  </si>
  <si>
    <t>Other animal products (wool, honey)</t>
  </si>
  <si>
    <t>wol</t>
  </si>
  <si>
    <t>Other feed products</t>
  </si>
  <si>
    <t>Fish</t>
    <phoneticPr fontId="13" type="noConversion"/>
  </si>
  <si>
    <t>fsh</t>
  </si>
  <si>
    <t>Forestry products</t>
  </si>
  <si>
    <t>frs</t>
  </si>
  <si>
    <t>Sectors subcategories (same variables as parents)</t>
  </si>
  <si>
    <t>Vegetables</t>
  </si>
  <si>
    <t>Fruits</t>
  </si>
  <si>
    <t>Nuts</t>
  </si>
  <si>
    <t>Legumes</t>
  </si>
  <si>
    <t>Roots and tubers</t>
  </si>
  <si>
    <t>Pork meat</t>
  </si>
  <si>
    <t>Poultry meat</t>
  </si>
  <si>
    <t>Poultry eggs</t>
  </si>
  <si>
    <t>Other non-ruminant</t>
  </si>
  <si>
    <t>Sectors aggregates (for all variables, unless otherwise specified. The sheet "variables" is guiding for the "Indicator x Item" matrix!)</t>
  </si>
  <si>
    <t>= RIC + WHT + CGR + OSD + SGC + VFN + PFB + OCR</t>
  </si>
  <si>
    <t>Livestock products</t>
  </si>
  <si>
    <t>= RUM + NRM + DRY + OAP</t>
  </si>
  <si>
    <t>All agricultural products</t>
  </si>
  <si>
    <t>= CRP + LSP + OFD + GRS</t>
  </si>
  <si>
    <t>Total (full economy, population, GDP, calories)</t>
  </si>
  <si>
    <t>LAND variable items</t>
  </si>
  <si>
    <t>Cropland (including energy crops)</t>
  </si>
  <si>
    <t>Grassland</t>
  </si>
  <si>
    <t>Other natural land</t>
  </si>
  <si>
    <t>Managed and primary forest</t>
  </si>
  <si>
    <t>Non arable land (desert, built-up areas…)</t>
  </si>
  <si>
    <t>LAND aggregates/subitems</t>
  </si>
  <si>
    <t>Cropland + grassland</t>
  </si>
  <si>
    <t>= CRP + LSP</t>
  </si>
  <si>
    <t>Energy crops (included in cropland)</t>
  </si>
  <si>
    <t>Production factors and intermediates</t>
  </si>
  <si>
    <t>mitigation technologies for GHG emissions sources</t>
  </si>
  <si>
    <t>Enteric Fermentation</t>
  </si>
  <si>
    <t>Manure Management</t>
  </si>
  <si>
    <t>Rice Cultivation</t>
  </si>
  <si>
    <t>Synthetic Fertilizers</t>
  </si>
  <si>
    <t>Manure applied to Soils</t>
  </si>
  <si>
    <t>Manure left on Pasture</t>
  </si>
  <si>
    <t>Crop Residues</t>
  </si>
  <si>
    <t>Cultivation of Organic Soils</t>
  </si>
  <si>
    <t>Burning - Savanna</t>
  </si>
  <si>
    <t>Burning - Crop Residues</t>
  </si>
  <si>
    <t>GHG mitigation technologies</t>
  </si>
  <si>
    <t>Crop definitions based on gtap categories, and inspired on Table 2.1. of 'Economic Analysis of Land Use in Global Climate Change Policy', W. Hertel, 2009.</t>
  </si>
  <si>
    <t>a</t>
  </si>
  <si>
    <t>% filters for most important crops based on world harvest area FAO</t>
  </si>
  <si>
    <t>Definitions in models. There are two colums by model, i) model commodity group and ii) AgMIP category (please add the best matching AgMIP category for each crop):</t>
  </si>
  <si>
    <t>model category</t>
  </si>
  <si>
    <t>AgMIP category for this model</t>
  </si>
  <si>
    <t>Crop FAO</t>
  </si>
  <si>
    <t>AgMIP cat</t>
  </si>
  <si>
    <t>% area in AgMIP cat</t>
  </si>
  <si>
    <t>% Area all cat</t>
  </si>
  <si>
    <t>AIM</t>
  </si>
  <si>
    <t>AIM2</t>
  </si>
  <si>
    <t>CAPRI</t>
  </si>
  <si>
    <t>CAPRI2</t>
  </si>
  <si>
    <t>ENVISAGE</t>
  </si>
  <si>
    <t>ENVISAGE2</t>
  </si>
  <si>
    <t>FARM</t>
  </si>
  <si>
    <t>FARM2</t>
  </si>
  <si>
    <t>IMAGE</t>
  </si>
  <si>
    <t>IMAGE2</t>
  </si>
  <si>
    <t>MAGNET</t>
  </si>
  <si>
    <t>MAGNET2</t>
  </si>
  <si>
    <t>MAgPIE</t>
  </si>
  <si>
    <t>MAgPIE2</t>
  </si>
  <si>
    <t>IMAGE-MAGNET</t>
  </si>
  <si>
    <t>IMAGE-MAGNET2</t>
  </si>
  <si>
    <t>GLOBIOM</t>
  </si>
  <si>
    <t>GLOBIOM2</t>
  </si>
  <si>
    <t>Impact</t>
  </si>
  <si>
    <t>Impact2</t>
  </si>
  <si>
    <t>GCAM</t>
  </si>
  <si>
    <t>GCAM2</t>
  </si>
  <si>
    <t>YieldGap.org</t>
  </si>
  <si>
    <t>Mueller</t>
  </si>
  <si>
    <t>Fischer</t>
  </si>
  <si>
    <t>Maize</t>
  </si>
  <si>
    <t xml:space="preserve">CGR
</t>
  </si>
  <si>
    <t>CornC4</t>
  </si>
  <si>
    <t>Barley</t>
  </si>
  <si>
    <t>OtherGrain</t>
  </si>
  <si>
    <t>Sorghum</t>
  </si>
  <si>
    <t>OtherGrainC4</t>
  </si>
  <si>
    <t>Millet</t>
  </si>
  <si>
    <t>Oats</t>
  </si>
  <si>
    <t>Rye</t>
  </si>
  <si>
    <t>Cereals, nes</t>
  </si>
  <si>
    <t>Triticale</t>
  </si>
  <si>
    <t>Buckwheat</t>
  </si>
  <si>
    <t>Grain, mixed</t>
  </si>
  <si>
    <t>Fonio</t>
  </si>
  <si>
    <t>Canary seed</t>
  </si>
  <si>
    <t>Quinoa</t>
  </si>
  <si>
    <t>Coffee, green</t>
  </si>
  <si>
    <t>MiscCropTree</t>
  </si>
  <si>
    <t>Cocoa, beans</t>
  </si>
  <si>
    <t>Tobacco, unmanufactured</t>
  </si>
  <si>
    <t/>
  </si>
  <si>
    <t>MiscCrop</t>
  </si>
  <si>
    <t>Tea</t>
  </si>
  <si>
    <t>Chillies and peppers, dry</t>
  </si>
  <si>
    <t>Roots and tubers, nes</t>
  </si>
  <si>
    <t>RootTuber</t>
  </si>
  <si>
    <t>Spices, nes</t>
  </si>
  <si>
    <t>Lupins</t>
  </si>
  <si>
    <t>Anise, badian, fennel, coriander</t>
  </si>
  <si>
    <t>Pepper (piper spp.)</t>
  </si>
  <si>
    <t>Vetches</t>
  </si>
  <si>
    <t>Cloves</t>
  </si>
  <si>
    <t>Nutmeg, mace and cardamoms</t>
  </si>
  <si>
    <t>Ginger</t>
  </si>
  <si>
    <t>Cinnamon (canella)</t>
  </si>
  <si>
    <t>Vanilla</t>
  </si>
  <si>
    <t>Hops</t>
  </si>
  <si>
    <t>Pyrethrum, dried</t>
  </si>
  <si>
    <t>Peppermint</t>
  </si>
  <si>
    <t>Soybeans</t>
  </si>
  <si>
    <t>Soybean</t>
  </si>
  <si>
    <t>Rapeseed</t>
  </si>
  <si>
    <t>OilCrop</t>
  </si>
  <si>
    <t>Groundnuts, with shell</t>
  </si>
  <si>
    <t>NutsSeeds</t>
  </si>
  <si>
    <t>Sunflower seed</t>
  </si>
  <si>
    <t>Oil, palm fruit</t>
  </si>
  <si>
    <t>OilPalmTree</t>
  </si>
  <si>
    <t>Coconuts</t>
  </si>
  <si>
    <t>OilCropTree</t>
  </si>
  <si>
    <t>Olives</t>
  </si>
  <si>
    <t>Sesame seed</t>
  </si>
  <si>
    <t>Oilseeds nes</t>
  </si>
  <si>
    <t>Castor oil seed</t>
  </si>
  <si>
    <t>Melonseed</t>
  </si>
  <si>
    <t>Safflower seed</t>
  </si>
  <si>
    <t>Mustard seed</t>
  </si>
  <si>
    <t>Karite nuts (sheanuts)</t>
  </si>
  <si>
    <t>Tallowtree seed</t>
  </si>
  <si>
    <t>Tung nuts</t>
  </si>
  <si>
    <t>Poppy seed</t>
  </si>
  <si>
    <t>Jojoba seed</t>
  </si>
  <si>
    <t>Seed cotton</t>
  </si>
  <si>
    <t>FiberCrop</t>
  </si>
  <si>
    <t>Linseed</t>
  </si>
  <si>
    <t>Jute</t>
  </si>
  <si>
    <t>Sisal</t>
  </si>
  <si>
    <t>Fibre crops nes</t>
  </si>
  <si>
    <t>Flax fibre and tow</t>
  </si>
  <si>
    <t>Kapok fruit</t>
  </si>
  <si>
    <t>Bastfibres, other</t>
  </si>
  <si>
    <t>Manila fibre (abaca)</t>
  </si>
  <si>
    <t>Ramie</t>
  </si>
  <si>
    <t>Agave fibres nes</t>
  </si>
  <si>
    <t>Hemp tow waste</t>
  </si>
  <si>
    <t>Hempseed</t>
  </si>
  <si>
    <t>Rice, paddy</t>
  </si>
  <si>
    <t>Sugar cane</t>
  </si>
  <si>
    <t>SugarCropC4</t>
  </si>
  <si>
    <t>Sugar beet</t>
  </si>
  <si>
    <t>SugarCrop</t>
  </si>
  <si>
    <t>Sugar crops, nes</t>
  </si>
  <si>
    <t>Beans, dry</t>
  </si>
  <si>
    <t>Cassava</t>
  </si>
  <si>
    <t>Potatoes</t>
  </si>
  <si>
    <t>Vegetables, fresh nes</t>
  </si>
  <si>
    <t>Chick peas</t>
  </si>
  <si>
    <t>Cow peas, dry</t>
  </si>
  <si>
    <t>Sweet potatoes</t>
  </si>
  <si>
    <t>Grapes</t>
  </si>
  <si>
    <t>Peas, dry</t>
  </si>
  <si>
    <t>Bananas</t>
  </si>
  <si>
    <t>FruitsTree</t>
  </si>
  <si>
    <t>Cashew nuts, with shell</t>
  </si>
  <si>
    <t>NutsSeedsTree</t>
  </si>
  <si>
    <t>Mangoes, mangosteens, guavas</t>
  </si>
  <si>
    <t>Yams</t>
  </si>
  <si>
    <t>Pigeon peas</t>
  </si>
  <si>
    <t>Plantains</t>
  </si>
  <si>
    <t>Apples</t>
  </si>
  <si>
    <t>Pulses, nes</t>
  </si>
  <si>
    <t>Tomatoes</t>
  </si>
  <si>
    <t>Fruit, fresh nes</t>
  </si>
  <si>
    <t>Lentils</t>
  </si>
  <si>
    <t>Onions, dry</t>
  </si>
  <si>
    <t>Oranges</t>
  </si>
  <si>
    <t>Watermelons</t>
  </si>
  <si>
    <t>Fruit, tropical fresh nes</t>
  </si>
  <si>
    <t>Broad beans, horse beans, dry</t>
  </si>
  <si>
    <t>Plums and sloes</t>
  </si>
  <si>
    <t>Cabbages and other brassicas</t>
  </si>
  <si>
    <t>Peas, green</t>
  </si>
  <si>
    <t>Tangerines, mandarins, clementines, satsumas</t>
  </si>
  <si>
    <t>Cucumbers and gherkins</t>
  </si>
  <si>
    <t>Chillies and peppers, green</t>
  </si>
  <si>
    <t>Pumpkins, squash and gourds</t>
  </si>
  <si>
    <t>Eggplants (aubergines)</t>
  </si>
  <si>
    <t>Almonds, with shell</t>
  </si>
  <si>
    <t>Pears</t>
  </si>
  <si>
    <t>Beans, green</t>
  </si>
  <si>
    <t>Peaches and nectarines</t>
  </si>
  <si>
    <t>Asparagus</t>
  </si>
  <si>
    <t>Taro (cocoyam)</t>
  </si>
  <si>
    <t>Fruit, citrus nes</t>
  </si>
  <si>
    <t>Garlic</t>
  </si>
  <si>
    <t>Melons, other (inc.cantaloupes)</t>
  </si>
  <si>
    <t>Dates</t>
  </si>
  <si>
    <t>Cauliflowers and broccoli</t>
  </si>
  <si>
    <t>Carrots and turnips</t>
  </si>
  <si>
    <t>Lettuce and chicory</t>
  </si>
  <si>
    <t>Maize, green</t>
  </si>
  <si>
    <t>Lemons and limes</t>
  </si>
  <si>
    <t>Okra</t>
  </si>
  <si>
    <t>Walnuts, with shell</t>
  </si>
  <si>
    <t>Pineapples</t>
  </si>
  <si>
    <t>Areca nuts</t>
  </si>
  <si>
    <t>Spinach</t>
  </si>
  <si>
    <t>Persimmons</t>
  </si>
  <si>
    <t>Cashewapple</t>
  </si>
  <si>
    <t>Hazelnuts, with shell</t>
  </si>
  <si>
    <t>Nuts, nes</t>
  </si>
  <si>
    <t>Kola nuts</t>
  </si>
  <si>
    <t>Chestnut</t>
  </si>
  <si>
    <t>Pistachios</t>
  </si>
  <si>
    <t>Avocados</t>
  </si>
  <si>
    <t>Apricots</t>
  </si>
  <si>
    <t>Cherries</t>
  </si>
  <si>
    <t>Papayas</t>
  </si>
  <si>
    <t>Figs</t>
  </si>
  <si>
    <t>Grapefruit (inc. pomelos)</t>
  </si>
  <si>
    <t>Strawberries</t>
  </si>
  <si>
    <t>Vegetables, leguminous nes</t>
  </si>
  <si>
    <t>Onions, shallots, green</t>
  </si>
  <si>
    <t>String beans</t>
  </si>
  <si>
    <t>Cherries, sour</t>
  </si>
  <si>
    <t>Bambara beans</t>
  </si>
  <si>
    <t>Kiwi fruit</t>
  </si>
  <si>
    <t>Berries nes</t>
  </si>
  <si>
    <t>Leeks, other alliaceous vegetables</t>
  </si>
  <si>
    <t>Artichokes</t>
  </si>
  <si>
    <t>Currants</t>
  </si>
  <si>
    <t>Raspberries</t>
  </si>
  <si>
    <t>Fruit, stone nes</t>
  </si>
  <si>
    <t>Carobs</t>
  </si>
  <si>
    <t>Blueberries</t>
  </si>
  <si>
    <t>Quinces</t>
  </si>
  <si>
    <t>Yautia (cocoyam)</t>
  </si>
  <si>
    <t>Gooseberries</t>
  </si>
  <si>
    <t>Cranberries</t>
  </si>
  <si>
    <t>Chicory roots</t>
  </si>
  <si>
    <t>Mushrooms and truffles</t>
  </si>
  <si>
    <t>Brazil nuts, with shell</t>
  </si>
  <si>
    <t>Fruit, pome nes</t>
  </si>
  <si>
    <t>Cassava leaves</t>
  </si>
  <si>
    <t>OCR</t>
    <phoneticPr fontId="0" type="noConversion"/>
  </si>
  <si>
    <t>WHT</t>
    <phoneticPr fontId="0" type="noConversion"/>
  </si>
  <si>
    <t>Models can indicate deviation to the regional aggregation on this spreadsheet</t>
  </si>
  <si>
    <t>code</t>
  </si>
  <si>
    <t>IMPACT</t>
  </si>
  <si>
    <t>MAGPIE</t>
  </si>
  <si>
    <t>GCAM_32</t>
  </si>
  <si>
    <t>GCAM_AgMIP</t>
  </si>
  <si>
    <t>Australia_NZ</t>
  </si>
  <si>
    <t>Europe_Non_EU</t>
  </si>
  <si>
    <t>EU-15</t>
  </si>
  <si>
    <t>EU-12</t>
  </si>
  <si>
    <t>European Free Trade Association</t>
  </si>
  <si>
    <t>Central Asia</t>
  </si>
  <si>
    <t>Europe_Eastern</t>
  </si>
  <si>
    <t>Russia</t>
  </si>
  <si>
    <t>Africa_Northern</t>
  </si>
  <si>
    <t>Middle East</t>
  </si>
  <si>
    <t>South Asia</t>
  </si>
  <si>
    <t>Southeast Asia</t>
  </si>
  <si>
    <t>Central America and Caribbean</t>
  </si>
  <si>
    <t>South America_Southern</t>
  </si>
  <si>
    <t>South America_Northern</t>
  </si>
  <si>
    <t>South Korea</t>
  </si>
  <si>
    <t>Africa_Southern</t>
  </si>
  <si>
    <t>Africa_Western</t>
  </si>
  <si>
    <t>Africa_Eastern</t>
  </si>
  <si>
    <t>this is a mapping for the consumption categories, FAO to model</t>
  </si>
  <si>
    <t>Item FAO FBS</t>
  </si>
  <si>
    <t>Commodity FBS FAO</t>
  </si>
  <si>
    <t>% consumption</t>
  </si>
  <si>
    <t>XX</t>
  </si>
  <si>
    <t>XXX</t>
  </si>
  <si>
    <t>AIM/CGE</t>
  </si>
  <si>
    <t>AIM/CGE2</t>
  </si>
  <si>
    <t>Wheat and products</t>
  </si>
  <si>
    <t>Barley and products</t>
  </si>
  <si>
    <t>OthGrains</t>
  </si>
  <si>
    <t>Maize and products</t>
  </si>
  <si>
    <t>Corn</t>
  </si>
  <si>
    <t>Rye and products</t>
  </si>
  <si>
    <t>Millet and products</t>
  </si>
  <si>
    <t>Sorghum and products</t>
  </si>
  <si>
    <t>Cereals, Other</t>
  </si>
  <si>
    <t>Potatoes and products</t>
  </si>
  <si>
    <t>RootsTuber</t>
  </si>
  <si>
    <t>Cassava and products</t>
  </si>
  <si>
    <t>Roots, Other</t>
  </si>
  <si>
    <t>Sugar</t>
  </si>
  <si>
    <t>Sugar non-centrifugal</t>
  </si>
  <si>
    <t>Sugar (Raw Equivalent)</t>
  </si>
  <si>
    <t>Sweeteners, Other</t>
  </si>
  <si>
    <t>Beans</t>
  </si>
  <si>
    <t>Pulses</t>
  </si>
  <si>
    <t>Peas</t>
  </si>
  <si>
    <t>Pulses, Other and products</t>
  </si>
  <si>
    <t>Nuts and products</t>
  </si>
  <si>
    <t>Soyabeans</t>
  </si>
  <si>
    <t>Groundnuts (Shelled Eq)</t>
  </si>
  <si>
    <t>Rape and Mustardseed</t>
  </si>
  <si>
    <t>Cottonseed</t>
  </si>
  <si>
    <t>Coconuts - Incl Copra</t>
  </si>
  <si>
    <t>Palm kernels</t>
  </si>
  <si>
    <t>OilPalm</t>
  </si>
  <si>
    <t>Olives (including preserved)</t>
  </si>
  <si>
    <t>Oilcrops, Other</t>
  </si>
  <si>
    <t>Soyabean Oil</t>
  </si>
  <si>
    <t>Groundnut Oil</t>
  </si>
  <si>
    <t>Sunflowerseed Oil</t>
  </si>
  <si>
    <t>Rape and Mustard Oil</t>
  </si>
  <si>
    <t>Cottonseed Oil</t>
  </si>
  <si>
    <t>Palmkernel Oil</t>
  </si>
  <si>
    <t>Palm Oil</t>
  </si>
  <si>
    <t>Coconut Oil</t>
  </si>
  <si>
    <t>Sesameseed Oil</t>
  </si>
  <si>
    <t>Olive Oil</t>
  </si>
  <si>
    <t>Ricebran Oil</t>
  </si>
  <si>
    <t>Maize Germ Oil</t>
  </si>
  <si>
    <t>Oilcrops Oil, Other</t>
  </si>
  <si>
    <t>Tomatoes and products</t>
  </si>
  <si>
    <t>Onions</t>
  </si>
  <si>
    <t>Vegetables, Other</t>
  </si>
  <si>
    <t>Oranges, Mandarines</t>
  </si>
  <si>
    <t>Lemons, Limes and products</t>
  </si>
  <si>
    <t>Grapefruit and products</t>
  </si>
  <si>
    <t>Citrus, Other</t>
  </si>
  <si>
    <t>Apples and products</t>
  </si>
  <si>
    <t>Pineapples and products</t>
  </si>
  <si>
    <t>Grapes and products (excl wine)</t>
  </si>
  <si>
    <t>Fruits, Other</t>
  </si>
  <si>
    <t>Coffee and products</t>
  </si>
  <si>
    <t>Othcrops</t>
  </si>
  <si>
    <t>Cocoa Beans and products</t>
  </si>
  <si>
    <t>Tea (including mate)</t>
  </si>
  <si>
    <t>Pepper</t>
  </si>
  <si>
    <t>Pimento</t>
  </si>
  <si>
    <t>Spices, Other</t>
  </si>
  <si>
    <t>Wine</t>
  </si>
  <si>
    <t>NEC</t>
  </si>
  <si>
    <t>Beer</t>
  </si>
  <si>
    <t>Beverages, Fermented</t>
  </si>
  <si>
    <t>Beverages, Alcoholic</t>
  </si>
  <si>
    <t>Infant food</t>
  </si>
  <si>
    <t>Bovine Meat</t>
  </si>
  <si>
    <t>Beef</t>
  </si>
  <si>
    <t>RedMeat</t>
  </si>
  <si>
    <t>Mutton &amp; Goat Meat</t>
  </si>
  <si>
    <t>SheepGoat</t>
  </si>
  <si>
    <t>Pigmeat</t>
  </si>
  <si>
    <t>Pork</t>
  </si>
  <si>
    <t>Poultry Meat</t>
  </si>
  <si>
    <t>Poultry</t>
  </si>
  <si>
    <t>Meat, Other</t>
  </si>
  <si>
    <t>OtherMeat_Fish</t>
  </si>
  <si>
    <t>FSH_OAP</t>
  </si>
  <si>
    <t>Offals, Edible</t>
  </si>
  <si>
    <t>Fats, Animals, Raw</t>
  </si>
  <si>
    <t>Butter, Ghee</t>
  </si>
  <si>
    <t>Cream</t>
  </si>
  <si>
    <t>Eggs</t>
  </si>
  <si>
    <t>Honey</t>
  </si>
  <si>
    <t>Freshwater Fish</t>
  </si>
  <si>
    <t>Demersal Fish</t>
  </si>
  <si>
    <t>Pelagic Fish</t>
  </si>
  <si>
    <t>Marine Fish, Other</t>
  </si>
  <si>
    <t>Crustaceans</t>
  </si>
  <si>
    <t>Cephalopods</t>
  </si>
  <si>
    <t>Molluscs, Other</t>
  </si>
  <si>
    <t>Meat, Aquatic Mammals</t>
  </si>
  <si>
    <t>Aquatic Animals, Others</t>
  </si>
  <si>
    <t>Aquatic Plants</t>
  </si>
  <si>
    <t>Fish, Body Oil</t>
  </si>
  <si>
    <t>Fish, Liver Oil</t>
  </si>
  <si>
    <t>Rice (Milled Equivalent)</t>
  </si>
  <si>
    <t>Milk - Excluding Butter</t>
  </si>
  <si>
    <t>Miscellaneous</t>
  </si>
  <si>
    <t>Vegetal Products</t>
  </si>
  <si>
    <t>Cereals - Excluding Beer</t>
  </si>
  <si>
    <t>Starchy Roots</t>
  </si>
  <si>
    <t>Sugar Crops</t>
  </si>
  <si>
    <t>Sugar &amp; Sweeteners</t>
  </si>
  <si>
    <t>Treenuts</t>
  </si>
  <si>
    <t>Oilcrops</t>
  </si>
  <si>
    <t>Vegetable Oils</t>
  </si>
  <si>
    <t>Fruits - Excluding Wine</t>
  </si>
  <si>
    <t>Stimulants</t>
  </si>
  <si>
    <t>Spices</t>
  </si>
  <si>
    <t>Alcoholic Beverages</t>
  </si>
  <si>
    <t>Animal Products</t>
  </si>
  <si>
    <t>Meat</t>
  </si>
  <si>
    <t>Offals</t>
  </si>
  <si>
    <t>Animal fats</t>
  </si>
  <si>
    <t>Fish, Seafood</t>
  </si>
  <si>
    <t>Aquatic Products,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</si>
</sst>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9"/>
      <color indexed="81"/>
      <name val="Tahoma"/>
      <family val="2"/>
    </font>
    <font>
      <b/>
      <sz val="11"/>
      <color theme="1"/>
      <name val="Calibri"/>
      <family val="2"/>
      <scheme val="minor"/>
    </font>
    <font>
      <b/>
      <sz val="11"/>
      <color theme="1"/>
      <name val="Arial"/>
      <family val="2"/>
    </font>
    <font>
      <b/>
      <sz val="10"/>
      <color theme="1"/>
      <name val="Arial"/>
      <family val="2"/>
    </font>
    <font>
      <b/>
      <i/>
      <sz val="11"/>
      <color theme="1"/>
      <name val="Calibri"/>
      <family val="2"/>
      <scheme val="minor"/>
    </font>
    <font>
      <i/>
      <sz val="11"/>
      <color theme="1"/>
      <name val="Calibri"/>
      <family val="2"/>
      <scheme val="minor"/>
    </font>
    <font>
      <sz val="1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b/>
      <i/>
      <sz val="11"/>
      <name val="Calibri"/>
      <family val="2"/>
      <scheme val="minor"/>
    </font>
    <font>
      <b/>
      <sz val="11"/>
      <name val="Calibri"/>
      <family val="2"/>
      <scheme val="minor"/>
    </font>
    <font>
      <sz val="9"/>
      <name val="Calibri"/>
      <family val="3"/>
      <charset val="134"/>
      <scheme val="minor"/>
    </font>
    <font>
      <sz val="11"/>
      <color rgb="FFC00000"/>
      <name val="Calibri"/>
      <family val="2"/>
      <scheme val="minor"/>
    </font>
    <font>
      <b/>
      <sz val="9"/>
      <color indexed="81"/>
      <name val="Tahoma"/>
      <family val="2"/>
    </font>
    <font>
      <sz val="11"/>
      <color rgb="FF000000"/>
      <name val="Calibri"/>
      <family val="2"/>
      <scheme val="minor"/>
    </font>
    <font>
      <sz val="10"/>
      <color theme="1"/>
      <name val="Calibri"/>
      <family val="2"/>
      <scheme val="minor"/>
    </font>
    <font>
      <b/>
      <sz val="11"/>
      <color theme="3" tint="0.39997558519241921"/>
      <name val="Calibri"/>
      <family val="2"/>
      <scheme val="minor"/>
    </font>
    <font>
      <sz val="11"/>
      <color theme="3" tint="0.39997558519241921"/>
      <name val="Calibri"/>
      <family val="2"/>
      <scheme val="minor"/>
    </font>
    <font>
      <sz val="6"/>
      <name val="Calibri"/>
      <family val="3"/>
      <charset val="128"/>
      <scheme val="minor"/>
    </font>
    <font>
      <b/>
      <sz val="10"/>
      <color theme="1"/>
      <name val="Calibri"/>
      <family val="2"/>
    </font>
    <font>
      <b/>
      <sz val="11"/>
      <color theme="1"/>
      <name val="Calibri"/>
      <family val="2"/>
    </font>
    <font>
      <sz val="12"/>
      <color rgb="FF000000"/>
      <name val="Calibri"/>
      <family val="2"/>
      <charset val="1"/>
    </font>
    <font>
      <sz val="11"/>
      <color rgb="FF000000"/>
      <name val="Calibri"/>
      <family val="2"/>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right/>
      <top/>
      <bottom style="thin">
        <color indexed="64"/>
      </bottom>
      <diagonal/>
    </border>
    <border>
      <left style="thin">
        <color indexed="64"/>
      </left>
      <right/>
      <top/>
      <bottom/>
      <diagonal/>
    </border>
  </borders>
  <cellStyleXfs count="2">
    <xf numFmtId="0" fontId="0" fillId="0" borderId="0"/>
    <xf numFmtId="9" fontId="8" fillId="0" borderId="0" applyFont="0" applyFill="0" applyBorder="0" applyAlignment="0" applyProtection="0"/>
  </cellStyleXfs>
  <cellXfs count="55">
    <xf numFmtId="0" fontId="0" fillId="0" borderId="0" xfId="0"/>
    <xf numFmtId="0" fontId="0" fillId="0" borderId="0" xfId="0" applyAlignment="1">
      <alignment wrapText="1"/>
    </xf>
    <xf numFmtId="0" fontId="3" fillId="0" borderId="0" xfId="0" applyFont="1"/>
    <xf numFmtId="0" fontId="4" fillId="0" borderId="0" xfId="0" applyFont="1"/>
    <xf numFmtId="0" fontId="2" fillId="0" borderId="0" xfId="0" applyFont="1"/>
    <xf numFmtId="0" fontId="7" fillId="0" borderId="0" xfId="0" applyFont="1" applyAlignment="1">
      <alignment vertical="center"/>
    </xf>
    <xf numFmtId="0" fontId="0" fillId="0" borderId="1" xfId="0" applyBorder="1"/>
    <xf numFmtId="0" fontId="0" fillId="0" borderId="1" xfId="0" applyBorder="1" applyAlignment="1">
      <alignment vertical="top"/>
    </xf>
    <xf numFmtId="0" fontId="0" fillId="0" borderId="0" xfId="0" applyAlignment="1">
      <alignment vertical="top"/>
    </xf>
    <xf numFmtId="0" fontId="0" fillId="0" borderId="0" xfId="0" quotePrefix="1"/>
    <xf numFmtId="0" fontId="0" fillId="0" borderId="0" xfId="0" applyAlignment="1">
      <alignment horizontal="left"/>
    </xf>
    <xf numFmtId="0" fontId="0" fillId="0" borderId="0" xfId="0" applyAlignment="1">
      <alignment horizontal="left" indent="5"/>
    </xf>
    <xf numFmtId="0" fontId="5" fillId="0" borderId="1" xfId="0" applyFont="1" applyBorder="1"/>
    <xf numFmtId="0" fontId="7" fillId="0" borderId="0" xfId="0" applyFont="1"/>
    <xf numFmtId="0" fontId="4" fillId="0" borderId="0" xfId="0" applyFont="1" applyAlignment="1">
      <alignment horizontal="center"/>
    </xf>
    <xf numFmtId="0" fontId="0" fillId="0" borderId="0" xfId="0" applyAlignment="1">
      <alignment horizontal="center"/>
    </xf>
    <xf numFmtId="0" fontId="9" fillId="0" borderId="0" xfId="0" applyFont="1"/>
    <xf numFmtId="9" fontId="0" fillId="0" borderId="0" xfId="1" applyFont="1"/>
    <xf numFmtId="0" fontId="0" fillId="0" borderId="2" xfId="0" applyBorder="1"/>
    <xf numFmtId="0" fontId="10" fillId="0" borderId="0" xfId="0" applyFont="1"/>
    <xf numFmtId="0" fontId="7" fillId="0" borderId="1" xfId="0" applyFont="1" applyBorder="1" applyAlignment="1">
      <alignment horizontal="center"/>
    </xf>
    <xf numFmtId="0" fontId="11" fillId="0" borderId="1" xfId="0" applyFont="1" applyBorder="1"/>
    <xf numFmtId="0" fontId="7" fillId="0" borderId="1" xfId="0" applyFont="1" applyBorder="1"/>
    <xf numFmtId="0" fontId="7" fillId="0" borderId="0" xfId="0" applyFont="1" applyAlignment="1">
      <alignment horizontal="left" wrapText="1"/>
    </xf>
    <xf numFmtId="0" fontId="12" fillId="0" borderId="0" xfId="0" applyFont="1"/>
    <xf numFmtId="0" fontId="7" fillId="0" borderId="0" xfId="0" applyFont="1" applyAlignment="1">
      <alignment horizontal="left"/>
    </xf>
    <xf numFmtId="0" fontId="12" fillId="0" borderId="0" xfId="0" applyFont="1" applyAlignment="1">
      <alignment horizontal="center" wrapText="1"/>
    </xf>
    <xf numFmtId="0" fontId="7" fillId="0" borderId="0" xfId="0" applyFont="1" applyAlignment="1">
      <alignment wrapText="1"/>
    </xf>
    <xf numFmtId="0" fontId="7" fillId="0" borderId="0" xfId="0" applyFont="1" applyAlignment="1">
      <alignment horizontal="center"/>
    </xf>
    <xf numFmtId="0" fontId="14" fillId="0" borderId="0" xfId="0" applyFont="1" applyAlignment="1">
      <alignment vertical="center"/>
    </xf>
    <xf numFmtId="0" fontId="14" fillId="0" borderId="0" xfId="0" applyFont="1"/>
    <xf numFmtId="0" fontId="0" fillId="0" borderId="0" xfId="0" applyAlignment="1">
      <alignment horizontal="left" vertical="center"/>
    </xf>
    <xf numFmtId="0" fontId="2" fillId="0" borderId="0" xfId="0" applyFont="1" applyAlignment="1">
      <alignment horizontal="left" vertical="center" wrapText="1"/>
    </xf>
    <xf numFmtId="0" fontId="0" fillId="0" borderId="0" xfId="0" applyAlignment="1">
      <alignment horizontal="left" vertical="top"/>
    </xf>
    <xf numFmtId="0" fontId="0" fillId="0" borderId="0" xfId="0" applyAlignment="1">
      <alignment vertical="top" wrapText="1"/>
    </xf>
    <xf numFmtId="0" fontId="16" fillId="0" borderId="0" xfId="0" applyFont="1"/>
    <xf numFmtId="0" fontId="0" fillId="0" borderId="2" xfId="0" applyBorder="1" applyAlignment="1">
      <alignment vertical="top" wrapText="1"/>
    </xf>
    <xf numFmtId="0" fontId="17" fillId="0" borderId="0" xfId="0" applyFont="1" applyAlignment="1">
      <alignment vertical="top"/>
    </xf>
    <xf numFmtId="0" fontId="17" fillId="0" borderId="0" xfId="0" applyFont="1" applyAlignment="1">
      <alignment vertical="top" wrapText="1"/>
    </xf>
    <xf numFmtId="0" fontId="17" fillId="0" borderId="2" xfId="0" applyFont="1" applyBorder="1" applyAlignment="1">
      <alignment vertical="top" wrapText="1"/>
    </xf>
    <xf numFmtId="0" fontId="18" fillId="0" borderId="0" xfId="0" applyFont="1"/>
    <xf numFmtId="0" fontId="19" fillId="0" borderId="0" xfId="0" applyFont="1"/>
    <xf numFmtId="0" fontId="19" fillId="0" borderId="0" xfId="0" quotePrefix="1" applyFont="1"/>
    <xf numFmtId="0" fontId="7" fillId="0" borderId="0" xfId="0" quotePrefix="1" applyFont="1"/>
    <xf numFmtId="0" fontId="17" fillId="0" borderId="0" xfId="0" applyFont="1"/>
    <xf numFmtId="0" fontId="21" fillId="0" borderId="0" xfId="0" applyFont="1" applyAlignment="1">
      <alignment horizontal="center" vertical="center" wrapText="1" readingOrder="1"/>
    </xf>
    <xf numFmtId="0" fontId="22" fillId="0" borderId="0" xfId="0" applyFont="1" applyAlignment="1">
      <alignment horizontal="center" vertical="center" wrapText="1" readingOrder="1"/>
    </xf>
    <xf numFmtId="0" fontId="23" fillId="0" borderId="0" xfId="0" applyFont="1"/>
    <xf numFmtId="0" fontId="2" fillId="2" borderId="0" xfId="0" applyFont="1" applyFill="1" applyAlignment="1">
      <alignment horizontal="center"/>
    </xf>
    <xf numFmtId="0" fontId="2" fillId="2" borderId="0" xfId="0" applyFont="1" applyFill="1"/>
    <xf numFmtId="0" fontId="0" fillId="2" borderId="0" xfId="0" applyFill="1"/>
    <xf numFmtId="0" fontId="6" fillId="2" borderId="0" xfId="0" applyFont="1" applyFill="1"/>
    <xf numFmtId="0" fontId="4" fillId="2" borderId="0" xfId="0" applyFont="1" applyFill="1" applyAlignment="1">
      <alignment horizontal="center"/>
    </xf>
    <xf numFmtId="0" fontId="4" fillId="2" borderId="0" xfId="0" applyFont="1" applyFill="1"/>
    <xf numFmtId="0" fontId="24" fillId="0" borderId="0" xfId="0" applyFont="1"/>
  </cellXfs>
  <cellStyles count="2">
    <cellStyle name="Normal" xfId="0" builtinId="0"/>
    <cellStyle name="Percent" xfId="1" builtinId="5"/>
  </cellStyles>
  <dxfs count="9">
    <dxf>
      <font>
        <color rgb="FFFF0000"/>
      </font>
    </dxf>
    <dxf>
      <font>
        <color rgb="FFFF0000"/>
      </font>
    </dxf>
    <dxf>
      <font>
        <color rgb="FFFF0000"/>
      </font>
    </dxf>
    <dxf>
      <font>
        <color rgb="FFFF0000"/>
      </font>
    </dxf>
    <dxf>
      <font>
        <color rgb="FFFF0000"/>
      </font>
    </dxf>
    <dxf>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numFmt numFmtId="13" formatCode="0%"/>
    </dxf>
    <dxf>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6" displayName="Table16" ref="B5:AD163" totalsRowShown="0" headerRowDxfId="8">
  <autoFilter ref="B5:AD163" xr:uid="{00000000-0009-0000-0100-000001000000}">
    <filterColumn colId="1">
      <filters>
        <filter val="VFN"/>
      </filters>
    </filterColumn>
  </autoFilter>
  <tableColumns count="29">
    <tableColumn id="1" xr3:uid="{00000000-0010-0000-0000-000001000000}" name="Crop FAO"/>
    <tableColumn id="2" xr3:uid="{00000000-0010-0000-0000-000002000000}" name="AgMIP cat"/>
    <tableColumn id="3" xr3:uid="{00000000-0010-0000-0000-000003000000}" name="% area in AgMIP cat"/>
    <tableColumn id="5" xr3:uid="{00000000-0010-0000-0000-000005000000}" name="% Area all cat" dataDxfId="7"/>
    <tableColumn id="15" xr3:uid="{4C89A774-8366-4E98-B606-348B23AF5210}" name="AIM" dataDxfId="6"/>
    <tableColumn id="13" xr3:uid="{00000000-0010-0000-0000-00000D000000}" name="AIM2"/>
    <tableColumn id="28" xr3:uid="{A5B24677-765B-0B4E-B500-577C594BDAF9}" name="CAPRI"/>
    <tableColumn id="29" xr3:uid="{35614322-E0D4-1F44-A497-085E9CEBECD6}" name="CAPRI2"/>
    <tableColumn id="20" xr3:uid="{F11C3DDD-059C-0648-B9DE-A41EBBEB4D3C}" name="ENVISAGE"/>
    <tableColumn id="21" xr3:uid="{B7ADF1BC-A9A8-C746-B051-A9207D4EE621}" name="ENVISAGE2"/>
    <tableColumn id="24" xr3:uid="{BD2E027B-4089-0B45-A748-5AE136754FEC}" name="FARM"/>
    <tableColumn id="25" xr3:uid="{C887D2DA-E675-A348-B954-EE9CEF2944DA}" name="FARM2"/>
    <tableColumn id="16" xr3:uid="{20DCB159-8077-43BC-9862-5EBB223BA93E}" name="IMAGE"/>
    <tableColumn id="12" xr3:uid="{00000000-0010-0000-0000-00000C000000}" name="IMAGE2"/>
    <tableColumn id="26" xr3:uid="{5A584261-B98B-3441-900F-02C4FFB754AF}" name="MAGNET"/>
    <tableColumn id="27" xr3:uid="{FECE1D92-88C7-2A4C-AB0B-E917C36B1239}" name="MAGNET2"/>
    <tableColumn id="17" xr3:uid="{18D3C340-0A9F-496D-9DDA-F94DE1BDD662}" name="MAgPIE"/>
    <tableColumn id="11" xr3:uid="{00000000-0010-0000-0000-00000B000000}" name="MAgPIE2"/>
    <tableColumn id="18" xr3:uid="{EB9BCA7D-8B55-4413-84E5-9CA7DF05C355}" name="IMAGE-MAGNET"/>
    <tableColumn id="4" xr3:uid="{00000000-0010-0000-0000-000004000000}" name="IMAGE-MAGNET2"/>
    <tableColumn id="19" xr3:uid="{8EE8F7B6-C486-44EE-B601-E3D43B949F43}" name="GLOBIOM"/>
    <tableColumn id="10" xr3:uid="{00000000-0010-0000-0000-00000A000000}" name="GLOBIOM2"/>
    <tableColumn id="14" xr3:uid="{9C1606F7-8E59-444C-B8A6-1F8E8C455CE3}" name="Impact"/>
    <tableColumn id="9" xr3:uid="{00000000-0010-0000-0000-000009000000}" name="Impact2"/>
    <tableColumn id="23" xr3:uid="{6D488A4F-A5E4-4C9A-956D-B89A4420EE9A}" name="GCAM"/>
    <tableColumn id="22" xr3:uid="{D9F6165D-FF29-47F0-BCED-11E803831856}" name="GCAM2"/>
    <tableColumn id="6" xr3:uid="{00000000-0010-0000-0000-000006000000}" name="YieldGap.org" dataDxfId="5"/>
    <tableColumn id="7" xr3:uid="{00000000-0010-0000-0000-000007000000}" name="Mueller"/>
    <tableColumn id="8" xr3:uid="{00000000-0010-0000-0000-000008000000}" name="Fischer"/>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workbookViewId="0">
      <selection activeCell="F55" sqref="F55"/>
    </sheetView>
  </sheetViews>
  <sheetFormatPr baseColWidth="10" defaultColWidth="11.5" defaultRowHeight="15" x14ac:dyDescent="0.2"/>
  <cols>
    <col min="7" max="7" width="16" style="13" customWidth="1"/>
  </cols>
  <sheetData>
    <row r="1" spans="1:9" x14ac:dyDescent="0.2">
      <c r="A1" s="4" t="s">
        <v>0</v>
      </c>
      <c r="B1" s="4" t="s">
        <v>1</v>
      </c>
      <c r="C1" s="4" t="s">
        <v>2</v>
      </c>
      <c r="D1" s="4" t="s">
        <v>3</v>
      </c>
      <c r="E1" s="4" t="s">
        <v>4</v>
      </c>
      <c r="F1" s="4" t="s">
        <v>5</v>
      </c>
      <c r="G1" s="24" t="s">
        <v>6</v>
      </c>
      <c r="H1" s="4" t="s">
        <v>7</v>
      </c>
      <c r="I1" s="40" t="s">
        <v>8</v>
      </c>
    </row>
    <row r="2" spans="1:9" x14ac:dyDescent="0.2">
      <c r="A2" s="10" t="s">
        <v>9</v>
      </c>
      <c r="B2" s="10" t="s">
        <v>9</v>
      </c>
      <c r="C2" t="s">
        <v>10</v>
      </c>
      <c r="D2" t="s">
        <v>11</v>
      </c>
      <c r="E2" s="5" t="s">
        <v>12</v>
      </c>
      <c r="F2">
        <v>2000</v>
      </c>
      <c r="G2" s="13" t="s">
        <v>13</v>
      </c>
    </row>
    <row r="3" spans="1:9" x14ac:dyDescent="0.2">
      <c r="A3" s="10"/>
      <c r="B3" s="10"/>
      <c r="C3" t="s">
        <v>14</v>
      </c>
      <c r="D3" t="s">
        <v>15</v>
      </c>
      <c r="E3" s="5" t="s">
        <v>16</v>
      </c>
      <c r="F3">
        <v>2001</v>
      </c>
      <c r="G3" s="13" t="s">
        <v>17</v>
      </c>
    </row>
    <row r="4" spans="1:9" x14ac:dyDescent="0.2">
      <c r="A4" s="10"/>
      <c r="B4" s="10"/>
      <c r="C4" t="s">
        <v>18</v>
      </c>
      <c r="D4" t="s">
        <v>19</v>
      </c>
      <c r="E4" t="s">
        <v>20</v>
      </c>
      <c r="F4">
        <v>2004</v>
      </c>
      <c r="G4" s="13" t="s">
        <v>21</v>
      </c>
    </row>
    <row r="5" spans="1:9" x14ac:dyDescent="0.2">
      <c r="A5" s="10"/>
      <c r="B5" s="10"/>
      <c r="C5" t="s">
        <v>22</v>
      </c>
      <c r="D5" t="s">
        <v>23</v>
      </c>
      <c r="E5" t="s">
        <v>24</v>
      </c>
      <c r="F5">
        <v>2007</v>
      </c>
      <c r="G5" s="13" t="s">
        <v>25</v>
      </c>
    </row>
    <row r="6" spans="1:9" x14ac:dyDescent="0.2">
      <c r="A6" s="10"/>
      <c r="B6" s="10"/>
      <c r="C6" t="s">
        <v>26</v>
      </c>
      <c r="D6" t="s">
        <v>27</v>
      </c>
      <c r="E6" t="s">
        <v>28</v>
      </c>
      <c r="F6">
        <v>2010</v>
      </c>
      <c r="G6" s="13" t="s">
        <v>29</v>
      </c>
    </row>
    <row r="7" spans="1:9" x14ac:dyDescent="0.2">
      <c r="A7" s="10"/>
      <c r="B7" s="10"/>
      <c r="C7" t="s">
        <v>30</v>
      </c>
      <c r="D7" t="s">
        <v>31</v>
      </c>
      <c r="E7" s="5" t="s">
        <v>32</v>
      </c>
      <c r="F7">
        <v>2020</v>
      </c>
      <c r="G7" s="13" t="s">
        <v>33</v>
      </c>
    </row>
    <row r="8" spans="1:9" x14ac:dyDescent="0.2">
      <c r="A8" s="10"/>
      <c r="B8" s="10"/>
      <c r="C8" t="s">
        <v>34</v>
      </c>
      <c r="D8" t="s">
        <v>35</v>
      </c>
      <c r="E8" s="5" t="s">
        <v>36</v>
      </c>
      <c r="F8">
        <v>2030</v>
      </c>
      <c r="G8" s="5" t="s">
        <v>37</v>
      </c>
    </row>
    <row r="9" spans="1:9" x14ac:dyDescent="0.2">
      <c r="A9" s="10"/>
      <c r="B9" s="10"/>
      <c r="C9" t="s">
        <v>38</v>
      </c>
      <c r="D9" t="s">
        <v>39</v>
      </c>
      <c r="E9" t="s">
        <v>40</v>
      </c>
      <c r="F9">
        <v>2040</v>
      </c>
      <c r="G9" s="13" t="s">
        <v>41</v>
      </c>
    </row>
    <row r="10" spans="1:9" x14ac:dyDescent="0.2">
      <c r="A10" s="10"/>
      <c r="B10" s="10"/>
      <c r="C10" t="s">
        <v>42</v>
      </c>
      <c r="D10" t="s">
        <v>43</v>
      </c>
      <c r="E10" t="s">
        <v>44</v>
      </c>
      <c r="F10">
        <v>2050</v>
      </c>
      <c r="G10" s="13" t="s">
        <v>45</v>
      </c>
      <c r="I10" s="41" t="s">
        <v>46</v>
      </c>
    </row>
    <row r="11" spans="1:9" x14ac:dyDescent="0.2">
      <c r="A11" s="10"/>
      <c r="B11" s="10"/>
      <c r="C11" t="s">
        <v>47</v>
      </c>
      <c r="D11" t="s">
        <v>48</v>
      </c>
      <c r="E11" t="s">
        <v>49</v>
      </c>
      <c r="G11" s="13" t="s">
        <v>50</v>
      </c>
    </row>
    <row r="12" spans="1:9" x14ac:dyDescent="0.2">
      <c r="C12" t="s">
        <v>51</v>
      </c>
      <c r="D12" t="s">
        <v>52</v>
      </c>
      <c r="E12" t="s">
        <v>53</v>
      </c>
      <c r="G12" s="13" t="s">
        <v>54</v>
      </c>
    </row>
    <row r="13" spans="1:9" x14ac:dyDescent="0.2">
      <c r="C13" t="s">
        <v>55</v>
      </c>
      <c r="D13" t="s">
        <v>56</v>
      </c>
      <c r="E13" t="s">
        <v>57</v>
      </c>
      <c r="G13" s="13" t="s">
        <v>58</v>
      </c>
    </row>
    <row r="14" spans="1:9" x14ac:dyDescent="0.2">
      <c r="C14" t="s">
        <v>59</v>
      </c>
      <c r="D14" t="s">
        <v>60</v>
      </c>
      <c r="E14" t="s">
        <v>61</v>
      </c>
      <c r="G14" s="25" t="s">
        <v>62</v>
      </c>
      <c r="H14" s="4"/>
    </row>
    <row r="15" spans="1:9" x14ac:dyDescent="0.2">
      <c r="C15" t="s">
        <v>63</v>
      </c>
      <c r="D15" t="s">
        <v>64</v>
      </c>
      <c r="E15" t="s">
        <v>65</v>
      </c>
      <c r="G15" s="13" t="s">
        <v>66</v>
      </c>
      <c r="H15" s="11"/>
    </row>
    <row r="16" spans="1:9" x14ac:dyDescent="0.2">
      <c r="C16" t="s">
        <v>67</v>
      </c>
      <c r="D16" t="s">
        <v>68</v>
      </c>
      <c r="E16" t="s">
        <v>69</v>
      </c>
      <c r="G16" s="13" t="s">
        <v>70</v>
      </c>
      <c r="H16" s="11"/>
    </row>
    <row r="17" spans="3:8" x14ac:dyDescent="0.2">
      <c r="C17" t="s">
        <v>71</v>
      </c>
      <c r="D17" t="s">
        <v>72</v>
      </c>
      <c r="E17" s="5" t="s">
        <v>73</v>
      </c>
      <c r="G17" s="13" t="s">
        <v>74</v>
      </c>
      <c r="H17" s="11"/>
    </row>
    <row r="18" spans="3:8" x14ac:dyDescent="0.2">
      <c r="C18" t="s">
        <v>75</v>
      </c>
      <c r="D18" t="s">
        <v>76</v>
      </c>
      <c r="E18" t="s">
        <v>77</v>
      </c>
      <c r="G18" s="13" t="s">
        <v>78</v>
      </c>
      <c r="H18" s="11"/>
    </row>
    <row r="19" spans="3:8" x14ac:dyDescent="0.2">
      <c r="C19" t="s">
        <v>79</v>
      </c>
      <c r="D19" t="s">
        <v>80</v>
      </c>
      <c r="E19" s="5" t="s">
        <v>81</v>
      </c>
      <c r="G19" s="13" t="s">
        <v>82</v>
      </c>
    </row>
    <row r="20" spans="3:8" x14ac:dyDescent="0.2">
      <c r="C20" t="s">
        <v>83</v>
      </c>
      <c r="D20" t="s">
        <v>84</v>
      </c>
      <c r="E20" s="5" t="s">
        <v>85</v>
      </c>
    </row>
    <row r="21" spans="3:8" x14ac:dyDescent="0.2">
      <c r="D21" t="s">
        <v>86</v>
      </c>
      <c r="E21" s="5" t="s">
        <v>87</v>
      </c>
    </row>
    <row r="22" spans="3:8" x14ac:dyDescent="0.2">
      <c r="D22" t="s">
        <v>88</v>
      </c>
      <c r="E22" t="s">
        <v>89</v>
      </c>
    </row>
    <row r="23" spans="3:8" x14ac:dyDescent="0.2">
      <c r="D23" t="s">
        <v>90</v>
      </c>
      <c r="E23" s="29" t="s">
        <v>91</v>
      </c>
    </row>
    <row r="24" spans="3:8" x14ac:dyDescent="0.2">
      <c r="D24" t="s">
        <v>92</v>
      </c>
      <c r="E24" t="s">
        <v>93</v>
      </c>
    </row>
    <row r="25" spans="3:8" x14ac:dyDescent="0.2">
      <c r="D25" t="s">
        <v>94</v>
      </c>
      <c r="E25" s="5" t="s">
        <v>95</v>
      </c>
    </row>
    <row r="26" spans="3:8" x14ac:dyDescent="0.2">
      <c r="D26" t="s">
        <v>96</v>
      </c>
      <c r="E26" t="s">
        <v>97</v>
      </c>
    </row>
    <row r="27" spans="3:8" x14ac:dyDescent="0.2">
      <c r="D27" t="s">
        <v>98</v>
      </c>
      <c r="E27" s="5" t="s">
        <v>99</v>
      </c>
    </row>
    <row r="28" spans="3:8" x14ac:dyDescent="0.2">
      <c r="D28" t="s">
        <v>100</v>
      </c>
      <c r="E28" s="5" t="s">
        <v>101</v>
      </c>
    </row>
    <row r="29" spans="3:8" x14ac:dyDescent="0.2">
      <c r="D29" t="s">
        <v>102</v>
      </c>
      <c r="E29" s="5" t="s">
        <v>103</v>
      </c>
    </row>
    <row r="30" spans="3:8" x14ac:dyDescent="0.2">
      <c r="D30" t="s">
        <v>104</v>
      </c>
      <c r="E30" s="5" t="s">
        <v>105</v>
      </c>
    </row>
    <row r="31" spans="3:8" x14ac:dyDescent="0.2">
      <c r="D31" t="s">
        <v>106</v>
      </c>
      <c r="E31" s="5" t="s">
        <v>107</v>
      </c>
    </row>
    <row r="32" spans="3:8" x14ac:dyDescent="0.2">
      <c r="D32" t="s">
        <v>108</v>
      </c>
      <c r="E32" s="5" t="s">
        <v>109</v>
      </c>
    </row>
    <row r="33" spans="4:5" x14ac:dyDescent="0.2">
      <c r="D33" t="s">
        <v>110</v>
      </c>
      <c r="E33" s="5" t="s">
        <v>111</v>
      </c>
    </row>
    <row r="34" spans="4:5" x14ac:dyDescent="0.2">
      <c r="D34" t="s">
        <v>112</v>
      </c>
      <c r="E34" s="5" t="s">
        <v>113</v>
      </c>
    </row>
    <row r="35" spans="4:5" x14ac:dyDescent="0.2">
      <c r="D35" t="s">
        <v>114</v>
      </c>
      <c r="E35" s="5" t="s">
        <v>115</v>
      </c>
    </row>
    <row r="36" spans="4:5" x14ac:dyDescent="0.2">
      <c r="D36" t="s">
        <v>116</v>
      </c>
      <c r="E36" s="5" t="s">
        <v>117</v>
      </c>
    </row>
    <row r="37" spans="4:5" x14ac:dyDescent="0.2">
      <c r="D37" t="s">
        <v>118</v>
      </c>
      <c r="E37" s="5" t="s">
        <v>119</v>
      </c>
    </row>
    <row r="38" spans="4:5" x14ac:dyDescent="0.2">
      <c r="D38" t="s">
        <v>120</v>
      </c>
      <c r="E38" s="5" t="s">
        <v>121</v>
      </c>
    </row>
    <row r="39" spans="4:5" x14ac:dyDescent="0.2">
      <c r="D39" t="s">
        <v>122</v>
      </c>
      <c r="E39" s="5" t="s">
        <v>123</v>
      </c>
    </row>
    <row r="40" spans="4:5" x14ac:dyDescent="0.2">
      <c r="D40" t="s">
        <v>124</v>
      </c>
      <c r="E40" s="10" t="s">
        <v>125</v>
      </c>
    </row>
    <row r="41" spans="4:5" x14ac:dyDescent="0.2">
      <c r="D41" t="s">
        <v>126</v>
      </c>
      <c r="E41" s="10" t="s">
        <v>127</v>
      </c>
    </row>
    <row r="42" spans="4:5" x14ac:dyDescent="0.2">
      <c r="D42" t="s">
        <v>128</v>
      </c>
      <c r="E42" s="10" t="s">
        <v>129</v>
      </c>
    </row>
    <row r="43" spans="4:5" x14ac:dyDescent="0.2">
      <c r="D43" t="s">
        <v>130</v>
      </c>
      <c r="E43" s="10" t="s">
        <v>131</v>
      </c>
    </row>
    <row r="44" spans="4:5" x14ac:dyDescent="0.2">
      <c r="D44" t="s">
        <v>132</v>
      </c>
      <c r="E44" s="10" t="s">
        <v>133</v>
      </c>
    </row>
    <row r="45" spans="4:5" x14ac:dyDescent="0.2">
      <c r="D45" t="s">
        <v>134</v>
      </c>
    </row>
    <row r="46" spans="4:5" x14ac:dyDescent="0.2">
      <c r="D46" t="s">
        <v>135</v>
      </c>
    </row>
    <row r="47" spans="4:5" x14ac:dyDescent="0.2">
      <c r="D47" t="s">
        <v>136</v>
      </c>
    </row>
    <row r="48" spans="4:5" x14ac:dyDescent="0.2">
      <c r="D48" t="s">
        <v>137</v>
      </c>
    </row>
    <row r="49" spans="4:4" x14ac:dyDescent="0.2">
      <c r="D49" t="s">
        <v>138</v>
      </c>
    </row>
    <row r="50" spans="4:4" x14ac:dyDescent="0.2">
      <c r="D50" t="s">
        <v>139</v>
      </c>
    </row>
    <row r="51" spans="4:4" x14ac:dyDescent="0.2">
      <c r="D51" t="s">
        <v>140</v>
      </c>
    </row>
    <row r="52" spans="4:4" x14ac:dyDescent="0.2">
      <c r="D52" t="s">
        <v>141</v>
      </c>
    </row>
    <row r="53" spans="4:4" x14ac:dyDescent="0.2">
      <c r="D53" t="s">
        <v>142</v>
      </c>
    </row>
    <row r="54" spans="4:4" x14ac:dyDescent="0.2">
      <c r="D54" t="s">
        <v>143</v>
      </c>
    </row>
    <row r="55" spans="4:4" x14ac:dyDescent="0.2">
      <c r="D55" t="s">
        <v>144</v>
      </c>
    </row>
    <row r="56" spans="4:4" x14ac:dyDescent="0.2">
      <c r="D56" t="s">
        <v>145</v>
      </c>
    </row>
    <row r="57" spans="4:4" x14ac:dyDescent="0.2">
      <c r="D57" t="s">
        <v>146</v>
      </c>
    </row>
    <row r="58" spans="4:4" x14ac:dyDescent="0.2">
      <c r="D58" t="s">
        <v>147</v>
      </c>
    </row>
    <row r="59" spans="4:4" x14ac:dyDescent="0.2">
      <c r="D59" t="s">
        <v>148</v>
      </c>
    </row>
    <row r="60" spans="4:4" x14ac:dyDescent="0.2">
      <c r="D60" t="s">
        <v>149</v>
      </c>
    </row>
    <row r="61" spans="4:4" x14ac:dyDescent="0.2">
      <c r="D61" t="s">
        <v>150</v>
      </c>
    </row>
  </sheetData>
  <phoneticPr fontId="13" type="noConversion"/>
  <pageMargins left="0.7" right="0.7" top="0.75" bottom="0.75" header="0.3" footer="0.3"/>
  <pageSetup orientation="portrait" horizontalDpi="1200" verticalDpi="1200" r:id="rId1"/>
  <customProperties>
    <customPr name="EpmWorksheetKeyString_GUID" r:id="rId2"/>
  </customProperties>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14"/>
  <sheetViews>
    <sheetView tabSelected="1" workbookViewId="0">
      <pane xSplit="3" ySplit="2" topLeftCell="D3" activePane="bottomRight" state="frozen"/>
      <selection pane="topRight" activeCell="C44" sqref="C44"/>
      <selection pane="bottomLeft" activeCell="C44" sqref="C44"/>
      <selection pane="bottomRight" sqref="A1:XFD1"/>
    </sheetView>
  </sheetViews>
  <sheetFormatPr baseColWidth="10" defaultColWidth="9.1640625" defaultRowHeight="15" x14ac:dyDescent="0.2"/>
  <cols>
    <col min="1" max="1" width="9.1640625" style="13"/>
    <col min="2" max="2" width="33.6640625" style="13" customWidth="1"/>
    <col min="3" max="3" width="16.83203125" style="13" customWidth="1"/>
    <col min="4" max="26" width="6.6640625" style="13" customWidth="1"/>
    <col min="27" max="48" width="9.1640625" style="13"/>
    <col min="49" max="49" width="12" style="13" bestFit="1" customWidth="1"/>
    <col min="50" max="16384" width="9.1640625" style="13"/>
  </cols>
  <sheetData>
    <row r="1" spans="1:49" s="27" customFormat="1" ht="80" x14ac:dyDescent="0.2">
      <c r="A1" s="24" t="s">
        <v>4</v>
      </c>
      <c r="B1" s="24" t="s">
        <v>151</v>
      </c>
      <c r="C1" s="24" t="s">
        <v>6</v>
      </c>
      <c r="D1" s="26" t="s">
        <v>152</v>
      </c>
      <c r="E1" s="26" t="s">
        <v>153</v>
      </c>
      <c r="F1" s="26" t="s">
        <v>154</v>
      </c>
      <c r="G1" s="26" t="s">
        <v>155</v>
      </c>
      <c r="H1" s="26" t="s">
        <v>156</v>
      </c>
      <c r="I1" s="26" t="s">
        <v>157</v>
      </c>
      <c r="J1" s="26" t="s">
        <v>158</v>
      </c>
      <c r="K1" s="26" t="s">
        <v>159</v>
      </c>
      <c r="L1" s="26" t="s">
        <v>160</v>
      </c>
      <c r="M1" s="26" t="s">
        <v>161</v>
      </c>
      <c r="N1" s="26" t="s">
        <v>162</v>
      </c>
      <c r="O1" s="26" t="s">
        <v>163</v>
      </c>
      <c r="P1" s="26" t="s">
        <v>164</v>
      </c>
      <c r="Q1" s="26" t="s">
        <v>165</v>
      </c>
      <c r="R1" s="26" t="s">
        <v>166</v>
      </c>
      <c r="S1" s="26" t="s">
        <v>167</v>
      </c>
      <c r="T1" s="26" t="s">
        <v>168</v>
      </c>
      <c r="U1" s="26" t="s">
        <v>169</v>
      </c>
      <c r="V1" s="26" t="s">
        <v>170</v>
      </c>
      <c r="W1" s="26" t="s">
        <v>171</v>
      </c>
      <c r="X1" s="26" t="s">
        <v>172</v>
      </c>
      <c r="Y1" s="26" t="s">
        <v>173</v>
      </c>
      <c r="Z1" s="26" t="s">
        <v>174</v>
      </c>
      <c r="AA1" s="26" t="s">
        <v>175</v>
      </c>
      <c r="AB1" s="26" t="s">
        <v>176</v>
      </c>
      <c r="AC1" s="26" t="s">
        <v>177</v>
      </c>
      <c r="AD1" s="26" t="s">
        <v>178</v>
      </c>
      <c r="AE1" s="26" t="s">
        <v>179</v>
      </c>
      <c r="AF1" s="26" t="s">
        <v>180</v>
      </c>
      <c r="AG1" s="26" t="s">
        <v>181</v>
      </c>
      <c r="AH1" s="26" t="s">
        <v>182</v>
      </c>
      <c r="AI1" s="26" t="s">
        <v>183</v>
      </c>
      <c r="AJ1" s="26" t="s">
        <v>184</v>
      </c>
      <c r="AK1" s="26" t="s">
        <v>185</v>
      </c>
      <c r="AL1" s="26" t="s">
        <v>186</v>
      </c>
      <c r="AM1" s="26" t="s">
        <v>187</v>
      </c>
      <c r="AN1" s="26" t="s">
        <v>188</v>
      </c>
      <c r="AO1" s="26" t="s">
        <v>189</v>
      </c>
      <c r="AP1" s="26" t="s">
        <v>190</v>
      </c>
      <c r="AQ1" s="26" t="s">
        <v>191</v>
      </c>
      <c r="AR1" s="26" t="s">
        <v>192</v>
      </c>
      <c r="AS1" s="26" t="s">
        <v>193</v>
      </c>
      <c r="AT1" s="26" t="s">
        <v>194</v>
      </c>
      <c r="AU1" s="26" t="s">
        <v>195</v>
      </c>
    </row>
    <row r="2" spans="1:49" x14ac:dyDescent="0.2">
      <c r="A2" s="22"/>
      <c r="B2" s="22"/>
      <c r="C2" s="22"/>
      <c r="D2" s="20" t="s">
        <v>98</v>
      </c>
      <c r="E2" s="20" t="s">
        <v>11</v>
      </c>
      <c r="F2" s="20" t="s">
        <v>15</v>
      </c>
      <c r="G2" s="20" t="s">
        <v>19</v>
      </c>
      <c r="H2" s="20" t="s">
        <v>23</v>
      </c>
      <c r="I2" s="20" t="s">
        <v>27</v>
      </c>
      <c r="J2" s="20" t="s">
        <v>31</v>
      </c>
      <c r="K2" s="20" t="s">
        <v>48</v>
      </c>
      <c r="L2" s="28" t="s">
        <v>112</v>
      </c>
      <c r="M2" s="20" t="s">
        <v>52</v>
      </c>
      <c r="N2" s="20" t="s">
        <v>90</v>
      </c>
      <c r="O2" s="20" t="s">
        <v>56</v>
      </c>
      <c r="P2" s="20" t="s">
        <v>60</v>
      </c>
      <c r="Q2" s="20" t="s">
        <v>80</v>
      </c>
      <c r="R2" s="20" t="s">
        <v>84</v>
      </c>
      <c r="S2" s="20" t="s">
        <v>94</v>
      </c>
      <c r="T2" s="20" t="s">
        <v>86</v>
      </c>
      <c r="U2" s="20" t="s">
        <v>96</v>
      </c>
      <c r="V2" s="20" t="s">
        <v>108</v>
      </c>
      <c r="W2" s="20" t="s">
        <v>92</v>
      </c>
      <c r="X2" s="20" t="s">
        <v>88</v>
      </c>
      <c r="Y2" s="20" t="s">
        <v>110</v>
      </c>
      <c r="Z2" s="28" t="s">
        <v>114</v>
      </c>
      <c r="AA2" s="28" t="s">
        <v>100</v>
      </c>
      <c r="AB2" s="28" t="s">
        <v>102</v>
      </c>
      <c r="AC2" s="28" t="s">
        <v>104</v>
      </c>
      <c r="AD2" s="28" t="s">
        <v>106</v>
      </c>
      <c r="AE2" s="28" t="s">
        <v>116</v>
      </c>
      <c r="AF2" s="28" t="s">
        <v>118</v>
      </c>
      <c r="AG2" s="28" t="s">
        <v>120</v>
      </c>
      <c r="AH2" s="28" t="s">
        <v>122</v>
      </c>
      <c r="AI2" s="28" t="s">
        <v>124</v>
      </c>
      <c r="AJ2" s="28" t="s">
        <v>126</v>
      </c>
      <c r="AK2" s="28" t="s">
        <v>128</v>
      </c>
      <c r="AL2" s="28" t="s">
        <v>130</v>
      </c>
      <c r="AM2" s="28" t="s">
        <v>132</v>
      </c>
      <c r="AN2" s="28" t="s">
        <v>134</v>
      </c>
      <c r="AO2" s="28" t="s">
        <v>135</v>
      </c>
      <c r="AP2" s="28" t="s">
        <v>136</v>
      </c>
      <c r="AQ2" s="28" t="s">
        <v>137</v>
      </c>
      <c r="AR2" s="28" t="s">
        <v>138</v>
      </c>
      <c r="AS2" s="28" t="s">
        <v>139</v>
      </c>
      <c r="AT2" s="28" t="s">
        <v>140</v>
      </c>
      <c r="AU2" s="28" t="s">
        <v>141</v>
      </c>
      <c r="AV2" s="13" t="s">
        <v>196</v>
      </c>
      <c r="AW2" s="13" t="s">
        <v>197</v>
      </c>
    </row>
    <row r="3" spans="1:49" x14ac:dyDescent="0.2">
      <c r="A3" s="5" t="s">
        <v>198</v>
      </c>
      <c r="B3" s="13" t="s">
        <v>199</v>
      </c>
      <c r="C3" s="13" t="s">
        <v>13</v>
      </c>
      <c r="D3" s="28" t="s">
        <v>200</v>
      </c>
      <c r="E3" s="28"/>
      <c r="F3" s="28"/>
      <c r="G3" s="28"/>
      <c r="H3" s="28"/>
      <c r="I3" s="28"/>
      <c r="J3" s="28"/>
      <c r="K3" s="28"/>
      <c r="M3" s="28"/>
      <c r="N3" s="28"/>
      <c r="O3" s="28"/>
      <c r="P3" s="28"/>
      <c r="Q3" s="28"/>
      <c r="R3" s="28"/>
      <c r="S3" s="28"/>
      <c r="T3" s="28"/>
      <c r="U3" s="28"/>
      <c r="V3" s="28"/>
      <c r="W3" s="28"/>
      <c r="X3" s="28"/>
      <c r="Y3" s="28"/>
      <c r="AV3" s="13">
        <v>0</v>
      </c>
      <c r="AW3" s="13">
        <f>20*10^9/10^6</f>
        <v>20000</v>
      </c>
    </row>
    <row r="4" spans="1:49" x14ac:dyDescent="0.2">
      <c r="A4" s="5" t="s">
        <v>16</v>
      </c>
      <c r="B4" s="13" t="s">
        <v>201</v>
      </c>
      <c r="C4" s="13" t="s">
        <v>202</v>
      </c>
      <c r="D4" s="28" t="s">
        <v>200</v>
      </c>
      <c r="E4" s="28"/>
      <c r="F4" s="28"/>
      <c r="G4" s="28"/>
      <c r="H4" s="28"/>
      <c r="I4" s="28"/>
      <c r="J4" s="28"/>
      <c r="K4" s="28"/>
      <c r="M4" s="28"/>
      <c r="N4" s="28"/>
      <c r="O4" s="28"/>
      <c r="P4" s="28"/>
      <c r="Q4" s="28"/>
      <c r="R4" s="28"/>
      <c r="S4" s="28"/>
      <c r="T4" s="28"/>
      <c r="U4" s="28"/>
      <c r="V4" s="28"/>
      <c r="W4" s="28"/>
      <c r="X4" s="28"/>
      <c r="Y4" s="28"/>
      <c r="AV4" s="13">
        <v>0</v>
      </c>
      <c r="AW4" s="13">
        <f>(1.1^100)*100000</f>
        <v>1378061233.9822364</v>
      </c>
    </row>
    <row r="5" spans="1:49" x14ac:dyDescent="0.2">
      <c r="A5" s="13" t="s">
        <v>20</v>
      </c>
      <c r="B5" s="13" t="s">
        <v>203</v>
      </c>
      <c r="C5" s="13" t="s">
        <v>21</v>
      </c>
      <c r="D5" s="28"/>
      <c r="E5" s="28" t="s">
        <v>200</v>
      </c>
      <c r="F5" s="28" t="s">
        <v>200</v>
      </c>
      <c r="G5" s="28" t="s">
        <v>200</v>
      </c>
      <c r="H5" s="28" t="s">
        <v>200</v>
      </c>
      <c r="I5" s="28" t="s">
        <v>200</v>
      </c>
      <c r="J5" s="28" t="s">
        <v>200</v>
      </c>
      <c r="K5" s="28" t="s">
        <v>200</v>
      </c>
      <c r="L5" s="28" t="s">
        <v>200</v>
      </c>
      <c r="M5" s="28" t="s">
        <v>200</v>
      </c>
      <c r="N5" s="28" t="s">
        <v>200</v>
      </c>
      <c r="O5" s="28" t="s">
        <v>200</v>
      </c>
      <c r="P5" s="28" t="s">
        <v>200</v>
      </c>
      <c r="Q5" s="28" t="s">
        <v>200</v>
      </c>
      <c r="R5" s="28" t="s">
        <v>200</v>
      </c>
      <c r="S5" s="28" t="s">
        <v>200</v>
      </c>
      <c r="T5" s="28" t="s">
        <v>200</v>
      </c>
      <c r="U5" s="28" t="s">
        <v>200</v>
      </c>
      <c r="V5" s="28"/>
      <c r="W5" s="28"/>
      <c r="X5" s="28"/>
      <c r="Y5" s="28"/>
      <c r="AA5" s="28" t="s">
        <v>200</v>
      </c>
      <c r="AB5" s="28" t="s">
        <v>200</v>
      </c>
      <c r="AC5" s="28" t="s">
        <v>200</v>
      </c>
      <c r="AD5" s="28" t="s">
        <v>200</v>
      </c>
      <c r="AV5" s="13">
        <v>0</v>
      </c>
      <c r="AW5" s="13" t="s">
        <v>204</v>
      </c>
    </row>
    <row r="6" spans="1:49" x14ac:dyDescent="0.2">
      <c r="A6" s="13" t="s">
        <v>24</v>
      </c>
      <c r="B6" s="13" t="s">
        <v>205</v>
      </c>
      <c r="C6" s="13" t="s">
        <v>21</v>
      </c>
      <c r="D6" s="28"/>
      <c r="E6" s="28" t="s">
        <v>200</v>
      </c>
      <c r="F6" s="28" t="s">
        <v>200</v>
      </c>
      <c r="G6" s="28" t="s">
        <v>200</v>
      </c>
      <c r="H6" s="28" t="s">
        <v>200</v>
      </c>
      <c r="I6" s="28" t="s">
        <v>200</v>
      </c>
      <c r="J6" s="28" t="s">
        <v>200</v>
      </c>
      <c r="K6" s="28" t="s">
        <v>200</v>
      </c>
      <c r="L6" s="28" t="s">
        <v>200</v>
      </c>
      <c r="M6" s="28" t="s">
        <v>200</v>
      </c>
      <c r="N6" s="28" t="s">
        <v>200</v>
      </c>
      <c r="O6" s="28" t="s">
        <v>200</v>
      </c>
      <c r="P6" s="28" t="s">
        <v>200</v>
      </c>
      <c r="Q6" s="28" t="s">
        <v>200</v>
      </c>
      <c r="R6" s="28" t="s">
        <v>200</v>
      </c>
      <c r="S6" s="28" t="s">
        <v>200</v>
      </c>
      <c r="T6" s="28" t="s">
        <v>200</v>
      </c>
      <c r="U6" s="28" t="s">
        <v>200</v>
      </c>
      <c r="V6" s="28"/>
      <c r="W6" s="28"/>
      <c r="X6" s="28"/>
      <c r="Y6" s="28"/>
      <c r="AV6" s="13">
        <v>0</v>
      </c>
      <c r="AW6" s="13" t="s">
        <v>204</v>
      </c>
    </row>
    <row r="7" spans="1:49" x14ac:dyDescent="0.2">
      <c r="A7" s="13" t="s">
        <v>28</v>
      </c>
      <c r="B7" s="13" t="s">
        <v>206</v>
      </c>
      <c r="C7" s="13" t="s">
        <v>25</v>
      </c>
      <c r="D7" s="28"/>
      <c r="E7" s="28" t="s">
        <v>200</v>
      </c>
      <c r="F7" s="28" t="s">
        <v>200</v>
      </c>
      <c r="G7" s="28" t="s">
        <v>200</v>
      </c>
      <c r="H7" s="28" t="s">
        <v>200</v>
      </c>
      <c r="I7" s="28" t="s">
        <v>200</v>
      </c>
      <c r="J7" s="28" t="s">
        <v>200</v>
      </c>
      <c r="K7" s="28" t="s">
        <v>200</v>
      </c>
      <c r="L7" s="28" t="s">
        <v>200</v>
      </c>
      <c r="M7" s="28" t="s">
        <v>200</v>
      </c>
      <c r="N7" s="28" t="s">
        <v>200</v>
      </c>
      <c r="O7" s="28" t="s">
        <v>200</v>
      </c>
      <c r="P7" s="28" t="s">
        <v>200</v>
      </c>
      <c r="Q7" s="28" t="s">
        <v>200</v>
      </c>
      <c r="R7" s="28" t="s">
        <v>200</v>
      </c>
      <c r="S7" s="28" t="s">
        <v>200</v>
      </c>
      <c r="T7" s="28"/>
      <c r="U7" s="28" t="s">
        <v>200</v>
      </c>
      <c r="V7" s="28"/>
      <c r="W7" s="28"/>
      <c r="X7" s="28"/>
      <c r="Y7" s="28"/>
      <c r="AV7" s="13">
        <v>0</v>
      </c>
      <c r="AW7" s="13">
        <f>13003*10^6/1000</f>
        <v>13003000</v>
      </c>
    </row>
    <row r="8" spans="1:49" x14ac:dyDescent="0.2">
      <c r="A8" s="13" t="s">
        <v>32</v>
      </c>
      <c r="B8" s="13" t="s">
        <v>207</v>
      </c>
      <c r="C8" s="13" t="s">
        <v>25</v>
      </c>
      <c r="D8" s="28"/>
      <c r="E8" s="28" t="s">
        <v>200</v>
      </c>
      <c r="F8" s="28" t="s">
        <v>200</v>
      </c>
      <c r="G8" s="28" t="s">
        <v>200</v>
      </c>
      <c r="H8" s="28" t="s">
        <v>200</v>
      </c>
      <c r="I8" s="28" t="s">
        <v>200</v>
      </c>
      <c r="J8" s="28" t="s">
        <v>200</v>
      </c>
      <c r="K8" s="28" t="s">
        <v>200</v>
      </c>
      <c r="L8" s="28" t="s">
        <v>200</v>
      </c>
      <c r="M8" s="28" t="s">
        <v>200</v>
      </c>
      <c r="N8" s="28" t="s">
        <v>200</v>
      </c>
      <c r="O8" s="28"/>
      <c r="P8" s="28"/>
      <c r="Q8" s="28"/>
      <c r="R8" s="28"/>
      <c r="S8" s="28"/>
      <c r="T8" s="28"/>
      <c r="U8" s="28"/>
      <c r="V8" s="28"/>
      <c r="W8" s="28"/>
      <c r="X8" s="28"/>
      <c r="Y8" s="28"/>
      <c r="AV8" s="13">
        <v>0</v>
      </c>
      <c r="AW8" s="13">
        <f t="shared" ref="AW8:AW10" si="0">13003*10^6/1000</f>
        <v>13003000</v>
      </c>
    </row>
    <row r="9" spans="1:49" x14ac:dyDescent="0.2">
      <c r="A9" s="13" t="s">
        <v>36</v>
      </c>
      <c r="B9" s="13" t="s">
        <v>208</v>
      </c>
      <c r="C9" s="13" t="s">
        <v>25</v>
      </c>
      <c r="D9" s="28"/>
      <c r="E9" s="28" t="s">
        <v>200</v>
      </c>
      <c r="F9" s="28" t="s">
        <v>200</v>
      </c>
      <c r="G9" s="28" t="s">
        <v>200</v>
      </c>
      <c r="H9" s="28" t="s">
        <v>200</v>
      </c>
      <c r="I9" s="28" t="s">
        <v>200</v>
      </c>
      <c r="J9" s="28" t="s">
        <v>200</v>
      </c>
      <c r="K9" s="28" t="s">
        <v>200</v>
      </c>
      <c r="L9" s="28" t="s">
        <v>200</v>
      </c>
      <c r="M9" s="28" t="s">
        <v>200</v>
      </c>
      <c r="N9" s="28" t="s">
        <v>200</v>
      </c>
      <c r="O9" s="28"/>
      <c r="P9" s="28"/>
      <c r="Q9" s="28"/>
      <c r="R9" s="28"/>
      <c r="S9" s="28"/>
      <c r="T9" s="28"/>
      <c r="U9" s="28"/>
      <c r="V9" s="28"/>
      <c r="W9" s="28"/>
      <c r="X9" s="28"/>
      <c r="Y9" s="28"/>
      <c r="AV9" s="13">
        <v>0</v>
      </c>
      <c r="AW9" s="13">
        <f t="shared" si="0"/>
        <v>13003000</v>
      </c>
    </row>
    <row r="10" spans="1:49" x14ac:dyDescent="0.2">
      <c r="A10" s="13" t="s">
        <v>97</v>
      </c>
      <c r="B10" s="13" t="s">
        <v>209</v>
      </c>
      <c r="C10" s="13" t="s">
        <v>25</v>
      </c>
      <c r="D10" s="28" t="s">
        <v>200</v>
      </c>
      <c r="E10" s="28"/>
      <c r="F10" s="28"/>
      <c r="G10" s="28"/>
      <c r="H10" s="28"/>
      <c r="I10" s="28"/>
      <c r="J10" s="28"/>
      <c r="K10" s="28"/>
      <c r="L10" s="28" t="s">
        <v>200</v>
      </c>
      <c r="M10" s="28"/>
      <c r="N10" s="28" t="s">
        <v>200</v>
      </c>
      <c r="O10" s="28"/>
      <c r="P10" s="28"/>
      <c r="Q10" s="28"/>
      <c r="R10" s="28"/>
      <c r="S10" s="28"/>
      <c r="T10" s="28"/>
      <c r="U10" s="28" t="s">
        <v>200</v>
      </c>
      <c r="V10" s="28" t="s">
        <v>200</v>
      </c>
      <c r="W10" s="28"/>
      <c r="X10" s="28" t="s">
        <v>200</v>
      </c>
      <c r="Y10" s="28" t="s">
        <v>200</v>
      </c>
      <c r="Z10" s="28" t="s">
        <v>200</v>
      </c>
      <c r="AA10" s="28"/>
      <c r="AB10" s="28"/>
      <c r="AC10" s="28"/>
      <c r="AD10" s="28"/>
      <c r="AV10" s="13">
        <v>0</v>
      </c>
      <c r="AW10" s="13">
        <f t="shared" si="0"/>
        <v>13003000</v>
      </c>
    </row>
    <row r="11" spans="1:49" x14ac:dyDescent="0.2">
      <c r="A11" s="13" t="s">
        <v>77</v>
      </c>
      <c r="B11" s="13" t="s">
        <v>210</v>
      </c>
      <c r="C11" s="13" t="s">
        <v>211</v>
      </c>
      <c r="D11" s="28"/>
      <c r="E11" s="28" t="s">
        <v>200</v>
      </c>
      <c r="F11" s="28" t="s">
        <v>200</v>
      </c>
      <c r="G11" s="28" t="s">
        <v>200</v>
      </c>
      <c r="H11" s="28" t="s">
        <v>200</v>
      </c>
      <c r="I11" s="28" t="s">
        <v>200</v>
      </c>
      <c r="J11" s="28" t="s">
        <v>200</v>
      </c>
      <c r="K11" s="28" t="s">
        <v>200</v>
      </c>
      <c r="L11" s="28" t="s">
        <v>200</v>
      </c>
      <c r="M11" s="28" t="s">
        <v>200</v>
      </c>
      <c r="N11" s="28" t="s">
        <v>200</v>
      </c>
      <c r="O11" s="28"/>
      <c r="P11" s="28"/>
      <c r="Q11" s="28"/>
      <c r="R11" s="28"/>
      <c r="S11" s="28"/>
      <c r="T11" s="28"/>
      <c r="U11" s="28"/>
      <c r="V11" s="28" t="s">
        <v>200</v>
      </c>
      <c r="W11" s="28"/>
      <c r="X11" s="28"/>
      <c r="Y11" s="28"/>
      <c r="AV11" s="13">
        <v>0</v>
      </c>
      <c r="AW11" s="13">
        <v>1000</v>
      </c>
    </row>
    <row r="12" spans="1:49" x14ac:dyDescent="0.2">
      <c r="A12" s="13" t="s">
        <v>81</v>
      </c>
      <c r="B12" s="13" t="s">
        <v>212</v>
      </c>
      <c r="C12" s="13" t="s">
        <v>211</v>
      </c>
      <c r="D12" s="28"/>
      <c r="E12" s="28" t="s">
        <v>200</v>
      </c>
      <c r="F12" s="28" t="s">
        <v>200</v>
      </c>
      <c r="G12" s="28" t="s">
        <v>200</v>
      </c>
      <c r="H12" s="28" t="s">
        <v>200</v>
      </c>
      <c r="I12" s="28" t="s">
        <v>200</v>
      </c>
      <c r="J12" s="28" t="s">
        <v>200</v>
      </c>
      <c r="K12" s="28" t="s">
        <v>200</v>
      </c>
      <c r="L12" s="28" t="s">
        <v>200</v>
      </c>
      <c r="M12" s="28" t="s">
        <v>200</v>
      </c>
      <c r="N12" s="28" t="s">
        <v>200</v>
      </c>
      <c r="O12" s="28"/>
      <c r="P12" s="28"/>
      <c r="Q12" s="28"/>
      <c r="R12" s="28"/>
      <c r="S12" s="28"/>
      <c r="T12" s="28"/>
      <c r="U12" s="28"/>
      <c r="V12" s="28"/>
      <c r="W12" s="28"/>
      <c r="X12" s="28"/>
      <c r="Y12" s="28"/>
      <c r="AV12" s="13">
        <v>0</v>
      </c>
      <c r="AW12" s="13">
        <v>1000</v>
      </c>
    </row>
    <row r="13" spans="1:49" x14ac:dyDescent="0.2">
      <c r="A13" s="13" t="s">
        <v>85</v>
      </c>
      <c r="B13" s="13" t="s">
        <v>213</v>
      </c>
      <c r="C13" s="13" t="s">
        <v>211</v>
      </c>
      <c r="D13" s="28"/>
      <c r="E13" s="28" t="s">
        <v>200</v>
      </c>
      <c r="F13" s="28" t="s">
        <v>200</v>
      </c>
      <c r="G13" s="28" t="s">
        <v>200</v>
      </c>
      <c r="H13" s="28" t="s">
        <v>200</v>
      </c>
      <c r="I13" s="28" t="s">
        <v>200</v>
      </c>
      <c r="J13" s="28" t="s">
        <v>200</v>
      </c>
      <c r="K13" s="28" t="s">
        <v>200</v>
      </c>
      <c r="L13" s="28" t="s">
        <v>200</v>
      </c>
      <c r="M13" s="28" t="s">
        <v>200</v>
      </c>
      <c r="N13" s="28" t="s">
        <v>200</v>
      </c>
      <c r="O13" s="28"/>
      <c r="P13" s="28"/>
      <c r="Q13" s="28"/>
      <c r="R13" s="28"/>
      <c r="S13" s="28"/>
      <c r="T13" s="28"/>
      <c r="U13" s="28"/>
      <c r="V13" s="28"/>
      <c r="W13" s="28"/>
      <c r="X13" s="28"/>
      <c r="Y13" s="28"/>
      <c r="AV13" s="13">
        <v>0</v>
      </c>
      <c r="AW13" s="13">
        <v>1000</v>
      </c>
    </row>
    <row r="14" spans="1:49" x14ac:dyDescent="0.2">
      <c r="A14" s="5" t="s">
        <v>214</v>
      </c>
      <c r="B14" s="13" t="s">
        <v>215</v>
      </c>
      <c r="C14" s="13" t="s">
        <v>211</v>
      </c>
      <c r="D14" s="28"/>
      <c r="E14" s="28" t="s">
        <v>200</v>
      </c>
      <c r="F14" s="28" t="s">
        <v>200</v>
      </c>
      <c r="G14" s="28" t="s">
        <v>200</v>
      </c>
      <c r="H14" s="28" t="s">
        <v>200</v>
      </c>
      <c r="I14" s="28" t="s">
        <v>200</v>
      </c>
      <c r="J14" s="28" t="s">
        <v>200</v>
      </c>
      <c r="K14" s="28" t="s">
        <v>200</v>
      </c>
      <c r="L14" s="28" t="s">
        <v>200</v>
      </c>
      <c r="M14" s="28" t="s">
        <v>200</v>
      </c>
      <c r="N14" s="28" t="s">
        <v>200</v>
      </c>
      <c r="O14" s="28"/>
      <c r="P14" s="28"/>
      <c r="Q14" s="28"/>
      <c r="R14" s="28"/>
      <c r="S14" s="28"/>
      <c r="T14" s="28"/>
      <c r="U14" s="28"/>
      <c r="V14" s="28" t="s">
        <v>200</v>
      </c>
      <c r="W14" s="28"/>
      <c r="X14" s="28"/>
      <c r="Y14" s="28"/>
      <c r="AV14" s="13">
        <v>0</v>
      </c>
      <c r="AW14" s="13">
        <v>1000</v>
      </c>
    </row>
    <row r="15" spans="1:49" x14ac:dyDescent="0.2">
      <c r="A15" s="5" t="s">
        <v>87</v>
      </c>
      <c r="B15" s="13" t="s">
        <v>216</v>
      </c>
      <c r="C15" s="13" t="s">
        <v>66</v>
      </c>
      <c r="D15" s="28"/>
      <c r="E15" s="28" t="s">
        <v>200</v>
      </c>
      <c r="F15" s="28" t="s">
        <v>200</v>
      </c>
      <c r="G15" s="28" t="s">
        <v>200</v>
      </c>
      <c r="H15" s="28" t="s">
        <v>200</v>
      </c>
      <c r="I15" s="28" t="s">
        <v>200</v>
      </c>
      <c r="J15" s="28" t="s">
        <v>200</v>
      </c>
      <c r="K15" s="28" t="s">
        <v>200</v>
      </c>
      <c r="L15" s="28" t="s">
        <v>200</v>
      </c>
      <c r="M15" s="28" t="s">
        <v>200</v>
      </c>
      <c r="N15" s="28" t="s">
        <v>200</v>
      </c>
      <c r="O15" s="28"/>
      <c r="P15" s="28"/>
      <c r="Q15" s="28"/>
      <c r="R15" s="28"/>
      <c r="S15" s="28"/>
      <c r="T15" s="28"/>
      <c r="U15" s="28"/>
      <c r="V15" s="28" t="s">
        <v>200</v>
      </c>
      <c r="W15" s="28"/>
      <c r="X15" s="28"/>
      <c r="Y15" s="28"/>
      <c r="AV15" s="13">
        <v>-100</v>
      </c>
      <c r="AW15" s="13">
        <v>100</v>
      </c>
    </row>
    <row r="16" spans="1:49" x14ac:dyDescent="0.2">
      <c r="A16" s="5" t="s">
        <v>217</v>
      </c>
      <c r="B16" s="13" t="s">
        <v>218</v>
      </c>
      <c r="C16" s="5" t="s">
        <v>37</v>
      </c>
      <c r="D16" s="28"/>
      <c r="E16" s="28"/>
      <c r="F16" s="28"/>
      <c r="G16" s="28"/>
      <c r="H16" s="28"/>
      <c r="I16" s="28"/>
      <c r="J16" s="28"/>
      <c r="K16" s="28"/>
      <c r="M16" s="28"/>
      <c r="N16" s="28"/>
      <c r="O16" s="28" t="s">
        <v>200</v>
      </c>
      <c r="P16" s="28"/>
      <c r="Q16" s="28" t="s">
        <v>200</v>
      </c>
      <c r="R16" s="28"/>
      <c r="S16" s="28" t="s">
        <v>200</v>
      </c>
      <c r="T16" s="28"/>
      <c r="U16" s="28"/>
      <c r="V16" s="28"/>
      <c r="W16" s="28"/>
      <c r="X16" s="28"/>
      <c r="Y16" s="28"/>
      <c r="AV16" s="13">
        <v>0</v>
      </c>
      <c r="AW16" s="13" t="s">
        <v>204</v>
      </c>
    </row>
    <row r="17" spans="1:49" x14ac:dyDescent="0.2">
      <c r="A17" s="5" t="s">
        <v>219</v>
      </c>
      <c r="B17" s="13" t="s">
        <v>220</v>
      </c>
      <c r="C17" s="5" t="s">
        <v>37</v>
      </c>
      <c r="D17" s="28"/>
      <c r="E17" s="28"/>
      <c r="F17" s="28"/>
      <c r="G17" s="28"/>
      <c r="H17" s="28"/>
      <c r="I17" s="28"/>
      <c r="J17" s="28"/>
      <c r="K17" s="28"/>
      <c r="M17" s="28"/>
      <c r="N17" s="28"/>
      <c r="O17" s="28" t="s">
        <v>200</v>
      </c>
      <c r="P17" s="28"/>
      <c r="Q17" s="28" t="s">
        <v>200</v>
      </c>
      <c r="R17" s="28"/>
      <c r="S17" s="28" t="s">
        <v>200</v>
      </c>
      <c r="T17" s="28"/>
      <c r="U17" s="28"/>
      <c r="V17" s="28"/>
      <c r="W17" s="28"/>
      <c r="X17" s="28"/>
      <c r="Y17" s="28"/>
      <c r="AV17" s="13">
        <v>0</v>
      </c>
      <c r="AW17" s="13" t="s">
        <v>204</v>
      </c>
    </row>
    <row r="18" spans="1:49" x14ac:dyDescent="0.2">
      <c r="A18" s="5" t="s">
        <v>103</v>
      </c>
      <c r="B18" s="13" t="s">
        <v>221</v>
      </c>
      <c r="C18" s="13" t="s">
        <v>41</v>
      </c>
      <c r="D18" s="28"/>
      <c r="E18" s="28"/>
      <c r="F18" s="28"/>
      <c r="G18" s="28"/>
      <c r="H18" s="28"/>
      <c r="I18" s="28"/>
      <c r="J18" s="28"/>
      <c r="K18" s="28"/>
      <c r="M18" s="28"/>
      <c r="N18" s="28"/>
      <c r="O18" s="28" t="s">
        <v>200</v>
      </c>
      <c r="P18" s="28" t="s">
        <v>200</v>
      </c>
      <c r="Q18" s="28" t="s">
        <v>200</v>
      </c>
      <c r="R18" s="28"/>
      <c r="S18" s="28" t="s">
        <v>200</v>
      </c>
      <c r="T18" s="28" t="s">
        <v>200</v>
      </c>
      <c r="U18" s="28"/>
      <c r="V18" s="28"/>
      <c r="W18" s="28"/>
      <c r="X18" s="28"/>
      <c r="Y18" s="28"/>
      <c r="AV18" s="13">
        <v>0</v>
      </c>
      <c r="AW18" s="13">
        <v>100</v>
      </c>
    </row>
    <row r="19" spans="1:49" x14ac:dyDescent="0.2">
      <c r="A19" s="5" t="s">
        <v>105</v>
      </c>
      <c r="B19" s="13" t="s">
        <v>222</v>
      </c>
      <c r="C19" s="13" t="s">
        <v>41</v>
      </c>
      <c r="D19" s="28"/>
      <c r="E19" s="28"/>
      <c r="F19" s="28"/>
      <c r="G19" s="28"/>
      <c r="H19" s="28"/>
      <c r="I19" s="28"/>
      <c r="J19" s="28"/>
      <c r="K19" s="28"/>
      <c r="M19" s="28"/>
      <c r="N19" s="28"/>
      <c r="O19" s="28" t="s">
        <v>200</v>
      </c>
      <c r="P19" s="28" t="s">
        <v>200</v>
      </c>
      <c r="Q19" s="28" t="s">
        <v>200</v>
      </c>
      <c r="R19" s="28"/>
      <c r="S19" s="28" t="s">
        <v>200</v>
      </c>
      <c r="T19" s="28" t="s">
        <v>200</v>
      </c>
      <c r="U19" s="28"/>
      <c r="V19" s="28"/>
      <c r="W19" s="28"/>
      <c r="X19" s="28"/>
      <c r="Y19" s="28"/>
      <c r="AV19" s="13">
        <v>0</v>
      </c>
      <c r="AW19" s="13">
        <v>100</v>
      </c>
    </row>
    <row r="20" spans="1:49" x14ac:dyDescent="0.2">
      <c r="A20" s="13" t="s">
        <v>49</v>
      </c>
      <c r="B20" s="13" t="s">
        <v>223</v>
      </c>
      <c r="C20" s="13" t="s">
        <v>45</v>
      </c>
      <c r="D20" s="28"/>
      <c r="E20" s="28" t="s">
        <v>200</v>
      </c>
      <c r="F20" s="28" t="s">
        <v>200</v>
      </c>
      <c r="G20" s="28" t="s">
        <v>200</v>
      </c>
      <c r="H20" s="28" t="s">
        <v>200</v>
      </c>
      <c r="I20" s="28" t="s">
        <v>200</v>
      </c>
      <c r="J20" s="28" t="s">
        <v>200</v>
      </c>
      <c r="K20" s="28" t="s">
        <v>200</v>
      </c>
      <c r="M20" s="28" t="s">
        <v>200</v>
      </c>
      <c r="N20" s="28" t="s">
        <v>200</v>
      </c>
      <c r="O20" s="28" t="s">
        <v>200</v>
      </c>
      <c r="P20" s="28" t="s">
        <v>200</v>
      </c>
      <c r="Q20" s="28" t="s">
        <v>200</v>
      </c>
      <c r="R20" s="28" t="s">
        <v>200</v>
      </c>
      <c r="S20" s="28" t="s">
        <v>200</v>
      </c>
      <c r="T20" s="28" t="s">
        <v>200</v>
      </c>
      <c r="U20" s="28" t="s">
        <v>200</v>
      </c>
      <c r="V20" s="28"/>
      <c r="W20" s="28"/>
      <c r="X20" s="28"/>
      <c r="Y20" s="28"/>
      <c r="AV20" s="13">
        <v>0</v>
      </c>
      <c r="AW20" s="13" t="s">
        <v>204</v>
      </c>
    </row>
    <row r="21" spans="1:49" x14ac:dyDescent="0.2">
      <c r="A21" s="13" t="s">
        <v>49</v>
      </c>
      <c r="B21" s="13" t="s">
        <v>223</v>
      </c>
      <c r="C21" s="13" t="s">
        <v>224</v>
      </c>
      <c r="D21" s="28"/>
      <c r="E21" s="28" t="s">
        <v>200</v>
      </c>
      <c r="F21" s="28" t="s">
        <v>200</v>
      </c>
      <c r="G21" s="28" t="s">
        <v>200</v>
      </c>
      <c r="H21" s="28" t="s">
        <v>200</v>
      </c>
      <c r="I21" s="28" t="s">
        <v>200</v>
      </c>
      <c r="J21" s="28" t="s">
        <v>200</v>
      </c>
      <c r="K21" s="28" t="s">
        <v>200</v>
      </c>
      <c r="M21" s="28" t="s">
        <v>200</v>
      </c>
      <c r="N21" s="28" t="s">
        <v>200</v>
      </c>
      <c r="O21" s="28" t="s">
        <v>200</v>
      </c>
      <c r="P21" s="28" t="s">
        <v>200</v>
      </c>
      <c r="Q21" s="28" t="s">
        <v>200</v>
      </c>
      <c r="R21" s="28" t="s">
        <v>200</v>
      </c>
      <c r="S21" s="28" t="s">
        <v>200</v>
      </c>
      <c r="T21" s="28" t="s">
        <v>200</v>
      </c>
      <c r="U21" s="28" t="s">
        <v>200</v>
      </c>
      <c r="V21" s="28"/>
      <c r="W21" s="28"/>
      <c r="X21" s="28"/>
      <c r="Y21" s="28"/>
      <c r="AV21" s="13">
        <v>0</v>
      </c>
      <c r="AW21" s="13" t="s">
        <v>204</v>
      </c>
    </row>
    <row r="22" spans="1:49" x14ac:dyDescent="0.2">
      <c r="A22" s="13" t="s">
        <v>53</v>
      </c>
      <c r="B22" s="13" t="s">
        <v>225</v>
      </c>
      <c r="C22" s="13" t="s">
        <v>50</v>
      </c>
      <c r="D22" s="28"/>
      <c r="E22" s="28" t="s">
        <v>200</v>
      </c>
      <c r="F22" s="28" t="s">
        <v>200</v>
      </c>
      <c r="G22" s="28" t="s">
        <v>200</v>
      </c>
      <c r="H22" s="28" t="s">
        <v>200</v>
      </c>
      <c r="I22" s="28" t="s">
        <v>200</v>
      </c>
      <c r="J22" s="28" t="s">
        <v>200</v>
      </c>
      <c r="K22" s="28" t="s">
        <v>200</v>
      </c>
      <c r="M22" s="28" t="s">
        <v>200</v>
      </c>
      <c r="N22" s="28" t="s">
        <v>200</v>
      </c>
      <c r="O22" s="28"/>
      <c r="P22" s="28"/>
      <c r="Q22" s="28"/>
      <c r="R22" s="28"/>
      <c r="S22" s="28"/>
      <c r="T22" s="28" t="s">
        <v>200</v>
      </c>
      <c r="U22" s="28"/>
      <c r="V22" s="28" t="s">
        <v>200</v>
      </c>
      <c r="W22" s="28" t="s">
        <v>200</v>
      </c>
      <c r="X22" s="28"/>
      <c r="Y22" s="28"/>
      <c r="AV22" s="13">
        <v>0</v>
      </c>
      <c r="AW22" s="13" t="s">
        <v>204</v>
      </c>
    </row>
    <row r="23" spans="1:49" x14ac:dyDescent="0.2">
      <c r="A23" s="13" t="s">
        <v>53</v>
      </c>
      <c r="B23" s="13" t="s">
        <v>225</v>
      </c>
      <c r="C23" s="13" t="s">
        <v>224</v>
      </c>
      <c r="D23" s="28"/>
      <c r="E23" s="28" t="s">
        <v>200</v>
      </c>
      <c r="F23" s="28" t="s">
        <v>200</v>
      </c>
      <c r="G23" s="28" t="s">
        <v>200</v>
      </c>
      <c r="H23" s="28" t="s">
        <v>200</v>
      </c>
      <c r="I23" s="28" t="s">
        <v>200</v>
      </c>
      <c r="J23" s="28" t="s">
        <v>200</v>
      </c>
      <c r="K23" s="28" t="s">
        <v>200</v>
      </c>
      <c r="M23" s="28" t="s">
        <v>200</v>
      </c>
      <c r="N23" s="28" t="s">
        <v>200</v>
      </c>
      <c r="O23" s="28"/>
      <c r="P23" s="28"/>
      <c r="Q23" s="28"/>
      <c r="R23" s="28"/>
      <c r="S23" s="28"/>
      <c r="T23" s="28" t="s">
        <v>200</v>
      </c>
      <c r="U23" s="28"/>
      <c r="V23" s="28" t="s">
        <v>200</v>
      </c>
      <c r="W23" s="28" t="s">
        <v>200</v>
      </c>
      <c r="X23" s="28"/>
      <c r="Y23" s="28"/>
      <c r="AV23" s="13">
        <v>0</v>
      </c>
      <c r="AW23" s="13" t="s">
        <v>204</v>
      </c>
    </row>
    <row r="24" spans="1:49" x14ac:dyDescent="0.2">
      <c r="A24" s="13" t="s">
        <v>57</v>
      </c>
      <c r="B24" s="13" t="s">
        <v>226</v>
      </c>
      <c r="C24" s="13" t="s">
        <v>45</v>
      </c>
      <c r="D24" s="28"/>
      <c r="E24" s="28" t="s">
        <v>200</v>
      </c>
      <c r="F24" s="28" t="s">
        <v>200</v>
      </c>
      <c r="G24" s="28" t="s">
        <v>200</v>
      </c>
      <c r="H24" s="28" t="s">
        <v>200</v>
      </c>
      <c r="I24" s="28" t="s">
        <v>200</v>
      </c>
      <c r="J24" s="28" t="s">
        <v>200</v>
      </c>
      <c r="K24" s="28" t="s">
        <v>200</v>
      </c>
      <c r="L24" s="28" t="s">
        <v>200</v>
      </c>
      <c r="M24" s="28" t="s">
        <v>200</v>
      </c>
      <c r="N24" s="28" t="s">
        <v>200</v>
      </c>
      <c r="O24" s="28" t="s">
        <v>200</v>
      </c>
      <c r="P24" s="28" t="s">
        <v>200</v>
      </c>
      <c r="Q24" s="28" t="s">
        <v>200</v>
      </c>
      <c r="R24" s="28" t="s">
        <v>200</v>
      </c>
      <c r="S24" s="28" t="s">
        <v>200</v>
      </c>
      <c r="T24" s="28" t="s">
        <v>200</v>
      </c>
      <c r="U24" s="28" t="s">
        <v>200</v>
      </c>
      <c r="V24" s="28"/>
      <c r="W24" s="28"/>
      <c r="X24" s="28"/>
      <c r="Y24" s="28"/>
      <c r="AV24" s="13">
        <v>0</v>
      </c>
      <c r="AW24" s="13" t="s">
        <v>204</v>
      </c>
    </row>
    <row r="25" spans="1:49" x14ac:dyDescent="0.2">
      <c r="A25" s="13" t="s">
        <v>57</v>
      </c>
      <c r="B25" s="13" t="s">
        <v>226</v>
      </c>
      <c r="C25" s="13" t="s">
        <v>224</v>
      </c>
      <c r="D25" s="28"/>
      <c r="E25" s="28" t="s">
        <v>200</v>
      </c>
      <c r="F25" s="28" t="s">
        <v>200</v>
      </c>
      <c r="G25" s="28" t="s">
        <v>200</v>
      </c>
      <c r="H25" s="28" t="s">
        <v>200</v>
      </c>
      <c r="I25" s="28" t="s">
        <v>200</v>
      </c>
      <c r="J25" s="28" t="s">
        <v>200</v>
      </c>
      <c r="K25" s="28" t="s">
        <v>200</v>
      </c>
      <c r="L25" s="28" t="s">
        <v>200</v>
      </c>
      <c r="M25" s="28" t="s">
        <v>200</v>
      </c>
      <c r="N25" s="28" t="s">
        <v>200</v>
      </c>
      <c r="O25" s="28" t="s">
        <v>200</v>
      </c>
      <c r="P25" s="28" t="s">
        <v>200</v>
      </c>
      <c r="Q25" s="28" t="s">
        <v>200</v>
      </c>
      <c r="R25" s="28" t="s">
        <v>200</v>
      </c>
      <c r="S25" s="28" t="s">
        <v>200</v>
      </c>
      <c r="T25" s="28" t="s">
        <v>200</v>
      </c>
      <c r="U25" s="28" t="s">
        <v>200</v>
      </c>
      <c r="V25" s="28"/>
      <c r="W25" s="28"/>
      <c r="X25" s="28"/>
      <c r="Y25" s="28"/>
      <c r="AV25" s="13">
        <v>0</v>
      </c>
      <c r="AW25" s="13" t="s">
        <v>204</v>
      </c>
    </row>
    <row r="26" spans="1:49" x14ac:dyDescent="0.2">
      <c r="A26" s="13" t="s">
        <v>65</v>
      </c>
      <c r="B26" s="13" t="s">
        <v>227</v>
      </c>
      <c r="C26" s="13" t="s">
        <v>45</v>
      </c>
      <c r="D26" s="28"/>
      <c r="E26" s="28" t="s">
        <v>200</v>
      </c>
      <c r="F26" s="28" t="s">
        <v>200</v>
      </c>
      <c r="G26" s="28" t="s">
        <v>200</v>
      </c>
      <c r="H26" s="28" t="s">
        <v>200</v>
      </c>
      <c r="I26" s="28" t="s">
        <v>200</v>
      </c>
      <c r="J26" s="28" t="s">
        <v>200</v>
      </c>
      <c r="K26" s="28" t="s">
        <v>200</v>
      </c>
      <c r="L26" s="28" t="s">
        <v>200</v>
      </c>
      <c r="M26" s="28" t="s">
        <v>200</v>
      </c>
      <c r="N26" s="28" t="s">
        <v>200</v>
      </c>
      <c r="O26" s="28" t="s">
        <v>200</v>
      </c>
      <c r="P26" s="28" t="s">
        <v>200</v>
      </c>
      <c r="Q26" s="28" t="s">
        <v>200</v>
      </c>
      <c r="R26" s="28" t="s">
        <v>200</v>
      </c>
      <c r="S26" s="28" t="s">
        <v>200</v>
      </c>
      <c r="T26" s="28" t="s">
        <v>200</v>
      </c>
      <c r="U26" s="28" t="s">
        <v>200</v>
      </c>
      <c r="V26" s="28"/>
      <c r="W26" s="28"/>
      <c r="X26" s="28"/>
      <c r="Y26" s="28"/>
      <c r="AV26" s="13">
        <v>0</v>
      </c>
      <c r="AW26" s="13" t="s">
        <v>204</v>
      </c>
    </row>
    <row r="27" spans="1:49" x14ac:dyDescent="0.2">
      <c r="A27" s="13" t="s">
        <v>65</v>
      </c>
      <c r="B27" s="13" t="s">
        <v>227</v>
      </c>
      <c r="C27" s="13" t="s">
        <v>224</v>
      </c>
      <c r="D27" s="28"/>
      <c r="E27" s="28" t="s">
        <v>200</v>
      </c>
      <c r="F27" s="28" t="s">
        <v>200</v>
      </c>
      <c r="G27" s="28" t="s">
        <v>200</v>
      </c>
      <c r="H27" s="28" t="s">
        <v>200</v>
      </c>
      <c r="I27" s="28" t="s">
        <v>200</v>
      </c>
      <c r="J27" s="28" t="s">
        <v>200</v>
      </c>
      <c r="K27" s="28" t="s">
        <v>200</v>
      </c>
      <c r="L27" s="28" t="s">
        <v>200</v>
      </c>
      <c r="M27" s="28" t="s">
        <v>200</v>
      </c>
      <c r="N27" s="28" t="s">
        <v>200</v>
      </c>
      <c r="O27" s="28" t="s">
        <v>200</v>
      </c>
      <c r="P27" s="28" t="s">
        <v>200</v>
      </c>
      <c r="Q27" s="28" t="s">
        <v>200</v>
      </c>
      <c r="R27" s="28" t="s">
        <v>200</v>
      </c>
      <c r="S27" s="28" t="s">
        <v>200</v>
      </c>
      <c r="T27" s="28" t="s">
        <v>200</v>
      </c>
      <c r="U27" s="28" t="s">
        <v>200</v>
      </c>
      <c r="V27" s="28"/>
      <c r="W27" s="28"/>
      <c r="X27" s="28"/>
      <c r="Y27" s="28"/>
      <c r="AV27" s="13">
        <v>0</v>
      </c>
      <c r="AW27" s="13" t="s">
        <v>204</v>
      </c>
    </row>
    <row r="28" spans="1:49" x14ac:dyDescent="0.2">
      <c r="A28" s="13" t="s">
        <v>61</v>
      </c>
      <c r="B28" s="13" t="s">
        <v>228</v>
      </c>
      <c r="C28" s="13" t="s">
        <v>45</v>
      </c>
      <c r="D28" s="28"/>
      <c r="E28" s="28" t="s">
        <v>200</v>
      </c>
      <c r="F28" s="28" t="s">
        <v>200</v>
      </c>
      <c r="G28" s="28" t="s">
        <v>200</v>
      </c>
      <c r="H28" s="28" t="s">
        <v>200</v>
      </c>
      <c r="I28" s="28" t="s">
        <v>200</v>
      </c>
      <c r="J28" s="28" t="s">
        <v>200</v>
      </c>
      <c r="K28" s="28" t="s">
        <v>200</v>
      </c>
      <c r="L28" s="28" t="s">
        <v>200</v>
      </c>
      <c r="M28" s="28" t="s">
        <v>200</v>
      </c>
      <c r="N28" s="28" t="s">
        <v>200</v>
      </c>
      <c r="O28" s="28" t="s">
        <v>200</v>
      </c>
      <c r="P28" s="28" t="s">
        <v>200</v>
      </c>
      <c r="Q28" s="28" t="s">
        <v>200</v>
      </c>
      <c r="R28" s="28" t="s">
        <v>200</v>
      </c>
      <c r="S28" s="28" t="s">
        <v>200</v>
      </c>
      <c r="T28" s="28" t="s">
        <v>200</v>
      </c>
      <c r="U28" s="28" t="s">
        <v>200</v>
      </c>
      <c r="V28" s="28"/>
      <c r="W28" s="28"/>
      <c r="X28" s="28"/>
      <c r="Y28" s="28"/>
      <c r="AV28" s="13">
        <v>0</v>
      </c>
      <c r="AW28" s="13" t="s">
        <v>204</v>
      </c>
    </row>
    <row r="29" spans="1:49" x14ac:dyDescent="0.2">
      <c r="A29" s="13" t="s">
        <v>61</v>
      </c>
      <c r="B29" s="13" t="s">
        <v>228</v>
      </c>
      <c r="C29" s="13" t="s">
        <v>224</v>
      </c>
      <c r="D29" s="28"/>
      <c r="E29" s="28" t="s">
        <v>200</v>
      </c>
      <c r="F29" s="28" t="s">
        <v>200</v>
      </c>
      <c r="G29" s="28" t="s">
        <v>200</v>
      </c>
      <c r="H29" s="28" t="s">
        <v>200</v>
      </c>
      <c r="I29" s="28" t="s">
        <v>200</v>
      </c>
      <c r="J29" s="28" t="s">
        <v>200</v>
      </c>
      <c r="K29" s="28" t="s">
        <v>200</v>
      </c>
      <c r="L29" s="28" t="s">
        <v>200</v>
      </c>
      <c r="M29" s="28" t="s">
        <v>200</v>
      </c>
      <c r="N29" s="28" t="s">
        <v>200</v>
      </c>
      <c r="O29" s="28" t="s">
        <v>200</v>
      </c>
      <c r="P29" s="28" t="s">
        <v>200</v>
      </c>
      <c r="Q29" s="28" t="s">
        <v>200</v>
      </c>
      <c r="R29" s="28" t="s">
        <v>200</v>
      </c>
      <c r="S29" s="28" t="s">
        <v>200</v>
      </c>
      <c r="T29" s="28" t="s">
        <v>200</v>
      </c>
      <c r="U29" s="28" t="s">
        <v>200</v>
      </c>
      <c r="V29" s="28"/>
      <c r="W29" s="28"/>
      <c r="X29" s="28"/>
      <c r="Y29" s="28"/>
      <c r="AV29" s="13">
        <v>0</v>
      </c>
      <c r="AW29" s="13" t="s">
        <v>204</v>
      </c>
    </row>
    <row r="30" spans="1:49" x14ac:dyDescent="0.2">
      <c r="A30" s="13" t="s">
        <v>93</v>
      </c>
      <c r="B30" s="13" t="s">
        <v>229</v>
      </c>
      <c r="C30" s="13" t="s">
        <v>45</v>
      </c>
      <c r="D30" s="28"/>
      <c r="E30" s="28" t="s">
        <v>200</v>
      </c>
      <c r="F30" s="28" t="s">
        <v>200</v>
      </c>
      <c r="G30" s="28" t="s">
        <v>200</v>
      </c>
      <c r="H30" s="28" t="s">
        <v>200</v>
      </c>
      <c r="I30" s="28" t="s">
        <v>200</v>
      </c>
      <c r="J30" s="28" t="s">
        <v>200</v>
      </c>
      <c r="K30" s="28" t="s">
        <v>200</v>
      </c>
      <c r="L30" s="28" t="s">
        <v>200</v>
      </c>
      <c r="M30" s="28" t="s">
        <v>200</v>
      </c>
      <c r="N30" s="28" t="s">
        <v>200</v>
      </c>
      <c r="O30" s="28"/>
      <c r="P30" s="28"/>
      <c r="Q30" s="28"/>
      <c r="R30" s="28"/>
      <c r="S30" s="28"/>
      <c r="T30" s="28"/>
      <c r="U30" s="28"/>
      <c r="V30" s="28" t="s">
        <v>200</v>
      </c>
      <c r="W30" s="28"/>
      <c r="X30" s="28"/>
      <c r="Y30" s="28"/>
      <c r="AV30" s="13">
        <v>0</v>
      </c>
      <c r="AW30" s="13" t="s">
        <v>204</v>
      </c>
    </row>
    <row r="31" spans="1:49" x14ac:dyDescent="0.2">
      <c r="A31" s="5" t="s">
        <v>230</v>
      </c>
      <c r="B31" s="13" t="s">
        <v>231</v>
      </c>
      <c r="C31" s="13" t="s">
        <v>54</v>
      </c>
      <c r="D31" s="28"/>
      <c r="E31" s="28" t="s">
        <v>200</v>
      </c>
      <c r="F31" s="28" t="s">
        <v>200</v>
      </c>
      <c r="G31" s="28" t="s">
        <v>200</v>
      </c>
      <c r="H31" s="28" t="s">
        <v>200</v>
      </c>
      <c r="I31" s="28" t="s">
        <v>200</v>
      </c>
      <c r="J31" s="28" t="s">
        <v>200</v>
      </c>
      <c r="K31" s="28" t="s">
        <v>200</v>
      </c>
      <c r="L31" s="28" t="s">
        <v>200</v>
      </c>
      <c r="M31" s="28" t="s">
        <v>200</v>
      </c>
      <c r="N31" s="28" t="s">
        <v>200</v>
      </c>
      <c r="O31" s="28"/>
      <c r="P31" s="28"/>
      <c r="Q31" s="28"/>
      <c r="R31" s="28"/>
      <c r="S31" s="28"/>
      <c r="T31" s="28"/>
      <c r="U31" s="28"/>
      <c r="V31" s="28"/>
      <c r="W31" s="28"/>
      <c r="X31" s="28"/>
      <c r="Y31" s="28"/>
      <c r="AV31" s="13">
        <v>0</v>
      </c>
      <c r="AW31" s="13" t="s">
        <v>204</v>
      </c>
    </row>
    <row r="32" spans="1:49" x14ac:dyDescent="0.2">
      <c r="A32" s="13" t="s">
        <v>89</v>
      </c>
      <c r="B32" s="13" t="s">
        <v>232</v>
      </c>
      <c r="C32" s="13" t="s">
        <v>58</v>
      </c>
      <c r="D32" s="28"/>
      <c r="E32" s="28" t="s">
        <v>200</v>
      </c>
      <c r="F32" s="28" t="s">
        <v>200</v>
      </c>
      <c r="G32" s="28" t="s">
        <v>200</v>
      </c>
      <c r="H32" s="28" t="s">
        <v>200</v>
      </c>
      <c r="I32" s="28" t="s">
        <v>200</v>
      </c>
      <c r="J32" s="28" t="s">
        <v>200</v>
      </c>
      <c r="K32" s="28" t="s">
        <v>200</v>
      </c>
      <c r="M32" s="28" t="s">
        <v>200</v>
      </c>
      <c r="N32" s="28" t="s">
        <v>200</v>
      </c>
      <c r="O32" s="28" t="s">
        <v>200</v>
      </c>
      <c r="P32" s="28" t="s">
        <v>200</v>
      </c>
      <c r="Q32" s="28" t="s">
        <v>200</v>
      </c>
      <c r="R32" s="28" t="s">
        <v>200</v>
      </c>
      <c r="S32" s="28" t="s">
        <v>200</v>
      </c>
      <c r="T32" s="28" t="s">
        <v>200</v>
      </c>
      <c r="U32" s="28" t="s">
        <v>200</v>
      </c>
      <c r="V32" s="28"/>
      <c r="W32" s="28"/>
      <c r="X32" s="28"/>
      <c r="Y32" s="28"/>
      <c r="AV32" s="13">
        <v>0</v>
      </c>
      <c r="AW32" s="13">
        <v>20000</v>
      </c>
    </row>
    <row r="33" spans="1:49" x14ac:dyDescent="0.2">
      <c r="A33" s="30" t="s">
        <v>91</v>
      </c>
      <c r="B33" s="30" t="s">
        <v>233</v>
      </c>
      <c r="C33" s="30" t="s">
        <v>58</v>
      </c>
      <c r="D33" s="28"/>
      <c r="E33" s="28" t="s">
        <v>200</v>
      </c>
      <c r="F33" s="28" t="s">
        <v>200</v>
      </c>
      <c r="G33" s="28" t="s">
        <v>200</v>
      </c>
      <c r="H33" s="28" t="s">
        <v>200</v>
      </c>
      <c r="I33" s="28" t="s">
        <v>200</v>
      </c>
      <c r="J33" s="28" t="s">
        <v>200</v>
      </c>
      <c r="K33" s="28" t="s">
        <v>200</v>
      </c>
      <c r="M33" s="28" t="s">
        <v>200</v>
      </c>
      <c r="N33" s="28" t="s">
        <v>200</v>
      </c>
      <c r="O33" s="28" t="s">
        <v>200</v>
      </c>
      <c r="P33" s="28" t="s">
        <v>200</v>
      </c>
      <c r="Q33" s="28" t="s">
        <v>200</v>
      </c>
      <c r="R33" s="28" t="s">
        <v>200</v>
      </c>
      <c r="S33" s="28" t="s">
        <v>200</v>
      </c>
      <c r="T33" s="28" t="s">
        <v>200</v>
      </c>
      <c r="U33" s="28" t="s">
        <v>200</v>
      </c>
      <c r="V33" s="28"/>
      <c r="W33" s="28"/>
      <c r="X33" s="28"/>
      <c r="Y33" s="28"/>
      <c r="AV33" s="13">
        <v>0</v>
      </c>
      <c r="AW33" s="13">
        <v>20000</v>
      </c>
    </row>
    <row r="34" spans="1:49" x14ac:dyDescent="0.2">
      <c r="A34" s="13" t="s">
        <v>40</v>
      </c>
      <c r="B34" s="13" t="s">
        <v>234</v>
      </c>
      <c r="C34" s="13" t="s">
        <v>45</v>
      </c>
      <c r="D34" s="28"/>
      <c r="E34" s="28" t="s">
        <v>200</v>
      </c>
      <c r="F34" s="28" t="s">
        <v>200</v>
      </c>
      <c r="G34" s="28" t="s">
        <v>200</v>
      </c>
      <c r="H34" s="28" t="s">
        <v>200</v>
      </c>
      <c r="I34" s="28" t="s">
        <v>200</v>
      </c>
      <c r="J34" s="28" t="s">
        <v>200</v>
      </c>
      <c r="K34" s="28" t="s">
        <v>200</v>
      </c>
      <c r="L34" s="28" t="s">
        <v>200</v>
      </c>
      <c r="M34" s="28" t="s">
        <v>200</v>
      </c>
      <c r="N34" s="28" t="s">
        <v>200</v>
      </c>
      <c r="O34" s="28" t="s">
        <v>200</v>
      </c>
      <c r="P34" s="28" t="s">
        <v>200</v>
      </c>
      <c r="Q34" s="28" t="s">
        <v>200</v>
      </c>
      <c r="R34" s="28" t="s">
        <v>200</v>
      </c>
      <c r="S34" s="28" t="s">
        <v>200</v>
      </c>
      <c r="T34" s="28" t="s">
        <v>200</v>
      </c>
      <c r="U34" s="28" t="s">
        <v>200</v>
      </c>
      <c r="V34" s="28" t="s">
        <v>200</v>
      </c>
      <c r="W34" s="28"/>
      <c r="X34" s="28"/>
      <c r="Y34" s="28"/>
      <c r="AV34" s="13">
        <v>0</v>
      </c>
      <c r="AW34" s="13" t="s">
        <v>204</v>
      </c>
    </row>
    <row r="35" spans="1:49" x14ac:dyDescent="0.2">
      <c r="A35" s="13" t="s">
        <v>40</v>
      </c>
      <c r="B35" s="13" t="s">
        <v>234</v>
      </c>
      <c r="C35" s="13" t="s">
        <v>224</v>
      </c>
      <c r="D35" s="28"/>
      <c r="E35" s="28" t="s">
        <v>200</v>
      </c>
      <c r="F35" s="28" t="s">
        <v>200</v>
      </c>
      <c r="G35" s="28" t="s">
        <v>200</v>
      </c>
      <c r="H35" s="28" t="s">
        <v>200</v>
      </c>
      <c r="I35" s="28" t="s">
        <v>200</v>
      </c>
      <c r="J35" s="28" t="s">
        <v>200</v>
      </c>
      <c r="K35" s="28" t="s">
        <v>200</v>
      </c>
      <c r="L35" s="28" t="s">
        <v>200</v>
      </c>
      <c r="M35" s="28" t="s">
        <v>200</v>
      </c>
      <c r="N35" s="28" t="s">
        <v>200</v>
      </c>
      <c r="O35" s="28" t="s">
        <v>200</v>
      </c>
      <c r="P35" s="28" t="s">
        <v>200</v>
      </c>
      <c r="Q35" s="28" t="s">
        <v>200</v>
      </c>
      <c r="R35" s="28" t="s">
        <v>200</v>
      </c>
      <c r="S35" s="28" t="s">
        <v>200</v>
      </c>
      <c r="T35" s="28" t="s">
        <v>200</v>
      </c>
      <c r="U35" s="28" t="s">
        <v>200</v>
      </c>
      <c r="V35" s="28" t="s">
        <v>200</v>
      </c>
      <c r="W35" s="28"/>
      <c r="X35" s="28"/>
      <c r="Y35" s="28"/>
      <c r="AV35" s="13">
        <v>0</v>
      </c>
      <c r="AW35" s="13" t="s">
        <v>204</v>
      </c>
    </row>
    <row r="36" spans="1:49" x14ac:dyDescent="0.2">
      <c r="A36" s="13" t="s">
        <v>44</v>
      </c>
      <c r="B36" s="13" t="s">
        <v>235</v>
      </c>
      <c r="C36" s="13" t="s">
        <v>45</v>
      </c>
      <c r="D36" s="28"/>
      <c r="E36" s="28" t="s">
        <v>200</v>
      </c>
      <c r="F36" s="28" t="s">
        <v>200</v>
      </c>
      <c r="G36" s="28" t="s">
        <v>200</v>
      </c>
      <c r="H36" s="28" t="s">
        <v>200</v>
      </c>
      <c r="I36" s="28" t="s">
        <v>200</v>
      </c>
      <c r="J36" s="28" t="s">
        <v>200</v>
      </c>
      <c r="K36" s="28" t="s">
        <v>200</v>
      </c>
      <c r="L36" s="28" t="s">
        <v>200</v>
      </c>
      <c r="M36" s="28" t="s">
        <v>200</v>
      </c>
      <c r="N36" s="28" t="s">
        <v>200</v>
      </c>
      <c r="O36" s="28" t="s">
        <v>200</v>
      </c>
      <c r="P36" s="28" t="s">
        <v>200</v>
      </c>
      <c r="Q36" s="28" t="s">
        <v>200</v>
      </c>
      <c r="R36" s="28" t="s">
        <v>200</v>
      </c>
      <c r="S36" s="28" t="s">
        <v>200</v>
      </c>
      <c r="T36" s="28" t="s">
        <v>200</v>
      </c>
      <c r="U36" s="28" t="s">
        <v>200</v>
      </c>
      <c r="V36" s="28"/>
      <c r="W36" s="28"/>
      <c r="X36" s="28"/>
      <c r="Y36" s="28"/>
      <c r="AV36" s="13">
        <v>0</v>
      </c>
      <c r="AW36" s="13" t="s">
        <v>204</v>
      </c>
    </row>
    <row r="37" spans="1:49" x14ac:dyDescent="0.2">
      <c r="A37" s="13" t="s">
        <v>44</v>
      </c>
      <c r="B37" s="13" t="s">
        <v>235</v>
      </c>
      <c r="C37" s="13" t="s">
        <v>224</v>
      </c>
      <c r="D37" s="28"/>
      <c r="E37" s="28" t="s">
        <v>200</v>
      </c>
      <c r="F37" s="28" t="s">
        <v>200</v>
      </c>
      <c r="G37" s="28" t="s">
        <v>200</v>
      </c>
      <c r="H37" s="28" t="s">
        <v>200</v>
      </c>
      <c r="I37" s="28" t="s">
        <v>200</v>
      </c>
      <c r="J37" s="28" t="s">
        <v>200</v>
      </c>
      <c r="K37" s="28" t="s">
        <v>200</v>
      </c>
      <c r="L37" s="28" t="s">
        <v>200</v>
      </c>
      <c r="M37" s="28" t="s">
        <v>200</v>
      </c>
      <c r="N37" s="28" t="s">
        <v>200</v>
      </c>
      <c r="O37" s="28" t="s">
        <v>200</v>
      </c>
      <c r="P37" s="28" t="s">
        <v>200</v>
      </c>
      <c r="Q37" s="28" t="s">
        <v>200</v>
      </c>
      <c r="R37" s="28" t="s">
        <v>200</v>
      </c>
      <c r="S37" s="28" t="s">
        <v>200</v>
      </c>
      <c r="T37" s="28" t="s">
        <v>200</v>
      </c>
      <c r="U37" s="28" t="s">
        <v>200</v>
      </c>
      <c r="V37" s="28"/>
      <c r="W37" s="28"/>
      <c r="X37" s="28"/>
      <c r="Y37" s="28"/>
      <c r="AV37" s="13">
        <v>0</v>
      </c>
      <c r="AW37" s="13" t="s">
        <v>204</v>
      </c>
    </row>
    <row r="38" spans="1:49" x14ac:dyDescent="0.2">
      <c r="A38" s="13" t="s">
        <v>69</v>
      </c>
      <c r="B38" s="13" t="s">
        <v>236</v>
      </c>
      <c r="C38" s="13" t="s">
        <v>45</v>
      </c>
      <c r="D38" s="28"/>
      <c r="E38" s="28" t="s">
        <v>200</v>
      </c>
      <c r="F38" s="28" t="s">
        <v>200</v>
      </c>
      <c r="G38" s="28" t="s">
        <v>200</v>
      </c>
      <c r="H38" s="28" t="s">
        <v>200</v>
      </c>
      <c r="I38" s="28" t="s">
        <v>200</v>
      </c>
      <c r="J38" s="28" t="s">
        <v>200</v>
      </c>
      <c r="K38" s="28" t="s">
        <v>200</v>
      </c>
      <c r="L38" s="28" t="s">
        <v>200</v>
      </c>
      <c r="M38" s="28" t="s">
        <v>200</v>
      </c>
      <c r="N38" s="28" t="s">
        <v>200</v>
      </c>
      <c r="O38" s="28" t="s">
        <v>200</v>
      </c>
      <c r="P38" s="28" t="s">
        <v>200</v>
      </c>
      <c r="Q38" s="28" t="s">
        <v>200</v>
      </c>
      <c r="R38" s="28" t="s">
        <v>200</v>
      </c>
      <c r="S38" s="28" t="s">
        <v>200</v>
      </c>
      <c r="T38" s="28" t="s">
        <v>200</v>
      </c>
      <c r="U38" s="28" t="s">
        <v>200</v>
      </c>
      <c r="V38" s="28"/>
      <c r="W38" s="28"/>
      <c r="X38" s="28"/>
      <c r="Y38" s="28"/>
      <c r="AV38" s="43" t="s">
        <v>237</v>
      </c>
      <c r="AW38" s="13" t="s">
        <v>204</v>
      </c>
    </row>
    <row r="39" spans="1:49" x14ac:dyDescent="0.2">
      <c r="A39" s="13" t="s">
        <v>69</v>
      </c>
      <c r="B39" s="13" t="s">
        <v>236</v>
      </c>
      <c r="C39" s="13" t="s">
        <v>224</v>
      </c>
      <c r="D39" s="28"/>
      <c r="E39" s="28" t="s">
        <v>200</v>
      </c>
      <c r="F39" s="28" t="s">
        <v>200</v>
      </c>
      <c r="G39" s="28" t="s">
        <v>200</v>
      </c>
      <c r="H39" s="28" t="s">
        <v>200</v>
      </c>
      <c r="I39" s="28" t="s">
        <v>200</v>
      </c>
      <c r="J39" s="28" t="s">
        <v>200</v>
      </c>
      <c r="K39" s="28" t="s">
        <v>200</v>
      </c>
      <c r="L39" s="28" t="s">
        <v>200</v>
      </c>
      <c r="M39" s="28" t="s">
        <v>200</v>
      </c>
      <c r="N39" s="28" t="s">
        <v>200</v>
      </c>
      <c r="O39" s="28" t="s">
        <v>200</v>
      </c>
      <c r="P39" s="28" t="s">
        <v>200</v>
      </c>
      <c r="Q39" s="28" t="s">
        <v>200</v>
      </c>
      <c r="R39" s="28" t="s">
        <v>200</v>
      </c>
      <c r="S39" s="28" t="s">
        <v>200</v>
      </c>
      <c r="T39" s="28" t="s">
        <v>200</v>
      </c>
      <c r="U39" s="28" t="s">
        <v>200</v>
      </c>
      <c r="V39" s="28"/>
      <c r="W39" s="28"/>
      <c r="X39" s="28"/>
      <c r="Y39" s="28"/>
      <c r="AV39" s="43" t="s">
        <v>237</v>
      </c>
      <c r="AW39" s="13" t="s">
        <v>204</v>
      </c>
    </row>
    <row r="40" spans="1:49" x14ac:dyDescent="0.2">
      <c r="A40" s="13" t="s">
        <v>107</v>
      </c>
      <c r="B40" s="13" t="s">
        <v>238</v>
      </c>
      <c r="C40" s="13" t="s">
        <v>45</v>
      </c>
      <c r="D40" s="28"/>
      <c r="E40" s="28" t="s">
        <v>200</v>
      </c>
      <c r="F40" s="28" t="s">
        <v>200</v>
      </c>
      <c r="G40" s="28" t="s">
        <v>200</v>
      </c>
      <c r="H40" s="28" t="s">
        <v>200</v>
      </c>
      <c r="I40" s="28" t="s">
        <v>200</v>
      </c>
      <c r="J40" s="28" t="s">
        <v>200</v>
      </c>
      <c r="K40" s="28" t="s">
        <v>200</v>
      </c>
      <c r="M40" s="28" t="s">
        <v>200</v>
      </c>
      <c r="N40" s="28" t="s">
        <v>200</v>
      </c>
      <c r="O40" s="28"/>
      <c r="P40" s="28"/>
      <c r="Q40" s="28"/>
      <c r="R40" s="28"/>
      <c r="S40" s="28"/>
      <c r="T40" s="28"/>
      <c r="U40" s="28" t="s">
        <v>200</v>
      </c>
      <c r="V40" s="28" t="s">
        <v>200</v>
      </c>
      <c r="W40" s="28" t="s">
        <v>200</v>
      </c>
      <c r="X40" s="28"/>
      <c r="Y40" s="28"/>
      <c r="AV40" s="13">
        <v>0</v>
      </c>
      <c r="AW40" s="13" t="s">
        <v>204</v>
      </c>
    </row>
    <row r="41" spans="1:49" x14ac:dyDescent="0.2">
      <c r="A41" s="13" t="s">
        <v>107</v>
      </c>
      <c r="B41" s="13" t="s">
        <v>238</v>
      </c>
      <c r="C41" s="13" t="s">
        <v>50</v>
      </c>
      <c r="D41" s="28"/>
      <c r="E41" s="28" t="s">
        <v>200</v>
      </c>
      <c r="F41" s="28" t="s">
        <v>200</v>
      </c>
      <c r="G41" s="28" t="s">
        <v>200</v>
      </c>
      <c r="H41" s="28" t="s">
        <v>200</v>
      </c>
      <c r="I41" s="28" t="s">
        <v>200</v>
      </c>
      <c r="J41" s="28" t="s">
        <v>200</v>
      </c>
      <c r="K41" s="28" t="s">
        <v>200</v>
      </c>
      <c r="M41" s="28" t="s">
        <v>200</v>
      </c>
      <c r="N41" s="28" t="s">
        <v>200</v>
      </c>
      <c r="O41" s="28"/>
      <c r="P41" s="28"/>
      <c r="Q41" s="28"/>
      <c r="R41" s="28"/>
      <c r="S41" s="28"/>
      <c r="T41" s="28"/>
      <c r="U41" s="28" t="s">
        <v>200</v>
      </c>
      <c r="V41" s="28" t="s">
        <v>200</v>
      </c>
      <c r="W41" s="28" t="s">
        <v>200</v>
      </c>
      <c r="X41" s="28"/>
      <c r="Y41" s="28"/>
      <c r="AV41" s="13">
        <v>0</v>
      </c>
      <c r="AW41" s="13" t="s">
        <v>204</v>
      </c>
    </row>
    <row r="42" spans="1:49" x14ac:dyDescent="0.2">
      <c r="A42" s="13" t="s">
        <v>109</v>
      </c>
      <c r="B42" s="13" t="s">
        <v>239</v>
      </c>
      <c r="C42" s="13" t="s">
        <v>45</v>
      </c>
      <c r="D42" s="28"/>
      <c r="E42" s="28" t="s">
        <v>200</v>
      </c>
      <c r="F42" s="28" t="s">
        <v>200</v>
      </c>
      <c r="G42" s="28" t="s">
        <v>200</v>
      </c>
      <c r="H42" s="28" t="s">
        <v>200</v>
      </c>
      <c r="I42" s="28" t="s">
        <v>200</v>
      </c>
      <c r="J42" s="28" t="s">
        <v>200</v>
      </c>
      <c r="K42" s="28" t="s">
        <v>200</v>
      </c>
      <c r="M42" s="28" t="s">
        <v>200</v>
      </c>
      <c r="N42" s="28" t="s">
        <v>200</v>
      </c>
      <c r="O42" s="28"/>
      <c r="P42" s="28"/>
      <c r="Q42" s="28"/>
      <c r="R42" s="28"/>
      <c r="S42" s="28"/>
      <c r="T42" s="28"/>
      <c r="U42" s="28" t="s">
        <v>200</v>
      </c>
      <c r="V42" s="28" t="s">
        <v>200</v>
      </c>
      <c r="W42" s="28" t="s">
        <v>200</v>
      </c>
      <c r="X42" s="28"/>
      <c r="Y42" s="28"/>
      <c r="AV42" s="13">
        <v>0</v>
      </c>
      <c r="AW42" s="13" t="s">
        <v>204</v>
      </c>
    </row>
    <row r="43" spans="1:49" x14ac:dyDescent="0.2">
      <c r="A43" s="13" t="s">
        <v>109</v>
      </c>
      <c r="B43" s="13" t="s">
        <v>239</v>
      </c>
      <c r="C43" s="13" t="s">
        <v>50</v>
      </c>
      <c r="D43" s="28"/>
      <c r="E43" s="28" t="s">
        <v>200</v>
      </c>
      <c r="F43" s="28" t="s">
        <v>200</v>
      </c>
      <c r="G43" s="28" t="s">
        <v>200</v>
      </c>
      <c r="H43" s="28" t="s">
        <v>200</v>
      </c>
      <c r="I43" s="28" t="s">
        <v>200</v>
      </c>
      <c r="J43" s="28" t="s">
        <v>200</v>
      </c>
      <c r="K43" s="28" t="s">
        <v>200</v>
      </c>
      <c r="M43" s="28" t="s">
        <v>200</v>
      </c>
      <c r="N43" s="28" t="s">
        <v>200</v>
      </c>
      <c r="O43" s="28"/>
      <c r="P43" s="28"/>
      <c r="Q43" s="28"/>
      <c r="R43" s="28"/>
      <c r="S43" s="28"/>
      <c r="T43" s="28"/>
      <c r="U43" s="28" t="s">
        <v>200</v>
      </c>
      <c r="V43" s="28" t="s">
        <v>200</v>
      </c>
      <c r="W43" s="28" t="s">
        <v>200</v>
      </c>
      <c r="X43" s="28"/>
      <c r="Y43" s="28"/>
      <c r="AV43" s="13">
        <v>0</v>
      </c>
      <c r="AW43" s="13" t="s">
        <v>204</v>
      </c>
    </row>
    <row r="44" spans="1:49" x14ac:dyDescent="0.2">
      <c r="A44" s="13" t="s">
        <v>111</v>
      </c>
      <c r="B44" s="13" t="s">
        <v>240</v>
      </c>
      <c r="C44" s="13" t="s">
        <v>45</v>
      </c>
      <c r="D44" s="28"/>
      <c r="E44" s="28" t="s">
        <v>200</v>
      </c>
      <c r="F44" s="28" t="s">
        <v>200</v>
      </c>
      <c r="G44" s="28" t="s">
        <v>200</v>
      </c>
      <c r="H44" s="28" t="s">
        <v>200</v>
      </c>
      <c r="I44" s="28" t="s">
        <v>200</v>
      </c>
      <c r="J44" s="28" t="s">
        <v>200</v>
      </c>
      <c r="K44" s="28" t="s">
        <v>200</v>
      </c>
      <c r="M44" s="28" t="s">
        <v>200</v>
      </c>
      <c r="N44" s="28" t="s">
        <v>200</v>
      </c>
      <c r="O44" s="28"/>
      <c r="P44" s="28"/>
      <c r="Q44" s="28"/>
      <c r="R44" s="28"/>
      <c r="S44" s="28"/>
      <c r="T44" s="28"/>
      <c r="U44" s="28" t="s">
        <v>200</v>
      </c>
      <c r="V44" s="28" t="s">
        <v>200</v>
      </c>
      <c r="W44" s="28" t="s">
        <v>200</v>
      </c>
      <c r="X44" s="28"/>
      <c r="Y44" s="28"/>
      <c r="AV44" s="13">
        <v>0</v>
      </c>
      <c r="AW44" s="13" t="s">
        <v>204</v>
      </c>
    </row>
    <row r="45" spans="1:49" x14ac:dyDescent="0.2">
      <c r="A45" s="13" t="s">
        <v>111</v>
      </c>
      <c r="B45" s="13" t="s">
        <v>240</v>
      </c>
      <c r="C45" s="13" t="s">
        <v>50</v>
      </c>
      <c r="D45" s="28"/>
      <c r="E45" s="28" t="s">
        <v>200</v>
      </c>
      <c r="F45" s="28" t="s">
        <v>200</v>
      </c>
      <c r="G45" s="28" t="s">
        <v>200</v>
      </c>
      <c r="H45" s="28" t="s">
        <v>200</v>
      </c>
      <c r="I45" s="28" t="s">
        <v>200</v>
      </c>
      <c r="J45" s="28" t="s">
        <v>200</v>
      </c>
      <c r="K45" s="28" t="s">
        <v>200</v>
      </c>
      <c r="M45" s="28" t="s">
        <v>200</v>
      </c>
      <c r="N45" s="28" t="s">
        <v>200</v>
      </c>
      <c r="O45" s="28"/>
      <c r="P45" s="28"/>
      <c r="Q45" s="28"/>
      <c r="R45" s="28"/>
      <c r="S45" s="28"/>
      <c r="T45" s="28"/>
      <c r="U45" s="28" t="s">
        <v>200</v>
      </c>
      <c r="V45" s="28" t="s">
        <v>200</v>
      </c>
      <c r="W45" s="28" t="s">
        <v>200</v>
      </c>
      <c r="X45" s="28"/>
      <c r="Y45" s="28"/>
      <c r="AV45" s="13">
        <v>0</v>
      </c>
      <c r="AW45" s="13" t="s">
        <v>204</v>
      </c>
    </row>
    <row r="46" spans="1:49" x14ac:dyDescent="0.2">
      <c r="A46" s="13" t="s">
        <v>113</v>
      </c>
      <c r="B46" s="13" t="s">
        <v>241</v>
      </c>
      <c r="C46" s="13" t="s">
        <v>45</v>
      </c>
      <c r="D46" s="28"/>
      <c r="E46" s="28" t="s">
        <v>200</v>
      </c>
      <c r="F46" s="28" t="s">
        <v>200</v>
      </c>
      <c r="G46" s="28" t="s">
        <v>200</v>
      </c>
      <c r="H46" s="28" t="s">
        <v>200</v>
      </c>
      <c r="I46" s="28" t="s">
        <v>200</v>
      </c>
      <c r="J46" s="28" t="s">
        <v>200</v>
      </c>
      <c r="K46" s="28" t="s">
        <v>200</v>
      </c>
      <c r="M46" s="28" t="s">
        <v>200</v>
      </c>
      <c r="N46" s="28" t="s">
        <v>200</v>
      </c>
      <c r="O46" s="28"/>
      <c r="P46" s="28"/>
      <c r="Q46" s="28"/>
      <c r="R46" s="28"/>
      <c r="S46" s="28"/>
      <c r="T46" s="28"/>
      <c r="U46" s="28" t="s">
        <v>200</v>
      </c>
      <c r="V46" s="28" t="s">
        <v>200</v>
      </c>
      <c r="W46" s="28" t="s">
        <v>200</v>
      </c>
      <c r="X46" s="28"/>
      <c r="Y46" s="28"/>
      <c r="AV46" s="13">
        <v>0</v>
      </c>
      <c r="AW46" s="13" t="s">
        <v>204</v>
      </c>
    </row>
    <row r="47" spans="1:49" x14ac:dyDescent="0.2">
      <c r="A47" s="13" t="s">
        <v>113</v>
      </c>
      <c r="B47" s="13" t="s">
        <v>241</v>
      </c>
      <c r="C47" s="13" t="s">
        <v>50</v>
      </c>
      <c r="D47" s="28"/>
      <c r="E47" s="28" t="s">
        <v>200</v>
      </c>
      <c r="F47" s="28" t="s">
        <v>200</v>
      </c>
      <c r="G47" s="28" t="s">
        <v>200</v>
      </c>
      <c r="H47" s="28" t="s">
        <v>200</v>
      </c>
      <c r="I47" s="28" t="s">
        <v>200</v>
      </c>
      <c r="J47" s="28" t="s">
        <v>200</v>
      </c>
      <c r="K47" s="28" t="s">
        <v>200</v>
      </c>
      <c r="M47" s="28" t="s">
        <v>200</v>
      </c>
      <c r="N47" s="28" t="s">
        <v>200</v>
      </c>
      <c r="O47" s="28"/>
      <c r="P47" s="28"/>
      <c r="Q47" s="28"/>
      <c r="R47" s="28"/>
      <c r="S47" s="28"/>
      <c r="T47" s="28"/>
      <c r="U47" s="28" t="s">
        <v>200</v>
      </c>
      <c r="V47" s="28" t="s">
        <v>200</v>
      </c>
      <c r="W47" s="28" t="s">
        <v>200</v>
      </c>
      <c r="X47" s="28"/>
      <c r="Y47" s="28"/>
      <c r="AV47" s="13">
        <v>0</v>
      </c>
      <c r="AW47" s="13" t="s">
        <v>204</v>
      </c>
    </row>
    <row r="48" spans="1:49" x14ac:dyDescent="0.2">
      <c r="A48" s="25" t="s">
        <v>115</v>
      </c>
      <c r="B48" s="25" t="s">
        <v>242</v>
      </c>
      <c r="C48" s="25" t="s">
        <v>62</v>
      </c>
      <c r="D48" s="28" t="s">
        <v>200</v>
      </c>
      <c r="E48" s="28" t="s">
        <v>200</v>
      </c>
      <c r="F48" s="28" t="s">
        <v>200</v>
      </c>
      <c r="G48" s="28" t="s">
        <v>200</v>
      </c>
      <c r="H48" s="28" t="s">
        <v>200</v>
      </c>
      <c r="I48" s="28" t="s">
        <v>200</v>
      </c>
      <c r="J48" s="28" t="s">
        <v>200</v>
      </c>
      <c r="K48" s="28" t="s">
        <v>200</v>
      </c>
      <c r="L48" s="28" t="s">
        <v>200</v>
      </c>
      <c r="M48" s="28" t="s">
        <v>200</v>
      </c>
      <c r="N48" s="28" t="s">
        <v>200</v>
      </c>
      <c r="O48" s="28" t="s">
        <v>200</v>
      </c>
      <c r="P48" s="28" t="s">
        <v>200</v>
      </c>
      <c r="Q48" s="28" t="s">
        <v>200</v>
      </c>
      <c r="R48" s="28" t="s">
        <v>200</v>
      </c>
      <c r="S48" s="28" t="s">
        <v>200</v>
      </c>
      <c r="T48" s="28"/>
      <c r="U48" s="28" t="s">
        <v>200</v>
      </c>
      <c r="V48" s="28" t="s">
        <v>200</v>
      </c>
      <c r="W48" s="28" t="s">
        <v>200</v>
      </c>
      <c r="X48" s="28" t="s">
        <v>200</v>
      </c>
      <c r="Y48" s="28" t="s">
        <v>200</v>
      </c>
      <c r="Z48" s="28"/>
      <c r="AA48" s="28"/>
      <c r="AB48" s="28"/>
      <c r="AC48" s="28"/>
      <c r="AD48" s="28"/>
      <c r="AV48" s="13">
        <v>0</v>
      </c>
      <c r="AW48" s="13" t="s">
        <v>204</v>
      </c>
    </row>
    <row r="49" spans="1:49" x14ac:dyDescent="0.2">
      <c r="A49" s="25" t="s">
        <v>117</v>
      </c>
      <c r="B49" s="25" t="s">
        <v>243</v>
      </c>
      <c r="C49" s="25" t="s">
        <v>62</v>
      </c>
      <c r="D49" s="28" t="s">
        <v>200</v>
      </c>
      <c r="E49" s="28"/>
      <c r="F49" s="28"/>
      <c r="G49" s="28"/>
      <c r="H49" s="28"/>
      <c r="I49" s="28"/>
      <c r="J49" s="28"/>
      <c r="K49" s="28"/>
      <c r="L49" s="28" t="s">
        <v>200</v>
      </c>
      <c r="M49" s="28"/>
      <c r="N49" s="28"/>
      <c r="O49" s="28"/>
      <c r="P49" s="28"/>
      <c r="Q49" s="28"/>
      <c r="R49" s="28"/>
      <c r="S49" s="28"/>
      <c r="T49" s="28"/>
      <c r="U49" s="28"/>
      <c r="V49" s="28"/>
      <c r="W49" s="28"/>
      <c r="X49" s="28" t="s">
        <v>200</v>
      </c>
      <c r="Y49" s="28" t="s">
        <v>200</v>
      </c>
      <c r="Z49" s="28"/>
      <c r="AA49" s="28"/>
      <c r="AB49" s="28"/>
      <c r="AC49" s="28"/>
      <c r="AD49" s="28"/>
      <c r="AV49" s="13">
        <v>0</v>
      </c>
      <c r="AW49" s="13" t="s">
        <v>204</v>
      </c>
    </row>
    <row r="50" spans="1:49" x14ac:dyDescent="0.2">
      <c r="A50" s="25" t="s">
        <v>119</v>
      </c>
      <c r="B50" s="25" t="s">
        <v>244</v>
      </c>
      <c r="C50" s="25" t="s">
        <v>62</v>
      </c>
      <c r="D50" s="28" t="s">
        <v>200</v>
      </c>
      <c r="E50" s="28" t="s">
        <v>200</v>
      </c>
      <c r="F50" s="28"/>
      <c r="G50" s="28"/>
      <c r="H50" s="28"/>
      <c r="I50" s="28"/>
      <c r="J50" s="28"/>
      <c r="K50" s="28"/>
      <c r="L50" s="28"/>
      <c r="M50" s="28"/>
      <c r="N50" s="28" t="s">
        <v>200</v>
      </c>
      <c r="O50" s="28" t="s">
        <v>200</v>
      </c>
      <c r="P50" s="28" t="s">
        <v>200</v>
      </c>
      <c r="Q50" s="28" t="s">
        <v>200</v>
      </c>
      <c r="R50" s="28" t="s">
        <v>200</v>
      </c>
      <c r="S50" s="28" t="s">
        <v>200</v>
      </c>
      <c r="T50" s="28"/>
      <c r="U50" s="28" t="s">
        <v>200</v>
      </c>
      <c r="V50" s="28"/>
      <c r="W50" s="28"/>
      <c r="X50" s="28"/>
      <c r="Y50" s="28"/>
      <c r="Z50" s="28"/>
      <c r="AA50" s="28"/>
      <c r="AB50" s="28"/>
      <c r="AC50" s="28"/>
      <c r="AD50" s="28"/>
      <c r="AV50" s="13">
        <v>0</v>
      </c>
      <c r="AW50" s="13" t="s">
        <v>204</v>
      </c>
    </row>
    <row r="51" spans="1:49" x14ac:dyDescent="0.2">
      <c r="A51" s="25" t="s">
        <v>121</v>
      </c>
      <c r="B51" s="25" t="s">
        <v>245</v>
      </c>
      <c r="C51" s="25" t="s">
        <v>62</v>
      </c>
      <c r="D51" s="28" t="s">
        <v>200</v>
      </c>
      <c r="E51" s="28" t="s">
        <v>200</v>
      </c>
      <c r="F51" s="28" t="s">
        <v>200</v>
      </c>
      <c r="G51" s="28" t="s">
        <v>200</v>
      </c>
      <c r="H51" s="28" t="s">
        <v>200</v>
      </c>
      <c r="I51" s="28" t="s">
        <v>200</v>
      </c>
      <c r="J51" s="28" t="s">
        <v>200</v>
      </c>
      <c r="K51" s="28" t="s">
        <v>200</v>
      </c>
      <c r="L51" s="28" t="s">
        <v>200</v>
      </c>
      <c r="M51" s="28" t="s">
        <v>200</v>
      </c>
      <c r="N51" s="28" t="s">
        <v>200</v>
      </c>
      <c r="O51" s="28" t="s">
        <v>200</v>
      </c>
      <c r="P51" s="28" t="s">
        <v>200</v>
      </c>
      <c r="Q51" s="28" t="s">
        <v>200</v>
      </c>
      <c r="R51" s="28" t="s">
        <v>200</v>
      </c>
      <c r="S51" s="28" t="s">
        <v>200</v>
      </c>
      <c r="T51" s="28"/>
      <c r="U51" s="28" t="s">
        <v>200</v>
      </c>
      <c r="V51" s="28" t="s">
        <v>200</v>
      </c>
      <c r="W51" s="28" t="s">
        <v>200</v>
      </c>
      <c r="X51" s="28"/>
      <c r="Y51" s="28"/>
      <c r="Z51" s="28"/>
      <c r="AA51" s="28"/>
      <c r="AB51" s="28"/>
      <c r="AC51" s="28"/>
      <c r="AD51" s="28"/>
      <c r="AV51" s="13">
        <v>0</v>
      </c>
      <c r="AW51" s="13" t="s">
        <v>204</v>
      </c>
    </row>
    <row r="52" spans="1:49" x14ac:dyDescent="0.2">
      <c r="A52" s="25" t="s">
        <v>123</v>
      </c>
      <c r="B52" s="25" t="s">
        <v>246</v>
      </c>
      <c r="C52" s="25" t="s">
        <v>70</v>
      </c>
      <c r="D52" s="28" t="s">
        <v>200</v>
      </c>
      <c r="L52" s="28"/>
      <c r="AV52" s="13">
        <v>0</v>
      </c>
      <c r="AW52" s="13" t="s">
        <v>204</v>
      </c>
    </row>
    <row r="53" spans="1:49" x14ac:dyDescent="0.2">
      <c r="A53" s="25" t="s">
        <v>125</v>
      </c>
      <c r="B53" s="13" t="s">
        <v>247</v>
      </c>
      <c r="C53" s="13" t="s">
        <v>45</v>
      </c>
      <c r="D53" s="28"/>
      <c r="E53" s="28" t="s">
        <v>200</v>
      </c>
      <c r="F53" s="28" t="s">
        <v>200</v>
      </c>
      <c r="G53" s="28" t="s">
        <v>200</v>
      </c>
      <c r="H53" s="28" t="s">
        <v>200</v>
      </c>
      <c r="I53" s="28" t="s">
        <v>200</v>
      </c>
      <c r="J53" s="28" t="s">
        <v>200</v>
      </c>
      <c r="K53" s="28" t="s">
        <v>200</v>
      </c>
      <c r="L53" s="28" t="s">
        <v>200</v>
      </c>
      <c r="M53" s="28" t="s">
        <v>200</v>
      </c>
      <c r="N53" s="28" t="s">
        <v>200</v>
      </c>
      <c r="O53" s="28" t="s">
        <v>200</v>
      </c>
      <c r="P53" s="28" t="s">
        <v>200</v>
      </c>
      <c r="Q53" s="28" t="s">
        <v>200</v>
      </c>
      <c r="R53" s="28" t="s">
        <v>200</v>
      </c>
      <c r="S53" s="28" t="s">
        <v>200</v>
      </c>
      <c r="T53" s="28" t="s">
        <v>200</v>
      </c>
      <c r="U53" s="28" t="s">
        <v>200</v>
      </c>
      <c r="V53" s="28"/>
      <c r="W53" s="28"/>
      <c r="X53" s="28"/>
      <c r="Y53" s="28"/>
      <c r="Z53" s="28"/>
      <c r="AA53" s="28"/>
      <c r="AB53" s="28"/>
      <c r="AC53" s="28"/>
      <c r="AD53" s="28"/>
      <c r="AE53" s="28"/>
      <c r="AF53" s="28"/>
      <c r="AG53" s="28"/>
      <c r="AH53" s="28"/>
      <c r="AI53" s="28"/>
      <c r="AJ53" s="28"/>
      <c r="AK53" s="28"/>
      <c r="AL53" s="28"/>
      <c r="AM53" s="28"/>
      <c r="AN53" s="28"/>
      <c r="AO53" s="28"/>
      <c r="AP53" s="28" t="s">
        <v>200</v>
      </c>
      <c r="AQ53" s="28" t="s">
        <v>200</v>
      </c>
      <c r="AR53" s="28" t="s">
        <v>200</v>
      </c>
      <c r="AS53" s="28" t="s">
        <v>200</v>
      </c>
      <c r="AT53" s="28" t="s">
        <v>200</v>
      </c>
      <c r="AU53" s="28" t="s">
        <v>200</v>
      </c>
      <c r="AV53" s="13">
        <v>0</v>
      </c>
      <c r="AW53" s="13" t="s">
        <v>204</v>
      </c>
    </row>
    <row r="54" spans="1:49" x14ac:dyDescent="0.2">
      <c r="A54" s="25" t="s">
        <v>127</v>
      </c>
      <c r="B54" s="13" t="s">
        <v>248</v>
      </c>
      <c r="C54" s="25" t="s">
        <v>62</v>
      </c>
      <c r="D54" s="28" t="s">
        <v>200</v>
      </c>
      <c r="E54" s="28" t="s">
        <v>200</v>
      </c>
      <c r="F54" s="28" t="s">
        <v>200</v>
      </c>
      <c r="G54" s="28" t="s">
        <v>200</v>
      </c>
      <c r="H54" s="28" t="s">
        <v>200</v>
      </c>
      <c r="I54" s="28" t="s">
        <v>200</v>
      </c>
      <c r="J54" s="28" t="s">
        <v>200</v>
      </c>
      <c r="K54" s="28" t="s">
        <v>200</v>
      </c>
      <c r="L54" s="28" t="s">
        <v>200</v>
      </c>
      <c r="M54" s="28" t="s">
        <v>200</v>
      </c>
      <c r="N54" s="28" t="s">
        <v>200</v>
      </c>
      <c r="O54" s="28" t="s">
        <v>200</v>
      </c>
      <c r="P54" s="28" t="s">
        <v>200</v>
      </c>
      <c r="Q54" s="28" t="s">
        <v>200</v>
      </c>
      <c r="R54" s="28" t="s">
        <v>200</v>
      </c>
      <c r="S54" s="28" t="s">
        <v>200</v>
      </c>
      <c r="T54" s="28" t="s">
        <v>200</v>
      </c>
      <c r="U54" s="28" t="s">
        <v>200</v>
      </c>
      <c r="V54" s="28" t="s">
        <v>200</v>
      </c>
      <c r="W54" s="28" t="s">
        <v>200</v>
      </c>
      <c r="X54" s="28" t="s">
        <v>200</v>
      </c>
      <c r="Y54" s="28" t="s">
        <v>200</v>
      </c>
      <c r="Z54" s="28"/>
      <c r="AA54" s="28"/>
      <c r="AB54" s="28"/>
      <c r="AC54" s="28"/>
      <c r="AD54" s="28"/>
      <c r="AE54" s="28" t="s">
        <v>200</v>
      </c>
      <c r="AF54" s="28" t="s">
        <v>200</v>
      </c>
      <c r="AG54" s="28" t="s">
        <v>200</v>
      </c>
      <c r="AH54" s="28" t="s">
        <v>200</v>
      </c>
      <c r="AI54" s="28" t="s">
        <v>200</v>
      </c>
      <c r="AJ54" s="28" t="s">
        <v>200</v>
      </c>
      <c r="AK54" s="28" t="s">
        <v>200</v>
      </c>
      <c r="AL54" s="28" t="s">
        <v>200</v>
      </c>
      <c r="AM54" s="28" t="s">
        <v>200</v>
      </c>
      <c r="AN54" s="28" t="s">
        <v>200</v>
      </c>
      <c r="AO54" s="28" t="s">
        <v>200</v>
      </c>
      <c r="AP54" s="28" t="s">
        <v>200</v>
      </c>
      <c r="AQ54" s="28" t="s">
        <v>200</v>
      </c>
      <c r="AR54" s="28" t="s">
        <v>200</v>
      </c>
      <c r="AS54" s="28" t="s">
        <v>200</v>
      </c>
      <c r="AT54" s="28" t="s">
        <v>200</v>
      </c>
      <c r="AU54" s="28" t="s">
        <v>200</v>
      </c>
      <c r="AV54" s="13">
        <v>0</v>
      </c>
      <c r="AW54" s="13" t="s">
        <v>204</v>
      </c>
    </row>
    <row r="55" spans="1:49" x14ac:dyDescent="0.2">
      <c r="A55" s="25" t="s">
        <v>129</v>
      </c>
      <c r="B55" s="13" t="s">
        <v>249</v>
      </c>
      <c r="C55" s="25" t="s">
        <v>62</v>
      </c>
      <c r="D55" s="28" t="s">
        <v>200</v>
      </c>
      <c r="E55" s="28"/>
      <c r="F55" s="28"/>
      <c r="G55" s="28"/>
      <c r="H55" s="28"/>
      <c r="I55" s="28"/>
      <c r="J55" s="28"/>
      <c r="K55" s="28"/>
      <c r="L55" s="28" t="s">
        <v>200</v>
      </c>
      <c r="M55" s="28"/>
      <c r="N55" s="28"/>
      <c r="O55" s="28"/>
      <c r="P55" s="28"/>
      <c r="Q55" s="28"/>
      <c r="R55" s="28"/>
      <c r="S55" s="28"/>
      <c r="T55" s="28"/>
      <c r="U55" s="28"/>
      <c r="V55" s="28"/>
      <c r="W55" s="28"/>
      <c r="X55" s="28" t="s">
        <v>200</v>
      </c>
      <c r="Y55" s="28" t="s">
        <v>200</v>
      </c>
      <c r="Z55" s="28"/>
      <c r="AA55" s="28"/>
      <c r="AB55" s="28"/>
      <c r="AC55" s="28"/>
      <c r="AD55" s="28"/>
      <c r="AE55" s="28"/>
      <c r="AF55" s="28"/>
      <c r="AG55" s="28"/>
      <c r="AH55" s="28"/>
      <c r="AI55" s="28"/>
      <c r="AJ55" s="28"/>
      <c r="AK55" s="28"/>
      <c r="AL55" s="28"/>
      <c r="AM55" s="28"/>
      <c r="AN55" s="28"/>
      <c r="AO55" s="28"/>
      <c r="AP55" s="28"/>
      <c r="AQ55" s="28"/>
      <c r="AR55" s="28"/>
      <c r="AS55" s="28"/>
      <c r="AT55" s="28"/>
      <c r="AU55" s="28"/>
      <c r="AV55" s="13">
        <v>0</v>
      </c>
      <c r="AW55" s="13" t="s">
        <v>204</v>
      </c>
    </row>
    <row r="56" spans="1:49" x14ac:dyDescent="0.2">
      <c r="A56" s="25" t="s">
        <v>131</v>
      </c>
      <c r="B56" s="13" t="s">
        <v>250</v>
      </c>
      <c r="C56" s="25" t="s">
        <v>62</v>
      </c>
      <c r="D56" s="28" t="s">
        <v>200</v>
      </c>
      <c r="E56" s="28" t="s">
        <v>200</v>
      </c>
      <c r="F56" s="28"/>
      <c r="G56" s="28"/>
      <c r="H56" s="28"/>
      <c r="I56" s="28"/>
      <c r="J56" s="28"/>
      <c r="K56" s="28"/>
      <c r="L56" s="28"/>
      <c r="M56" s="28"/>
      <c r="N56" s="28" t="s">
        <v>200</v>
      </c>
      <c r="O56" s="28" t="s">
        <v>200</v>
      </c>
      <c r="P56" s="28" t="s">
        <v>200</v>
      </c>
      <c r="Q56" s="28" t="s">
        <v>200</v>
      </c>
      <c r="R56" s="28" t="s">
        <v>200</v>
      </c>
      <c r="S56" s="28" t="s">
        <v>200</v>
      </c>
      <c r="T56" s="28"/>
      <c r="U56" s="28" t="s">
        <v>200</v>
      </c>
      <c r="V56" s="28"/>
      <c r="W56" s="28"/>
      <c r="X56" s="28"/>
      <c r="Y56" s="28"/>
      <c r="Z56" s="28"/>
      <c r="AA56" s="28"/>
      <c r="AB56" s="28"/>
      <c r="AC56" s="28"/>
      <c r="AD56" s="28"/>
      <c r="AE56" s="28" t="s">
        <v>200</v>
      </c>
      <c r="AF56" s="28" t="s">
        <v>200</v>
      </c>
      <c r="AG56" s="28" t="s">
        <v>200</v>
      </c>
      <c r="AH56" s="28"/>
      <c r="AI56" s="28"/>
      <c r="AJ56" s="28"/>
      <c r="AK56" s="28"/>
      <c r="AL56" s="28"/>
      <c r="AM56" s="28" t="s">
        <v>200</v>
      </c>
      <c r="AN56" s="28" t="s">
        <v>200</v>
      </c>
      <c r="AO56" s="28" t="s">
        <v>200</v>
      </c>
      <c r="AP56" s="28" t="s">
        <v>200</v>
      </c>
      <c r="AQ56" s="28" t="s">
        <v>200</v>
      </c>
      <c r="AR56" s="28"/>
      <c r="AS56" s="28"/>
      <c r="AT56" s="28" t="s">
        <v>200</v>
      </c>
      <c r="AU56" s="28" t="s">
        <v>200</v>
      </c>
      <c r="AV56" s="13">
        <v>0</v>
      </c>
      <c r="AW56" s="13" t="s">
        <v>204</v>
      </c>
    </row>
    <row r="57" spans="1:49" x14ac:dyDescent="0.2">
      <c r="A57" s="25" t="s">
        <v>133</v>
      </c>
      <c r="B57" s="13" t="s">
        <v>251</v>
      </c>
      <c r="C57" s="25" t="s">
        <v>62</v>
      </c>
      <c r="D57" s="28" t="s">
        <v>200</v>
      </c>
      <c r="E57" s="28" t="s">
        <v>200</v>
      </c>
      <c r="F57" s="28" t="s">
        <v>200</v>
      </c>
      <c r="G57" s="28" t="s">
        <v>200</v>
      </c>
      <c r="H57" s="28" t="s">
        <v>200</v>
      </c>
      <c r="I57" s="28" t="s">
        <v>200</v>
      </c>
      <c r="J57" s="28" t="s">
        <v>200</v>
      </c>
      <c r="K57" s="28" t="s">
        <v>200</v>
      </c>
      <c r="L57" s="28" t="s">
        <v>200</v>
      </c>
      <c r="M57" s="28" t="s">
        <v>200</v>
      </c>
      <c r="N57" s="28" t="s">
        <v>200</v>
      </c>
      <c r="O57" s="28" t="s">
        <v>200</v>
      </c>
      <c r="P57" s="28" t="s">
        <v>200</v>
      </c>
      <c r="Q57" s="28" t="s">
        <v>200</v>
      </c>
      <c r="R57" s="28" t="s">
        <v>200</v>
      </c>
      <c r="S57" s="28" t="s">
        <v>200</v>
      </c>
      <c r="T57" s="28"/>
      <c r="U57" s="28" t="s">
        <v>200</v>
      </c>
      <c r="V57" s="28" t="s">
        <v>200</v>
      </c>
      <c r="W57" s="28" t="s">
        <v>200</v>
      </c>
      <c r="X57" s="28"/>
      <c r="Y57" s="28"/>
      <c r="Z57" s="28"/>
      <c r="AA57" s="28"/>
      <c r="AB57" s="28"/>
      <c r="AC57" s="28"/>
      <c r="AD57" s="28"/>
      <c r="AE57" s="28"/>
      <c r="AF57" s="28" t="s">
        <v>200</v>
      </c>
      <c r="AG57" s="28"/>
      <c r="AH57" s="28" t="s">
        <v>200</v>
      </c>
      <c r="AI57" s="28" t="s">
        <v>200</v>
      </c>
      <c r="AJ57" s="28" t="s">
        <v>200</v>
      </c>
      <c r="AK57" s="28" t="s">
        <v>200</v>
      </c>
      <c r="AL57" s="28" t="s">
        <v>200</v>
      </c>
      <c r="AM57" s="28" t="s">
        <v>200</v>
      </c>
      <c r="AN57" s="28" t="s">
        <v>200</v>
      </c>
      <c r="AO57" s="28"/>
      <c r="AP57" s="28"/>
      <c r="AQ57" s="28" t="s">
        <v>200</v>
      </c>
      <c r="AR57" s="28" t="s">
        <v>200</v>
      </c>
      <c r="AS57" s="28" t="s">
        <v>200</v>
      </c>
      <c r="AT57" s="28" t="s">
        <v>200</v>
      </c>
      <c r="AU57" s="28" t="s">
        <v>200</v>
      </c>
      <c r="AV57" s="13">
        <v>0</v>
      </c>
      <c r="AW57" s="13" t="s">
        <v>204</v>
      </c>
    </row>
    <row r="60" spans="1:49" x14ac:dyDescent="0.2">
      <c r="D60" s="5"/>
    </row>
    <row r="61" spans="1:49" x14ac:dyDescent="0.2">
      <c r="D61" s="5"/>
    </row>
    <row r="71" spans="4:4" x14ac:dyDescent="0.2">
      <c r="D71" s="5"/>
    </row>
    <row r="72" spans="4:4" x14ac:dyDescent="0.2">
      <c r="D72" s="5"/>
    </row>
    <row r="73" spans="4:4" x14ac:dyDescent="0.2">
      <c r="D73" s="5"/>
    </row>
    <row r="74" spans="4:4" x14ac:dyDescent="0.2">
      <c r="D74" s="5"/>
    </row>
    <row r="75" spans="4:4" x14ac:dyDescent="0.2">
      <c r="D75" s="5"/>
    </row>
    <row r="76" spans="4:4" x14ac:dyDescent="0.2">
      <c r="D76" s="5"/>
    </row>
    <row r="88" spans="4:4" x14ac:dyDescent="0.2">
      <c r="D88" s="5"/>
    </row>
    <row r="90" spans="4:4" x14ac:dyDescent="0.2">
      <c r="D90" s="30"/>
    </row>
    <row r="105" spans="4:4" x14ac:dyDescent="0.2">
      <c r="D105" s="25"/>
    </row>
    <row r="106" spans="4:4" x14ac:dyDescent="0.2">
      <c r="D106" s="25"/>
    </row>
    <row r="107" spans="4:4" x14ac:dyDescent="0.2">
      <c r="D107" s="25"/>
    </row>
    <row r="108" spans="4:4" x14ac:dyDescent="0.2">
      <c r="D108" s="25"/>
    </row>
    <row r="109" spans="4:4" x14ac:dyDescent="0.2">
      <c r="D109" s="25"/>
    </row>
    <row r="110" spans="4:4" x14ac:dyDescent="0.2">
      <c r="D110" s="25"/>
    </row>
    <row r="111" spans="4:4" x14ac:dyDescent="0.2">
      <c r="D111" s="25"/>
    </row>
    <row r="112" spans="4:4" x14ac:dyDescent="0.2">
      <c r="D112" s="25"/>
    </row>
    <row r="113" spans="4:4" x14ac:dyDescent="0.2">
      <c r="D113" s="25"/>
    </row>
    <row r="114" spans="4:4" x14ac:dyDescent="0.2">
      <c r="D114" s="25"/>
    </row>
  </sheetData>
  <phoneticPr fontId="13" type="noConversion"/>
  <pageMargins left="0.7" right="0.7" top="0.75" bottom="0.75" header="0.3" footer="0.3"/>
  <pageSetup orientation="portrait" horizontalDpi="1200" verticalDpi="1200" r:id="rId1"/>
  <customProperties>
    <customPr name="EpmWorksheetKeyString_GUID"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131B-0D85-AD44-AF66-C4D5F2A01073}">
  <dimension ref="A1:C29"/>
  <sheetViews>
    <sheetView zoomScale="120" zoomScaleNormal="120" workbookViewId="0">
      <selection activeCell="B16" sqref="B16"/>
    </sheetView>
  </sheetViews>
  <sheetFormatPr baseColWidth="10" defaultColWidth="11.5" defaultRowHeight="15" x14ac:dyDescent="0.2"/>
  <cols>
    <col min="1" max="1" width="12" style="44" bestFit="1" customWidth="1"/>
    <col min="2" max="2" width="75" bestFit="1" customWidth="1"/>
    <col min="3" max="3" width="19.33203125" style="44" bestFit="1" customWidth="1"/>
  </cols>
  <sheetData>
    <row r="1" spans="1:3" ht="16" x14ac:dyDescent="0.2">
      <c r="A1" s="45" t="s">
        <v>4</v>
      </c>
      <c r="B1" s="46" t="s">
        <v>151</v>
      </c>
      <c r="C1" s="45" t="s">
        <v>6</v>
      </c>
    </row>
    <row r="2" spans="1:3" ht="16" x14ac:dyDescent="0.2">
      <c r="A2" s="47" t="s">
        <v>252</v>
      </c>
      <c r="B2" s="47" t="s">
        <v>253</v>
      </c>
      <c r="C2" t="s">
        <v>254</v>
      </c>
    </row>
    <row r="3" spans="1:3" ht="16" x14ac:dyDescent="0.2">
      <c r="A3" s="47" t="s">
        <v>255</v>
      </c>
      <c r="B3" s="47" t="s">
        <v>256</v>
      </c>
      <c r="C3" t="s">
        <v>254</v>
      </c>
    </row>
    <row r="4" spans="1:3" ht="16" x14ac:dyDescent="0.2">
      <c r="A4" s="47" t="s">
        <v>257</v>
      </c>
      <c r="B4" s="47" t="s">
        <v>258</v>
      </c>
      <c r="C4" t="s">
        <v>21</v>
      </c>
    </row>
    <row r="5" spans="1:3" ht="16" x14ac:dyDescent="0.2">
      <c r="A5" s="47" t="s">
        <v>259</v>
      </c>
      <c r="B5" s="47" t="s">
        <v>260</v>
      </c>
      <c r="C5" t="s">
        <v>261</v>
      </c>
    </row>
    <row r="6" spans="1:3" ht="16" x14ac:dyDescent="0.2">
      <c r="A6" s="47" t="s">
        <v>262</v>
      </c>
      <c r="B6" s="47" t="s">
        <v>263</v>
      </c>
      <c r="C6" t="s">
        <v>224</v>
      </c>
    </row>
    <row r="7" spans="1:3" ht="16" x14ac:dyDescent="0.2">
      <c r="A7" s="47" t="s">
        <v>264</v>
      </c>
      <c r="B7" s="47" t="s">
        <v>265</v>
      </c>
      <c r="C7" t="s">
        <v>224</v>
      </c>
    </row>
    <row r="8" spans="1:3" ht="16" x14ac:dyDescent="0.2">
      <c r="A8" s="47" t="s">
        <v>266</v>
      </c>
      <c r="B8" s="47" t="s">
        <v>267</v>
      </c>
      <c r="C8" t="s">
        <v>224</v>
      </c>
    </row>
    <row r="9" spans="1:3" ht="16" x14ac:dyDescent="0.2">
      <c r="A9" s="47" t="s">
        <v>268</v>
      </c>
      <c r="B9" s="47" t="s">
        <v>269</v>
      </c>
      <c r="C9" t="s">
        <v>270</v>
      </c>
    </row>
    <row r="10" spans="1:3" ht="16" x14ac:dyDescent="0.2">
      <c r="A10" s="47" t="s">
        <v>271</v>
      </c>
      <c r="B10" s="47" t="s">
        <v>269</v>
      </c>
      <c r="C10" t="s">
        <v>272</v>
      </c>
    </row>
    <row r="11" spans="1:3" ht="16" x14ac:dyDescent="0.2">
      <c r="A11" s="47" t="s">
        <v>273</v>
      </c>
      <c r="B11" s="47" t="s">
        <v>274</v>
      </c>
      <c r="C11" t="s">
        <v>270</v>
      </c>
    </row>
    <row r="12" spans="1:3" ht="16" x14ac:dyDescent="0.2">
      <c r="A12" s="47" t="s">
        <v>275</v>
      </c>
      <c r="B12" s="47" t="s">
        <v>276</v>
      </c>
      <c r="C12" t="s">
        <v>272</v>
      </c>
    </row>
    <row r="13" spans="1:3" ht="16" x14ac:dyDescent="0.2">
      <c r="A13" s="47" t="s">
        <v>277</v>
      </c>
      <c r="B13" s="47" t="s">
        <v>278</v>
      </c>
      <c r="C13" t="s">
        <v>279</v>
      </c>
    </row>
    <row r="14" spans="1:3" ht="16" x14ac:dyDescent="0.2">
      <c r="A14" s="47" t="s">
        <v>280</v>
      </c>
      <c r="B14" s="47" t="s">
        <v>281</v>
      </c>
      <c r="C14" t="s">
        <v>279</v>
      </c>
    </row>
    <row r="15" spans="1:3" ht="16" x14ac:dyDescent="0.2">
      <c r="A15" s="47" t="s">
        <v>282</v>
      </c>
      <c r="B15" s="47" t="s">
        <v>283</v>
      </c>
      <c r="C15" t="s">
        <v>279</v>
      </c>
    </row>
    <row r="16" spans="1:3" ht="16" x14ac:dyDescent="0.2">
      <c r="A16" s="47" t="s">
        <v>284</v>
      </c>
      <c r="B16" s="47" t="s">
        <v>285</v>
      </c>
      <c r="C16" s="35" t="s">
        <v>224</v>
      </c>
    </row>
    <row r="17" spans="1:3" ht="16" x14ac:dyDescent="0.2">
      <c r="A17" s="47" t="s">
        <v>286</v>
      </c>
      <c r="B17" s="47" t="s">
        <v>287</v>
      </c>
      <c r="C17" s="35" t="s">
        <v>224</v>
      </c>
    </row>
    <row r="18" spans="1:3" ht="16" x14ac:dyDescent="0.2">
      <c r="A18" s="47" t="s">
        <v>288</v>
      </c>
      <c r="B18" s="47" t="s">
        <v>289</v>
      </c>
      <c r="C18" t="s">
        <v>270</v>
      </c>
    </row>
    <row r="19" spans="1:3" ht="16" x14ac:dyDescent="0.2">
      <c r="A19" s="47" t="s">
        <v>290</v>
      </c>
      <c r="B19" s="47" t="s">
        <v>291</v>
      </c>
      <c r="C19" t="s">
        <v>272</v>
      </c>
    </row>
    <row r="20" spans="1:3" ht="16" x14ac:dyDescent="0.2">
      <c r="A20" s="47" t="s">
        <v>292</v>
      </c>
      <c r="B20" s="47" t="s">
        <v>293</v>
      </c>
      <c r="C20" t="s">
        <v>294</v>
      </c>
    </row>
    <row r="21" spans="1:3" ht="16" x14ac:dyDescent="0.2">
      <c r="A21" s="47" t="s">
        <v>295</v>
      </c>
      <c r="B21" s="47" t="s">
        <v>296</v>
      </c>
      <c r="C21" t="s">
        <v>297</v>
      </c>
    </row>
    <row r="22" spans="1:3" ht="16" x14ac:dyDescent="0.2">
      <c r="A22" s="47" t="s">
        <v>298</v>
      </c>
      <c r="B22" s="47" t="s">
        <v>299</v>
      </c>
      <c r="C22" t="s">
        <v>300</v>
      </c>
    </row>
    <row r="23" spans="1:3" ht="16" x14ac:dyDescent="0.2">
      <c r="A23" s="47" t="s">
        <v>301</v>
      </c>
      <c r="B23" s="47" t="s">
        <v>302</v>
      </c>
      <c r="C23" t="s">
        <v>303</v>
      </c>
    </row>
    <row r="24" spans="1:3" ht="16" x14ac:dyDescent="0.2">
      <c r="A24" s="47" t="s">
        <v>304</v>
      </c>
      <c r="B24" s="47" t="s">
        <v>305</v>
      </c>
      <c r="C24" t="s">
        <v>306</v>
      </c>
    </row>
    <row r="25" spans="1:3" ht="16" x14ac:dyDescent="0.2">
      <c r="A25" s="47" t="s">
        <v>307</v>
      </c>
      <c r="B25" s="47" t="s">
        <v>308</v>
      </c>
      <c r="C25" t="s">
        <v>306</v>
      </c>
    </row>
    <row r="26" spans="1:3" ht="16" x14ac:dyDescent="0.2">
      <c r="A26" s="47" t="s">
        <v>309</v>
      </c>
      <c r="B26" s="47" t="s">
        <v>310</v>
      </c>
      <c r="C26" t="s">
        <v>45</v>
      </c>
    </row>
    <row r="27" spans="1:3" ht="16" x14ac:dyDescent="0.2">
      <c r="A27" s="47" t="s">
        <v>311</v>
      </c>
      <c r="B27" s="47" t="s">
        <v>312</v>
      </c>
      <c r="C27" t="s">
        <v>313</v>
      </c>
    </row>
    <row r="28" spans="1:3" ht="16" x14ac:dyDescent="0.2">
      <c r="A28" s="47" t="s">
        <v>314</v>
      </c>
      <c r="B28" s="47" t="s">
        <v>315</v>
      </c>
      <c r="C28" t="s">
        <v>316</v>
      </c>
    </row>
    <row r="29" spans="1:3" x14ac:dyDescent="0.2">
      <c r="A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25"/>
  <sheetViews>
    <sheetView workbookViewId="0">
      <selection activeCell="C44" sqref="C44"/>
    </sheetView>
  </sheetViews>
  <sheetFormatPr baseColWidth="10" defaultColWidth="9.1640625" defaultRowHeight="15" x14ac:dyDescent="0.2"/>
  <cols>
    <col min="1" max="1" width="10.83203125" customWidth="1"/>
    <col min="2" max="2" width="24.1640625" customWidth="1"/>
    <col min="3" max="3" width="39.6640625" customWidth="1"/>
    <col min="4" max="4" width="34.1640625" customWidth="1"/>
    <col min="5" max="5" width="8.83203125" customWidth="1"/>
    <col min="6" max="6" width="25" customWidth="1"/>
    <col min="7" max="20" width="8.83203125" customWidth="1"/>
  </cols>
  <sheetData>
    <row r="1" spans="1:17" x14ac:dyDescent="0.2">
      <c r="A1" s="2" t="s">
        <v>317</v>
      </c>
      <c r="F1" s="4" t="s">
        <v>318</v>
      </c>
      <c r="J1" t="s">
        <v>319</v>
      </c>
    </row>
    <row r="2" spans="1:17" x14ac:dyDescent="0.2">
      <c r="A2" s="3" t="s">
        <v>320</v>
      </c>
      <c r="B2" s="3" t="s">
        <v>2</v>
      </c>
      <c r="C2" s="3" t="s">
        <v>321</v>
      </c>
      <c r="D2" s="3" t="s">
        <v>322</v>
      </c>
      <c r="F2" s="3" t="s">
        <v>323</v>
      </c>
      <c r="G2" s="14" t="s">
        <v>324</v>
      </c>
      <c r="H2" s="14" t="s">
        <v>325</v>
      </c>
      <c r="I2" s="14" t="s">
        <v>326</v>
      </c>
      <c r="J2" s="14" t="s">
        <v>327</v>
      </c>
    </row>
    <row r="3" spans="1:17" x14ac:dyDescent="0.2">
      <c r="A3" t="s">
        <v>10</v>
      </c>
      <c r="B3" t="s">
        <v>328</v>
      </c>
      <c r="C3" t="s">
        <v>328</v>
      </c>
      <c r="E3" s="15"/>
      <c r="F3" t="s">
        <v>329</v>
      </c>
      <c r="G3" s="15" t="s">
        <v>330</v>
      </c>
      <c r="H3" s="15" t="s">
        <v>331</v>
      </c>
      <c r="I3" s="15">
        <v>4</v>
      </c>
      <c r="J3" s="15" t="s">
        <v>55</v>
      </c>
      <c r="L3" t="str">
        <f>REPT(" ",6)&amp;CHAR(34)&amp;TRIM(A3)&amp;CHAR(34)&amp;REPT(" ",5)&amp;CHAR(34)&amp;TRIM(C3)&amp;CHAR(34)</f>
        <v xml:space="preserve">      "CAN"     "Canada"</v>
      </c>
    </row>
    <row r="4" spans="1:17" x14ac:dyDescent="0.2">
      <c r="A4" t="s">
        <v>14</v>
      </c>
      <c r="B4" t="s">
        <v>14</v>
      </c>
      <c r="C4" t="s">
        <v>332</v>
      </c>
      <c r="E4" s="15"/>
      <c r="F4" t="s">
        <v>333</v>
      </c>
      <c r="G4" s="15" t="s">
        <v>334</v>
      </c>
      <c r="H4" s="15" t="s">
        <v>335</v>
      </c>
      <c r="I4" s="15">
        <v>8</v>
      </c>
      <c r="J4" s="15" t="s">
        <v>30</v>
      </c>
      <c r="L4" t="str">
        <f t="shared" ref="L4:L25" si="0">REPT(" ",6)&amp;CHAR(34)&amp;TRIM(A4)&amp;CHAR(34)&amp;REPT(" ",5)&amp;CHAR(34)&amp;TRIM(C4)&amp;CHAR(34)</f>
        <v xml:space="preserve">      "USA"     "United States of America"</v>
      </c>
    </row>
    <row r="5" spans="1:17" x14ac:dyDescent="0.2">
      <c r="A5" t="s">
        <v>18</v>
      </c>
      <c r="B5" t="s">
        <v>336</v>
      </c>
      <c r="C5" t="s">
        <v>336</v>
      </c>
      <c r="E5" s="15"/>
      <c r="F5" t="s">
        <v>337</v>
      </c>
      <c r="G5" s="15" t="s">
        <v>338</v>
      </c>
      <c r="H5" s="15" t="s">
        <v>339</v>
      </c>
      <c r="I5" s="15">
        <v>12</v>
      </c>
      <c r="J5" s="15" t="s">
        <v>34</v>
      </c>
      <c r="L5" t="str">
        <f t="shared" si="0"/>
        <v xml:space="preserve">      "BRA"     "Brazil"</v>
      </c>
    </row>
    <row r="6" spans="1:17" x14ac:dyDescent="0.2">
      <c r="A6" t="s">
        <v>22</v>
      </c>
      <c r="B6" t="s">
        <v>340</v>
      </c>
      <c r="C6" t="s">
        <v>341</v>
      </c>
      <c r="E6" s="15"/>
      <c r="F6" t="s">
        <v>342</v>
      </c>
      <c r="G6" s="15" t="s">
        <v>343</v>
      </c>
      <c r="H6" s="15" t="s">
        <v>344</v>
      </c>
      <c r="I6" s="15">
        <v>20</v>
      </c>
      <c r="J6" s="15" t="s">
        <v>30</v>
      </c>
      <c r="L6" t="str">
        <f t="shared" si="0"/>
        <v xml:space="preserve">      "OSA"     "Other South, Central America &amp; Caribbean (incl. Mexico)"</v>
      </c>
    </row>
    <row r="7" spans="1:17" x14ac:dyDescent="0.2">
      <c r="A7" t="s">
        <v>26</v>
      </c>
      <c r="B7" t="s">
        <v>345</v>
      </c>
      <c r="C7" t="s">
        <v>346</v>
      </c>
      <c r="E7" s="15"/>
      <c r="F7" t="s">
        <v>347</v>
      </c>
      <c r="G7" s="15" t="s">
        <v>348</v>
      </c>
      <c r="H7" s="15" t="s">
        <v>349</v>
      </c>
      <c r="I7" s="15">
        <v>24</v>
      </c>
      <c r="J7" s="15" t="s">
        <v>38</v>
      </c>
      <c r="L7" t="str">
        <f t="shared" si="0"/>
        <v xml:space="preserve">      "FSU"     "Former Soviet Union (European and Asian)"</v>
      </c>
    </row>
    <row r="8" spans="1:17" x14ac:dyDescent="0.2">
      <c r="A8" t="s">
        <v>30</v>
      </c>
      <c r="B8" t="s">
        <v>350</v>
      </c>
      <c r="C8" t="s">
        <v>351</v>
      </c>
      <c r="E8" s="15"/>
      <c r="F8" t="s">
        <v>352</v>
      </c>
      <c r="G8" s="15" t="s">
        <v>353</v>
      </c>
      <c r="H8" s="15" t="s">
        <v>354</v>
      </c>
      <c r="I8" s="15">
        <v>660</v>
      </c>
      <c r="J8" s="15" t="s">
        <v>22</v>
      </c>
      <c r="L8" t="str">
        <f t="shared" si="0"/>
        <v xml:space="preserve">      "EUR"     "Europe (excl. Turkey)"</v>
      </c>
    </row>
    <row r="9" spans="1:17" x14ac:dyDescent="0.2">
      <c r="A9" t="s">
        <v>34</v>
      </c>
      <c r="B9" t="s">
        <v>355</v>
      </c>
      <c r="C9" t="s">
        <v>356</v>
      </c>
      <c r="E9" s="15"/>
      <c r="F9" t="s">
        <v>357</v>
      </c>
      <c r="G9" s="15" t="s">
        <v>358</v>
      </c>
      <c r="H9" s="15" t="s">
        <v>359</v>
      </c>
      <c r="I9" s="15">
        <v>28</v>
      </c>
      <c r="J9" s="15" t="s">
        <v>22</v>
      </c>
      <c r="L9" t="str">
        <f t="shared" si="0"/>
        <v xml:space="preserve">      "MEN"     "Middle-East / North Africa (incl. Turkey)"</v>
      </c>
    </row>
    <row r="10" spans="1:17" x14ac:dyDescent="0.2">
      <c r="A10" t="s">
        <v>38</v>
      </c>
      <c r="B10" t="s">
        <v>360</v>
      </c>
      <c r="C10" t="s">
        <v>361</v>
      </c>
      <c r="E10" s="15"/>
      <c r="F10" t="s">
        <v>362</v>
      </c>
      <c r="G10" s="15" t="s">
        <v>363</v>
      </c>
      <c r="H10" s="15" t="s">
        <v>364</v>
      </c>
      <c r="I10" s="15">
        <v>32</v>
      </c>
      <c r="J10" s="15" t="s">
        <v>22</v>
      </c>
      <c r="L10" t="str">
        <f t="shared" si="0"/>
        <v xml:space="preserve">      "SSA"     "Sub-Saharan Africa"</v>
      </c>
      <c r="Q10" t="s">
        <v>200</v>
      </c>
    </row>
    <row r="11" spans="1:17" x14ac:dyDescent="0.2">
      <c r="A11" t="s">
        <v>42</v>
      </c>
      <c r="B11" t="s">
        <v>365</v>
      </c>
      <c r="C11" t="s">
        <v>366</v>
      </c>
      <c r="E11" s="15"/>
      <c r="F11" t="s">
        <v>367</v>
      </c>
      <c r="G11" s="15" t="s">
        <v>368</v>
      </c>
      <c r="H11" s="15" t="s">
        <v>369</v>
      </c>
      <c r="I11" s="15">
        <v>51</v>
      </c>
      <c r="J11" s="15" t="s">
        <v>26</v>
      </c>
      <c r="L11" t="str">
        <f t="shared" si="0"/>
        <v xml:space="preserve">      "CHN"     "China (incl Hong-Kong, Macao)"</v>
      </c>
      <c r="Q11" t="s">
        <v>200</v>
      </c>
    </row>
    <row r="12" spans="1:17" x14ac:dyDescent="0.2">
      <c r="A12" t="s">
        <v>47</v>
      </c>
      <c r="B12" t="s">
        <v>370</v>
      </c>
      <c r="C12" t="s">
        <v>370</v>
      </c>
      <c r="E12" s="15"/>
      <c r="F12" t="s">
        <v>371</v>
      </c>
      <c r="G12" s="15" t="s">
        <v>372</v>
      </c>
      <c r="H12" s="15" t="s">
        <v>373</v>
      </c>
      <c r="I12" s="15">
        <v>533</v>
      </c>
      <c r="J12" s="15" t="s">
        <v>22</v>
      </c>
      <c r="L12" t="str">
        <f t="shared" si="0"/>
        <v xml:space="preserve">      "IND"     "India"</v>
      </c>
    </row>
    <row r="13" spans="1:17" x14ac:dyDescent="0.2">
      <c r="A13" t="s">
        <v>51</v>
      </c>
      <c r="B13" t="s">
        <v>374</v>
      </c>
      <c r="C13" t="s">
        <v>375</v>
      </c>
      <c r="D13" s="1"/>
      <c r="E13" s="15"/>
      <c r="F13" t="s">
        <v>376</v>
      </c>
      <c r="G13" s="15" t="s">
        <v>377</v>
      </c>
      <c r="H13" s="15" t="s">
        <v>378</v>
      </c>
      <c r="I13" s="15">
        <v>36</v>
      </c>
      <c r="J13" s="15" t="s">
        <v>59</v>
      </c>
      <c r="L13" t="str">
        <f t="shared" si="0"/>
        <v xml:space="preserve">      "SEA"     "South-East Asia (incl. Japan, Taiwan)"</v>
      </c>
    </row>
    <row r="14" spans="1:17" x14ac:dyDescent="0.2">
      <c r="A14" t="s">
        <v>55</v>
      </c>
      <c r="B14" t="s">
        <v>379</v>
      </c>
      <c r="C14" t="s">
        <v>380</v>
      </c>
      <c r="D14" s="1"/>
      <c r="E14" s="15"/>
      <c r="F14" t="s">
        <v>381</v>
      </c>
      <c r="G14" s="15" t="s">
        <v>382</v>
      </c>
      <c r="H14" s="15" t="s">
        <v>383</v>
      </c>
      <c r="I14" s="15">
        <v>40</v>
      </c>
      <c r="J14" s="15" t="s">
        <v>30</v>
      </c>
      <c r="L14" t="str">
        <f t="shared" si="0"/>
        <v xml:space="preserve">      "OAS"     "Other Asia (incl. Other Oceania)"</v>
      </c>
    </row>
    <row r="15" spans="1:17" x14ac:dyDescent="0.2">
      <c r="A15" t="s">
        <v>59</v>
      </c>
      <c r="B15" t="s">
        <v>384</v>
      </c>
      <c r="C15" t="s">
        <v>384</v>
      </c>
      <c r="D15" s="1"/>
      <c r="E15" s="15"/>
      <c r="F15" t="s">
        <v>385</v>
      </c>
      <c r="G15" s="15" t="s">
        <v>386</v>
      </c>
      <c r="H15" s="15" t="s">
        <v>387</v>
      </c>
      <c r="I15" s="15">
        <v>31</v>
      </c>
      <c r="J15" s="15" t="s">
        <v>26</v>
      </c>
      <c r="L15" t="str">
        <f t="shared" si="0"/>
        <v xml:space="preserve">      "ANZ"     "Australia/New Zealand"</v>
      </c>
    </row>
    <row r="16" spans="1:17" x14ac:dyDescent="0.2">
      <c r="D16" s="1"/>
      <c r="F16" t="s">
        <v>388</v>
      </c>
      <c r="G16" s="15" t="s">
        <v>389</v>
      </c>
      <c r="H16" s="15" t="s">
        <v>390</v>
      </c>
      <c r="I16" s="15">
        <v>44</v>
      </c>
      <c r="J16" s="15" t="s">
        <v>22</v>
      </c>
      <c r="L16" t="str">
        <f t="shared" si="0"/>
        <v xml:space="preserve">      ""     ""</v>
      </c>
    </row>
    <row r="17" spans="1:12" ht="16" x14ac:dyDescent="0.2">
      <c r="A17" t="s">
        <v>63</v>
      </c>
      <c r="B17" t="s">
        <v>391</v>
      </c>
      <c r="C17" t="s">
        <v>392</v>
      </c>
      <c r="D17" s="1" t="s">
        <v>393</v>
      </c>
      <c r="F17" t="s">
        <v>394</v>
      </c>
      <c r="G17" s="15" t="s">
        <v>395</v>
      </c>
      <c r="H17" s="15" t="s">
        <v>396</v>
      </c>
      <c r="I17" s="15">
        <v>48</v>
      </c>
      <c r="J17" s="15" t="s">
        <v>34</v>
      </c>
      <c r="L17" t="str">
        <f t="shared" si="0"/>
        <v xml:space="preserve">      "NAM"     "North America (Canada &amp; USA)"</v>
      </c>
    </row>
    <row r="18" spans="1:12" ht="16" x14ac:dyDescent="0.2">
      <c r="A18" t="s">
        <v>67</v>
      </c>
      <c r="B18" t="s">
        <v>397</v>
      </c>
      <c r="C18" t="s">
        <v>398</v>
      </c>
      <c r="D18" s="1" t="s">
        <v>399</v>
      </c>
      <c r="F18" t="s">
        <v>400</v>
      </c>
      <c r="G18" s="15" t="s">
        <v>401</v>
      </c>
      <c r="H18" s="15" t="s">
        <v>402</v>
      </c>
      <c r="I18" s="15">
        <v>50</v>
      </c>
      <c r="J18" s="15" t="s">
        <v>55</v>
      </c>
      <c r="L18" t="str">
        <f t="shared" si="0"/>
        <v xml:space="preserve">      "OAM"     "Other Americas (South, Central &amp; Caribbean)"</v>
      </c>
    </row>
    <row r="19" spans="1:12" ht="16" x14ac:dyDescent="0.2">
      <c r="A19" t="s">
        <v>71</v>
      </c>
      <c r="B19" t="s">
        <v>403</v>
      </c>
      <c r="C19" t="s">
        <v>403</v>
      </c>
      <c r="D19" s="1" t="s">
        <v>404</v>
      </c>
      <c r="F19" t="s">
        <v>405</v>
      </c>
      <c r="G19" s="15" t="s">
        <v>406</v>
      </c>
      <c r="H19" s="15" t="s">
        <v>407</v>
      </c>
      <c r="I19" s="15">
        <v>52</v>
      </c>
      <c r="J19" s="15" t="s">
        <v>22</v>
      </c>
      <c r="L19" t="str">
        <f t="shared" si="0"/>
        <v xml:space="preserve">      "AME"     "Africa &amp; Middle East"</v>
      </c>
    </row>
    <row r="20" spans="1:12" ht="16" x14ac:dyDescent="0.2">
      <c r="A20" t="s">
        <v>75</v>
      </c>
      <c r="B20" t="s">
        <v>408</v>
      </c>
      <c r="C20" t="s">
        <v>408</v>
      </c>
      <c r="D20" s="1" t="s">
        <v>409</v>
      </c>
      <c r="F20" t="s">
        <v>410</v>
      </c>
      <c r="G20" s="15" t="s">
        <v>411</v>
      </c>
      <c r="H20" s="15" t="s">
        <v>412</v>
      </c>
      <c r="I20" s="15">
        <v>112</v>
      </c>
      <c r="J20" s="15" t="s">
        <v>26</v>
      </c>
      <c r="L20" t="str">
        <f t="shared" si="0"/>
        <v xml:space="preserve">      "SAS"     "Southern Asia"</v>
      </c>
    </row>
    <row r="21" spans="1:12" x14ac:dyDescent="0.2">
      <c r="F21" t="s">
        <v>413</v>
      </c>
      <c r="G21" s="15" t="s">
        <v>414</v>
      </c>
      <c r="H21" s="15" t="s">
        <v>415</v>
      </c>
      <c r="I21" s="15">
        <v>56</v>
      </c>
      <c r="J21" s="15" t="s">
        <v>30</v>
      </c>
      <c r="L21" t="str">
        <f t="shared" si="0"/>
        <v xml:space="preserve">      ""     ""</v>
      </c>
    </row>
    <row r="22" spans="1:12" x14ac:dyDescent="0.2">
      <c r="A22" t="s">
        <v>79</v>
      </c>
      <c r="B22" t="s">
        <v>416</v>
      </c>
      <c r="C22" t="s">
        <v>416</v>
      </c>
      <c r="F22" t="s">
        <v>417</v>
      </c>
      <c r="G22" s="15" t="s">
        <v>418</v>
      </c>
      <c r="H22" s="15" t="s">
        <v>419</v>
      </c>
      <c r="I22" s="15">
        <v>84</v>
      </c>
      <c r="J22" s="15" t="s">
        <v>22</v>
      </c>
      <c r="L22" t="str">
        <f t="shared" si="0"/>
        <v xml:space="preserve">      "WLD"     "World"</v>
      </c>
    </row>
    <row r="23" spans="1:12" x14ac:dyDescent="0.2">
      <c r="F23" t="s">
        <v>420</v>
      </c>
      <c r="G23" s="15" t="s">
        <v>421</v>
      </c>
      <c r="H23" s="15" t="s">
        <v>422</v>
      </c>
      <c r="I23" s="15">
        <v>204</v>
      </c>
      <c r="J23" s="15" t="s">
        <v>38</v>
      </c>
      <c r="L23" t="str">
        <f t="shared" si="0"/>
        <v xml:space="preserve">      ""     ""</v>
      </c>
    </row>
    <row r="24" spans="1:12" x14ac:dyDescent="0.2">
      <c r="A24" s="4" t="s">
        <v>423</v>
      </c>
      <c r="F24" t="s">
        <v>424</v>
      </c>
      <c r="G24" s="15" t="s">
        <v>425</v>
      </c>
      <c r="H24" s="15" t="s">
        <v>426</v>
      </c>
      <c r="I24" s="15">
        <v>60</v>
      </c>
      <c r="J24" s="15" t="s">
        <v>22</v>
      </c>
      <c r="L24" t="str">
        <f t="shared" si="0"/>
        <v xml:space="preserve">      "Optional"     ""</v>
      </c>
    </row>
    <row r="25" spans="1:12" x14ac:dyDescent="0.2">
      <c r="A25" t="s">
        <v>427</v>
      </c>
      <c r="B25" t="s">
        <v>428</v>
      </c>
      <c r="C25" t="s">
        <v>429</v>
      </c>
      <c r="F25" t="s">
        <v>430</v>
      </c>
      <c r="G25" s="15" t="s">
        <v>431</v>
      </c>
      <c r="H25" s="15" t="s">
        <v>432</v>
      </c>
      <c r="I25" s="15">
        <v>64</v>
      </c>
      <c r="J25" s="15" t="s">
        <v>55</v>
      </c>
      <c r="L25" t="str">
        <f t="shared" si="0"/>
        <v xml:space="preserve">      "EUE"     "EU28 Members States"</v>
      </c>
    </row>
    <row r="26" spans="1:12" x14ac:dyDescent="0.2">
      <c r="F26" t="s">
        <v>433</v>
      </c>
      <c r="G26" s="15" t="s">
        <v>434</v>
      </c>
      <c r="H26" s="15" t="s">
        <v>435</v>
      </c>
      <c r="I26" s="15">
        <v>68</v>
      </c>
      <c r="J26" s="15" t="s">
        <v>22</v>
      </c>
    </row>
    <row r="27" spans="1:12" x14ac:dyDescent="0.2">
      <c r="F27" t="s">
        <v>436</v>
      </c>
      <c r="G27" s="15" t="s">
        <v>437</v>
      </c>
      <c r="H27" s="15" t="s">
        <v>438</v>
      </c>
      <c r="I27" s="15">
        <v>70</v>
      </c>
      <c r="J27" s="15" t="s">
        <v>30</v>
      </c>
    </row>
    <row r="28" spans="1:12" x14ac:dyDescent="0.2">
      <c r="F28" t="s">
        <v>439</v>
      </c>
      <c r="G28" s="15" t="s">
        <v>440</v>
      </c>
      <c r="H28" s="15" t="s">
        <v>441</v>
      </c>
      <c r="I28" s="15">
        <v>72</v>
      </c>
      <c r="J28" s="15" t="s">
        <v>38</v>
      </c>
    </row>
    <row r="29" spans="1:12" x14ac:dyDescent="0.2">
      <c r="F29" t="s">
        <v>336</v>
      </c>
      <c r="G29" s="15" t="s">
        <v>442</v>
      </c>
      <c r="H29" s="15" t="s">
        <v>18</v>
      </c>
      <c r="I29" s="15">
        <v>76</v>
      </c>
      <c r="J29" s="15" t="s">
        <v>18</v>
      </c>
    </row>
    <row r="30" spans="1:12" x14ac:dyDescent="0.2">
      <c r="F30" t="s">
        <v>443</v>
      </c>
      <c r="G30" s="15" t="s">
        <v>444</v>
      </c>
      <c r="H30" s="15" t="s">
        <v>445</v>
      </c>
      <c r="I30" s="15">
        <v>92</v>
      </c>
      <c r="J30" s="15" t="s">
        <v>22</v>
      </c>
    </row>
    <row r="31" spans="1:12" x14ac:dyDescent="0.2">
      <c r="F31" t="s">
        <v>446</v>
      </c>
      <c r="G31" s="15" t="s">
        <v>447</v>
      </c>
      <c r="H31" s="15" t="s">
        <v>448</v>
      </c>
      <c r="I31" s="15">
        <v>96</v>
      </c>
      <c r="J31" s="15" t="s">
        <v>51</v>
      </c>
    </row>
    <row r="32" spans="1:12" x14ac:dyDescent="0.2">
      <c r="F32" t="s">
        <v>449</v>
      </c>
      <c r="G32" s="15" t="s">
        <v>450</v>
      </c>
      <c r="H32" s="15" t="s">
        <v>451</v>
      </c>
      <c r="I32" s="15">
        <v>100</v>
      </c>
      <c r="J32" s="15" t="s">
        <v>30</v>
      </c>
    </row>
    <row r="33" spans="6:10" x14ac:dyDescent="0.2">
      <c r="F33" t="s">
        <v>452</v>
      </c>
      <c r="G33" s="15" t="s">
        <v>453</v>
      </c>
      <c r="H33" s="15" t="s">
        <v>454</v>
      </c>
      <c r="I33" s="15">
        <v>854</v>
      </c>
      <c r="J33" s="15" t="s">
        <v>38</v>
      </c>
    </row>
    <row r="34" spans="6:10" x14ac:dyDescent="0.2">
      <c r="F34" t="s">
        <v>455</v>
      </c>
      <c r="G34" s="15" t="s">
        <v>456</v>
      </c>
      <c r="H34" s="15" t="s">
        <v>457</v>
      </c>
      <c r="I34" s="15">
        <v>108</v>
      </c>
      <c r="J34" s="15" t="s">
        <v>38</v>
      </c>
    </row>
    <row r="35" spans="6:10" x14ac:dyDescent="0.2">
      <c r="F35" t="s">
        <v>458</v>
      </c>
      <c r="G35" s="15" t="s">
        <v>459</v>
      </c>
      <c r="H35" s="15" t="s">
        <v>460</v>
      </c>
      <c r="I35" s="15">
        <v>116</v>
      </c>
      <c r="J35" s="15" t="s">
        <v>51</v>
      </c>
    </row>
    <row r="36" spans="6:10" x14ac:dyDescent="0.2">
      <c r="F36" t="s">
        <v>461</v>
      </c>
      <c r="G36" s="15" t="s">
        <v>462</v>
      </c>
      <c r="H36" s="15" t="s">
        <v>463</v>
      </c>
      <c r="I36" s="15">
        <v>120</v>
      </c>
      <c r="J36" s="15" t="s">
        <v>38</v>
      </c>
    </row>
    <row r="37" spans="6:10" x14ac:dyDescent="0.2">
      <c r="F37" t="s">
        <v>328</v>
      </c>
      <c r="G37" s="15" t="s">
        <v>464</v>
      </c>
      <c r="H37" s="15" t="s">
        <v>10</v>
      </c>
      <c r="I37" s="15">
        <v>124</v>
      </c>
      <c r="J37" s="15" t="s">
        <v>10</v>
      </c>
    </row>
    <row r="38" spans="6:10" x14ac:dyDescent="0.2">
      <c r="F38" t="s">
        <v>465</v>
      </c>
      <c r="G38" s="15" t="s">
        <v>466</v>
      </c>
      <c r="H38" s="15" t="s">
        <v>467</v>
      </c>
      <c r="I38" s="15">
        <v>132</v>
      </c>
      <c r="J38" s="15" t="s">
        <v>38</v>
      </c>
    </row>
    <row r="39" spans="6:10" x14ac:dyDescent="0.2">
      <c r="F39" t="s">
        <v>468</v>
      </c>
      <c r="G39" s="15" t="s">
        <v>469</v>
      </c>
      <c r="H39" s="15" t="s">
        <v>470</v>
      </c>
      <c r="I39" s="15">
        <v>136</v>
      </c>
      <c r="J39" s="15" t="s">
        <v>22</v>
      </c>
    </row>
    <row r="40" spans="6:10" x14ac:dyDescent="0.2">
      <c r="F40" t="s">
        <v>471</v>
      </c>
      <c r="G40" s="15" t="s">
        <v>472</v>
      </c>
      <c r="H40" s="15" t="s">
        <v>473</v>
      </c>
      <c r="I40" s="15">
        <v>140</v>
      </c>
      <c r="J40" s="15" t="s">
        <v>38</v>
      </c>
    </row>
    <row r="41" spans="6:10" x14ac:dyDescent="0.2">
      <c r="F41" t="s">
        <v>474</v>
      </c>
      <c r="G41" s="15" t="s">
        <v>475</v>
      </c>
      <c r="H41" s="15" t="s">
        <v>476</v>
      </c>
      <c r="I41" s="15">
        <v>148</v>
      </c>
      <c r="J41" s="15" t="s">
        <v>38</v>
      </c>
    </row>
    <row r="42" spans="6:10" x14ac:dyDescent="0.2">
      <c r="F42" t="s">
        <v>477</v>
      </c>
      <c r="G42" s="15" t="s">
        <v>478</v>
      </c>
      <c r="H42" s="15" t="s">
        <v>479</v>
      </c>
      <c r="I42" s="15">
        <v>152</v>
      </c>
      <c r="J42" s="15" t="s">
        <v>22</v>
      </c>
    </row>
    <row r="43" spans="6:10" x14ac:dyDescent="0.2">
      <c r="F43" t="s">
        <v>365</v>
      </c>
      <c r="G43" s="15" t="s">
        <v>480</v>
      </c>
      <c r="H43" s="15" t="s">
        <v>42</v>
      </c>
      <c r="I43" s="15">
        <v>156</v>
      </c>
      <c r="J43" s="15" t="s">
        <v>42</v>
      </c>
    </row>
    <row r="44" spans="6:10" x14ac:dyDescent="0.2">
      <c r="F44" t="s">
        <v>481</v>
      </c>
      <c r="G44" s="15" t="s">
        <v>482</v>
      </c>
      <c r="H44" s="15" t="s">
        <v>483</v>
      </c>
      <c r="I44" s="15">
        <v>170</v>
      </c>
      <c r="J44" s="15" t="s">
        <v>22</v>
      </c>
    </row>
    <row r="45" spans="6:10" x14ac:dyDescent="0.2">
      <c r="F45" t="s">
        <v>484</v>
      </c>
      <c r="G45" s="15" t="s">
        <v>485</v>
      </c>
      <c r="H45" s="15" t="s">
        <v>486</v>
      </c>
      <c r="I45" s="15">
        <v>174</v>
      </c>
      <c r="J45" s="15" t="s">
        <v>38</v>
      </c>
    </row>
    <row r="46" spans="6:10" x14ac:dyDescent="0.2">
      <c r="F46" t="s">
        <v>487</v>
      </c>
      <c r="G46" s="15" t="s">
        <v>488</v>
      </c>
      <c r="H46" s="15" t="s">
        <v>489</v>
      </c>
      <c r="I46" s="15">
        <v>178</v>
      </c>
      <c r="J46" s="15" t="s">
        <v>38</v>
      </c>
    </row>
    <row r="47" spans="6:10" x14ac:dyDescent="0.2">
      <c r="F47" t="s">
        <v>490</v>
      </c>
      <c r="G47" s="15" t="s">
        <v>491</v>
      </c>
      <c r="H47" s="15" t="s">
        <v>492</v>
      </c>
      <c r="I47" s="15">
        <v>184</v>
      </c>
      <c r="J47" s="15" t="s">
        <v>55</v>
      </c>
    </row>
    <row r="48" spans="6:10" x14ac:dyDescent="0.2">
      <c r="F48" t="s">
        <v>493</v>
      </c>
      <c r="G48" s="15" t="s">
        <v>494</v>
      </c>
      <c r="H48" s="15" t="s">
        <v>495</v>
      </c>
      <c r="I48" s="15">
        <v>188</v>
      </c>
      <c r="J48" s="15" t="s">
        <v>22</v>
      </c>
    </row>
    <row r="49" spans="6:10" x14ac:dyDescent="0.2">
      <c r="F49" t="s">
        <v>496</v>
      </c>
      <c r="G49" s="15" t="s">
        <v>497</v>
      </c>
      <c r="H49" s="15" t="s">
        <v>498</v>
      </c>
      <c r="I49" s="15">
        <v>384</v>
      </c>
      <c r="J49" s="15" t="s">
        <v>38</v>
      </c>
    </row>
    <row r="50" spans="6:10" x14ac:dyDescent="0.2">
      <c r="F50" t="s">
        <v>499</v>
      </c>
      <c r="G50" s="15" t="s">
        <v>500</v>
      </c>
      <c r="H50" s="15" t="s">
        <v>501</v>
      </c>
      <c r="I50" s="15">
        <v>191</v>
      </c>
      <c r="J50" s="15" t="s">
        <v>30</v>
      </c>
    </row>
    <row r="51" spans="6:10" x14ac:dyDescent="0.2">
      <c r="F51" t="s">
        <v>502</v>
      </c>
      <c r="G51" s="15" t="s">
        <v>503</v>
      </c>
      <c r="H51" s="15" t="s">
        <v>504</v>
      </c>
      <c r="I51" s="15">
        <v>192</v>
      </c>
      <c r="J51" s="15" t="s">
        <v>22</v>
      </c>
    </row>
    <row r="52" spans="6:10" x14ac:dyDescent="0.2">
      <c r="F52" t="s">
        <v>505</v>
      </c>
      <c r="G52" s="15" t="s">
        <v>506</v>
      </c>
      <c r="H52" s="15" t="s">
        <v>507</v>
      </c>
      <c r="I52" s="15">
        <v>196</v>
      </c>
      <c r="J52" s="15" t="s">
        <v>30</v>
      </c>
    </row>
    <row r="53" spans="6:10" x14ac:dyDescent="0.2">
      <c r="F53" t="s">
        <v>508</v>
      </c>
      <c r="G53" s="15" t="s">
        <v>509</v>
      </c>
      <c r="H53" s="15" t="s">
        <v>510</v>
      </c>
      <c r="I53" s="15">
        <v>203</v>
      </c>
      <c r="J53" s="15" t="s">
        <v>30</v>
      </c>
    </row>
    <row r="54" spans="6:10" x14ac:dyDescent="0.2">
      <c r="F54" t="s">
        <v>511</v>
      </c>
      <c r="G54" s="15" t="s">
        <v>512</v>
      </c>
      <c r="H54" s="15" t="s">
        <v>64</v>
      </c>
      <c r="I54" s="15">
        <v>408</v>
      </c>
      <c r="J54" s="15" t="s">
        <v>51</v>
      </c>
    </row>
    <row r="55" spans="6:10" x14ac:dyDescent="0.2">
      <c r="F55" t="s">
        <v>513</v>
      </c>
      <c r="G55" s="15" t="s">
        <v>514</v>
      </c>
      <c r="H55" s="15" t="s">
        <v>515</v>
      </c>
      <c r="I55" s="15">
        <v>180</v>
      </c>
      <c r="J55" s="15" t="s">
        <v>38</v>
      </c>
    </row>
    <row r="56" spans="6:10" x14ac:dyDescent="0.2">
      <c r="F56" t="s">
        <v>516</v>
      </c>
      <c r="G56" s="15" t="s">
        <v>517</v>
      </c>
      <c r="H56" s="15" t="s">
        <v>518</v>
      </c>
      <c r="I56" s="15">
        <v>208</v>
      </c>
      <c r="J56" s="15" t="s">
        <v>30</v>
      </c>
    </row>
    <row r="57" spans="6:10" x14ac:dyDescent="0.2">
      <c r="F57" t="s">
        <v>519</v>
      </c>
      <c r="G57" s="15" t="s">
        <v>520</v>
      </c>
      <c r="H57" s="15" t="s">
        <v>521</v>
      </c>
      <c r="I57" s="15">
        <v>262</v>
      </c>
      <c r="J57" s="15" t="s">
        <v>38</v>
      </c>
    </row>
    <row r="58" spans="6:10" x14ac:dyDescent="0.2">
      <c r="F58" t="s">
        <v>522</v>
      </c>
      <c r="G58" s="15" t="s">
        <v>523</v>
      </c>
      <c r="H58" s="15" t="s">
        <v>524</v>
      </c>
      <c r="I58" s="15">
        <v>212</v>
      </c>
      <c r="J58" s="15" t="s">
        <v>22</v>
      </c>
    </row>
    <row r="59" spans="6:10" x14ac:dyDescent="0.2">
      <c r="F59" t="s">
        <v>525</v>
      </c>
      <c r="G59" s="15" t="s">
        <v>526</v>
      </c>
      <c r="H59" s="15" t="s">
        <v>527</v>
      </c>
      <c r="I59" s="15">
        <v>214</v>
      </c>
      <c r="J59" s="15" t="s">
        <v>22</v>
      </c>
    </row>
    <row r="60" spans="6:10" x14ac:dyDescent="0.2">
      <c r="F60" t="s">
        <v>528</v>
      </c>
      <c r="G60" s="15" t="s">
        <v>529</v>
      </c>
      <c r="H60" s="15" t="s">
        <v>530</v>
      </c>
      <c r="I60" s="15">
        <v>218</v>
      </c>
      <c r="J60" s="15" t="s">
        <v>22</v>
      </c>
    </row>
    <row r="61" spans="6:10" x14ac:dyDescent="0.2">
      <c r="F61" t="s">
        <v>531</v>
      </c>
      <c r="G61" s="15" t="s">
        <v>532</v>
      </c>
      <c r="H61" s="15" t="s">
        <v>533</v>
      </c>
      <c r="I61" s="15">
        <v>818</v>
      </c>
      <c r="J61" s="15" t="s">
        <v>34</v>
      </c>
    </row>
    <row r="62" spans="6:10" x14ac:dyDescent="0.2">
      <c r="F62" t="s">
        <v>534</v>
      </c>
      <c r="G62" s="15" t="s">
        <v>535</v>
      </c>
      <c r="H62" s="15" t="s">
        <v>536</v>
      </c>
      <c r="I62" s="15">
        <v>222</v>
      </c>
      <c r="J62" s="15" t="s">
        <v>22</v>
      </c>
    </row>
    <row r="63" spans="6:10" x14ac:dyDescent="0.2">
      <c r="F63" t="s">
        <v>537</v>
      </c>
      <c r="G63" s="15" t="s">
        <v>538</v>
      </c>
      <c r="H63" s="15" t="s">
        <v>539</v>
      </c>
      <c r="I63" s="15">
        <v>226</v>
      </c>
      <c r="J63" s="15" t="s">
        <v>38</v>
      </c>
    </row>
    <row r="64" spans="6:10" x14ac:dyDescent="0.2">
      <c r="F64" t="s">
        <v>540</v>
      </c>
      <c r="G64" s="15" t="s">
        <v>541</v>
      </c>
      <c r="H64" s="15" t="s">
        <v>542</v>
      </c>
      <c r="I64" s="15">
        <v>232</v>
      </c>
      <c r="J64" s="15" t="s">
        <v>38</v>
      </c>
    </row>
    <row r="65" spans="6:10" x14ac:dyDescent="0.2">
      <c r="F65" t="s">
        <v>543</v>
      </c>
      <c r="G65" s="15" t="s">
        <v>544</v>
      </c>
      <c r="H65" s="15" t="s">
        <v>545</v>
      </c>
      <c r="I65" s="15">
        <v>233</v>
      </c>
      <c r="J65" s="15" t="s">
        <v>30</v>
      </c>
    </row>
    <row r="66" spans="6:10" x14ac:dyDescent="0.2">
      <c r="F66" t="s">
        <v>546</v>
      </c>
      <c r="G66" s="15" t="s">
        <v>547</v>
      </c>
      <c r="H66" s="15" t="s">
        <v>548</v>
      </c>
      <c r="I66" s="15">
        <v>231</v>
      </c>
      <c r="J66" s="15" t="s">
        <v>38</v>
      </c>
    </row>
    <row r="67" spans="6:10" x14ac:dyDescent="0.2">
      <c r="F67" t="s">
        <v>549</v>
      </c>
      <c r="G67" s="15" t="s">
        <v>550</v>
      </c>
      <c r="H67" s="15" t="s">
        <v>551</v>
      </c>
      <c r="I67" s="15">
        <v>238</v>
      </c>
      <c r="J67" s="15" t="s">
        <v>22</v>
      </c>
    </row>
    <row r="68" spans="6:10" x14ac:dyDescent="0.2">
      <c r="F68" t="s">
        <v>552</v>
      </c>
      <c r="G68" s="15" t="s">
        <v>553</v>
      </c>
      <c r="H68" s="15" t="s">
        <v>554</v>
      </c>
      <c r="I68" s="15">
        <v>242</v>
      </c>
      <c r="J68" s="15" t="s">
        <v>55</v>
      </c>
    </row>
    <row r="69" spans="6:10" x14ac:dyDescent="0.2">
      <c r="F69" t="s">
        <v>555</v>
      </c>
      <c r="G69" s="15" t="s">
        <v>556</v>
      </c>
      <c r="H69" s="15" t="s">
        <v>557</v>
      </c>
      <c r="I69" s="15">
        <v>246</v>
      </c>
      <c r="J69" s="15" t="s">
        <v>30</v>
      </c>
    </row>
    <row r="70" spans="6:10" x14ac:dyDescent="0.2">
      <c r="F70" t="s">
        <v>558</v>
      </c>
      <c r="G70" s="15" t="s">
        <v>559</v>
      </c>
      <c r="H70" s="15" t="s">
        <v>560</v>
      </c>
      <c r="I70" s="15">
        <v>250</v>
      </c>
      <c r="J70" s="15" t="s">
        <v>30</v>
      </c>
    </row>
    <row r="71" spans="6:10" x14ac:dyDescent="0.2">
      <c r="F71" t="s">
        <v>561</v>
      </c>
      <c r="G71" s="15" t="s">
        <v>562</v>
      </c>
      <c r="H71" s="15" t="s">
        <v>563</v>
      </c>
      <c r="I71" s="15">
        <v>258</v>
      </c>
      <c r="J71" s="15" t="s">
        <v>55</v>
      </c>
    </row>
    <row r="72" spans="6:10" x14ac:dyDescent="0.2">
      <c r="F72" t="s">
        <v>564</v>
      </c>
      <c r="G72" s="15" t="s">
        <v>565</v>
      </c>
      <c r="H72" s="15" t="s">
        <v>566</v>
      </c>
      <c r="I72" s="15">
        <v>266</v>
      </c>
      <c r="J72" s="15" t="s">
        <v>38</v>
      </c>
    </row>
    <row r="73" spans="6:10" x14ac:dyDescent="0.2">
      <c r="F73" t="s">
        <v>567</v>
      </c>
      <c r="G73" s="15" t="s">
        <v>568</v>
      </c>
      <c r="H73" s="15" t="s">
        <v>569</v>
      </c>
      <c r="I73" s="15">
        <v>270</v>
      </c>
      <c r="J73" s="15" t="s">
        <v>38</v>
      </c>
    </row>
    <row r="74" spans="6:10" x14ac:dyDescent="0.2">
      <c r="F74" t="s">
        <v>570</v>
      </c>
      <c r="G74" s="15" t="s">
        <v>571</v>
      </c>
      <c r="H74" s="15" t="s">
        <v>572</v>
      </c>
      <c r="I74" s="15">
        <v>268</v>
      </c>
      <c r="J74" s="15" t="s">
        <v>26</v>
      </c>
    </row>
    <row r="75" spans="6:10" x14ac:dyDescent="0.2">
      <c r="F75" t="s">
        <v>573</v>
      </c>
      <c r="G75" s="15" t="s">
        <v>574</v>
      </c>
      <c r="H75" s="15" t="s">
        <v>575</v>
      </c>
      <c r="I75" s="15">
        <v>276</v>
      </c>
      <c r="J75" s="15" t="s">
        <v>30</v>
      </c>
    </row>
    <row r="76" spans="6:10" x14ac:dyDescent="0.2">
      <c r="F76" t="s">
        <v>576</v>
      </c>
      <c r="G76" s="15" t="s">
        <v>577</v>
      </c>
      <c r="H76" s="15" t="s">
        <v>578</v>
      </c>
      <c r="I76" s="15">
        <v>288</v>
      </c>
      <c r="J76" s="15" t="s">
        <v>38</v>
      </c>
    </row>
    <row r="77" spans="6:10" x14ac:dyDescent="0.2">
      <c r="F77" t="s">
        <v>579</v>
      </c>
      <c r="G77" s="15" t="s">
        <v>580</v>
      </c>
      <c r="H77" s="15" t="s">
        <v>581</v>
      </c>
      <c r="I77" s="15">
        <v>292</v>
      </c>
      <c r="J77" s="15" t="s">
        <v>30</v>
      </c>
    </row>
    <row r="78" spans="6:10" x14ac:dyDescent="0.2">
      <c r="F78" t="s">
        <v>582</v>
      </c>
      <c r="G78" s="15" t="s">
        <v>583</v>
      </c>
      <c r="H78" s="15" t="s">
        <v>584</v>
      </c>
      <c r="I78" s="15">
        <v>300</v>
      </c>
      <c r="J78" s="15" t="s">
        <v>30</v>
      </c>
    </row>
    <row r="79" spans="6:10" x14ac:dyDescent="0.2">
      <c r="F79" t="s">
        <v>585</v>
      </c>
      <c r="G79" s="15" t="s">
        <v>586</v>
      </c>
      <c r="H79" s="15" t="s">
        <v>587</v>
      </c>
      <c r="I79" s="15">
        <v>308</v>
      </c>
      <c r="J79" s="15" t="s">
        <v>22</v>
      </c>
    </row>
    <row r="80" spans="6:10" x14ac:dyDescent="0.2">
      <c r="F80" t="s">
        <v>588</v>
      </c>
      <c r="G80" s="15" t="s">
        <v>589</v>
      </c>
      <c r="H80" s="15" t="s">
        <v>590</v>
      </c>
      <c r="I80" s="15">
        <v>312</v>
      </c>
      <c r="J80" s="15" t="s">
        <v>22</v>
      </c>
    </row>
    <row r="81" spans="6:10" x14ac:dyDescent="0.2">
      <c r="F81" t="s">
        <v>591</v>
      </c>
      <c r="G81" s="15" t="s">
        <v>592</v>
      </c>
      <c r="H81" s="15" t="s">
        <v>593</v>
      </c>
      <c r="I81" s="15">
        <v>320</v>
      </c>
      <c r="J81" s="15" t="s">
        <v>22</v>
      </c>
    </row>
    <row r="82" spans="6:10" x14ac:dyDescent="0.2">
      <c r="F82" t="s">
        <v>594</v>
      </c>
      <c r="G82" s="15" t="s">
        <v>595</v>
      </c>
      <c r="H82" s="15" t="s">
        <v>596</v>
      </c>
      <c r="I82" s="15">
        <v>324</v>
      </c>
      <c r="J82" s="15" t="s">
        <v>38</v>
      </c>
    </row>
    <row r="83" spans="6:10" x14ac:dyDescent="0.2">
      <c r="F83" t="s">
        <v>597</v>
      </c>
      <c r="G83" s="15" t="s">
        <v>598</v>
      </c>
      <c r="H83" s="15" t="s">
        <v>599</v>
      </c>
      <c r="I83" s="15">
        <v>624</v>
      </c>
      <c r="J83" s="15" t="s">
        <v>38</v>
      </c>
    </row>
    <row r="84" spans="6:10" x14ac:dyDescent="0.2">
      <c r="F84" t="s">
        <v>600</v>
      </c>
      <c r="G84" s="15" t="s">
        <v>601</v>
      </c>
      <c r="H84" s="15" t="s">
        <v>602</v>
      </c>
      <c r="I84" s="15">
        <v>328</v>
      </c>
      <c r="J84" s="15" t="s">
        <v>22</v>
      </c>
    </row>
    <row r="85" spans="6:10" x14ac:dyDescent="0.2">
      <c r="F85" t="s">
        <v>603</v>
      </c>
      <c r="G85" s="15" t="s">
        <v>604</v>
      </c>
      <c r="H85" s="15" t="s">
        <v>605</v>
      </c>
      <c r="I85" s="15">
        <v>332</v>
      </c>
      <c r="J85" s="15" t="s">
        <v>22</v>
      </c>
    </row>
    <row r="86" spans="6:10" x14ac:dyDescent="0.2">
      <c r="F86" t="s">
        <v>606</v>
      </c>
      <c r="G86" s="15" t="s">
        <v>607</v>
      </c>
      <c r="H86" s="15" t="s">
        <v>608</v>
      </c>
      <c r="I86" s="15">
        <v>336</v>
      </c>
      <c r="J86" s="15" t="s">
        <v>30</v>
      </c>
    </row>
    <row r="87" spans="6:10" x14ac:dyDescent="0.2">
      <c r="F87" t="s">
        <v>609</v>
      </c>
      <c r="G87" s="15" t="s">
        <v>610</v>
      </c>
      <c r="H87" s="15" t="s">
        <v>611</v>
      </c>
      <c r="I87" s="15">
        <v>340</v>
      </c>
      <c r="J87" s="15" t="s">
        <v>22</v>
      </c>
    </row>
    <row r="88" spans="6:10" x14ac:dyDescent="0.2">
      <c r="F88" t="s">
        <v>612</v>
      </c>
      <c r="G88" s="15" t="s">
        <v>613</v>
      </c>
      <c r="H88" s="15" t="s">
        <v>614</v>
      </c>
      <c r="I88" s="15">
        <v>344</v>
      </c>
      <c r="J88" s="15" t="s">
        <v>42</v>
      </c>
    </row>
    <row r="89" spans="6:10" x14ac:dyDescent="0.2">
      <c r="F89" t="s">
        <v>615</v>
      </c>
      <c r="G89" s="15" t="s">
        <v>616</v>
      </c>
      <c r="H89" s="15" t="s">
        <v>617</v>
      </c>
      <c r="I89" s="15">
        <v>348</v>
      </c>
      <c r="J89" s="15" t="s">
        <v>30</v>
      </c>
    </row>
    <row r="90" spans="6:10" x14ac:dyDescent="0.2">
      <c r="F90" t="s">
        <v>618</v>
      </c>
      <c r="G90" s="15" t="s">
        <v>619</v>
      </c>
      <c r="H90" s="15" t="s">
        <v>620</v>
      </c>
      <c r="I90" s="15">
        <v>352</v>
      </c>
      <c r="J90" s="15" t="s">
        <v>30</v>
      </c>
    </row>
    <row r="91" spans="6:10" x14ac:dyDescent="0.2">
      <c r="F91" t="s">
        <v>370</v>
      </c>
      <c r="G91" s="15" t="s">
        <v>621</v>
      </c>
      <c r="H91" s="15" t="s">
        <v>47</v>
      </c>
      <c r="I91" s="15">
        <v>356</v>
      </c>
      <c r="J91" s="15" t="s">
        <v>47</v>
      </c>
    </row>
    <row r="92" spans="6:10" x14ac:dyDescent="0.2">
      <c r="F92" t="s">
        <v>622</v>
      </c>
      <c r="G92" s="15" t="s">
        <v>623</v>
      </c>
      <c r="H92" s="15" t="s">
        <v>624</v>
      </c>
      <c r="I92" s="15">
        <v>360</v>
      </c>
      <c r="J92" s="15" t="s">
        <v>51</v>
      </c>
    </row>
    <row r="93" spans="6:10" x14ac:dyDescent="0.2">
      <c r="F93" t="s">
        <v>625</v>
      </c>
      <c r="G93" s="15" t="s">
        <v>626</v>
      </c>
      <c r="H93" s="15" t="s">
        <v>627</v>
      </c>
      <c r="I93" s="15">
        <v>364</v>
      </c>
      <c r="J93" s="15" t="s">
        <v>34</v>
      </c>
    </row>
    <row r="94" spans="6:10" x14ac:dyDescent="0.2">
      <c r="F94" t="s">
        <v>628</v>
      </c>
      <c r="G94" s="15" t="s">
        <v>629</v>
      </c>
      <c r="H94" s="15" t="s">
        <v>630</v>
      </c>
      <c r="I94" s="15">
        <v>368</v>
      </c>
      <c r="J94" s="15" t="s">
        <v>34</v>
      </c>
    </row>
    <row r="95" spans="6:10" x14ac:dyDescent="0.2">
      <c r="F95" t="s">
        <v>631</v>
      </c>
      <c r="G95" s="15" t="s">
        <v>632</v>
      </c>
      <c r="H95" s="15" t="s">
        <v>633</v>
      </c>
      <c r="I95" s="15">
        <v>372</v>
      </c>
      <c r="J95" s="15" t="s">
        <v>30</v>
      </c>
    </row>
    <row r="96" spans="6:10" x14ac:dyDescent="0.2">
      <c r="F96" t="s">
        <v>634</v>
      </c>
      <c r="G96" s="15" t="s">
        <v>635</v>
      </c>
      <c r="H96" s="15" t="s">
        <v>636</v>
      </c>
      <c r="I96" s="15">
        <v>376</v>
      </c>
      <c r="J96" s="15" t="s">
        <v>34</v>
      </c>
    </row>
    <row r="97" spans="6:10" x14ac:dyDescent="0.2">
      <c r="F97" t="s">
        <v>637</v>
      </c>
      <c r="G97" s="15" t="s">
        <v>638</v>
      </c>
      <c r="H97" s="15" t="s">
        <v>639</v>
      </c>
      <c r="I97" s="15">
        <v>380</v>
      </c>
      <c r="J97" s="15" t="s">
        <v>30</v>
      </c>
    </row>
    <row r="98" spans="6:10" x14ac:dyDescent="0.2">
      <c r="F98" t="s">
        <v>640</v>
      </c>
      <c r="G98" s="15" t="s">
        <v>641</v>
      </c>
      <c r="H98" s="15" t="s">
        <v>642</v>
      </c>
      <c r="I98" s="15">
        <v>388</v>
      </c>
      <c r="J98" s="15" t="s">
        <v>22</v>
      </c>
    </row>
    <row r="99" spans="6:10" x14ac:dyDescent="0.2">
      <c r="F99" t="s">
        <v>643</v>
      </c>
      <c r="G99" s="15" t="s">
        <v>644</v>
      </c>
      <c r="H99" s="15" t="s">
        <v>645</v>
      </c>
      <c r="I99" s="15">
        <v>392</v>
      </c>
      <c r="J99" s="15" t="s">
        <v>51</v>
      </c>
    </row>
    <row r="100" spans="6:10" x14ac:dyDescent="0.2">
      <c r="F100" t="s">
        <v>646</v>
      </c>
      <c r="G100" s="15" t="s">
        <v>647</v>
      </c>
      <c r="H100" s="15" t="s">
        <v>648</v>
      </c>
      <c r="I100" s="15">
        <v>400</v>
      </c>
      <c r="J100" s="15" t="s">
        <v>34</v>
      </c>
    </row>
    <row r="101" spans="6:10" x14ac:dyDescent="0.2">
      <c r="F101" t="s">
        <v>649</v>
      </c>
      <c r="G101" s="15" t="s">
        <v>650</v>
      </c>
      <c r="H101" s="15" t="s">
        <v>651</v>
      </c>
      <c r="I101" s="15">
        <v>398</v>
      </c>
      <c r="J101" s="15" t="s">
        <v>26</v>
      </c>
    </row>
    <row r="102" spans="6:10" x14ac:dyDescent="0.2">
      <c r="F102" t="s">
        <v>652</v>
      </c>
      <c r="G102" s="15" t="s">
        <v>653</v>
      </c>
      <c r="H102" s="15" t="s">
        <v>654</v>
      </c>
      <c r="I102" s="15">
        <v>404</v>
      </c>
      <c r="J102" s="15" t="s">
        <v>38</v>
      </c>
    </row>
    <row r="103" spans="6:10" x14ac:dyDescent="0.2">
      <c r="F103" t="s">
        <v>655</v>
      </c>
      <c r="G103" s="15" t="s">
        <v>656</v>
      </c>
      <c r="H103" s="15" t="s">
        <v>657</v>
      </c>
      <c r="I103" s="15">
        <v>296</v>
      </c>
      <c r="J103" s="15" t="s">
        <v>55</v>
      </c>
    </row>
    <row r="104" spans="6:10" x14ac:dyDescent="0.2">
      <c r="F104" t="s">
        <v>658</v>
      </c>
      <c r="G104" s="15" t="s">
        <v>659</v>
      </c>
      <c r="H104" s="15" t="s">
        <v>660</v>
      </c>
      <c r="I104" s="15">
        <v>414</v>
      </c>
      <c r="J104" s="15" t="s">
        <v>34</v>
      </c>
    </row>
    <row r="105" spans="6:10" x14ac:dyDescent="0.2">
      <c r="F105" t="s">
        <v>661</v>
      </c>
      <c r="G105" s="15" t="s">
        <v>662</v>
      </c>
      <c r="H105" s="15" t="s">
        <v>663</v>
      </c>
      <c r="I105" s="15">
        <v>417</v>
      </c>
      <c r="J105" s="15" t="s">
        <v>26</v>
      </c>
    </row>
    <row r="106" spans="6:10" x14ac:dyDescent="0.2">
      <c r="F106" t="s">
        <v>664</v>
      </c>
      <c r="G106" s="15" t="s">
        <v>665</v>
      </c>
      <c r="H106" s="15" t="s">
        <v>666</v>
      </c>
      <c r="I106" s="15">
        <v>418</v>
      </c>
      <c r="J106" s="15" t="s">
        <v>51</v>
      </c>
    </row>
    <row r="107" spans="6:10" x14ac:dyDescent="0.2">
      <c r="F107" t="s">
        <v>667</v>
      </c>
      <c r="G107" s="15" t="s">
        <v>668</v>
      </c>
      <c r="H107" s="15" t="s">
        <v>669</v>
      </c>
      <c r="I107" s="15">
        <v>428</v>
      </c>
      <c r="J107" s="15" t="s">
        <v>30</v>
      </c>
    </row>
    <row r="108" spans="6:10" x14ac:dyDescent="0.2">
      <c r="F108" t="s">
        <v>670</v>
      </c>
      <c r="G108" s="15" t="s">
        <v>671</v>
      </c>
      <c r="H108" s="15" t="s">
        <v>672</v>
      </c>
      <c r="I108" s="15">
        <v>422</v>
      </c>
      <c r="J108" s="15" t="s">
        <v>34</v>
      </c>
    </row>
    <row r="109" spans="6:10" x14ac:dyDescent="0.2">
      <c r="F109" t="s">
        <v>673</v>
      </c>
      <c r="G109" s="15" t="s">
        <v>674</v>
      </c>
      <c r="H109" s="15" t="s">
        <v>675</v>
      </c>
      <c r="I109" s="15">
        <v>426</v>
      </c>
      <c r="J109" s="15" t="s">
        <v>38</v>
      </c>
    </row>
    <row r="110" spans="6:10" x14ac:dyDescent="0.2">
      <c r="F110" t="s">
        <v>676</v>
      </c>
      <c r="G110" s="15" t="s">
        <v>677</v>
      </c>
      <c r="H110" s="15" t="s">
        <v>678</v>
      </c>
      <c r="I110" s="15">
        <v>430</v>
      </c>
      <c r="J110" s="15" t="s">
        <v>38</v>
      </c>
    </row>
    <row r="111" spans="6:10" x14ac:dyDescent="0.2">
      <c r="F111" t="s">
        <v>679</v>
      </c>
      <c r="G111" s="15" t="s">
        <v>680</v>
      </c>
      <c r="H111" s="15" t="s">
        <v>681</v>
      </c>
      <c r="I111" s="15">
        <v>434</v>
      </c>
      <c r="J111" s="15" t="s">
        <v>34</v>
      </c>
    </row>
    <row r="112" spans="6:10" x14ac:dyDescent="0.2">
      <c r="F112" t="s">
        <v>682</v>
      </c>
      <c r="G112" s="15" t="s">
        <v>683</v>
      </c>
      <c r="H112" s="15" t="s">
        <v>684</v>
      </c>
      <c r="I112" s="15">
        <v>438</v>
      </c>
      <c r="J112" s="15" t="s">
        <v>30</v>
      </c>
    </row>
    <row r="113" spans="6:10" x14ac:dyDescent="0.2">
      <c r="F113" t="s">
        <v>685</v>
      </c>
      <c r="G113" s="15" t="s">
        <v>686</v>
      </c>
      <c r="H113" s="15" t="s">
        <v>687</v>
      </c>
      <c r="I113" s="15">
        <v>440</v>
      </c>
      <c r="J113" s="15" t="s">
        <v>30</v>
      </c>
    </row>
    <row r="114" spans="6:10" x14ac:dyDescent="0.2">
      <c r="F114" t="s">
        <v>688</v>
      </c>
      <c r="G114" s="15" t="s">
        <v>689</v>
      </c>
      <c r="H114" s="15" t="s">
        <v>690</v>
      </c>
      <c r="I114" s="15">
        <v>442</v>
      </c>
      <c r="J114" s="15" t="s">
        <v>30</v>
      </c>
    </row>
    <row r="115" spans="6:10" x14ac:dyDescent="0.2">
      <c r="F115" t="s">
        <v>691</v>
      </c>
      <c r="G115" s="15" t="s">
        <v>692</v>
      </c>
      <c r="H115" s="15" t="s">
        <v>693</v>
      </c>
      <c r="I115" s="15">
        <v>446</v>
      </c>
      <c r="J115" s="15" t="s">
        <v>42</v>
      </c>
    </row>
    <row r="116" spans="6:10" x14ac:dyDescent="0.2">
      <c r="F116" t="s">
        <v>694</v>
      </c>
      <c r="G116" s="15" t="s">
        <v>695</v>
      </c>
      <c r="H116" s="15" t="s">
        <v>696</v>
      </c>
      <c r="I116" s="15">
        <v>450</v>
      </c>
      <c r="J116" s="15" t="s">
        <v>38</v>
      </c>
    </row>
    <row r="117" spans="6:10" x14ac:dyDescent="0.2">
      <c r="F117" t="s">
        <v>697</v>
      </c>
      <c r="G117" s="15" t="s">
        <v>698</v>
      </c>
      <c r="H117" s="15" t="s">
        <v>699</v>
      </c>
      <c r="I117" s="15">
        <v>454</v>
      </c>
      <c r="J117" s="15" t="s">
        <v>38</v>
      </c>
    </row>
    <row r="118" spans="6:10" x14ac:dyDescent="0.2">
      <c r="F118" t="s">
        <v>700</v>
      </c>
      <c r="G118" s="15" t="s">
        <v>701</v>
      </c>
      <c r="H118" s="15" t="s">
        <v>702</v>
      </c>
      <c r="I118" s="15">
        <v>458</v>
      </c>
      <c r="J118" s="15" t="s">
        <v>51</v>
      </c>
    </row>
    <row r="119" spans="6:10" x14ac:dyDescent="0.2">
      <c r="F119" t="s">
        <v>703</v>
      </c>
      <c r="G119" s="15" t="s">
        <v>704</v>
      </c>
      <c r="H119" s="15" t="s">
        <v>705</v>
      </c>
      <c r="I119" s="15">
        <v>462</v>
      </c>
      <c r="J119" s="15" t="s">
        <v>55</v>
      </c>
    </row>
    <row r="120" spans="6:10" x14ac:dyDescent="0.2">
      <c r="F120" t="s">
        <v>706</v>
      </c>
      <c r="G120" s="15" t="s">
        <v>707</v>
      </c>
      <c r="H120" s="15" t="s">
        <v>708</v>
      </c>
      <c r="I120" s="15">
        <v>466</v>
      </c>
      <c r="J120" s="15" t="s">
        <v>38</v>
      </c>
    </row>
    <row r="121" spans="6:10" x14ac:dyDescent="0.2">
      <c r="F121" t="s">
        <v>709</v>
      </c>
      <c r="G121" s="15" t="s">
        <v>710</v>
      </c>
      <c r="H121" s="15" t="s">
        <v>711</v>
      </c>
      <c r="I121" s="15">
        <v>470</v>
      </c>
      <c r="J121" s="15" t="s">
        <v>30</v>
      </c>
    </row>
    <row r="122" spans="6:10" x14ac:dyDescent="0.2">
      <c r="F122" t="s">
        <v>712</v>
      </c>
      <c r="G122" s="15" t="s">
        <v>713</v>
      </c>
      <c r="H122" s="15" t="s">
        <v>714</v>
      </c>
      <c r="I122" s="15">
        <v>584</v>
      </c>
      <c r="J122" s="15" t="s">
        <v>55</v>
      </c>
    </row>
    <row r="123" spans="6:10" x14ac:dyDescent="0.2">
      <c r="F123" t="s">
        <v>715</v>
      </c>
      <c r="G123" s="15" t="s">
        <v>716</v>
      </c>
      <c r="H123" s="15" t="s">
        <v>717</v>
      </c>
      <c r="I123" s="15">
        <v>478</v>
      </c>
      <c r="J123" s="15" t="s">
        <v>38</v>
      </c>
    </row>
    <row r="124" spans="6:10" x14ac:dyDescent="0.2">
      <c r="F124" t="s">
        <v>718</v>
      </c>
      <c r="G124" s="15" t="s">
        <v>719</v>
      </c>
      <c r="H124" s="15" t="s">
        <v>720</v>
      </c>
      <c r="I124" s="15">
        <v>480</v>
      </c>
      <c r="J124" s="15" t="s">
        <v>38</v>
      </c>
    </row>
    <row r="125" spans="6:10" x14ac:dyDescent="0.2">
      <c r="F125" t="s">
        <v>721</v>
      </c>
      <c r="G125" s="15" t="s">
        <v>722</v>
      </c>
      <c r="H125" s="15" t="s">
        <v>723</v>
      </c>
      <c r="I125" s="15">
        <v>484</v>
      </c>
      <c r="J125" s="15" t="s">
        <v>22</v>
      </c>
    </row>
    <row r="126" spans="6:10" x14ac:dyDescent="0.2">
      <c r="F126" t="s">
        <v>724</v>
      </c>
      <c r="G126" s="15" t="s">
        <v>725</v>
      </c>
      <c r="H126" s="15" t="s">
        <v>726</v>
      </c>
      <c r="I126" s="15">
        <v>583</v>
      </c>
      <c r="J126" s="15" t="s">
        <v>55</v>
      </c>
    </row>
    <row r="127" spans="6:10" x14ac:dyDescent="0.2">
      <c r="F127" t="s">
        <v>727</v>
      </c>
      <c r="G127" s="15" t="s">
        <v>728</v>
      </c>
      <c r="H127" s="15" t="s">
        <v>729</v>
      </c>
      <c r="I127" s="15">
        <v>492</v>
      </c>
      <c r="J127" s="15" t="s">
        <v>30</v>
      </c>
    </row>
    <row r="128" spans="6:10" x14ac:dyDescent="0.2">
      <c r="F128" t="s">
        <v>730</v>
      </c>
      <c r="G128" s="15" t="s">
        <v>731</v>
      </c>
      <c r="H128" s="15" t="s">
        <v>732</v>
      </c>
      <c r="I128" s="15">
        <v>496</v>
      </c>
      <c r="J128" s="15" t="s">
        <v>55</v>
      </c>
    </row>
    <row r="129" spans="6:10" x14ac:dyDescent="0.2">
      <c r="F129" t="s">
        <v>733</v>
      </c>
      <c r="G129" s="15" t="s">
        <v>734</v>
      </c>
      <c r="H129" s="15" t="s">
        <v>735</v>
      </c>
      <c r="I129" s="15">
        <v>499</v>
      </c>
      <c r="J129" s="15" t="s">
        <v>30</v>
      </c>
    </row>
    <row r="130" spans="6:10" x14ac:dyDescent="0.2">
      <c r="F130" t="s">
        <v>736</v>
      </c>
      <c r="G130" s="15" t="s">
        <v>737</v>
      </c>
      <c r="H130" s="15" t="s">
        <v>738</v>
      </c>
      <c r="I130" s="15">
        <v>500</v>
      </c>
      <c r="J130" s="15" t="s">
        <v>22</v>
      </c>
    </row>
    <row r="131" spans="6:10" x14ac:dyDescent="0.2">
      <c r="F131" t="s">
        <v>739</v>
      </c>
      <c r="G131" s="15" t="s">
        <v>740</v>
      </c>
      <c r="H131" s="15" t="s">
        <v>741</v>
      </c>
      <c r="I131" s="15">
        <v>504</v>
      </c>
      <c r="J131" s="15" t="s">
        <v>34</v>
      </c>
    </row>
    <row r="132" spans="6:10" x14ac:dyDescent="0.2">
      <c r="F132" t="s">
        <v>742</v>
      </c>
      <c r="G132" s="15" t="s">
        <v>743</v>
      </c>
      <c r="H132" s="15" t="s">
        <v>744</v>
      </c>
      <c r="I132" s="15">
        <v>508</v>
      </c>
      <c r="J132" s="15" t="s">
        <v>38</v>
      </c>
    </row>
    <row r="133" spans="6:10" x14ac:dyDescent="0.2">
      <c r="F133" t="s">
        <v>745</v>
      </c>
      <c r="G133" s="15" t="s">
        <v>746</v>
      </c>
      <c r="H133" s="15" t="s">
        <v>747</v>
      </c>
      <c r="I133" s="15">
        <v>104</v>
      </c>
      <c r="J133" s="15" t="s">
        <v>51</v>
      </c>
    </row>
    <row r="134" spans="6:10" x14ac:dyDescent="0.2">
      <c r="F134" t="s">
        <v>748</v>
      </c>
      <c r="G134" s="15" t="s">
        <v>749</v>
      </c>
      <c r="H134" s="15" t="s">
        <v>63</v>
      </c>
      <c r="I134" s="15">
        <v>516</v>
      </c>
      <c r="J134" s="15" t="s">
        <v>38</v>
      </c>
    </row>
    <row r="135" spans="6:10" x14ac:dyDescent="0.2">
      <c r="F135" t="s">
        <v>750</v>
      </c>
      <c r="G135" s="15" t="s">
        <v>751</v>
      </c>
      <c r="H135" s="15" t="s">
        <v>752</v>
      </c>
      <c r="I135" s="15">
        <v>520</v>
      </c>
      <c r="J135" s="15" t="s">
        <v>55</v>
      </c>
    </row>
    <row r="136" spans="6:10" x14ac:dyDescent="0.2">
      <c r="F136" t="s">
        <v>753</v>
      </c>
      <c r="G136" s="15" t="s">
        <v>754</v>
      </c>
      <c r="H136" s="15" t="s">
        <v>755</v>
      </c>
      <c r="I136" s="15">
        <v>524</v>
      </c>
      <c r="J136" s="15" t="s">
        <v>55</v>
      </c>
    </row>
    <row r="137" spans="6:10" x14ac:dyDescent="0.2">
      <c r="F137" t="s">
        <v>756</v>
      </c>
      <c r="G137" s="15" t="s">
        <v>757</v>
      </c>
      <c r="H137" s="15" t="s">
        <v>114</v>
      </c>
      <c r="I137" s="15">
        <v>528</v>
      </c>
      <c r="J137" s="15" t="s">
        <v>30</v>
      </c>
    </row>
    <row r="138" spans="6:10" x14ac:dyDescent="0.2">
      <c r="F138" t="s">
        <v>758</v>
      </c>
      <c r="G138" s="15" t="e">
        <v>#N/A</v>
      </c>
      <c r="H138" s="15" t="s">
        <v>759</v>
      </c>
      <c r="I138" s="15" t="e">
        <v>#N/A</v>
      </c>
      <c r="J138" s="15" t="s">
        <v>22</v>
      </c>
    </row>
    <row r="139" spans="6:10" x14ac:dyDescent="0.2">
      <c r="F139" t="s">
        <v>760</v>
      </c>
      <c r="G139" s="15" t="s">
        <v>761</v>
      </c>
      <c r="H139" s="15" t="s">
        <v>762</v>
      </c>
      <c r="I139" s="15">
        <v>540</v>
      </c>
      <c r="J139" s="15" t="s">
        <v>55</v>
      </c>
    </row>
    <row r="140" spans="6:10" x14ac:dyDescent="0.2">
      <c r="F140" t="s">
        <v>763</v>
      </c>
      <c r="G140" s="15" t="s">
        <v>764</v>
      </c>
      <c r="H140" s="15" t="s">
        <v>765</v>
      </c>
      <c r="I140" s="15">
        <v>554</v>
      </c>
      <c r="J140" s="15" t="s">
        <v>59</v>
      </c>
    </row>
    <row r="141" spans="6:10" x14ac:dyDescent="0.2">
      <c r="F141" t="s">
        <v>766</v>
      </c>
      <c r="G141" s="15" t="s">
        <v>767</v>
      </c>
      <c r="H141" s="15" t="s">
        <v>768</v>
      </c>
      <c r="I141" s="15">
        <v>558</v>
      </c>
      <c r="J141" s="15" t="s">
        <v>22</v>
      </c>
    </row>
    <row r="142" spans="6:10" x14ac:dyDescent="0.2">
      <c r="F142" t="s">
        <v>769</v>
      </c>
      <c r="G142" s="15" t="s">
        <v>770</v>
      </c>
      <c r="H142" s="15" t="s">
        <v>771</v>
      </c>
      <c r="I142" s="15">
        <v>562</v>
      </c>
      <c r="J142" s="15" t="s">
        <v>38</v>
      </c>
    </row>
    <row r="143" spans="6:10" x14ac:dyDescent="0.2">
      <c r="F143" t="s">
        <v>772</v>
      </c>
      <c r="G143" s="15" t="s">
        <v>773</v>
      </c>
      <c r="H143" s="15" t="s">
        <v>774</v>
      </c>
      <c r="I143" s="15">
        <v>566</v>
      </c>
      <c r="J143" s="15" t="s">
        <v>38</v>
      </c>
    </row>
    <row r="144" spans="6:10" x14ac:dyDescent="0.2">
      <c r="F144" t="s">
        <v>775</v>
      </c>
      <c r="G144" s="15" t="s">
        <v>776</v>
      </c>
      <c r="H144" s="15" t="s">
        <v>777</v>
      </c>
      <c r="I144" s="15">
        <v>570</v>
      </c>
      <c r="J144" s="15" t="s">
        <v>55</v>
      </c>
    </row>
    <row r="145" spans="6:10" x14ac:dyDescent="0.2">
      <c r="F145" t="s">
        <v>778</v>
      </c>
      <c r="G145" s="15" t="s">
        <v>779</v>
      </c>
      <c r="H145" s="15" t="s">
        <v>780</v>
      </c>
      <c r="I145" s="15">
        <v>578</v>
      </c>
      <c r="J145" s="15" t="s">
        <v>30</v>
      </c>
    </row>
    <row r="146" spans="6:10" x14ac:dyDescent="0.2">
      <c r="F146" t="s">
        <v>781</v>
      </c>
      <c r="G146" s="15" t="s">
        <v>782</v>
      </c>
      <c r="H146" s="15" t="s">
        <v>783</v>
      </c>
      <c r="I146" s="15">
        <v>512</v>
      </c>
      <c r="J146" s="15" t="s">
        <v>34</v>
      </c>
    </row>
    <row r="147" spans="6:10" x14ac:dyDescent="0.2">
      <c r="F147" t="s">
        <v>784</v>
      </c>
      <c r="G147" s="15" t="s">
        <v>785</v>
      </c>
      <c r="H147" s="15" t="s">
        <v>786</v>
      </c>
      <c r="I147" s="15">
        <v>586</v>
      </c>
      <c r="J147" s="15" t="s">
        <v>55</v>
      </c>
    </row>
    <row r="148" spans="6:10" x14ac:dyDescent="0.2">
      <c r="F148" t="s">
        <v>787</v>
      </c>
      <c r="G148" s="15" t="s">
        <v>788</v>
      </c>
      <c r="H148" s="15" t="s">
        <v>789</v>
      </c>
      <c r="I148" s="15">
        <v>585</v>
      </c>
      <c r="J148" s="15" t="s">
        <v>55</v>
      </c>
    </row>
    <row r="149" spans="6:10" x14ac:dyDescent="0.2">
      <c r="F149" t="s">
        <v>790</v>
      </c>
      <c r="G149" s="15" t="s">
        <v>791</v>
      </c>
      <c r="H149" s="15" t="s">
        <v>792</v>
      </c>
      <c r="I149" s="15">
        <v>275</v>
      </c>
      <c r="J149" s="15" t="s">
        <v>34</v>
      </c>
    </row>
    <row r="150" spans="6:10" x14ac:dyDescent="0.2">
      <c r="F150" t="s">
        <v>793</v>
      </c>
      <c r="G150" s="15" t="s">
        <v>794</v>
      </c>
      <c r="H150" s="15" t="s">
        <v>795</v>
      </c>
      <c r="I150" s="15">
        <v>591</v>
      </c>
      <c r="J150" s="15" t="s">
        <v>22</v>
      </c>
    </row>
    <row r="151" spans="6:10" x14ac:dyDescent="0.2">
      <c r="F151" t="s">
        <v>796</v>
      </c>
      <c r="G151" s="15" t="s">
        <v>797</v>
      </c>
      <c r="H151" s="15" t="s">
        <v>798</v>
      </c>
      <c r="I151" s="15">
        <v>598</v>
      </c>
      <c r="J151" s="15" t="s">
        <v>55</v>
      </c>
    </row>
    <row r="152" spans="6:10" x14ac:dyDescent="0.2">
      <c r="F152" t="s">
        <v>799</v>
      </c>
      <c r="G152" s="15" t="s">
        <v>800</v>
      </c>
      <c r="H152" s="15" t="s">
        <v>801</v>
      </c>
      <c r="I152" s="15">
        <v>600</v>
      </c>
      <c r="J152" s="15" t="s">
        <v>22</v>
      </c>
    </row>
    <row r="153" spans="6:10" x14ac:dyDescent="0.2">
      <c r="F153" t="s">
        <v>802</v>
      </c>
      <c r="G153" s="15" t="s">
        <v>803</v>
      </c>
      <c r="H153" s="15" t="s">
        <v>804</v>
      </c>
      <c r="I153" s="15">
        <v>604</v>
      </c>
      <c r="J153" s="15" t="s">
        <v>22</v>
      </c>
    </row>
    <row r="154" spans="6:10" x14ac:dyDescent="0.2">
      <c r="F154" t="s">
        <v>805</v>
      </c>
      <c r="G154" s="15" t="s">
        <v>806</v>
      </c>
      <c r="H154" s="15" t="s">
        <v>807</v>
      </c>
      <c r="I154" s="15">
        <v>608</v>
      </c>
      <c r="J154" s="15" t="s">
        <v>51</v>
      </c>
    </row>
    <row r="155" spans="6:10" x14ac:dyDescent="0.2">
      <c r="F155" t="s">
        <v>808</v>
      </c>
      <c r="G155" s="15" t="s">
        <v>809</v>
      </c>
      <c r="H155" s="15" t="s">
        <v>810</v>
      </c>
      <c r="I155" s="15">
        <v>616</v>
      </c>
      <c r="J155" s="15" t="s">
        <v>30</v>
      </c>
    </row>
    <row r="156" spans="6:10" x14ac:dyDescent="0.2">
      <c r="F156" t="s">
        <v>811</v>
      </c>
      <c r="G156" s="15" t="s">
        <v>812</v>
      </c>
      <c r="H156" s="15" t="s">
        <v>813</v>
      </c>
      <c r="I156" s="15">
        <v>620</v>
      </c>
      <c r="J156" s="15" t="s">
        <v>30</v>
      </c>
    </row>
    <row r="157" spans="6:10" x14ac:dyDescent="0.2">
      <c r="F157" t="s">
        <v>814</v>
      </c>
      <c r="G157" s="15" t="s">
        <v>815</v>
      </c>
      <c r="H157" s="15" t="s">
        <v>816</v>
      </c>
      <c r="I157" s="15">
        <v>634</v>
      </c>
      <c r="J157" s="15" t="s">
        <v>34</v>
      </c>
    </row>
    <row r="158" spans="6:10" x14ac:dyDescent="0.2">
      <c r="F158" t="s">
        <v>817</v>
      </c>
      <c r="G158" s="15" t="s">
        <v>818</v>
      </c>
      <c r="H158" s="15" t="s">
        <v>819</v>
      </c>
      <c r="I158" s="15">
        <v>410</v>
      </c>
      <c r="J158" s="15" t="s">
        <v>51</v>
      </c>
    </row>
    <row r="159" spans="6:10" x14ac:dyDescent="0.2">
      <c r="F159" t="s">
        <v>820</v>
      </c>
      <c r="G159" s="15" t="s">
        <v>821</v>
      </c>
      <c r="H159" s="15" t="s">
        <v>822</v>
      </c>
      <c r="I159" s="15">
        <v>498</v>
      </c>
      <c r="J159" s="15" t="s">
        <v>26</v>
      </c>
    </row>
    <row r="160" spans="6:10" x14ac:dyDescent="0.2">
      <c r="F160" t="s">
        <v>823</v>
      </c>
      <c r="G160" s="15" t="s">
        <v>824</v>
      </c>
      <c r="H160" s="15" t="s">
        <v>825</v>
      </c>
      <c r="I160" s="15">
        <v>638</v>
      </c>
      <c r="J160" s="15" t="s">
        <v>38</v>
      </c>
    </row>
    <row r="161" spans="6:10" x14ac:dyDescent="0.2">
      <c r="F161" t="s">
        <v>826</v>
      </c>
      <c r="G161" s="15" t="s">
        <v>827</v>
      </c>
      <c r="H161" s="15" t="s">
        <v>828</v>
      </c>
      <c r="I161" s="15">
        <v>642</v>
      </c>
      <c r="J161" s="15" t="s">
        <v>30</v>
      </c>
    </row>
    <row r="162" spans="6:10" x14ac:dyDescent="0.2">
      <c r="F162" t="s">
        <v>829</v>
      </c>
      <c r="G162" s="15" t="s">
        <v>830</v>
      </c>
      <c r="H162" s="15" t="s">
        <v>831</v>
      </c>
      <c r="I162" s="15">
        <v>643</v>
      </c>
      <c r="J162" s="15" t="s">
        <v>26</v>
      </c>
    </row>
    <row r="163" spans="6:10" x14ac:dyDescent="0.2">
      <c r="F163" t="s">
        <v>832</v>
      </c>
      <c r="G163" s="15" t="s">
        <v>833</v>
      </c>
      <c r="H163" s="15" t="s">
        <v>834</v>
      </c>
      <c r="I163" s="15">
        <v>646</v>
      </c>
      <c r="J163" s="15" t="s">
        <v>38</v>
      </c>
    </row>
    <row r="164" spans="6:10" x14ac:dyDescent="0.2">
      <c r="F164" t="s">
        <v>835</v>
      </c>
      <c r="G164" s="15" t="s">
        <v>836</v>
      </c>
      <c r="H164" s="15" t="s">
        <v>837</v>
      </c>
      <c r="I164" s="15">
        <v>659</v>
      </c>
      <c r="J164" s="15" t="s">
        <v>22</v>
      </c>
    </row>
    <row r="165" spans="6:10" x14ac:dyDescent="0.2">
      <c r="F165" t="s">
        <v>838</v>
      </c>
      <c r="G165" s="15" t="s">
        <v>839</v>
      </c>
      <c r="H165" s="15" t="s">
        <v>840</v>
      </c>
      <c r="I165" s="15">
        <v>662</v>
      </c>
      <c r="J165" s="15" t="s">
        <v>22</v>
      </c>
    </row>
    <row r="166" spans="6:10" x14ac:dyDescent="0.2">
      <c r="F166" t="s">
        <v>841</v>
      </c>
      <c r="G166" s="15" t="s">
        <v>842</v>
      </c>
      <c r="H166" s="15" t="s">
        <v>843</v>
      </c>
      <c r="I166" s="15">
        <v>670</v>
      </c>
      <c r="J166" s="15" t="s">
        <v>22</v>
      </c>
    </row>
    <row r="167" spans="6:10" x14ac:dyDescent="0.2">
      <c r="F167" t="s">
        <v>844</v>
      </c>
      <c r="G167" s="15" t="s">
        <v>845</v>
      </c>
      <c r="H167" s="15" t="s">
        <v>846</v>
      </c>
      <c r="I167" s="15">
        <v>882</v>
      </c>
      <c r="J167" s="15" t="s">
        <v>55</v>
      </c>
    </row>
    <row r="168" spans="6:10" x14ac:dyDescent="0.2">
      <c r="F168" t="s">
        <v>847</v>
      </c>
      <c r="G168" s="15" t="s">
        <v>848</v>
      </c>
      <c r="H168" s="15" t="s">
        <v>849</v>
      </c>
      <c r="I168" s="15">
        <v>674</v>
      </c>
      <c r="J168" s="15" t="s">
        <v>30</v>
      </c>
    </row>
    <row r="169" spans="6:10" x14ac:dyDescent="0.2">
      <c r="F169" t="s">
        <v>850</v>
      </c>
      <c r="G169" s="15" t="s">
        <v>851</v>
      </c>
      <c r="H169" s="15" t="s">
        <v>852</v>
      </c>
      <c r="I169" s="15">
        <v>678</v>
      </c>
      <c r="J169" s="15" t="s">
        <v>38</v>
      </c>
    </row>
    <row r="170" spans="6:10" x14ac:dyDescent="0.2">
      <c r="F170" t="s">
        <v>853</v>
      </c>
      <c r="G170" s="15" t="s">
        <v>854</v>
      </c>
      <c r="H170" s="15" t="s">
        <v>855</v>
      </c>
      <c r="I170" s="15">
        <v>682</v>
      </c>
      <c r="J170" s="15" t="s">
        <v>34</v>
      </c>
    </row>
    <row r="171" spans="6:10" x14ac:dyDescent="0.2">
      <c r="F171" t="s">
        <v>856</v>
      </c>
      <c r="G171" s="15" t="s">
        <v>857</v>
      </c>
      <c r="H171" s="15" t="s">
        <v>858</v>
      </c>
      <c r="I171" s="15">
        <v>686</v>
      </c>
      <c r="J171" s="15" t="s">
        <v>38</v>
      </c>
    </row>
    <row r="172" spans="6:10" x14ac:dyDescent="0.2">
      <c r="F172" t="s">
        <v>859</v>
      </c>
      <c r="G172" s="15" t="s">
        <v>860</v>
      </c>
      <c r="H172" s="15" t="s">
        <v>861</v>
      </c>
      <c r="I172" s="15">
        <v>688</v>
      </c>
      <c r="J172" s="15" t="s">
        <v>30</v>
      </c>
    </row>
    <row r="173" spans="6:10" x14ac:dyDescent="0.2">
      <c r="F173" t="s">
        <v>862</v>
      </c>
      <c r="G173" s="15" t="s">
        <v>863</v>
      </c>
      <c r="H173" s="15" t="s">
        <v>864</v>
      </c>
      <c r="I173" s="15">
        <v>690</v>
      </c>
      <c r="J173" s="15" t="s">
        <v>38</v>
      </c>
    </row>
    <row r="174" spans="6:10" x14ac:dyDescent="0.2">
      <c r="F174" t="s">
        <v>865</v>
      </c>
      <c r="G174" s="15" t="s">
        <v>866</v>
      </c>
      <c r="H174" s="15" t="s">
        <v>867</v>
      </c>
      <c r="I174" s="15">
        <v>694</v>
      </c>
      <c r="J174" s="15" t="s">
        <v>38</v>
      </c>
    </row>
    <row r="175" spans="6:10" x14ac:dyDescent="0.2">
      <c r="F175" t="s">
        <v>868</v>
      </c>
      <c r="G175" s="15" t="s">
        <v>869</v>
      </c>
      <c r="H175" s="15" t="s">
        <v>870</v>
      </c>
      <c r="I175" s="15">
        <v>702</v>
      </c>
      <c r="J175" s="15" t="s">
        <v>51</v>
      </c>
    </row>
    <row r="176" spans="6:10" x14ac:dyDescent="0.2">
      <c r="F176" t="s">
        <v>871</v>
      </c>
      <c r="G176" s="15" t="s">
        <v>872</v>
      </c>
      <c r="H176" s="15" t="s">
        <v>873</v>
      </c>
      <c r="I176" s="15">
        <v>703</v>
      </c>
      <c r="J176" s="15" t="s">
        <v>30</v>
      </c>
    </row>
    <row r="177" spans="6:10" x14ac:dyDescent="0.2">
      <c r="F177" t="s">
        <v>874</v>
      </c>
      <c r="G177" s="15" t="s">
        <v>875</v>
      </c>
      <c r="H177" s="15" t="s">
        <v>876</v>
      </c>
      <c r="I177" s="15">
        <v>705</v>
      </c>
      <c r="J177" s="15" t="s">
        <v>30</v>
      </c>
    </row>
    <row r="178" spans="6:10" x14ac:dyDescent="0.2">
      <c r="F178" t="s">
        <v>877</v>
      </c>
      <c r="G178" s="15" t="s">
        <v>878</v>
      </c>
      <c r="H178" s="15" t="s">
        <v>879</v>
      </c>
      <c r="I178" s="15">
        <v>90</v>
      </c>
      <c r="J178" s="15" t="s">
        <v>55</v>
      </c>
    </row>
    <row r="179" spans="6:10" x14ac:dyDescent="0.2">
      <c r="F179" t="s">
        <v>880</v>
      </c>
      <c r="G179" s="15" t="s">
        <v>881</v>
      </c>
      <c r="H179" s="15" t="s">
        <v>882</v>
      </c>
      <c r="I179" s="15">
        <v>706</v>
      </c>
      <c r="J179" s="15" t="s">
        <v>38</v>
      </c>
    </row>
    <row r="180" spans="6:10" x14ac:dyDescent="0.2">
      <c r="F180" t="s">
        <v>883</v>
      </c>
      <c r="G180" s="15" t="s">
        <v>884</v>
      </c>
      <c r="H180" s="15" t="s">
        <v>885</v>
      </c>
      <c r="I180" s="15">
        <v>710</v>
      </c>
      <c r="J180" s="15" t="s">
        <v>38</v>
      </c>
    </row>
    <row r="181" spans="6:10" x14ac:dyDescent="0.2">
      <c r="F181" t="s">
        <v>886</v>
      </c>
      <c r="G181" s="15" t="s">
        <v>887</v>
      </c>
      <c r="H181" s="15" t="s">
        <v>888</v>
      </c>
      <c r="I181" s="15">
        <v>724</v>
      </c>
      <c r="J181" s="15" t="s">
        <v>30</v>
      </c>
    </row>
    <row r="182" spans="6:10" x14ac:dyDescent="0.2">
      <c r="F182" t="s">
        <v>889</v>
      </c>
      <c r="G182" s="15" t="s">
        <v>890</v>
      </c>
      <c r="H182" s="15" t="s">
        <v>891</v>
      </c>
      <c r="I182" s="15">
        <v>144</v>
      </c>
      <c r="J182" s="15" t="s">
        <v>55</v>
      </c>
    </row>
    <row r="183" spans="6:10" x14ac:dyDescent="0.2">
      <c r="F183" t="s">
        <v>892</v>
      </c>
      <c r="G183" s="15" t="s">
        <v>893</v>
      </c>
      <c r="H183" s="15" t="s">
        <v>894</v>
      </c>
      <c r="I183" s="15">
        <v>729</v>
      </c>
      <c r="J183" s="15" t="s">
        <v>38</v>
      </c>
    </row>
    <row r="184" spans="6:10" x14ac:dyDescent="0.2">
      <c r="F184" t="s">
        <v>895</v>
      </c>
      <c r="G184" s="15" t="s">
        <v>896</v>
      </c>
      <c r="H184" s="15" t="s">
        <v>897</v>
      </c>
      <c r="I184" s="15">
        <v>740</v>
      </c>
      <c r="J184" s="15" t="s">
        <v>22</v>
      </c>
    </row>
    <row r="185" spans="6:10" x14ac:dyDescent="0.2">
      <c r="F185" t="s">
        <v>898</v>
      </c>
      <c r="G185" s="15" t="s">
        <v>899</v>
      </c>
      <c r="H185" s="15" t="s">
        <v>900</v>
      </c>
      <c r="I185" s="15">
        <v>748</v>
      </c>
      <c r="J185" s="15" t="s">
        <v>38</v>
      </c>
    </row>
    <row r="186" spans="6:10" x14ac:dyDescent="0.2">
      <c r="F186" t="s">
        <v>901</v>
      </c>
      <c r="G186" s="15" t="s">
        <v>902</v>
      </c>
      <c r="H186" s="15" t="s">
        <v>903</v>
      </c>
      <c r="I186" s="15">
        <v>752</v>
      </c>
      <c r="J186" s="15" t="s">
        <v>30</v>
      </c>
    </row>
    <row r="187" spans="6:10" x14ac:dyDescent="0.2">
      <c r="F187" t="s">
        <v>904</v>
      </c>
      <c r="G187" s="15" t="s">
        <v>905</v>
      </c>
      <c r="H187" s="15" t="s">
        <v>906</v>
      </c>
      <c r="I187" s="15">
        <v>756</v>
      </c>
      <c r="J187" s="15" t="s">
        <v>30</v>
      </c>
    </row>
    <row r="188" spans="6:10" x14ac:dyDescent="0.2">
      <c r="F188" t="s">
        <v>907</v>
      </c>
      <c r="G188" s="15" t="s">
        <v>908</v>
      </c>
      <c r="H188" s="15" t="s">
        <v>909</v>
      </c>
      <c r="I188" s="15">
        <v>760</v>
      </c>
      <c r="J188" s="15" t="s">
        <v>34</v>
      </c>
    </row>
    <row r="189" spans="6:10" x14ac:dyDescent="0.2">
      <c r="F189" t="s">
        <v>910</v>
      </c>
      <c r="G189" s="15" t="s">
        <v>911</v>
      </c>
      <c r="H189" s="15" t="s">
        <v>912</v>
      </c>
      <c r="I189" s="15">
        <v>762</v>
      </c>
      <c r="J189" s="15" t="s">
        <v>26</v>
      </c>
    </row>
    <row r="190" spans="6:10" x14ac:dyDescent="0.2">
      <c r="F190" t="s">
        <v>913</v>
      </c>
      <c r="G190" s="15" t="s">
        <v>914</v>
      </c>
      <c r="H190" s="15" t="s">
        <v>915</v>
      </c>
      <c r="I190" s="15">
        <v>764</v>
      </c>
      <c r="J190" s="15" t="s">
        <v>51</v>
      </c>
    </row>
    <row r="191" spans="6:10" x14ac:dyDescent="0.2">
      <c r="F191" t="s">
        <v>916</v>
      </c>
      <c r="G191" s="15" t="s">
        <v>917</v>
      </c>
      <c r="H191" s="15" t="s">
        <v>918</v>
      </c>
      <c r="I191" s="15">
        <v>807</v>
      </c>
      <c r="J191" s="15" t="s">
        <v>30</v>
      </c>
    </row>
    <row r="192" spans="6:10" x14ac:dyDescent="0.2">
      <c r="F192" t="s">
        <v>919</v>
      </c>
      <c r="G192" s="15" t="s">
        <v>920</v>
      </c>
      <c r="H192" s="15" t="s">
        <v>921</v>
      </c>
      <c r="I192" s="15">
        <v>626</v>
      </c>
      <c r="J192" s="15" t="s">
        <v>51</v>
      </c>
    </row>
    <row r="193" spans="6:10" x14ac:dyDescent="0.2">
      <c r="F193" t="s">
        <v>922</v>
      </c>
      <c r="G193" s="15" t="s">
        <v>923</v>
      </c>
      <c r="H193" s="15" t="s">
        <v>924</v>
      </c>
      <c r="I193" s="15">
        <v>768</v>
      </c>
      <c r="J193" s="15" t="s">
        <v>38</v>
      </c>
    </row>
    <row r="194" spans="6:10" x14ac:dyDescent="0.2">
      <c r="F194" t="s">
        <v>925</v>
      </c>
      <c r="G194" s="15" t="s">
        <v>926</v>
      </c>
      <c r="H194" s="15" t="s">
        <v>927</v>
      </c>
      <c r="I194" s="15">
        <v>772</v>
      </c>
      <c r="J194" s="15" t="s">
        <v>55</v>
      </c>
    </row>
    <row r="195" spans="6:10" x14ac:dyDescent="0.2">
      <c r="F195" t="s">
        <v>928</v>
      </c>
      <c r="G195" s="15" t="s">
        <v>929</v>
      </c>
      <c r="H195" s="15" t="s">
        <v>930</v>
      </c>
      <c r="I195" s="15">
        <v>776</v>
      </c>
      <c r="J195" s="15" t="s">
        <v>55</v>
      </c>
    </row>
    <row r="196" spans="6:10" x14ac:dyDescent="0.2">
      <c r="F196" t="s">
        <v>931</v>
      </c>
      <c r="G196" s="15" t="s">
        <v>932</v>
      </c>
      <c r="H196" s="15" t="s">
        <v>933</v>
      </c>
      <c r="I196" s="15">
        <v>780</v>
      </c>
      <c r="J196" s="15" t="s">
        <v>22</v>
      </c>
    </row>
    <row r="197" spans="6:10" x14ac:dyDescent="0.2">
      <c r="F197" t="s">
        <v>934</v>
      </c>
      <c r="G197" s="15" t="s">
        <v>935</v>
      </c>
      <c r="H197" s="15" t="s">
        <v>936</v>
      </c>
      <c r="I197" s="15">
        <v>788</v>
      </c>
      <c r="J197" s="15" t="s">
        <v>34</v>
      </c>
    </row>
    <row r="198" spans="6:10" x14ac:dyDescent="0.2">
      <c r="F198" t="s">
        <v>937</v>
      </c>
      <c r="G198" s="15" t="s">
        <v>938</v>
      </c>
      <c r="H198" s="15" t="s">
        <v>939</v>
      </c>
      <c r="I198" s="15">
        <v>792</v>
      </c>
      <c r="J198" s="15" t="s">
        <v>34</v>
      </c>
    </row>
    <row r="199" spans="6:10" x14ac:dyDescent="0.2">
      <c r="F199" t="s">
        <v>940</v>
      </c>
      <c r="G199" s="15" t="s">
        <v>941</v>
      </c>
      <c r="H199" s="15" t="s">
        <v>942</v>
      </c>
      <c r="I199" s="15">
        <v>795</v>
      </c>
      <c r="J199" s="15" t="s">
        <v>26</v>
      </c>
    </row>
    <row r="200" spans="6:10" x14ac:dyDescent="0.2">
      <c r="F200" t="s">
        <v>943</v>
      </c>
      <c r="G200" s="15" t="s">
        <v>944</v>
      </c>
      <c r="H200" s="15" t="s">
        <v>945</v>
      </c>
      <c r="I200" s="15">
        <v>796</v>
      </c>
      <c r="J200" s="15" t="s">
        <v>22</v>
      </c>
    </row>
    <row r="201" spans="6:10" x14ac:dyDescent="0.2">
      <c r="F201" t="s">
        <v>946</v>
      </c>
      <c r="G201" s="15" t="s">
        <v>947</v>
      </c>
      <c r="H201" s="15" t="s">
        <v>948</v>
      </c>
      <c r="I201" s="15">
        <v>798</v>
      </c>
      <c r="J201" s="15" t="s">
        <v>55</v>
      </c>
    </row>
    <row r="202" spans="6:10" x14ac:dyDescent="0.2">
      <c r="F202" t="s">
        <v>949</v>
      </c>
      <c r="G202" s="15" t="s">
        <v>950</v>
      </c>
      <c r="H202" s="15" t="s">
        <v>951</v>
      </c>
      <c r="I202" s="15">
        <v>800</v>
      </c>
      <c r="J202" s="15" t="s">
        <v>38</v>
      </c>
    </row>
    <row r="203" spans="6:10" x14ac:dyDescent="0.2">
      <c r="F203" t="s">
        <v>952</v>
      </c>
      <c r="G203" s="15" t="s">
        <v>953</v>
      </c>
      <c r="H203" s="15" t="s">
        <v>954</v>
      </c>
      <c r="I203" s="15">
        <v>804</v>
      </c>
      <c r="J203" s="15" t="s">
        <v>26</v>
      </c>
    </row>
    <row r="204" spans="6:10" x14ac:dyDescent="0.2">
      <c r="F204" t="s">
        <v>955</v>
      </c>
      <c r="G204" s="15" t="s">
        <v>956</v>
      </c>
      <c r="H204" s="15" t="s">
        <v>957</v>
      </c>
      <c r="I204" s="15">
        <v>784</v>
      </c>
      <c r="J204" s="15" t="s">
        <v>34</v>
      </c>
    </row>
    <row r="205" spans="6:10" x14ac:dyDescent="0.2">
      <c r="F205" t="s">
        <v>958</v>
      </c>
      <c r="G205" s="15" t="s">
        <v>959</v>
      </c>
      <c r="H205" s="15" t="s">
        <v>960</v>
      </c>
      <c r="I205" s="15">
        <v>826</v>
      </c>
      <c r="J205" s="15" t="s">
        <v>30</v>
      </c>
    </row>
    <row r="206" spans="6:10" x14ac:dyDescent="0.2">
      <c r="F206" t="s">
        <v>961</v>
      </c>
      <c r="G206" s="15" t="s">
        <v>962</v>
      </c>
      <c r="H206" s="15" t="s">
        <v>963</v>
      </c>
      <c r="I206" s="15">
        <v>834</v>
      </c>
      <c r="J206" s="15" t="s">
        <v>38</v>
      </c>
    </row>
    <row r="207" spans="6:10" x14ac:dyDescent="0.2">
      <c r="F207" t="s">
        <v>964</v>
      </c>
      <c r="G207" s="15" t="s">
        <v>965</v>
      </c>
      <c r="H207" s="15" t="s">
        <v>14</v>
      </c>
      <c r="I207" s="15">
        <v>840</v>
      </c>
      <c r="J207" s="15" t="s">
        <v>14</v>
      </c>
    </row>
    <row r="208" spans="6:10" x14ac:dyDescent="0.2">
      <c r="F208" t="s">
        <v>966</v>
      </c>
      <c r="G208" s="15" t="s">
        <v>967</v>
      </c>
      <c r="H208" s="15" t="s">
        <v>968</v>
      </c>
      <c r="I208" s="15">
        <v>858</v>
      </c>
      <c r="J208" s="15" t="s">
        <v>22</v>
      </c>
    </row>
    <row r="209" spans="6:10" x14ac:dyDescent="0.2">
      <c r="F209" t="s">
        <v>969</v>
      </c>
      <c r="G209" s="15" t="s">
        <v>970</v>
      </c>
      <c r="H209" s="15" t="s">
        <v>971</v>
      </c>
      <c r="I209" s="15">
        <v>860</v>
      </c>
      <c r="J209" s="15" t="s">
        <v>26</v>
      </c>
    </row>
    <row r="210" spans="6:10" x14ac:dyDescent="0.2">
      <c r="F210" t="s">
        <v>972</v>
      </c>
      <c r="G210" s="15" t="s">
        <v>973</v>
      </c>
      <c r="H210" s="15" t="s">
        <v>974</v>
      </c>
      <c r="I210" s="15">
        <v>548</v>
      </c>
      <c r="J210" s="15" t="s">
        <v>55</v>
      </c>
    </row>
    <row r="211" spans="6:10" x14ac:dyDescent="0.2">
      <c r="F211" t="s">
        <v>975</v>
      </c>
      <c r="G211" s="15" t="s">
        <v>976</v>
      </c>
      <c r="H211" s="15" t="s">
        <v>977</v>
      </c>
      <c r="I211" s="15">
        <v>862</v>
      </c>
      <c r="J211" s="15" t="s">
        <v>22</v>
      </c>
    </row>
    <row r="212" spans="6:10" x14ac:dyDescent="0.2">
      <c r="F212" t="s">
        <v>978</v>
      </c>
      <c r="G212" s="15" t="s">
        <v>979</v>
      </c>
      <c r="H212" s="15" t="s">
        <v>980</v>
      </c>
      <c r="I212" s="15">
        <v>704</v>
      </c>
      <c r="J212" s="15" t="s">
        <v>51</v>
      </c>
    </row>
    <row r="213" spans="6:10" x14ac:dyDescent="0.2">
      <c r="F213" t="s">
        <v>981</v>
      </c>
      <c r="G213" s="15" t="s">
        <v>982</v>
      </c>
      <c r="H213" s="15" t="s">
        <v>983</v>
      </c>
      <c r="I213" s="15">
        <v>887</v>
      </c>
      <c r="J213" s="15" t="s">
        <v>34</v>
      </c>
    </row>
    <row r="214" spans="6:10" x14ac:dyDescent="0.2">
      <c r="F214" t="s">
        <v>984</v>
      </c>
      <c r="G214" s="15" t="s">
        <v>985</v>
      </c>
      <c r="H214" s="15" t="s">
        <v>986</v>
      </c>
      <c r="I214" s="15">
        <v>894</v>
      </c>
      <c r="J214" s="15" t="s">
        <v>38</v>
      </c>
    </row>
    <row r="215" spans="6:10" x14ac:dyDescent="0.2">
      <c r="F215" t="s">
        <v>987</v>
      </c>
      <c r="G215" s="15" t="s">
        <v>988</v>
      </c>
      <c r="H215" s="15" t="s">
        <v>989</v>
      </c>
      <c r="I215" s="15">
        <v>716</v>
      </c>
      <c r="J215" s="15" t="s">
        <v>38</v>
      </c>
    </row>
    <row r="216" spans="6:10" x14ac:dyDescent="0.2">
      <c r="F216" t="s">
        <v>990</v>
      </c>
      <c r="G216" s="15" t="s">
        <v>991</v>
      </c>
      <c r="H216" s="15" t="s">
        <v>992</v>
      </c>
      <c r="I216" s="15">
        <v>254</v>
      </c>
      <c r="J216" s="15" t="s">
        <v>22</v>
      </c>
    </row>
    <row r="217" spans="6:10" x14ac:dyDescent="0.2">
      <c r="F217" t="s">
        <v>993</v>
      </c>
      <c r="G217" s="15" t="s">
        <v>994</v>
      </c>
      <c r="H217" s="15" t="s">
        <v>995</v>
      </c>
      <c r="I217" s="15">
        <v>732</v>
      </c>
      <c r="J217" s="15" t="s">
        <v>34</v>
      </c>
    </row>
    <row r="218" spans="6:10" x14ac:dyDescent="0.2">
      <c r="F218" t="s">
        <v>996</v>
      </c>
      <c r="G218" s="15" t="s">
        <v>997</v>
      </c>
      <c r="H218" s="15" t="s">
        <v>998</v>
      </c>
      <c r="I218" s="15">
        <v>158</v>
      </c>
      <c r="J218" s="15" t="s">
        <v>51</v>
      </c>
    </row>
    <row r="219" spans="6:10" x14ac:dyDescent="0.2">
      <c r="F219" t="s">
        <v>999</v>
      </c>
      <c r="G219" s="15" t="s">
        <v>1000</v>
      </c>
      <c r="H219" s="15" t="s">
        <v>1001</v>
      </c>
      <c r="I219" s="15">
        <v>304</v>
      </c>
      <c r="J219" s="15" t="s">
        <v>30</v>
      </c>
    </row>
    <row r="220" spans="6:10" x14ac:dyDescent="0.2">
      <c r="F220" t="s">
        <v>1002</v>
      </c>
      <c r="G220" s="15" t="s">
        <v>1003</v>
      </c>
      <c r="H220" s="15" t="s">
        <v>1004</v>
      </c>
      <c r="I220" s="15">
        <v>744</v>
      </c>
      <c r="J220" s="15" t="s">
        <v>30</v>
      </c>
    </row>
    <row r="221" spans="6:10" x14ac:dyDescent="0.2">
      <c r="F221" t="s">
        <v>1005</v>
      </c>
      <c r="G221" s="15" t="s">
        <v>1006</v>
      </c>
      <c r="H221" s="15" t="s">
        <v>1007</v>
      </c>
      <c r="I221" s="15">
        <v>630</v>
      </c>
      <c r="J221" s="15" t="s">
        <v>22</v>
      </c>
    </row>
    <row r="222" spans="6:10" x14ac:dyDescent="0.2">
      <c r="F222" t="s">
        <v>1008</v>
      </c>
      <c r="G222" s="15" t="s">
        <v>1009</v>
      </c>
      <c r="H222" s="15" t="s">
        <v>1010</v>
      </c>
      <c r="I222" s="15">
        <v>833</v>
      </c>
      <c r="J222" s="15" t="s">
        <v>30</v>
      </c>
    </row>
    <row r="223" spans="6:10" x14ac:dyDescent="0.2">
      <c r="F223" t="s">
        <v>1011</v>
      </c>
      <c r="G223" s="15" t="s">
        <v>1012</v>
      </c>
      <c r="H223" s="15" t="s">
        <v>1013</v>
      </c>
      <c r="I223" s="15">
        <v>832</v>
      </c>
      <c r="J223" s="15" t="s">
        <v>30</v>
      </c>
    </row>
    <row r="224" spans="6:10" x14ac:dyDescent="0.2">
      <c r="F224" t="s">
        <v>1014</v>
      </c>
      <c r="G224" s="15" t="s">
        <v>1015</v>
      </c>
      <c r="H224" s="15" t="s">
        <v>1016</v>
      </c>
      <c r="I224" s="15">
        <v>831</v>
      </c>
      <c r="J224" s="15" t="s">
        <v>30</v>
      </c>
    </row>
    <row r="225" spans="6:10" x14ac:dyDescent="0.2">
      <c r="F225" t="s">
        <v>1017</v>
      </c>
      <c r="G225" s="15" t="s">
        <v>1018</v>
      </c>
      <c r="H225" s="15" t="s">
        <v>1019</v>
      </c>
      <c r="I225" s="15">
        <v>850</v>
      </c>
      <c r="J225" s="15" t="s">
        <v>22</v>
      </c>
    </row>
  </sheetData>
  <autoFilter ref="F2:J225" xr:uid="{67F58346-F894-4122-BD3E-F26297A0AA2F}"/>
  <phoneticPr fontId="13" type="noConversion"/>
  <pageMargins left="0.7" right="0.7" top="0.75" bottom="0.75" header="0.3" footer="0.3"/>
  <pageSetup orientation="portrait" horizontalDpi="1200" verticalDpi="1200"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70"/>
  <sheetViews>
    <sheetView topLeftCell="A22" workbookViewId="0">
      <selection activeCell="D26" sqref="D26"/>
    </sheetView>
  </sheetViews>
  <sheetFormatPr baseColWidth="10" defaultColWidth="9.1640625" defaultRowHeight="15" x14ac:dyDescent="0.2"/>
  <cols>
    <col min="1" max="1" width="8.83203125" customWidth="1"/>
    <col min="2" max="2" width="18.83203125" bestFit="1" customWidth="1"/>
    <col min="3" max="3" width="45.5" style="13" bestFit="1" customWidth="1"/>
    <col min="4" max="4" width="65.6640625" bestFit="1" customWidth="1"/>
  </cols>
  <sheetData>
    <row r="2" spans="1:5" x14ac:dyDescent="0.2">
      <c r="A2" s="4" t="s">
        <v>1020</v>
      </c>
    </row>
    <row r="3" spans="1:5" x14ac:dyDescent="0.2">
      <c r="A3" s="12"/>
      <c r="B3" s="12" t="s">
        <v>320</v>
      </c>
      <c r="C3" s="21" t="s">
        <v>151</v>
      </c>
      <c r="D3" s="12" t="s">
        <v>1021</v>
      </c>
    </row>
    <row r="4" spans="1:5" x14ac:dyDescent="0.2">
      <c r="B4" t="s">
        <v>11</v>
      </c>
      <c r="C4" s="13" t="s">
        <v>1022</v>
      </c>
      <c r="D4" t="s">
        <v>1023</v>
      </c>
      <c r="E4" t="str">
        <f>REPT(" ",6)&amp;CHAR(34)&amp;TRIM(B4)&amp;CHAR(34)&amp;REPT(" ",5)&amp;CHAR(34)&amp;TRIM(C4)&amp;CHAR(34)</f>
        <v xml:space="preserve">      "RIC"     "Rice (paddy equivalent)"</v>
      </c>
    </row>
    <row r="5" spans="1:5" x14ac:dyDescent="0.2">
      <c r="B5" t="s">
        <v>15</v>
      </c>
      <c r="C5" s="13" t="s">
        <v>154</v>
      </c>
      <c r="D5" t="s">
        <v>1024</v>
      </c>
      <c r="E5" t="str">
        <f t="shared" ref="E5:E35" si="0">REPT(" ",6)&amp;CHAR(34)&amp;TRIM(B5)&amp;CHAR(34)&amp;REPT(" ",5)&amp;CHAR(34)&amp;TRIM(C5)&amp;CHAR(34)</f>
        <v xml:space="preserve">      "WHT"     "Wheat"</v>
      </c>
    </row>
    <row r="6" spans="1:5" x14ac:dyDescent="0.2">
      <c r="B6" t="s">
        <v>19</v>
      </c>
      <c r="C6" s="13" t="s">
        <v>1025</v>
      </c>
      <c r="D6" t="s">
        <v>1026</v>
      </c>
      <c r="E6" t="str">
        <f t="shared" si="0"/>
        <v xml:space="preserve">      "CGR"     "Other cereal grains"</v>
      </c>
    </row>
    <row r="7" spans="1:5" x14ac:dyDescent="0.2">
      <c r="B7" t="s">
        <v>23</v>
      </c>
      <c r="C7" s="13" t="s">
        <v>1027</v>
      </c>
      <c r="D7" t="s">
        <v>1028</v>
      </c>
      <c r="E7" t="str">
        <f t="shared" si="0"/>
        <v xml:space="preserve">      "OSD"     "Oilseeds (raw equivalent)"</v>
      </c>
    </row>
    <row r="8" spans="1:5" x14ac:dyDescent="0.2">
      <c r="B8" t="s">
        <v>27</v>
      </c>
      <c r="C8" s="13" t="s">
        <v>1029</v>
      </c>
      <c r="D8" t="s">
        <v>1030</v>
      </c>
      <c r="E8" t="str">
        <f t="shared" si="0"/>
        <v xml:space="preserve">      "SGC"     "Sugar crops (raw equivalent)"</v>
      </c>
    </row>
    <row r="9" spans="1:5" x14ac:dyDescent="0.2">
      <c r="B9" t="s">
        <v>31</v>
      </c>
      <c r="C9" s="13" t="s">
        <v>1031</v>
      </c>
      <c r="D9" t="s">
        <v>1032</v>
      </c>
      <c r="E9" t="str">
        <f t="shared" si="0"/>
        <v xml:space="preserve">      "VFN"     "Vegetables, fruits, nuts (incl. roots and tubers)"</v>
      </c>
    </row>
    <row r="10" spans="1:5" x14ac:dyDescent="0.2">
      <c r="B10" s="13" t="s">
        <v>48</v>
      </c>
      <c r="C10" s="13" t="s">
        <v>159</v>
      </c>
      <c r="D10" s="13" t="s">
        <v>1033</v>
      </c>
      <c r="E10" t="str">
        <f t="shared" si="0"/>
        <v xml:space="preserve">      "PFB"     "Plant based fibres"</v>
      </c>
    </row>
    <row r="11" spans="1:5" x14ac:dyDescent="0.2">
      <c r="B11" t="s">
        <v>112</v>
      </c>
      <c r="C11" s="13" t="s">
        <v>160</v>
      </c>
      <c r="E11" t="str">
        <f t="shared" si="0"/>
        <v xml:space="preserve">      "ECP"     "Energy crops"</v>
      </c>
    </row>
    <row r="12" spans="1:5" x14ac:dyDescent="0.2">
      <c r="B12" t="s">
        <v>52</v>
      </c>
      <c r="C12" s="13" t="s">
        <v>161</v>
      </c>
      <c r="D12" t="s">
        <v>1034</v>
      </c>
      <c r="E12" t="str">
        <f t="shared" si="0"/>
        <v xml:space="preserve">      "OCR"     "Other crops"</v>
      </c>
    </row>
    <row r="13" spans="1:5" x14ac:dyDescent="0.2">
      <c r="B13" t="s">
        <v>56</v>
      </c>
      <c r="C13" s="13" t="s">
        <v>1035</v>
      </c>
      <c r="D13" t="s">
        <v>1036</v>
      </c>
      <c r="E13" t="str">
        <f t="shared" si="0"/>
        <v xml:space="preserve">      "RUM"     "Ruminant meats"</v>
      </c>
    </row>
    <row r="14" spans="1:5" x14ac:dyDescent="0.2">
      <c r="B14" t="s">
        <v>60</v>
      </c>
      <c r="C14" s="13" t="s">
        <v>1037</v>
      </c>
      <c r="D14" t="s">
        <v>1038</v>
      </c>
      <c r="E14" t="str">
        <f t="shared" si="0"/>
        <v xml:space="preserve">      "NRM"     "Non ruminant meats"</v>
      </c>
    </row>
    <row r="15" spans="1:5" x14ac:dyDescent="0.2">
      <c r="B15" t="s">
        <v>80</v>
      </c>
      <c r="C15" s="13" t="s">
        <v>1039</v>
      </c>
      <c r="D15" t="s">
        <v>1040</v>
      </c>
      <c r="E15" t="str">
        <f t="shared" si="0"/>
        <v xml:space="preserve">      "DRY"     "Dairy (raw milk equivalent)"</v>
      </c>
    </row>
    <row r="16" spans="1:5" x14ac:dyDescent="0.2">
      <c r="B16" t="s">
        <v>84</v>
      </c>
      <c r="C16" s="13" t="s">
        <v>1041</v>
      </c>
      <c r="D16" t="s">
        <v>1042</v>
      </c>
      <c r="E16" t="str">
        <f t="shared" si="0"/>
        <v xml:space="preserve">      "OAP"     "Other animal products (wool, honey)"</v>
      </c>
    </row>
    <row r="17" spans="1:6" x14ac:dyDescent="0.2">
      <c r="B17" t="s">
        <v>108</v>
      </c>
      <c r="C17" s="13" t="s">
        <v>170</v>
      </c>
      <c r="E17" t="str">
        <f t="shared" si="0"/>
        <v xml:space="preserve">      "GRS"     "Grass"</v>
      </c>
    </row>
    <row r="18" spans="1:6" x14ac:dyDescent="0.2">
      <c r="B18" t="s">
        <v>92</v>
      </c>
      <c r="C18" s="13" t="s">
        <v>1043</v>
      </c>
      <c r="E18" t="str">
        <f t="shared" si="0"/>
        <v xml:space="preserve">      "OFD"     "Other feed products"</v>
      </c>
    </row>
    <row r="19" spans="1:6" x14ac:dyDescent="0.2">
      <c r="B19" t="s">
        <v>86</v>
      </c>
      <c r="C19" s="13" t="s">
        <v>1044</v>
      </c>
      <c r="D19" t="s">
        <v>1045</v>
      </c>
      <c r="E19" t="str">
        <f t="shared" si="0"/>
        <v xml:space="preserve">      "FSH"     "Fish"</v>
      </c>
    </row>
    <row r="20" spans="1:6" x14ac:dyDescent="0.2">
      <c r="B20" t="s">
        <v>88</v>
      </c>
      <c r="C20" s="13" t="s">
        <v>1046</v>
      </c>
      <c r="D20" t="s">
        <v>1047</v>
      </c>
      <c r="E20" t="str">
        <f t="shared" si="0"/>
        <v xml:space="preserve">      "FOR"     "Forestry products"</v>
      </c>
    </row>
    <row r="21" spans="1:6" x14ac:dyDescent="0.2">
      <c r="A21" s="4" t="s">
        <v>1048</v>
      </c>
    </row>
    <row r="22" spans="1:6" x14ac:dyDescent="0.2">
      <c r="A22" s="4"/>
      <c r="B22" t="s">
        <v>142</v>
      </c>
      <c r="C22" s="13" t="s">
        <v>1049</v>
      </c>
      <c r="E22" t="str">
        <f t="shared" si="0"/>
        <v xml:space="preserve">      "VFN|VEG"     "Vegetables"</v>
      </c>
    </row>
    <row r="23" spans="1:6" x14ac:dyDescent="0.2">
      <c r="A23" s="4"/>
      <c r="B23" t="s">
        <v>143</v>
      </c>
      <c r="C23" s="13" t="s">
        <v>1050</v>
      </c>
      <c r="E23" t="str">
        <f t="shared" si="0"/>
        <v xml:space="preserve">      "VFN|FRU"     "Fruits"</v>
      </c>
    </row>
    <row r="24" spans="1:6" x14ac:dyDescent="0.2">
      <c r="A24" s="4"/>
      <c r="B24" t="s">
        <v>144</v>
      </c>
      <c r="C24" s="13" t="s">
        <v>1051</v>
      </c>
      <c r="E24" t="str">
        <f t="shared" si="0"/>
        <v xml:space="preserve">      "VFN|NUT"     "Nuts"</v>
      </c>
    </row>
    <row r="25" spans="1:6" x14ac:dyDescent="0.2">
      <c r="A25" s="4"/>
      <c r="B25" t="s">
        <v>145</v>
      </c>
      <c r="C25" s="13" t="s">
        <v>1052</v>
      </c>
      <c r="E25" t="str">
        <f t="shared" si="0"/>
        <v xml:space="preserve">      "VFN|LEG"     "Legumes"</v>
      </c>
      <c r="F25" s="13"/>
    </row>
    <row r="26" spans="1:6" x14ac:dyDescent="0.2">
      <c r="A26" s="4"/>
      <c r="B26" t="s">
        <v>146</v>
      </c>
      <c r="C26" s="13" t="s">
        <v>1053</v>
      </c>
      <c r="E26" t="str">
        <f t="shared" si="0"/>
        <v xml:space="preserve">      "VFN|RTB"     "Roots and tubers"</v>
      </c>
      <c r="F26" s="13"/>
    </row>
    <row r="27" spans="1:6" x14ac:dyDescent="0.2">
      <c r="B27" t="s">
        <v>147</v>
      </c>
      <c r="C27" s="13" t="s">
        <v>1054</v>
      </c>
      <c r="E27" t="str">
        <f t="shared" si="0"/>
        <v xml:space="preserve">      "NRM|PRK"     "Pork meat"</v>
      </c>
    </row>
    <row r="28" spans="1:6" x14ac:dyDescent="0.2">
      <c r="B28" t="s">
        <v>148</v>
      </c>
      <c r="C28" s="13" t="s">
        <v>1055</v>
      </c>
      <c r="E28" t="str">
        <f t="shared" si="0"/>
        <v xml:space="preserve">      "NRM|PTM"     "Poultry meat"</v>
      </c>
    </row>
    <row r="29" spans="1:6" x14ac:dyDescent="0.2">
      <c r="B29" t="s">
        <v>149</v>
      </c>
      <c r="C29" s="13" t="s">
        <v>1056</v>
      </c>
      <c r="E29" t="str">
        <f t="shared" si="0"/>
        <v xml:space="preserve">      "NRM|EGG"     "Poultry eggs"</v>
      </c>
    </row>
    <row r="30" spans="1:6" x14ac:dyDescent="0.2">
      <c r="B30" t="s">
        <v>150</v>
      </c>
      <c r="C30" s="13" t="s">
        <v>1057</v>
      </c>
      <c r="E30" t="str">
        <f t="shared" si="0"/>
        <v xml:space="preserve">      "NRM|ONR"     "Other non-ruminant"</v>
      </c>
    </row>
    <row r="31" spans="1:6" x14ac:dyDescent="0.2">
      <c r="A31" s="40" t="s">
        <v>1058</v>
      </c>
    </row>
    <row r="32" spans="1:6" x14ac:dyDescent="0.2">
      <c r="B32" t="s">
        <v>90</v>
      </c>
      <c r="C32" s="13" t="s">
        <v>162</v>
      </c>
      <c r="D32" s="9" t="s">
        <v>1059</v>
      </c>
      <c r="E32" t="str">
        <f t="shared" si="0"/>
        <v xml:space="preserve">      "CRP"     "All crops"</v>
      </c>
    </row>
    <row r="33" spans="1:5" x14ac:dyDescent="0.2">
      <c r="B33" t="s">
        <v>94</v>
      </c>
      <c r="C33" s="13" t="s">
        <v>1060</v>
      </c>
      <c r="D33" s="9" t="s">
        <v>1061</v>
      </c>
      <c r="E33" t="str">
        <f t="shared" si="0"/>
        <v xml:space="preserve">      "LSP"     "Livestock products"</v>
      </c>
    </row>
    <row r="34" spans="1:5" x14ac:dyDescent="0.2">
      <c r="B34" t="s">
        <v>96</v>
      </c>
      <c r="C34" s="13" t="s">
        <v>1062</v>
      </c>
      <c r="D34" s="9" t="s">
        <v>1063</v>
      </c>
      <c r="E34" t="str">
        <f t="shared" si="0"/>
        <v xml:space="preserve">      "AGR"     "All agricultural products"</v>
      </c>
    </row>
    <row r="35" spans="1:5" x14ac:dyDescent="0.2">
      <c r="A35" s="6"/>
      <c r="B35" s="6" t="s">
        <v>98</v>
      </c>
      <c r="C35" s="22" t="s">
        <v>1064</v>
      </c>
      <c r="D35" s="7"/>
      <c r="E35" t="str">
        <f t="shared" si="0"/>
        <v xml:space="preserve">      "TOT"     "Total (full economy, population, GDP, calories)"</v>
      </c>
    </row>
    <row r="36" spans="1:5" x14ac:dyDescent="0.2">
      <c r="D36" s="8"/>
    </row>
    <row r="37" spans="1:5" x14ac:dyDescent="0.2">
      <c r="A37" s="4" t="s">
        <v>1065</v>
      </c>
    </row>
    <row r="38" spans="1:5" x14ac:dyDescent="0.2">
      <c r="B38" t="s">
        <v>90</v>
      </c>
      <c r="C38" s="13" t="s">
        <v>1066</v>
      </c>
      <c r="E38" t="str">
        <f t="shared" ref="E38:E69" si="1">REPT(" ",6)&amp;CHAR(34)&amp;TRIM(B38)&amp;CHAR(34)&amp;REPT(" ",5)&amp;CHAR(34)&amp;TRIM(C38)&amp;CHAR(34)</f>
        <v xml:space="preserve">      "CRP"     "Cropland (including energy crops)"</v>
      </c>
    </row>
    <row r="39" spans="1:5" x14ac:dyDescent="0.2">
      <c r="B39" t="s">
        <v>108</v>
      </c>
      <c r="C39" s="13" t="s">
        <v>1067</v>
      </c>
      <c r="E39" t="str">
        <f t="shared" si="1"/>
        <v xml:space="preserve">      "GRS"     "Grassland"</v>
      </c>
    </row>
    <row r="40" spans="1:5" x14ac:dyDescent="0.2">
      <c r="B40" t="s">
        <v>110</v>
      </c>
      <c r="C40" s="13" t="s">
        <v>1068</v>
      </c>
      <c r="E40" t="str">
        <f t="shared" si="1"/>
        <v xml:space="preserve">      "ONV"     "Other natural land"</v>
      </c>
    </row>
    <row r="41" spans="1:5" x14ac:dyDescent="0.2">
      <c r="B41" t="s">
        <v>88</v>
      </c>
      <c r="C41" s="13" t="s">
        <v>1069</v>
      </c>
      <c r="E41" t="str">
        <f t="shared" si="1"/>
        <v xml:space="preserve">      "FOR"     "Managed and primary forest"</v>
      </c>
    </row>
    <row r="42" spans="1:5" x14ac:dyDescent="0.2">
      <c r="B42" t="s">
        <v>114</v>
      </c>
      <c r="C42" s="13" t="s">
        <v>1070</v>
      </c>
      <c r="E42" t="str">
        <f t="shared" si="1"/>
        <v xml:space="preserve">      "NLD"     "Non arable land (desert, built-up areas…)"</v>
      </c>
    </row>
    <row r="43" spans="1:5" x14ac:dyDescent="0.2">
      <c r="A43" s="4" t="s">
        <v>1071</v>
      </c>
    </row>
    <row r="44" spans="1:5" x14ac:dyDescent="0.2">
      <c r="B44" t="s">
        <v>96</v>
      </c>
      <c r="C44" s="13" t="s">
        <v>1072</v>
      </c>
      <c r="D44" s="42" t="s">
        <v>1073</v>
      </c>
      <c r="E44" t="str">
        <f t="shared" si="1"/>
        <v xml:space="preserve">      "AGR"     "Cropland + grassland"</v>
      </c>
    </row>
    <row r="45" spans="1:5" x14ac:dyDescent="0.2">
      <c r="B45" t="s">
        <v>112</v>
      </c>
      <c r="C45" s="13" t="s">
        <v>1074</v>
      </c>
      <c r="E45" t="str">
        <f t="shared" si="1"/>
        <v xml:space="preserve">      "ECP"     "Energy crops (included in cropland)"</v>
      </c>
    </row>
    <row r="46" spans="1:5" x14ac:dyDescent="0.2">
      <c r="A46" s="4" t="s">
        <v>1075</v>
      </c>
    </row>
    <row r="47" spans="1:5" ht="16" x14ac:dyDescent="0.2">
      <c r="B47" s="10" t="s">
        <v>100</v>
      </c>
      <c r="C47" s="23" t="s">
        <v>175</v>
      </c>
      <c r="E47" t="str">
        <f t="shared" si="1"/>
        <v xml:space="preserve">      "LAB"     "Labor"</v>
      </c>
    </row>
    <row r="48" spans="1:5" ht="16" x14ac:dyDescent="0.2">
      <c r="B48" s="10" t="s">
        <v>102</v>
      </c>
      <c r="C48" s="23" t="s">
        <v>176</v>
      </c>
      <c r="E48" t="str">
        <f t="shared" si="1"/>
        <v xml:space="preserve">      "CAP"     "Capital"</v>
      </c>
    </row>
    <row r="49" spans="1:5" ht="16" x14ac:dyDescent="0.2">
      <c r="B49" s="10" t="s">
        <v>104</v>
      </c>
      <c r="C49" s="23" t="s">
        <v>177</v>
      </c>
      <c r="E49" t="str">
        <f t="shared" si="1"/>
        <v xml:space="preserve">      "FRT"     "Fertiliser"</v>
      </c>
    </row>
    <row r="50" spans="1:5" ht="16" x14ac:dyDescent="0.2">
      <c r="B50" s="10" t="s">
        <v>106</v>
      </c>
      <c r="C50" s="23" t="s">
        <v>178</v>
      </c>
      <c r="E50" t="str">
        <f t="shared" si="1"/>
        <v xml:space="preserve">      "OIL"     "Fossil fuel"</v>
      </c>
    </row>
    <row r="51" spans="1:5" x14ac:dyDescent="0.2">
      <c r="A51" s="40" t="s">
        <v>1076</v>
      </c>
    </row>
    <row r="52" spans="1:5" ht="16" x14ac:dyDescent="0.2">
      <c r="B52" t="s">
        <v>116</v>
      </c>
      <c r="C52" s="23" t="s">
        <v>1077</v>
      </c>
      <c r="E52" t="str">
        <f t="shared" si="1"/>
        <v xml:space="preserve">      "ENT"     "Enteric Fermentation"</v>
      </c>
    </row>
    <row r="53" spans="1:5" ht="16" x14ac:dyDescent="0.2">
      <c r="B53" t="s">
        <v>118</v>
      </c>
      <c r="C53" s="23" t="s">
        <v>1078</v>
      </c>
      <c r="E53" t="str">
        <f t="shared" si="1"/>
        <v xml:space="preserve">      "MMG"     "Manure Management"</v>
      </c>
    </row>
    <row r="54" spans="1:5" ht="16" x14ac:dyDescent="0.2">
      <c r="B54" t="s">
        <v>120</v>
      </c>
      <c r="C54" s="23" t="s">
        <v>1079</v>
      </c>
      <c r="D54" s="16"/>
      <c r="E54" t="str">
        <f t="shared" si="1"/>
        <v xml:space="preserve">      "RCC"     "Rice Cultivation"</v>
      </c>
    </row>
    <row r="55" spans="1:5" ht="16" x14ac:dyDescent="0.2">
      <c r="B55" t="s">
        <v>122</v>
      </c>
      <c r="C55" s="23" t="s">
        <v>1080</v>
      </c>
      <c r="E55" t="str">
        <f t="shared" si="1"/>
        <v xml:space="preserve">      "SFR"     "Synthetic Fertilizers"</v>
      </c>
    </row>
    <row r="56" spans="1:5" ht="16" x14ac:dyDescent="0.2">
      <c r="B56" t="s">
        <v>124</v>
      </c>
      <c r="C56" s="23" t="s">
        <v>1081</v>
      </c>
      <c r="D56" s="16"/>
      <c r="E56" t="str">
        <f t="shared" si="1"/>
        <v xml:space="preserve">      "MAS"     "Manure applied to Soils"</v>
      </c>
    </row>
    <row r="57" spans="1:5" ht="16" x14ac:dyDescent="0.2">
      <c r="B57" t="s">
        <v>126</v>
      </c>
      <c r="C57" s="23" t="s">
        <v>1082</v>
      </c>
      <c r="D57" s="16"/>
      <c r="E57" t="str">
        <f t="shared" si="1"/>
        <v xml:space="preserve">      "MGR"     "Manure left on Pasture"</v>
      </c>
    </row>
    <row r="58" spans="1:5" ht="16" x14ac:dyDescent="0.2">
      <c r="B58" t="s">
        <v>128</v>
      </c>
      <c r="C58" s="23" t="s">
        <v>1083</v>
      </c>
      <c r="E58" t="str">
        <f t="shared" si="1"/>
        <v xml:space="preserve">      "CRS"     "Crop Residues"</v>
      </c>
    </row>
    <row r="59" spans="1:5" ht="16" x14ac:dyDescent="0.2">
      <c r="B59" t="s">
        <v>130</v>
      </c>
      <c r="C59" s="23" t="s">
        <v>1084</v>
      </c>
      <c r="D59" s="16"/>
      <c r="E59" t="str">
        <f t="shared" si="1"/>
        <v xml:space="preserve">      "ORS"     "Cultivation of Organic Soils"</v>
      </c>
    </row>
    <row r="60" spans="1:5" ht="16" x14ac:dyDescent="0.2">
      <c r="B60" t="s">
        <v>132</v>
      </c>
      <c r="C60" s="23" t="s">
        <v>1085</v>
      </c>
      <c r="E60" t="str">
        <f t="shared" si="1"/>
        <v xml:space="preserve">      "BSV"     "Burning - Savanna"</v>
      </c>
    </row>
    <row r="61" spans="1:5" ht="16" x14ac:dyDescent="0.2">
      <c r="B61" t="s">
        <v>134</v>
      </c>
      <c r="C61" s="23" t="s">
        <v>1086</v>
      </c>
      <c r="D61" s="19"/>
      <c r="E61" t="str">
        <f t="shared" si="1"/>
        <v xml:space="preserve">      "BCR"     "Burning - Crop Residues"</v>
      </c>
    </row>
    <row r="62" spans="1:5" x14ac:dyDescent="0.2">
      <c r="A62" s="4" t="s">
        <v>1087</v>
      </c>
    </row>
    <row r="63" spans="1:5" ht="16" x14ac:dyDescent="0.2">
      <c r="B63" t="s">
        <v>135</v>
      </c>
      <c r="C63" s="23" t="s">
        <v>189</v>
      </c>
      <c r="D63" s="16"/>
      <c r="E63" t="str">
        <f t="shared" si="1"/>
        <v xml:space="preserve">      "LAD"     "Livestock anaerobic digesters"</v>
      </c>
    </row>
    <row r="64" spans="1:5" ht="16" x14ac:dyDescent="0.2">
      <c r="B64" t="s">
        <v>136</v>
      </c>
      <c r="C64" s="23" t="s">
        <v>190</v>
      </c>
      <c r="E64" t="str">
        <f t="shared" si="1"/>
        <v xml:space="preserve">      "LFS"     "Livestock feed supplements"</v>
      </c>
    </row>
    <row r="65" spans="2:5" ht="16" x14ac:dyDescent="0.2">
      <c r="B65" t="s">
        <v>137</v>
      </c>
      <c r="C65" s="23" t="s">
        <v>191</v>
      </c>
      <c r="E65" t="str">
        <f t="shared" si="1"/>
        <v xml:space="preserve">      "LOT"     "Livestock other"</v>
      </c>
    </row>
    <row r="66" spans="2:5" ht="16" x14ac:dyDescent="0.2">
      <c r="B66" t="s">
        <v>138</v>
      </c>
      <c r="C66" s="23" t="s">
        <v>192</v>
      </c>
      <c r="E66" t="str">
        <f t="shared" si="1"/>
        <v xml:space="preserve">      "CFT"     "Crop improved fertilization"</v>
      </c>
    </row>
    <row r="67" spans="2:5" ht="16" x14ac:dyDescent="0.2">
      <c r="B67" t="s">
        <v>139</v>
      </c>
      <c r="C67" s="23" t="s">
        <v>193</v>
      </c>
      <c r="E67" t="str">
        <f t="shared" si="1"/>
        <v xml:space="preserve">      "CMG"     "Improved cropping management"</v>
      </c>
    </row>
    <row r="68" spans="2:5" ht="16" x14ac:dyDescent="0.2">
      <c r="B68" t="s">
        <v>140</v>
      </c>
      <c r="C68" s="23" t="s">
        <v>194</v>
      </c>
      <c r="E68" t="str">
        <f t="shared" si="1"/>
        <v xml:space="preserve">      "RMG"     "Crop improved rice cultivation"</v>
      </c>
    </row>
    <row r="69" spans="2:5" ht="16" x14ac:dyDescent="0.2">
      <c r="B69" t="s">
        <v>141</v>
      </c>
      <c r="C69" s="23" t="s">
        <v>195</v>
      </c>
      <c r="E69" t="str">
        <f t="shared" si="1"/>
        <v xml:space="preserve">      "COT"     "Crop other"</v>
      </c>
    </row>
    <row r="70" spans="2:5" x14ac:dyDescent="0.2">
      <c r="D70" s="19"/>
    </row>
  </sheetData>
  <phoneticPr fontId="13" type="noConversion"/>
  <pageMargins left="0.7" right="0.7" top="0.75" bottom="0.75" header="0.3" footer="0.3"/>
  <pageSetup orientation="portrait" horizontalDpi="1200" verticalDpi="1200"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B1:AD163"/>
  <sheetViews>
    <sheetView workbookViewId="0">
      <pane xSplit="5" ySplit="5" topLeftCell="V144" activePane="bottomRight" state="frozen"/>
      <selection pane="topRight"/>
      <selection pane="bottomLeft"/>
      <selection pane="bottomRight" activeCell="D4" sqref="D4"/>
    </sheetView>
  </sheetViews>
  <sheetFormatPr baseColWidth="10" defaultColWidth="8.83203125" defaultRowHeight="13.5" customHeight="1" x14ac:dyDescent="0.2"/>
  <cols>
    <col min="2" max="2" width="36.1640625" customWidth="1"/>
    <col min="3" max="3" width="11.6640625" customWidth="1"/>
    <col min="4" max="4" width="22.83203125" customWidth="1"/>
    <col min="5" max="5" width="15.33203125" customWidth="1"/>
    <col min="6" max="27" width="13.1640625" customWidth="1"/>
  </cols>
  <sheetData>
    <row r="1" spans="2:30" ht="13.5" customHeight="1" x14ac:dyDescent="0.2">
      <c r="B1" t="s">
        <v>1088</v>
      </c>
      <c r="K1" t="s">
        <v>1089</v>
      </c>
    </row>
    <row r="2" spans="2:30" ht="13.5" customHeight="1" x14ac:dyDescent="0.2">
      <c r="D2" t="s">
        <v>1090</v>
      </c>
    </row>
    <row r="3" spans="2:30" ht="24" customHeight="1" x14ac:dyDescent="0.2">
      <c r="C3" s="33" t="s">
        <v>1091</v>
      </c>
      <c r="D3" s="31"/>
      <c r="E3" s="31"/>
      <c r="F3" s="31"/>
      <c r="G3" s="32"/>
      <c r="H3" s="32"/>
      <c r="I3" s="32"/>
      <c r="J3" s="32"/>
      <c r="K3" s="32"/>
      <c r="L3" s="32"/>
      <c r="M3" s="32"/>
      <c r="N3" s="32"/>
      <c r="O3" s="32"/>
      <c r="P3" s="32"/>
      <c r="Q3" s="32"/>
      <c r="R3" s="32"/>
      <c r="S3" s="32"/>
      <c r="T3" s="32"/>
      <c r="U3" s="32"/>
      <c r="V3" s="32"/>
      <c r="W3" s="32"/>
      <c r="X3" s="32"/>
      <c r="Y3" s="32"/>
      <c r="Z3" s="32"/>
      <c r="AA3" s="32"/>
    </row>
    <row r="4" spans="2:30" s="34" customFormat="1" ht="44.25" customHeight="1" x14ac:dyDescent="0.2">
      <c r="F4" s="34" t="s">
        <v>1092</v>
      </c>
      <c r="G4" s="34" t="s">
        <v>1093</v>
      </c>
      <c r="H4" s="34" t="s">
        <v>1092</v>
      </c>
      <c r="I4" s="34" t="s">
        <v>1093</v>
      </c>
      <c r="J4" s="34" t="s">
        <v>1092</v>
      </c>
      <c r="K4" s="34" t="s">
        <v>1093</v>
      </c>
      <c r="L4" s="34" t="s">
        <v>1092</v>
      </c>
      <c r="M4" s="34" t="s">
        <v>1093</v>
      </c>
      <c r="N4" s="34" t="s">
        <v>1092</v>
      </c>
      <c r="O4" s="34" t="s">
        <v>1093</v>
      </c>
      <c r="P4" s="34" t="s">
        <v>1092</v>
      </c>
      <c r="Q4" s="34" t="s">
        <v>1093</v>
      </c>
      <c r="R4" s="34" t="s">
        <v>1092</v>
      </c>
      <c r="S4" s="34" t="s">
        <v>1093</v>
      </c>
      <c r="T4" s="34" t="s">
        <v>1092</v>
      </c>
      <c r="U4" s="34" t="s">
        <v>1093</v>
      </c>
      <c r="V4" s="34" t="s">
        <v>1092</v>
      </c>
      <c r="W4" s="34" t="s">
        <v>1093</v>
      </c>
      <c r="X4" s="34" t="s">
        <v>1092</v>
      </c>
      <c r="Y4" s="34" t="s">
        <v>1093</v>
      </c>
      <c r="Z4" s="34" t="s">
        <v>1092</v>
      </c>
      <c r="AA4" s="34" t="s">
        <v>1093</v>
      </c>
    </row>
    <row r="5" spans="2:30" s="8" customFormat="1" ht="13.5" customHeight="1" x14ac:dyDescent="0.2">
      <c r="B5" s="34" t="s">
        <v>1094</v>
      </c>
      <c r="C5" s="34" t="s">
        <v>1095</v>
      </c>
      <c r="D5" s="34" t="s">
        <v>1096</v>
      </c>
      <c r="E5" s="34" t="s">
        <v>1097</v>
      </c>
      <c r="F5" s="34" t="s">
        <v>1098</v>
      </c>
      <c r="G5" s="34" t="s">
        <v>1099</v>
      </c>
      <c r="H5" s="34" t="s">
        <v>1100</v>
      </c>
      <c r="I5" s="34" t="s">
        <v>1101</v>
      </c>
      <c r="J5" s="34" t="s">
        <v>1102</v>
      </c>
      <c r="K5" s="34" t="s">
        <v>1103</v>
      </c>
      <c r="L5" s="34" t="s">
        <v>1104</v>
      </c>
      <c r="M5" s="34" t="s">
        <v>1105</v>
      </c>
      <c r="N5" s="34" t="s">
        <v>1106</v>
      </c>
      <c r="O5" s="34" t="s">
        <v>1107</v>
      </c>
      <c r="P5" s="34" t="s">
        <v>1108</v>
      </c>
      <c r="Q5" s="34" t="s">
        <v>1109</v>
      </c>
      <c r="R5" s="34" t="s">
        <v>1110</v>
      </c>
      <c r="S5" s="34" t="s">
        <v>1111</v>
      </c>
      <c r="T5" s="34" t="s">
        <v>1112</v>
      </c>
      <c r="U5" s="34" t="s">
        <v>1113</v>
      </c>
      <c r="V5" s="34" t="s">
        <v>1114</v>
      </c>
      <c r="W5" s="34" t="s">
        <v>1115</v>
      </c>
      <c r="X5" s="34" t="s">
        <v>1116</v>
      </c>
      <c r="Y5" s="34" t="s">
        <v>1117</v>
      </c>
      <c r="Z5" s="34" t="s">
        <v>1118</v>
      </c>
      <c r="AA5" s="34" t="s">
        <v>1119</v>
      </c>
      <c r="AB5" s="36" t="s">
        <v>1120</v>
      </c>
      <c r="AC5" s="34" t="s">
        <v>1121</v>
      </c>
      <c r="AD5" s="34" t="s">
        <v>1122</v>
      </c>
    </row>
    <row r="6" spans="2:30" ht="13.5" customHeight="1" x14ac:dyDescent="0.2">
      <c r="B6" t="s">
        <v>1123</v>
      </c>
      <c r="C6" t="s">
        <v>19</v>
      </c>
      <c r="D6" s="17">
        <v>0.51810527028577624</v>
      </c>
      <c r="E6" s="17">
        <v>0.12646508384427413</v>
      </c>
      <c r="F6" s="1" t="s">
        <v>1124</v>
      </c>
      <c r="G6" t="s">
        <v>19</v>
      </c>
      <c r="S6" t="s">
        <v>19</v>
      </c>
      <c r="U6" t="s">
        <v>19</v>
      </c>
      <c r="W6" t="s">
        <v>19</v>
      </c>
      <c r="Y6" t="s">
        <v>19</v>
      </c>
      <c r="Z6" t="s">
        <v>1125</v>
      </c>
      <c r="AA6" t="s">
        <v>19</v>
      </c>
      <c r="AB6" s="18" t="s">
        <v>19</v>
      </c>
      <c r="AC6" t="s">
        <v>19</v>
      </c>
      <c r="AD6" t="s">
        <v>19</v>
      </c>
    </row>
    <row r="7" spans="2:30" ht="13.5" customHeight="1" x14ac:dyDescent="0.2">
      <c r="B7" t="s">
        <v>1126</v>
      </c>
      <c r="C7" t="s">
        <v>19</v>
      </c>
      <c r="D7" s="17">
        <v>0.1495372752073387</v>
      </c>
      <c r="E7" s="17">
        <v>3.6500775289371845E-2</v>
      </c>
      <c r="F7" t="s">
        <v>19</v>
      </c>
      <c r="G7" t="s">
        <v>19</v>
      </c>
      <c r="S7" t="s">
        <v>15</v>
      </c>
      <c r="U7" t="s">
        <v>15</v>
      </c>
      <c r="W7" t="s">
        <v>19</v>
      </c>
      <c r="Y7" t="s">
        <v>19</v>
      </c>
      <c r="Z7" t="s">
        <v>1127</v>
      </c>
      <c r="AA7" t="s">
        <v>19</v>
      </c>
      <c r="AB7" s="18" t="s">
        <v>19</v>
      </c>
      <c r="AC7" t="s">
        <v>19</v>
      </c>
    </row>
    <row r="8" spans="2:30" ht="13.5" customHeight="1" x14ac:dyDescent="0.2">
      <c r="B8" t="s">
        <v>1128</v>
      </c>
      <c r="C8" t="s">
        <v>19</v>
      </c>
      <c r="D8" s="17">
        <v>0.13330185167884298</v>
      </c>
      <c r="E8" s="17">
        <v>3.2537846680971469E-2</v>
      </c>
      <c r="F8" t="s">
        <v>19</v>
      </c>
      <c r="G8" t="s">
        <v>19</v>
      </c>
      <c r="S8" t="s">
        <v>19</v>
      </c>
      <c r="U8" t="s">
        <v>19</v>
      </c>
      <c r="W8" t="s">
        <v>19</v>
      </c>
      <c r="Y8" t="s">
        <v>19</v>
      </c>
      <c r="Z8" t="s">
        <v>1129</v>
      </c>
      <c r="AA8" t="s">
        <v>19</v>
      </c>
      <c r="AB8" s="18" t="s">
        <v>19</v>
      </c>
      <c r="AC8" t="s">
        <v>19</v>
      </c>
    </row>
    <row r="9" spans="2:30" ht="13.5" customHeight="1" x14ac:dyDescent="0.2">
      <c r="B9" t="s">
        <v>1130</v>
      </c>
      <c r="C9" t="s">
        <v>19</v>
      </c>
      <c r="D9" s="17">
        <v>0.11442755171565572</v>
      </c>
      <c r="E9" s="17">
        <v>2.7930790809816423E-2</v>
      </c>
      <c r="F9" t="s">
        <v>19</v>
      </c>
      <c r="G9" t="s">
        <v>19</v>
      </c>
      <c r="S9" t="s">
        <v>19</v>
      </c>
      <c r="U9" t="s">
        <v>19</v>
      </c>
      <c r="W9" t="s">
        <v>19</v>
      </c>
      <c r="Y9" t="s">
        <v>19</v>
      </c>
      <c r="Z9" t="s">
        <v>1129</v>
      </c>
      <c r="AA9" t="s">
        <v>19</v>
      </c>
      <c r="AB9" s="18" t="s">
        <v>19</v>
      </c>
      <c r="AC9" t="s">
        <v>19</v>
      </c>
    </row>
    <row r="10" spans="2:30" ht="13.5" customHeight="1" x14ac:dyDescent="0.2">
      <c r="B10" t="s">
        <v>1131</v>
      </c>
      <c r="C10" t="s">
        <v>19</v>
      </c>
      <c r="D10" s="17">
        <v>2.8732142749745462E-2</v>
      </c>
      <c r="E10" s="17">
        <v>7.0132713374407218E-3</v>
      </c>
      <c r="F10" t="s">
        <v>19</v>
      </c>
      <c r="G10" t="s">
        <v>19</v>
      </c>
      <c r="S10" t="s">
        <v>15</v>
      </c>
      <c r="U10" t="s">
        <v>15</v>
      </c>
      <c r="Y10" t="s">
        <v>19</v>
      </c>
      <c r="Z10" t="s">
        <v>1127</v>
      </c>
      <c r="AA10" t="s">
        <v>19</v>
      </c>
      <c r="AB10" s="18"/>
    </row>
    <row r="11" spans="2:30" ht="13.5" customHeight="1" x14ac:dyDescent="0.2">
      <c r="B11" t="s">
        <v>1132</v>
      </c>
      <c r="C11" t="s">
        <v>19</v>
      </c>
      <c r="D11" s="17">
        <v>1.5875845089211596E-2</v>
      </c>
      <c r="E11" s="17">
        <v>3.8751585738520358E-3</v>
      </c>
      <c r="F11" t="s">
        <v>19</v>
      </c>
      <c r="G11" t="s">
        <v>19</v>
      </c>
      <c r="S11" t="s">
        <v>15</v>
      </c>
      <c r="U11" t="s">
        <v>15</v>
      </c>
      <c r="Y11" t="s">
        <v>19</v>
      </c>
      <c r="Z11" t="s">
        <v>1127</v>
      </c>
      <c r="AA11" t="s">
        <v>19</v>
      </c>
      <c r="AB11" s="18"/>
    </row>
    <row r="12" spans="2:30" ht="13.5" customHeight="1" x14ac:dyDescent="0.2">
      <c r="B12" t="s">
        <v>1133</v>
      </c>
      <c r="C12" t="s">
        <v>19</v>
      </c>
      <c r="D12" s="17">
        <v>1.4345930102604784E-2</v>
      </c>
      <c r="E12" s="17">
        <v>3.5017193557002457E-3</v>
      </c>
      <c r="F12" t="s">
        <v>52</v>
      </c>
      <c r="G12" t="s">
        <v>19</v>
      </c>
      <c r="S12" t="s">
        <v>15</v>
      </c>
      <c r="U12" t="s">
        <v>52</v>
      </c>
      <c r="Y12" t="s">
        <v>19</v>
      </c>
      <c r="Z12" t="s">
        <v>1127</v>
      </c>
      <c r="AA12" t="s">
        <v>19</v>
      </c>
      <c r="AB12" s="18"/>
    </row>
    <row r="13" spans="2:30" ht="13.5" customHeight="1" x14ac:dyDescent="0.2">
      <c r="B13" t="s">
        <v>1134</v>
      </c>
      <c r="C13" t="s">
        <v>19</v>
      </c>
      <c r="D13" s="17">
        <v>1.2640217490091105E-2</v>
      </c>
      <c r="E13" s="17">
        <v>3.0853694343091829E-3</v>
      </c>
      <c r="F13" t="s">
        <v>15</v>
      </c>
      <c r="G13" t="s">
        <v>52</v>
      </c>
      <c r="S13" t="s">
        <v>15</v>
      </c>
      <c r="U13" t="s">
        <v>52</v>
      </c>
      <c r="Y13" t="s">
        <v>19</v>
      </c>
      <c r="Z13" t="s">
        <v>1127</v>
      </c>
      <c r="AA13" t="s">
        <v>19</v>
      </c>
      <c r="AB13" s="18"/>
    </row>
    <row r="14" spans="2:30" ht="13.5" customHeight="1" x14ac:dyDescent="0.2">
      <c r="B14" t="s">
        <v>1135</v>
      </c>
      <c r="C14" t="s">
        <v>19</v>
      </c>
      <c r="D14" s="17">
        <v>6.0383837658349445E-3</v>
      </c>
      <c r="E14" s="17">
        <v>1.4739180491428108E-3</v>
      </c>
      <c r="F14" t="s">
        <v>19</v>
      </c>
      <c r="G14" t="s">
        <v>15</v>
      </c>
      <c r="S14" t="s">
        <v>15</v>
      </c>
      <c r="U14" t="s">
        <v>52</v>
      </c>
      <c r="Y14" t="s">
        <v>19</v>
      </c>
      <c r="Z14" t="s">
        <v>1127</v>
      </c>
      <c r="AA14" t="s">
        <v>19</v>
      </c>
      <c r="AB14" s="18"/>
    </row>
    <row r="15" spans="2:30" ht="13.5" customHeight="1" x14ac:dyDescent="0.2">
      <c r="B15" t="s">
        <v>1136</v>
      </c>
      <c r="C15" t="s">
        <v>19</v>
      </c>
      <c r="D15" s="17">
        <v>3.991789680416729E-3</v>
      </c>
      <c r="E15" s="17">
        <v>9.7436186345713173E-4</v>
      </c>
      <c r="F15" t="s">
        <v>19</v>
      </c>
      <c r="G15" t="s">
        <v>19</v>
      </c>
      <c r="S15" t="s">
        <v>15</v>
      </c>
      <c r="U15" t="s">
        <v>52</v>
      </c>
      <c r="Y15" t="s">
        <v>19</v>
      </c>
      <c r="Z15" t="s">
        <v>1127</v>
      </c>
      <c r="AA15" t="s">
        <v>19</v>
      </c>
      <c r="AB15" s="18"/>
    </row>
    <row r="16" spans="2:30" ht="13.5" customHeight="1" x14ac:dyDescent="0.2">
      <c r="B16" t="s">
        <v>1137</v>
      </c>
      <c r="C16" t="s">
        <v>19</v>
      </c>
      <c r="D16" s="17">
        <v>1.8402321657559264E-3</v>
      </c>
      <c r="E16" s="17">
        <v>4.491849986526618E-4</v>
      </c>
      <c r="F16" t="s">
        <v>23</v>
      </c>
      <c r="G16" t="s">
        <v>19</v>
      </c>
      <c r="S16" t="s">
        <v>15</v>
      </c>
      <c r="U16" t="s">
        <v>52</v>
      </c>
      <c r="Y16" t="s">
        <v>19</v>
      </c>
      <c r="Z16" t="s">
        <v>1127</v>
      </c>
      <c r="AA16" t="s">
        <v>19</v>
      </c>
      <c r="AB16" s="18"/>
    </row>
    <row r="17" spans="2:28" ht="13.5" customHeight="1" x14ac:dyDescent="0.2">
      <c r="B17" t="s">
        <v>1138</v>
      </c>
      <c r="C17" t="s">
        <v>19</v>
      </c>
      <c r="D17" s="17">
        <v>8.6060720383053177E-4</v>
      </c>
      <c r="E17" s="17">
        <v>2.1006688877992378E-4</v>
      </c>
      <c r="F17" t="s">
        <v>52</v>
      </c>
      <c r="G17" t="s">
        <v>23</v>
      </c>
      <c r="S17" t="s">
        <v>15</v>
      </c>
      <c r="U17" t="s">
        <v>52</v>
      </c>
      <c r="Y17" t="s">
        <v>19</v>
      </c>
      <c r="Z17" t="s">
        <v>1127</v>
      </c>
      <c r="AA17" t="s">
        <v>19</v>
      </c>
      <c r="AB17" s="18"/>
    </row>
    <row r="18" spans="2:28" ht="13.5" customHeight="1" x14ac:dyDescent="0.2">
      <c r="B18" t="s">
        <v>1139</v>
      </c>
      <c r="C18" t="s">
        <v>19</v>
      </c>
      <c r="D18" s="17">
        <v>3.0290286489513627E-4</v>
      </c>
      <c r="E18" s="17">
        <v>7.3936009538187262E-5</v>
      </c>
      <c r="F18" t="s">
        <v>52</v>
      </c>
      <c r="G18" t="s">
        <v>52</v>
      </c>
      <c r="S18" t="s">
        <v>15</v>
      </c>
      <c r="U18" t="s">
        <v>52</v>
      </c>
      <c r="Y18" t="s">
        <v>19</v>
      </c>
      <c r="Z18" t="s">
        <v>1127</v>
      </c>
      <c r="AA18" t="s">
        <v>19</v>
      </c>
      <c r="AB18" s="18"/>
    </row>
    <row r="19" spans="2:28" ht="13.5" customHeight="1" x14ac:dyDescent="0.2">
      <c r="B19" t="s">
        <v>1140</v>
      </c>
      <c r="C19" t="s">
        <v>52</v>
      </c>
      <c r="D19" s="17">
        <v>0.29541607644752443</v>
      </c>
      <c r="E19" s="17">
        <v>8.1150068252510994E-3</v>
      </c>
      <c r="F19" t="s">
        <v>52</v>
      </c>
      <c r="G19" t="s">
        <v>52</v>
      </c>
      <c r="S19" t="s">
        <v>31</v>
      </c>
      <c r="U19" t="s">
        <v>52</v>
      </c>
      <c r="Y19" t="s">
        <v>52</v>
      </c>
      <c r="Z19" t="s">
        <v>1141</v>
      </c>
      <c r="AA19" t="s">
        <v>52</v>
      </c>
      <c r="AB19" s="18"/>
    </row>
    <row r="20" spans="2:28" ht="13.5" customHeight="1" x14ac:dyDescent="0.2">
      <c r="B20" t="s">
        <v>1142</v>
      </c>
      <c r="C20" t="s">
        <v>52</v>
      </c>
      <c r="D20" s="17">
        <v>0.27016924874699338</v>
      </c>
      <c r="E20" s="17">
        <v>7.4214826894983136E-3</v>
      </c>
      <c r="F20" t="s">
        <v>52</v>
      </c>
      <c r="G20" t="s">
        <v>52</v>
      </c>
      <c r="S20" t="s">
        <v>31</v>
      </c>
      <c r="U20" t="s">
        <v>52</v>
      </c>
      <c r="Y20" t="s">
        <v>52</v>
      </c>
      <c r="Z20" t="s">
        <v>1141</v>
      </c>
      <c r="AA20" t="s">
        <v>52</v>
      </c>
      <c r="AB20" s="18"/>
    </row>
    <row r="21" spans="2:28" ht="13.5" customHeight="1" x14ac:dyDescent="0.2">
      <c r="B21" t="s">
        <v>1143</v>
      </c>
      <c r="C21" t="s">
        <v>52</v>
      </c>
      <c r="D21" s="17">
        <v>0.11090779455467782</v>
      </c>
      <c r="E21" s="17">
        <v>3.0466097871441663E-3</v>
      </c>
      <c r="F21" t="s">
        <v>52</v>
      </c>
      <c r="G21" t="s">
        <v>52</v>
      </c>
      <c r="S21" t="s">
        <v>1144</v>
      </c>
      <c r="U21" t="s">
        <v>52</v>
      </c>
      <c r="Y21" t="s">
        <v>52</v>
      </c>
      <c r="Z21" t="s">
        <v>1145</v>
      </c>
      <c r="AA21" t="s">
        <v>52</v>
      </c>
      <c r="AB21" s="18"/>
    </row>
    <row r="22" spans="2:28" ht="13.5" customHeight="1" x14ac:dyDescent="0.2">
      <c r="B22" t="s">
        <v>1146</v>
      </c>
      <c r="C22" t="s">
        <v>52</v>
      </c>
      <c r="D22" s="17">
        <v>8.8325493684185963E-2</v>
      </c>
      <c r="E22" s="17">
        <v>2.4262795468348937E-3</v>
      </c>
      <c r="F22" t="s">
        <v>52</v>
      </c>
      <c r="G22" t="s">
        <v>52</v>
      </c>
      <c r="S22" t="s">
        <v>31</v>
      </c>
      <c r="U22" t="s">
        <v>52</v>
      </c>
      <c r="Y22" t="s">
        <v>52</v>
      </c>
      <c r="Z22" t="s">
        <v>1145</v>
      </c>
      <c r="AA22" t="s">
        <v>52</v>
      </c>
      <c r="AB22" s="18"/>
    </row>
    <row r="23" spans="2:28" ht="13.5" customHeight="1" x14ac:dyDescent="0.2">
      <c r="B23" t="s">
        <v>1147</v>
      </c>
      <c r="C23" t="s">
        <v>52</v>
      </c>
      <c r="D23" s="17">
        <v>5.2848877960425061E-2</v>
      </c>
      <c r="E23" s="17">
        <v>1.4517456548506186E-3</v>
      </c>
      <c r="F23" t="s">
        <v>52</v>
      </c>
      <c r="G23" t="s">
        <v>52</v>
      </c>
      <c r="S23" t="s">
        <v>31</v>
      </c>
      <c r="U23" t="s">
        <v>52</v>
      </c>
      <c r="Y23" t="s">
        <v>31</v>
      </c>
      <c r="Z23" t="s">
        <v>1049</v>
      </c>
      <c r="AA23" t="s">
        <v>31</v>
      </c>
      <c r="AB23" s="18"/>
    </row>
    <row r="24" spans="2:28" ht="13.5" customHeight="1" x14ac:dyDescent="0.2">
      <c r="B24" t="s">
        <v>1148</v>
      </c>
      <c r="C24" t="s">
        <v>52</v>
      </c>
      <c r="D24" s="17">
        <v>3.3969859655223186E-2</v>
      </c>
      <c r="E24" s="17">
        <v>9.3314367406787128E-4</v>
      </c>
      <c r="F24" t="s">
        <v>52</v>
      </c>
      <c r="G24" t="s">
        <v>52</v>
      </c>
      <c r="S24" t="s">
        <v>52</v>
      </c>
      <c r="U24" t="s">
        <v>31</v>
      </c>
      <c r="Y24" t="s">
        <v>52</v>
      </c>
      <c r="Z24" t="s">
        <v>1149</v>
      </c>
      <c r="AA24" t="s">
        <v>52</v>
      </c>
      <c r="AB24" s="18"/>
    </row>
    <row r="25" spans="2:28" ht="13.5" customHeight="1" x14ac:dyDescent="0.2">
      <c r="B25" t="s">
        <v>1150</v>
      </c>
      <c r="C25" t="s">
        <v>52</v>
      </c>
      <c r="D25" s="17">
        <v>2.7131129312465811E-2</v>
      </c>
      <c r="E25" s="17">
        <v>7.4528543671366332E-4</v>
      </c>
      <c r="F25" t="s">
        <v>52</v>
      </c>
      <c r="G25" t="s">
        <v>52</v>
      </c>
      <c r="S25" t="s">
        <v>31</v>
      </c>
      <c r="U25" t="s">
        <v>52</v>
      </c>
      <c r="Y25" t="s">
        <v>52</v>
      </c>
      <c r="Z25" t="s">
        <v>1145</v>
      </c>
      <c r="AA25" t="s">
        <v>52</v>
      </c>
      <c r="AB25" s="18"/>
    </row>
    <row r="26" spans="2:28" ht="13.5" customHeight="1" x14ac:dyDescent="0.2">
      <c r="B26" t="s">
        <v>1151</v>
      </c>
      <c r="C26" t="s">
        <v>52</v>
      </c>
      <c r="D26" s="17">
        <v>2.6696772207458301E-2</v>
      </c>
      <c r="E26" s="17">
        <v>7.3335375407093358E-4</v>
      </c>
      <c r="F26" t="s">
        <v>52</v>
      </c>
      <c r="G26" t="s">
        <v>52</v>
      </c>
      <c r="S26" t="s">
        <v>52</v>
      </c>
      <c r="U26" t="s">
        <v>31</v>
      </c>
      <c r="Y26" t="s">
        <v>52</v>
      </c>
      <c r="Z26" t="s">
        <v>1052</v>
      </c>
      <c r="AA26" t="s">
        <v>52</v>
      </c>
      <c r="AB26" s="18"/>
    </row>
    <row r="27" spans="2:28" ht="13.5" customHeight="1" x14ac:dyDescent="0.2">
      <c r="B27" t="s">
        <v>1152</v>
      </c>
      <c r="C27" t="s">
        <v>52</v>
      </c>
      <c r="D27" s="17">
        <v>2.620810291255718E-2</v>
      </c>
      <c r="E27" s="17">
        <v>7.199301289551297E-4</v>
      </c>
      <c r="F27" t="s">
        <v>52</v>
      </c>
      <c r="G27" t="s">
        <v>52</v>
      </c>
      <c r="S27" t="s">
        <v>31</v>
      </c>
      <c r="U27" t="s">
        <v>52</v>
      </c>
      <c r="Y27" t="s">
        <v>52</v>
      </c>
      <c r="Z27" t="s">
        <v>1145</v>
      </c>
      <c r="AA27" t="s">
        <v>52</v>
      </c>
      <c r="AB27" s="18"/>
    </row>
    <row r="28" spans="2:28" ht="13.5" customHeight="1" x14ac:dyDescent="0.2">
      <c r="B28" t="s">
        <v>1153</v>
      </c>
      <c r="C28" t="s">
        <v>52</v>
      </c>
      <c r="D28" s="17">
        <v>1.5869100770146291E-2</v>
      </c>
      <c r="E28" s="17">
        <v>4.3592028778166304E-4</v>
      </c>
      <c r="F28" t="s">
        <v>52</v>
      </c>
      <c r="G28" t="s">
        <v>52</v>
      </c>
      <c r="S28" t="s">
        <v>31</v>
      </c>
      <c r="U28" t="s">
        <v>52</v>
      </c>
      <c r="Y28" t="s">
        <v>52</v>
      </c>
      <c r="Z28" t="s">
        <v>1145</v>
      </c>
      <c r="AA28" t="s">
        <v>52</v>
      </c>
      <c r="AB28" s="18"/>
    </row>
    <row r="29" spans="2:28" ht="13.5" customHeight="1" x14ac:dyDescent="0.2">
      <c r="B29" t="s">
        <v>1154</v>
      </c>
      <c r="C29" t="s">
        <v>52</v>
      </c>
      <c r="D29" s="17">
        <v>1.408581309153494E-2</v>
      </c>
      <c r="E29" s="17">
        <v>3.8693381467789514E-4</v>
      </c>
      <c r="F29" t="s">
        <v>52</v>
      </c>
      <c r="G29" t="s">
        <v>52</v>
      </c>
      <c r="S29" t="s">
        <v>52</v>
      </c>
      <c r="U29" t="s">
        <v>31</v>
      </c>
      <c r="Y29" t="s">
        <v>52</v>
      </c>
      <c r="Z29" t="s">
        <v>1052</v>
      </c>
      <c r="AA29" t="s">
        <v>52</v>
      </c>
      <c r="AB29" s="18"/>
    </row>
    <row r="30" spans="2:28" ht="13.5" customHeight="1" x14ac:dyDescent="0.2">
      <c r="B30" t="s">
        <v>1155</v>
      </c>
      <c r="C30" t="s">
        <v>52</v>
      </c>
      <c r="D30" s="17">
        <v>1.0927225063564781E-2</v>
      </c>
      <c r="E30" s="17">
        <v>3.0016817987099144E-4</v>
      </c>
      <c r="F30" t="s">
        <v>52</v>
      </c>
      <c r="G30" t="s">
        <v>52</v>
      </c>
      <c r="S30" t="s">
        <v>31</v>
      </c>
      <c r="U30" t="s">
        <v>52</v>
      </c>
      <c r="Y30" t="s">
        <v>52</v>
      </c>
      <c r="Z30" t="s">
        <v>1141</v>
      </c>
      <c r="AA30" t="s">
        <v>52</v>
      </c>
      <c r="AB30" s="18"/>
    </row>
    <row r="31" spans="2:28" ht="13.5" customHeight="1" x14ac:dyDescent="0.2">
      <c r="B31" t="s">
        <v>1156</v>
      </c>
      <c r="C31" t="s">
        <v>52</v>
      </c>
      <c r="D31" s="17">
        <v>8.3065355284706668E-3</v>
      </c>
      <c r="E31" s="17">
        <v>2.2817848411748167E-4</v>
      </c>
      <c r="F31" t="s">
        <v>52</v>
      </c>
      <c r="G31" t="s">
        <v>52</v>
      </c>
      <c r="S31" t="s">
        <v>31</v>
      </c>
      <c r="U31" t="s">
        <v>52</v>
      </c>
      <c r="Y31" t="s">
        <v>52</v>
      </c>
      <c r="Z31" t="s">
        <v>1141</v>
      </c>
      <c r="AA31" t="s">
        <v>52</v>
      </c>
      <c r="AB31" s="18"/>
    </row>
    <row r="32" spans="2:28" ht="13.5" customHeight="1" x14ac:dyDescent="0.2">
      <c r="B32" t="s">
        <v>1157</v>
      </c>
      <c r="C32" t="s">
        <v>52</v>
      </c>
      <c r="D32" s="17">
        <v>7.5465018638994378E-3</v>
      </c>
      <c r="E32" s="17">
        <v>2.0730054663491642E-4</v>
      </c>
      <c r="F32" t="s">
        <v>52</v>
      </c>
      <c r="G32" t="s">
        <v>52</v>
      </c>
      <c r="S32" t="s">
        <v>31</v>
      </c>
      <c r="U32" t="s">
        <v>52</v>
      </c>
      <c r="Y32" t="s">
        <v>52</v>
      </c>
      <c r="Z32" t="s">
        <v>1145</v>
      </c>
      <c r="AA32" t="s">
        <v>52</v>
      </c>
      <c r="AB32" s="18"/>
    </row>
    <row r="33" spans="2:30" ht="13.5" customHeight="1" x14ac:dyDescent="0.2">
      <c r="B33" t="s">
        <v>1158</v>
      </c>
      <c r="C33" t="s">
        <v>52</v>
      </c>
      <c r="D33" s="17">
        <v>6.457505948855722E-3</v>
      </c>
      <c r="E33" s="17">
        <v>1.7738609719289327E-4</v>
      </c>
      <c r="F33" t="s">
        <v>52</v>
      </c>
      <c r="G33" t="s">
        <v>52</v>
      </c>
      <c r="S33" t="s">
        <v>31</v>
      </c>
      <c r="U33" t="s">
        <v>52</v>
      </c>
      <c r="Y33" t="s">
        <v>52</v>
      </c>
      <c r="Z33" t="s">
        <v>1141</v>
      </c>
      <c r="AA33" t="s">
        <v>52</v>
      </c>
      <c r="AB33" s="18"/>
    </row>
    <row r="34" spans="2:30" ht="13.5" customHeight="1" x14ac:dyDescent="0.2">
      <c r="B34" t="s">
        <v>1159</v>
      </c>
      <c r="C34" t="s">
        <v>52</v>
      </c>
      <c r="D34" s="17">
        <v>2.4225651815783724E-3</v>
      </c>
      <c r="E34" s="17">
        <v>6.6547268583117428E-5</v>
      </c>
      <c r="F34" t="s">
        <v>52</v>
      </c>
      <c r="G34" t="s">
        <v>52</v>
      </c>
      <c r="S34" t="s">
        <v>31</v>
      </c>
      <c r="U34" t="s">
        <v>52</v>
      </c>
      <c r="Y34" t="s">
        <v>52</v>
      </c>
      <c r="Z34" t="s">
        <v>1145</v>
      </c>
      <c r="AA34" t="s">
        <v>52</v>
      </c>
      <c r="AB34" s="18"/>
    </row>
    <row r="35" spans="2:30" ht="13.5" customHeight="1" x14ac:dyDescent="0.2">
      <c r="B35" t="s">
        <v>1160</v>
      </c>
      <c r="C35" t="s">
        <v>52</v>
      </c>
      <c r="D35" s="17">
        <v>2.1767561856431091E-3</v>
      </c>
      <c r="E35" s="17">
        <v>5.9794956035641316E-5</v>
      </c>
      <c r="F35" t="s">
        <v>52</v>
      </c>
      <c r="G35" t="s">
        <v>52</v>
      </c>
      <c r="S35" t="s">
        <v>31</v>
      </c>
      <c r="U35" t="s">
        <v>52</v>
      </c>
      <c r="Y35" t="s">
        <v>52</v>
      </c>
      <c r="Z35" t="s">
        <v>1145</v>
      </c>
      <c r="AA35" t="s">
        <v>52</v>
      </c>
      <c r="AB35" s="18"/>
    </row>
    <row r="36" spans="2:30" ht="13.5" customHeight="1" x14ac:dyDescent="0.2">
      <c r="B36" t="s">
        <v>1161</v>
      </c>
      <c r="C36" t="s">
        <v>52</v>
      </c>
      <c r="D36" s="17">
        <v>4.5673911914670667E-4</v>
      </c>
      <c r="E36" s="17">
        <v>1.2546511055883869E-5</v>
      </c>
      <c r="F36" t="s">
        <v>52</v>
      </c>
      <c r="G36" t="s">
        <v>52</v>
      </c>
      <c r="S36" t="s">
        <v>1144</v>
      </c>
      <c r="U36" t="s">
        <v>52</v>
      </c>
      <c r="Y36" t="s">
        <v>52</v>
      </c>
      <c r="Z36" t="s">
        <v>1145</v>
      </c>
      <c r="AA36" t="s">
        <v>52</v>
      </c>
      <c r="AB36" s="18"/>
    </row>
    <row r="37" spans="2:30" ht="13.5" customHeight="1" x14ac:dyDescent="0.2">
      <c r="B37" t="s">
        <v>1162</v>
      </c>
      <c r="C37" t="s">
        <v>52</v>
      </c>
      <c r="D37" s="17">
        <v>7.7901765648854171E-5</v>
      </c>
      <c r="E37" s="17">
        <v>2.1399423062605664E-6</v>
      </c>
      <c r="F37" t="s">
        <v>23</v>
      </c>
      <c r="G37" t="s">
        <v>52</v>
      </c>
      <c r="S37" t="s">
        <v>31</v>
      </c>
      <c r="U37" t="s">
        <v>52</v>
      </c>
      <c r="Y37" t="s">
        <v>52</v>
      </c>
      <c r="Z37" t="s">
        <v>1145</v>
      </c>
      <c r="AA37" t="s">
        <v>52</v>
      </c>
      <c r="AB37" s="18"/>
    </row>
    <row r="38" spans="2:30" ht="13.5" customHeight="1" x14ac:dyDescent="0.2">
      <c r="B38" t="s">
        <v>1163</v>
      </c>
      <c r="C38" t="s">
        <v>23</v>
      </c>
      <c r="D38" s="17">
        <v>0.43341345950328558</v>
      </c>
      <c r="E38" s="17">
        <v>7.9338254547495046E-2</v>
      </c>
      <c r="F38" t="s">
        <v>23</v>
      </c>
      <c r="G38" t="s">
        <v>23</v>
      </c>
      <c r="S38" t="s">
        <v>23</v>
      </c>
      <c r="U38" t="s">
        <v>23</v>
      </c>
      <c r="W38" t="s">
        <v>23</v>
      </c>
      <c r="Y38" t="s">
        <v>23</v>
      </c>
      <c r="Z38" t="s">
        <v>1164</v>
      </c>
      <c r="AA38" t="s">
        <v>23</v>
      </c>
      <c r="AB38" s="18"/>
      <c r="AD38" t="s">
        <v>23</v>
      </c>
    </row>
    <row r="39" spans="2:30" ht="13.5" customHeight="1" x14ac:dyDescent="0.2">
      <c r="B39" t="s">
        <v>1165</v>
      </c>
      <c r="C39" t="s">
        <v>23</v>
      </c>
      <c r="D39" s="17">
        <v>0.13583428641377102</v>
      </c>
      <c r="E39" s="17">
        <v>2.486506811330675E-2</v>
      </c>
      <c r="F39" t="s">
        <v>23</v>
      </c>
      <c r="G39" t="s">
        <v>23</v>
      </c>
      <c r="S39" t="s">
        <v>23</v>
      </c>
      <c r="U39" t="s">
        <v>23</v>
      </c>
      <c r="W39" t="s">
        <v>23</v>
      </c>
      <c r="Y39" t="s">
        <v>23</v>
      </c>
      <c r="Z39" t="s">
        <v>1166</v>
      </c>
      <c r="AA39" t="s">
        <v>23</v>
      </c>
      <c r="AB39" s="18"/>
    </row>
    <row r="40" spans="2:30" ht="13.5" customHeight="1" x14ac:dyDescent="0.2">
      <c r="B40" t="s">
        <v>1167</v>
      </c>
      <c r="C40" t="s">
        <v>23</v>
      </c>
      <c r="D40" s="17">
        <v>0.11016879678920616</v>
      </c>
      <c r="E40" s="17">
        <v>2.0166886494181507E-2</v>
      </c>
      <c r="F40" t="s">
        <v>23</v>
      </c>
      <c r="G40" t="s">
        <v>23</v>
      </c>
      <c r="S40" t="s">
        <v>23</v>
      </c>
      <c r="U40" t="s">
        <v>23</v>
      </c>
      <c r="W40" t="s">
        <v>23</v>
      </c>
      <c r="Y40" t="s">
        <v>23</v>
      </c>
      <c r="Z40" t="s">
        <v>1168</v>
      </c>
      <c r="AA40" t="s">
        <v>31</v>
      </c>
      <c r="AB40" s="18"/>
    </row>
    <row r="41" spans="2:30" ht="13.5" customHeight="1" x14ac:dyDescent="0.2">
      <c r="B41" t="s">
        <v>1169</v>
      </c>
      <c r="C41" t="s">
        <v>23</v>
      </c>
      <c r="D41" s="17">
        <v>9.7385870167184099E-2</v>
      </c>
      <c r="E41" s="17">
        <v>1.782691512512842E-2</v>
      </c>
      <c r="F41" t="s">
        <v>23</v>
      </c>
      <c r="G41" t="s">
        <v>23</v>
      </c>
      <c r="S41" t="s">
        <v>23</v>
      </c>
      <c r="U41" t="s">
        <v>23</v>
      </c>
      <c r="W41" t="s">
        <v>23</v>
      </c>
      <c r="Y41" t="s">
        <v>23</v>
      </c>
      <c r="Z41" t="s">
        <v>1166</v>
      </c>
      <c r="AA41" t="s">
        <v>23</v>
      </c>
      <c r="AB41" s="18"/>
    </row>
    <row r="42" spans="2:30" ht="13.5" customHeight="1" x14ac:dyDescent="0.2">
      <c r="B42" t="s">
        <v>1170</v>
      </c>
      <c r="C42" t="s">
        <v>23</v>
      </c>
      <c r="D42" s="17">
        <v>6.8054222773166403E-2</v>
      </c>
      <c r="E42" s="17">
        <v>1.2457627078765143E-2</v>
      </c>
      <c r="F42" t="s">
        <v>23</v>
      </c>
      <c r="G42" t="s">
        <v>23</v>
      </c>
      <c r="S42" t="s">
        <v>23</v>
      </c>
      <c r="U42" t="s">
        <v>23</v>
      </c>
      <c r="W42" t="s">
        <v>23</v>
      </c>
      <c r="Y42" t="s">
        <v>23</v>
      </c>
      <c r="Z42" t="s">
        <v>1171</v>
      </c>
      <c r="AA42" t="s">
        <v>23</v>
      </c>
      <c r="AB42" s="18"/>
    </row>
    <row r="43" spans="2:30" ht="13.5" customHeight="1" x14ac:dyDescent="0.2">
      <c r="B43" t="s">
        <v>1172</v>
      </c>
      <c r="C43" t="s">
        <v>23</v>
      </c>
      <c r="D43" s="17">
        <v>4.9483270761773453E-2</v>
      </c>
      <c r="E43" s="17">
        <v>9.0581320110351589E-3</v>
      </c>
      <c r="F43" t="s">
        <v>23</v>
      </c>
      <c r="G43" t="s">
        <v>23</v>
      </c>
      <c r="S43" t="s">
        <v>23</v>
      </c>
      <c r="U43" t="s">
        <v>23</v>
      </c>
      <c r="Y43" t="s">
        <v>23</v>
      </c>
      <c r="Z43" t="s">
        <v>1173</v>
      </c>
      <c r="AA43" t="s">
        <v>23</v>
      </c>
      <c r="AB43" s="18"/>
    </row>
    <row r="44" spans="2:30" ht="13.5" customHeight="1" x14ac:dyDescent="0.2">
      <c r="B44" t="s">
        <v>1174</v>
      </c>
      <c r="C44" t="s">
        <v>23</v>
      </c>
      <c r="D44" s="17">
        <v>4.15738160295041E-2</v>
      </c>
      <c r="E44" s="17">
        <v>7.6102712694701676E-3</v>
      </c>
      <c r="F44" t="s">
        <v>23</v>
      </c>
      <c r="G44" t="s">
        <v>23</v>
      </c>
      <c r="S44" t="s">
        <v>23</v>
      </c>
      <c r="U44" t="s">
        <v>23</v>
      </c>
      <c r="Y44" t="s">
        <v>23</v>
      </c>
      <c r="Z44" t="s">
        <v>1173</v>
      </c>
      <c r="AA44" t="s">
        <v>23</v>
      </c>
      <c r="AB44" s="18"/>
    </row>
    <row r="45" spans="2:30" ht="13.5" customHeight="1" x14ac:dyDescent="0.2">
      <c r="B45" t="s">
        <v>1175</v>
      </c>
      <c r="C45" t="s">
        <v>23</v>
      </c>
      <c r="D45" s="17">
        <v>3.5355124469556798E-2</v>
      </c>
      <c r="E45" s="17">
        <v>6.4719122196591683E-3</v>
      </c>
      <c r="F45" t="s">
        <v>23</v>
      </c>
      <c r="G45" t="s">
        <v>23</v>
      </c>
      <c r="S45" t="s">
        <v>23</v>
      </c>
      <c r="U45" t="s">
        <v>23</v>
      </c>
      <c r="Y45" t="s">
        <v>23</v>
      </c>
      <c r="Z45" t="s">
        <v>1166</v>
      </c>
      <c r="AA45" t="s">
        <v>23</v>
      </c>
      <c r="AB45" s="18"/>
    </row>
    <row r="46" spans="2:30" ht="13.5" customHeight="1" x14ac:dyDescent="0.2">
      <c r="B46" t="s">
        <v>1176</v>
      </c>
      <c r="C46" t="s">
        <v>23</v>
      </c>
      <c r="D46" s="17">
        <v>6.8112336620283149E-3</v>
      </c>
      <c r="E46" s="17">
        <v>1.2468265076026619E-3</v>
      </c>
      <c r="F46" t="s">
        <v>23</v>
      </c>
      <c r="G46" t="s">
        <v>23</v>
      </c>
      <c r="S46" t="s">
        <v>23</v>
      </c>
      <c r="U46" t="s">
        <v>23</v>
      </c>
      <c r="Y46" t="s">
        <v>23</v>
      </c>
      <c r="Z46" t="s">
        <v>1166</v>
      </c>
      <c r="AA46" t="s">
        <v>23</v>
      </c>
      <c r="AB46" s="18"/>
    </row>
    <row r="47" spans="2:30" ht="13.5" customHeight="1" x14ac:dyDescent="0.2">
      <c r="B47" t="s">
        <v>1177</v>
      </c>
      <c r="C47" t="s">
        <v>23</v>
      </c>
      <c r="D47" s="17">
        <v>6.4582352363657261E-3</v>
      </c>
      <c r="E47" s="17">
        <v>1.1822085813800196E-3</v>
      </c>
      <c r="F47" t="s">
        <v>23</v>
      </c>
      <c r="G47" t="s">
        <v>23</v>
      </c>
      <c r="S47" t="s">
        <v>23</v>
      </c>
      <c r="U47" t="s">
        <v>23</v>
      </c>
      <c r="Y47" t="s">
        <v>23</v>
      </c>
      <c r="Z47" t="s">
        <v>1166</v>
      </c>
      <c r="AA47" t="s">
        <v>23</v>
      </c>
      <c r="AB47" s="18"/>
    </row>
    <row r="48" spans="2:30" ht="13.5" customHeight="1" x14ac:dyDescent="0.2">
      <c r="B48" t="s">
        <v>1178</v>
      </c>
      <c r="C48" t="s">
        <v>23</v>
      </c>
      <c r="D48" s="17">
        <v>3.5217370630938076E-3</v>
      </c>
      <c r="E48" s="17">
        <v>6.4466957690077461E-4</v>
      </c>
      <c r="F48" t="s">
        <v>23</v>
      </c>
      <c r="G48" t="s">
        <v>23</v>
      </c>
      <c r="S48" t="s">
        <v>23</v>
      </c>
      <c r="U48" t="s">
        <v>23</v>
      </c>
      <c r="Y48" t="s">
        <v>23</v>
      </c>
      <c r="Z48" t="s">
        <v>1166</v>
      </c>
      <c r="AA48" t="s">
        <v>23</v>
      </c>
      <c r="AB48" s="18"/>
    </row>
    <row r="49" spans="2:28" ht="13.5" customHeight="1" x14ac:dyDescent="0.2">
      <c r="B49" t="s">
        <v>1179</v>
      </c>
      <c r="C49" t="s">
        <v>23</v>
      </c>
      <c r="D49" s="17">
        <v>3.4273600068081278E-3</v>
      </c>
      <c r="E49" s="17">
        <v>6.2739343849100345E-4</v>
      </c>
      <c r="F49" t="s">
        <v>23</v>
      </c>
      <c r="G49" t="s">
        <v>23</v>
      </c>
      <c r="S49" t="s">
        <v>23</v>
      </c>
      <c r="U49" t="s">
        <v>23</v>
      </c>
      <c r="Y49" t="s">
        <v>23</v>
      </c>
      <c r="Z49" t="s">
        <v>1166</v>
      </c>
      <c r="AA49" t="s">
        <v>23</v>
      </c>
      <c r="AB49" s="18"/>
    </row>
    <row r="50" spans="2:28" ht="13.5" customHeight="1" x14ac:dyDescent="0.2">
      <c r="B50" t="s">
        <v>1180</v>
      </c>
      <c r="C50" t="s">
        <v>23</v>
      </c>
      <c r="D50" s="17">
        <v>3.3397088170923047E-3</v>
      </c>
      <c r="E50" s="17">
        <v>6.1134849976428622E-4</v>
      </c>
      <c r="F50" t="s">
        <v>23</v>
      </c>
      <c r="G50" t="s">
        <v>23</v>
      </c>
      <c r="S50" t="s">
        <v>23</v>
      </c>
      <c r="U50" t="s">
        <v>52</v>
      </c>
      <c r="Y50" t="s">
        <v>23</v>
      </c>
      <c r="Z50" t="s">
        <v>1166</v>
      </c>
      <c r="AA50" t="s">
        <v>23</v>
      </c>
      <c r="AB50" s="18"/>
    </row>
    <row r="51" spans="2:28" ht="13.5" customHeight="1" x14ac:dyDescent="0.2">
      <c r="B51" t="s">
        <v>1181</v>
      </c>
      <c r="C51" t="s">
        <v>23</v>
      </c>
      <c r="D51" s="17">
        <v>2.1370598185297984E-3</v>
      </c>
      <c r="E51" s="17">
        <v>3.9119827072295945E-4</v>
      </c>
      <c r="F51" t="s">
        <v>23</v>
      </c>
      <c r="G51" t="s">
        <v>23</v>
      </c>
      <c r="S51" t="s">
        <v>23</v>
      </c>
      <c r="U51" t="s">
        <v>23</v>
      </c>
      <c r="Y51" t="s">
        <v>23</v>
      </c>
      <c r="Z51" t="s">
        <v>1173</v>
      </c>
      <c r="AA51" t="s">
        <v>23</v>
      </c>
      <c r="AB51" s="18"/>
    </row>
    <row r="52" spans="2:28" ht="13.5" customHeight="1" x14ac:dyDescent="0.2">
      <c r="B52" t="s">
        <v>1182</v>
      </c>
      <c r="C52" t="s">
        <v>23</v>
      </c>
      <c r="D52" s="17">
        <v>1.6769532320028717E-3</v>
      </c>
      <c r="E52" s="17">
        <v>3.0697372097619356E-4</v>
      </c>
      <c r="F52" t="s">
        <v>23</v>
      </c>
      <c r="G52" t="s">
        <v>23</v>
      </c>
      <c r="S52" t="s">
        <v>23</v>
      </c>
      <c r="Y52" t="s">
        <v>23</v>
      </c>
      <c r="Z52" t="s">
        <v>1173</v>
      </c>
      <c r="AA52" t="s">
        <v>23</v>
      </c>
      <c r="AB52" s="18"/>
    </row>
    <row r="53" spans="2:28" ht="13.5" customHeight="1" x14ac:dyDescent="0.2">
      <c r="B53" t="s">
        <v>1183</v>
      </c>
      <c r="C53" t="s">
        <v>23</v>
      </c>
      <c r="D53" s="17">
        <v>7.295331701175665E-4</v>
      </c>
      <c r="E53" s="17">
        <v>1.3354427990760109E-4</v>
      </c>
      <c r="F53" t="s">
        <v>23</v>
      </c>
      <c r="G53" t="s">
        <v>23</v>
      </c>
      <c r="S53" t="s">
        <v>23</v>
      </c>
      <c r="U53" t="s">
        <v>23</v>
      </c>
      <c r="Y53" t="s">
        <v>23</v>
      </c>
      <c r="Z53" t="s">
        <v>1173</v>
      </c>
      <c r="AA53" t="s">
        <v>23</v>
      </c>
      <c r="AB53" s="18"/>
    </row>
    <row r="54" spans="2:28" ht="13.5" customHeight="1" x14ac:dyDescent="0.2">
      <c r="B54" t="s">
        <v>1184</v>
      </c>
      <c r="C54" t="s">
        <v>23</v>
      </c>
      <c r="D54" s="17">
        <v>6.2802146965722011E-4</v>
      </c>
      <c r="E54" s="17">
        <v>1.1496211326261027E-4</v>
      </c>
      <c r="F54" t="s">
        <v>23</v>
      </c>
      <c r="G54" t="s">
        <v>23</v>
      </c>
      <c r="S54" t="s">
        <v>23</v>
      </c>
      <c r="U54" t="s">
        <v>23</v>
      </c>
      <c r="Y54" t="s">
        <v>23</v>
      </c>
      <c r="Z54" t="s">
        <v>1166</v>
      </c>
      <c r="AA54" t="s">
        <v>23</v>
      </c>
      <c r="AB54" s="18"/>
    </row>
    <row r="55" spans="2:28" ht="13.5" customHeight="1" x14ac:dyDescent="0.2">
      <c r="B55" t="s">
        <v>1185</v>
      </c>
      <c r="C55" t="s">
        <v>23</v>
      </c>
      <c r="D55" s="17">
        <v>1.3106168566575772E-6</v>
      </c>
      <c r="E55" s="17">
        <v>2.3991422395350976E-7</v>
      </c>
      <c r="F55" t="s">
        <v>52</v>
      </c>
      <c r="G55" t="s">
        <v>23</v>
      </c>
      <c r="S55" t="s">
        <v>23</v>
      </c>
      <c r="Y55" t="s">
        <v>23</v>
      </c>
      <c r="Z55" t="s">
        <v>1166</v>
      </c>
      <c r="AA55" t="s">
        <v>23</v>
      </c>
      <c r="AB55" s="18"/>
    </row>
    <row r="56" spans="2:28" ht="13.5" customHeight="1" x14ac:dyDescent="0.2">
      <c r="B56" t="s">
        <v>1186</v>
      </c>
      <c r="C56" t="s">
        <v>48</v>
      </c>
      <c r="D56" s="17">
        <v>0.86274562647923014</v>
      </c>
      <c r="E56" s="17">
        <v>2.4596416639608175E-2</v>
      </c>
      <c r="F56" t="s">
        <v>23</v>
      </c>
      <c r="G56" t="s">
        <v>52</v>
      </c>
      <c r="S56" t="s">
        <v>48</v>
      </c>
      <c r="U56" t="s">
        <v>52</v>
      </c>
      <c r="W56" t="s">
        <v>48</v>
      </c>
      <c r="Y56" t="s">
        <v>48</v>
      </c>
      <c r="Z56" t="s">
        <v>1187</v>
      </c>
      <c r="AA56" t="s">
        <v>48</v>
      </c>
      <c r="AB56" s="18"/>
    </row>
    <row r="57" spans="2:28" ht="13.5" customHeight="1" x14ac:dyDescent="0.2">
      <c r="B57" t="s">
        <v>1188</v>
      </c>
      <c r="C57" t="s">
        <v>48</v>
      </c>
      <c r="D57" s="17">
        <v>5.6528008272594722E-2</v>
      </c>
      <c r="E57" s="17">
        <v>1.6115832994181279E-3</v>
      </c>
      <c r="F57" t="s">
        <v>52</v>
      </c>
      <c r="G57" t="s">
        <v>23</v>
      </c>
      <c r="S57" t="s">
        <v>23</v>
      </c>
      <c r="U57" t="s">
        <v>23</v>
      </c>
      <c r="Y57" t="s">
        <v>23</v>
      </c>
      <c r="Z57" t="s">
        <v>1166</v>
      </c>
      <c r="AA57" t="s">
        <v>23</v>
      </c>
      <c r="AB57" s="18"/>
    </row>
    <row r="58" spans="2:28" ht="13.5" customHeight="1" x14ac:dyDescent="0.2">
      <c r="B58" t="s">
        <v>1189</v>
      </c>
      <c r="C58" t="s">
        <v>48</v>
      </c>
      <c r="D58" s="17">
        <v>3.3151937384926215E-2</v>
      </c>
      <c r="E58" s="17">
        <v>9.4514401383578384E-4</v>
      </c>
      <c r="F58" t="s">
        <v>52</v>
      </c>
      <c r="G58" t="s">
        <v>52</v>
      </c>
      <c r="S58" t="s">
        <v>1144</v>
      </c>
      <c r="U58" t="s">
        <v>52</v>
      </c>
      <c r="Y58" t="s">
        <v>52</v>
      </c>
      <c r="Z58" t="s">
        <v>1187</v>
      </c>
      <c r="AA58" t="s">
        <v>48</v>
      </c>
      <c r="AB58" s="18"/>
    </row>
    <row r="59" spans="2:28" ht="13.5" customHeight="1" x14ac:dyDescent="0.2">
      <c r="B59" t="s">
        <v>1190</v>
      </c>
      <c r="C59" t="s">
        <v>48</v>
      </c>
      <c r="D59" s="17">
        <v>1.1362046051484434E-2</v>
      </c>
      <c r="E59" s="17">
        <v>3.2392585946937162E-4</v>
      </c>
      <c r="F59" t="s">
        <v>52</v>
      </c>
      <c r="G59" t="s">
        <v>52</v>
      </c>
      <c r="S59" t="s">
        <v>1144</v>
      </c>
      <c r="U59" t="s">
        <v>52</v>
      </c>
      <c r="Y59" t="s">
        <v>52</v>
      </c>
      <c r="Z59" t="s">
        <v>1187</v>
      </c>
      <c r="AA59" t="s">
        <v>48</v>
      </c>
      <c r="AB59" s="18"/>
    </row>
    <row r="60" spans="2:28" ht="13.5" customHeight="1" x14ac:dyDescent="0.2">
      <c r="B60" t="s">
        <v>1191</v>
      </c>
      <c r="C60" t="s">
        <v>48</v>
      </c>
      <c r="D60" s="17">
        <v>1.0150304447980832E-2</v>
      </c>
      <c r="E60" s="17">
        <v>2.8937975407681188E-4</v>
      </c>
      <c r="F60" t="s">
        <v>52</v>
      </c>
      <c r="G60" t="s">
        <v>52</v>
      </c>
      <c r="S60" t="s">
        <v>1144</v>
      </c>
      <c r="U60" t="s">
        <v>52</v>
      </c>
      <c r="Y60" t="s">
        <v>52</v>
      </c>
      <c r="Z60" t="s">
        <v>1187</v>
      </c>
      <c r="AA60" t="s">
        <v>48</v>
      </c>
      <c r="AB60" s="18"/>
    </row>
    <row r="61" spans="2:28" ht="13.5" customHeight="1" x14ac:dyDescent="0.2">
      <c r="B61" t="s">
        <v>1192</v>
      </c>
      <c r="C61" t="s">
        <v>48</v>
      </c>
      <c r="D61" s="17">
        <v>5.6459008650225594E-3</v>
      </c>
      <c r="E61" s="17">
        <v>1.6096161570673835E-4</v>
      </c>
      <c r="F61" t="s">
        <v>52</v>
      </c>
      <c r="G61" t="s">
        <v>52</v>
      </c>
      <c r="S61" t="s">
        <v>1144</v>
      </c>
      <c r="U61" t="s">
        <v>52</v>
      </c>
      <c r="Y61" t="s">
        <v>52</v>
      </c>
      <c r="Z61" t="s">
        <v>1187</v>
      </c>
      <c r="AA61" t="s">
        <v>48</v>
      </c>
      <c r="AB61" s="18"/>
    </row>
    <row r="62" spans="2:28" ht="13.5" customHeight="1" x14ac:dyDescent="0.2">
      <c r="B62" t="s">
        <v>1193</v>
      </c>
      <c r="C62" t="s">
        <v>48</v>
      </c>
      <c r="D62" s="17">
        <v>5.3387848987913539E-3</v>
      </c>
      <c r="E62" s="17">
        <v>1.5220590367499452E-4</v>
      </c>
      <c r="F62" t="s">
        <v>52</v>
      </c>
      <c r="G62" t="s">
        <v>52</v>
      </c>
      <c r="S62" t="s">
        <v>23</v>
      </c>
      <c r="U62" t="s">
        <v>23</v>
      </c>
      <c r="Y62" t="s">
        <v>52</v>
      </c>
      <c r="Z62" t="s">
        <v>1173</v>
      </c>
      <c r="AA62" t="s">
        <v>23</v>
      </c>
      <c r="AB62" s="18"/>
    </row>
    <row r="63" spans="2:28" ht="13.5" customHeight="1" x14ac:dyDescent="0.2">
      <c r="B63" t="s">
        <v>1194</v>
      </c>
      <c r="C63" t="s">
        <v>48</v>
      </c>
      <c r="D63" s="17">
        <v>4.7944455249875496E-3</v>
      </c>
      <c r="E63" s="17">
        <v>1.3668707909855477E-4</v>
      </c>
      <c r="F63" t="s">
        <v>52</v>
      </c>
      <c r="G63" t="s">
        <v>52</v>
      </c>
      <c r="S63" t="s">
        <v>1144</v>
      </c>
      <c r="U63" t="s">
        <v>52</v>
      </c>
      <c r="Y63" t="s">
        <v>52</v>
      </c>
      <c r="Z63" t="s">
        <v>1187</v>
      </c>
      <c r="AA63" t="s">
        <v>48</v>
      </c>
      <c r="AB63" s="18"/>
    </row>
    <row r="64" spans="2:28" ht="13.5" customHeight="1" x14ac:dyDescent="0.2">
      <c r="B64" t="s">
        <v>1195</v>
      </c>
      <c r="C64" t="s">
        <v>48</v>
      </c>
      <c r="D64" s="17">
        <v>4.435349843238269E-3</v>
      </c>
      <c r="E64" s="17">
        <v>1.2644945316258362E-4</v>
      </c>
      <c r="F64" t="s">
        <v>52</v>
      </c>
      <c r="G64" t="s">
        <v>52</v>
      </c>
      <c r="S64" t="s">
        <v>1144</v>
      </c>
      <c r="U64" t="s">
        <v>52</v>
      </c>
      <c r="Y64" t="s">
        <v>52</v>
      </c>
      <c r="Z64" t="s">
        <v>1187</v>
      </c>
      <c r="AA64" t="s">
        <v>48</v>
      </c>
      <c r="AB64" s="18"/>
    </row>
    <row r="65" spans="2:30" ht="13.5" customHeight="1" x14ac:dyDescent="0.2">
      <c r="B65" t="s">
        <v>1196</v>
      </c>
      <c r="C65" t="s">
        <v>48</v>
      </c>
      <c r="D65" s="17">
        <v>2.7316003442296455E-3</v>
      </c>
      <c r="E65" s="17">
        <v>7.7876465666658416E-5</v>
      </c>
      <c r="F65" t="s">
        <v>52</v>
      </c>
      <c r="G65" t="s">
        <v>52</v>
      </c>
      <c r="S65" t="s">
        <v>1144</v>
      </c>
      <c r="U65" t="s">
        <v>52</v>
      </c>
      <c r="Y65" t="s">
        <v>52</v>
      </c>
      <c r="Z65" t="s">
        <v>1187</v>
      </c>
      <c r="AA65" t="s">
        <v>48</v>
      </c>
      <c r="AB65" s="18"/>
    </row>
    <row r="66" spans="2:30" ht="13.5" customHeight="1" x14ac:dyDescent="0.2">
      <c r="B66" t="s">
        <v>1197</v>
      </c>
      <c r="C66" t="s">
        <v>48</v>
      </c>
      <c r="D66" s="17">
        <v>1.5288963383226282E-3</v>
      </c>
      <c r="E66" s="17">
        <v>4.3588017350627537E-5</v>
      </c>
      <c r="F66" t="s">
        <v>52</v>
      </c>
      <c r="G66" t="s">
        <v>52</v>
      </c>
      <c r="S66" t="s">
        <v>1144</v>
      </c>
      <c r="U66" t="s">
        <v>52</v>
      </c>
      <c r="Y66" t="s">
        <v>52</v>
      </c>
      <c r="Z66" t="s">
        <v>1187</v>
      </c>
      <c r="AA66" t="s">
        <v>48</v>
      </c>
      <c r="AB66" s="18"/>
    </row>
    <row r="67" spans="2:30" ht="13.5" customHeight="1" x14ac:dyDescent="0.2">
      <c r="B67" t="s">
        <v>1198</v>
      </c>
      <c r="C67" t="s">
        <v>48</v>
      </c>
      <c r="D67" s="17">
        <v>1.1391161186256661E-3</v>
      </c>
      <c r="E67" s="17">
        <v>3.2475591639854841E-5</v>
      </c>
      <c r="F67" t="s">
        <v>23</v>
      </c>
      <c r="G67" t="s">
        <v>52</v>
      </c>
      <c r="S67" t="s">
        <v>1144</v>
      </c>
      <c r="U67" t="s">
        <v>52</v>
      </c>
      <c r="Y67" t="s">
        <v>52</v>
      </c>
      <c r="Z67" t="s">
        <v>1187</v>
      </c>
      <c r="AA67" t="s">
        <v>48</v>
      </c>
      <c r="AB67" s="18"/>
    </row>
    <row r="68" spans="2:30" ht="13.5" customHeight="1" x14ac:dyDescent="0.2">
      <c r="B68" t="s">
        <v>1199</v>
      </c>
      <c r="C68" t="s">
        <v>48</v>
      </c>
      <c r="D68" s="17">
        <v>4.4798343056597762E-4</v>
      </c>
      <c r="E68" s="17">
        <v>1.2771768140753402E-5</v>
      </c>
      <c r="F68" t="s">
        <v>11</v>
      </c>
      <c r="G68" t="s">
        <v>23</v>
      </c>
      <c r="S68" t="s">
        <v>23</v>
      </c>
      <c r="U68" t="s">
        <v>23</v>
      </c>
      <c r="Y68" t="s">
        <v>23</v>
      </c>
      <c r="Z68" t="s">
        <v>1166</v>
      </c>
      <c r="AA68" t="s">
        <v>23</v>
      </c>
      <c r="AB68" s="18"/>
    </row>
    <row r="69" spans="2:30" ht="13.5" customHeight="1" x14ac:dyDescent="0.2">
      <c r="B69" t="s">
        <v>1200</v>
      </c>
      <c r="C69" t="s">
        <v>11</v>
      </c>
      <c r="D69" s="17">
        <v>1</v>
      </c>
      <c r="E69" s="17">
        <v>0.12463542931527948</v>
      </c>
      <c r="F69" t="s">
        <v>27</v>
      </c>
      <c r="G69" t="s">
        <v>11</v>
      </c>
      <c r="S69" t="s">
        <v>11</v>
      </c>
      <c r="U69" t="s">
        <v>11</v>
      </c>
      <c r="W69" t="s">
        <v>11</v>
      </c>
      <c r="Y69" t="s">
        <v>11</v>
      </c>
      <c r="Z69" t="s">
        <v>153</v>
      </c>
      <c r="AA69" t="s">
        <v>11</v>
      </c>
      <c r="AB69" s="18" t="s">
        <v>11</v>
      </c>
      <c r="AC69" t="s">
        <v>11</v>
      </c>
      <c r="AD69" t="s">
        <v>11</v>
      </c>
    </row>
    <row r="70" spans="2:30" ht="13.5" customHeight="1" x14ac:dyDescent="0.2">
      <c r="B70" t="s">
        <v>1201</v>
      </c>
      <c r="C70" t="s">
        <v>27</v>
      </c>
      <c r="D70" s="17">
        <v>0.83149057532562198</v>
      </c>
      <c r="E70" s="17">
        <v>1.8320845283690972E-2</v>
      </c>
      <c r="F70" t="s">
        <v>27</v>
      </c>
      <c r="G70" t="s">
        <v>27</v>
      </c>
      <c r="S70" t="s">
        <v>27</v>
      </c>
      <c r="U70" t="s">
        <v>52</v>
      </c>
      <c r="W70" t="s">
        <v>27</v>
      </c>
      <c r="Y70" t="s">
        <v>27</v>
      </c>
      <c r="Z70" t="s">
        <v>1202</v>
      </c>
      <c r="AA70" t="s">
        <v>27</v>
      </c>
      <c r="AB70" s="18"/>
    </row>
    <row r="71" spans="2:30" ht="13.5" customHeight="1" x14ac:dyDescent="0.2">
      <c r="B71" t="s">
        <v>1203</v>
      </c>
      <c r="C71" t="s">
        <v>27</v>
      </c>
      <c r="D71" s="17">
        <v>0.16475208894534255</v>
      </c>
      <c r="E71" s="17">
        <v>3.630104322650287E-3</v>
      </c>
      <c r="F71" t="s">
        <v>27</v>
      </c>
      <c r="G71" t="s">
        <v>27</v>
      </c>
      <c r="S71" t="s">
        <v>27</v>
      </c>
      <c r="U71" t="s">
        <v>52</v>
      </c>
      <c r="Y71" t="s">
        <v>27</v>
      </c>
      <c r="Z71" t="s">
        <v>1204</v>
      </c>
      <c r="AA71" t="s">
        <v>27</v>
      </c>
      <c r="AB71" s="18"/>
    </row>
    <row r="72" spans="2:30" ht="13.5" customHeight="1" x14ac:dyDescent="0.2">
      <c r="B72" t="s">
        <v>1205</v>
      </c>
      <c r="C72" t="s">
        <v>27</v>
      </c>
      <c r="D72" s="17">
        <v>3.7573357290354467E-3</v>
      </c>
      <c r="E72" s="17">
        <v>8.2788150116536207E-5</v>
      </c>
      <c r="F72" t="s">
        <v>52</v>
      </c>
      <c r="G72" t="s">
        <v>27</v>
      </c>
      <c r="S72" t="s">
        <v>1144</v>
      </c>
      <c r="U72" t="s">
        <v>52</v>
      </c>
      <c r="Y72" t="s">
        <v>52</v>
      </c>
      <c r="Z72" t="s">
        <v>1204</v>
      </c>
      <c r="AA72" t="s">
        <v>27</v>
      </c>
      <c r="AB72" s="18"/>
    </row>
    <row r="73" spans="2:30" ht="13.5" customHeight="1" x14ac:dyDescent="0.2">
      <c r="B73" t="s">
        <v>1206</v>
      </c>
      <c r="C73" t="s">
        <v>31</v>
      </c>
      <c r="D73" s="17">
        <v>0.12227713409100921</v>
      </c>
      <c r="E73" s="17">
        <v>2.3981974712068796E-2</v>
      </c>
      <c r="F73" t="s">
        <v>52</v>
      </c>
      <c r="G73" t="s">
        <v>52</v>
      </c>
      <c r="S73" t="s">
        <v>52</v>
      </c>
      <c r="U73" t="s">
        <v>31</v>
      </c>
      <c r="W73" t="s">
        <v>31</v>
      </c>
      <c r="Y73" t="s">
        <v>31</v>
      </c>
      <c r="Z73" t="s">
        <v>1052</v>
      </c>
      <c r="AA73" t="s">
        <v>52</v>
      </c>
      <c r="AB73" s="18"/>
    </row>
    <row r="74" spans="2:30" ht="13.5" customHeight="1" x14ac:dyDescent="0.2">
      <c r="B74" t="s">
        <v>1207</v>
      </c>
      <c r="C74" t="s">
        <v>31</v>
      </c>
      <c r="D74" s="17">
        <v>7.7425180395802054E-2</v>
      </c>
      <c r="E74" s="17">
        <v>1.5185248919454492E-2</v>
      </c>
      <c r="F74" t="s">
        <v>52</v>
      </c>
      <c r="G74" t="s">
        <v>52</v>
      </c>
      <c r="S74" t="s">
        <v>52</v>
      </c>
      <c r="U74" t="s">
        <v>31</v>
      </c>
      <c r="W74" t="s">
        <v>31</v>
      </c>
      <c r="Y74" t="s">
        <v>52</v>
      </c>
      <c r="Z74" t="s">
        <v>1149</v>
      </c>
      <c r="AA74" t="s">
        <v>52</v>
      </c>
      <c r="AB74" s="18"/>
    </row>
    <row r="75" spans="2:30" ht="13.5" customHeight="1" x14ac:dyDescent="0.2">
      <c r="B75" t="s">
        <v>1208</v>
      </c>
      <c r="C75" t="s">
        <v>31</v>
      </c>
      <c r="D75" s="17">
        <v>7.3309508139860133E-2</v>
      </c>
      <c r="E75" s="17">
        <v>1.4378050184393367E-2</v>
      </c>
      <c r="F75" t="s">
        <v>52</v>
      </c>
      <c r="G75" t="s">
        <v>52</v>
      </c>
      <c r="S75" t="s">
        <v>52</v>
      </c>
      <c r="U75" t="s">
        <v>31</v>
      </c>
      <c r="W75" t="s">
        <v>31</v>
      </c>
      <c r="Y75" t="s">
        <v>31</v>
      </c>
      <c r="Z75" t="s">
        <v>1149</v>
      </c>
      <c r="AA75" t="s">
        <v>52</v>
      </c>
      <c r="AB75" s="18"/>
    </row>
    <row r="76" spans="2:30" ht="13.5" customHeight="1" x14ac:dyDescent="0.2">
      <c r="B76" t="s">
        <v>1209</v>
      </c>
      <c r="C76" t="s">
        <v>31</v>
      </c>
      <c r="D76" s="17">
        <v>7.2713378775256868E-2</v>
      </c>
      <c r="E76" s="17">
        <v>1.4261132500205605E-2</v>
      </c>
      <c r="F76" t="s">
        <v>52</v>
      </c>
      <c r="G76" t="s">
        <v>52</v>
      </c>
      <c r="S76" t="s">
        <v>31</v>
      </c>
      <c r="U76" t="s">
        <v>52</v>
      </c>
      <c r="Y76" t="s">
        <v>31</v>
      </c>
      <c r="Z76" t="s">
        <v>1049</v>
      </c>
      <c r="AA76" t="s">
        <v>31</v>
      </c>
      <c r="AB76" s="18"/>
    </row>
    <row r="77" spans="2:30" ht="13.5" customHeight="1" x14ac:dyDescent="0.2">
      <c r="B77" t="s">
        <v>1210</v>
      </c>
      <c r="C77" t="s">
        <v>31</v>
      </c>
      <c r="D77" s="17">
        <v>4.7099152148757262E-2</v>
      </c>
      <c r="E77" s="17">
        <v>9.2374644220127294E-3</v>
      </c>
      <c r="F77" t="s">
        <v>52</v>
      </c>
      <c r="G77" t="s">
        <v>52</v>
      </c>
      <c r="S77" t="s">
        <v>52</v>
      </c>
      <c r="U77" t="s">
        <v>31</v>
      </c>
      <c r="W77" t="s">
        <v>31</v>
      </c>
      <c r="Y77" t="s">
        <v>31</v>
      </c>
      <c r="Z77" t="s">
        <v>1052</v>
      </c>
      <c r="AA77" t="s">
        <v>52</v>
      </c>
      <c r="AB77" s="18"/>
    </row>
    <row r="78" spans="2:30" ht="13.5" customHeight="1" x14ac:dyDescent="0.2">
      <c r="B78" t="s">
        <v>1211</v>
      </c>
      <c r="C78" t="s">
        <v>31</v>
      </c>
      <c r="D78" s="17">
        <v>4.5798755489879071E-2</v>
      </c>
      <c r="E78" s="17">
        <v>8.9824201733826933E-3</v>
      </c>
      <c r="F78" t="s">
        <v>52</v>
      </c>
      <c r="G78" t="s">
        <v>52</v>
      </c>
      <c r="S78" t="s">
        <v>52</v>
      </c>
      <c r="U78" t="s">
        <v>31</v>
      </c>
      <c r="Y78" t="s">
        <v>31</v>
      </c>
      <c r="Z78" t="s">
        <v>1052</v>
      </c>
      <c r="AA78" t="s">
        <v>52</v>
      </c>
      <c r="AB78" s="18"/>
    </row>
    <row r="79" spans="2:30" ht="13.5" customHeight="1" x14ac:dyDescent="0.2">
      <c r="B79" t="s">
        <v>1212</v>
      </c>
      <c r="C79" t="s">
        <v>31</v>
      </c>
      <c r="D79" s="17">
        <v>3.3540021406063075E-2</v>
      </c>
      <c r="E79" s="17">
        <v>6.5781386780277293E-3</v>
      </c>
      <c r="F79" t="s">
        <v>52</v>
      </c>
      <c r="G79" t="s">
        <v>52</v>
      </c>
      <c r="S79" t="s">
        <v>52</v>
      </c>
      <c r="U79" t="s">
        <v>31</v>
      </c>
      <c r="W79" t="s">
        <v>31</v>
      </c>
      <c r="Y79" t="s">
        <v>52</v>
      </c>
      <c r="Z79" t="s">
        <v>1149</v>
      </c>
      <c r="AA79" t="s">
        <v>52</v>
      </c>
      <c r="AB79" s="18"/>
    </row>
    <row r="80" spans="2:30" ht="13.5" customHeight="1" x14ac:dyDescent="0.2">
      <c r="B80" t="s">
        <v>1213</v>
      </c>
      <c r="C80" t="s">
        <v>31</v>
      </c>
      <c r="D80" s="17">
        <v>2.7721053842493893E-2</v>
      </c>
      <c r="E80" s="17">
        <v>5.4368759718213568E-3</v>
      </c>
      <c r="F80" t="s">
        <v>52</v>
      </c>
      <c r="G80" t="s">
        <v>52</v>
      </c>
      <c r="S80" t="s">
        <v>31</v>
      </c>
      <c r="U80" t="s">
        <v>52</v>
      </c>
      <c r="Y80" t="s">
        <v>31</v>
      </c>
      <c r="Z80" t="s">
        <v>1050</v>
      </c>
      <c r="AA80" t="s">
        <v>31</v>
      </c>
      <c r="AB80" s="18"/>
    </row>
    <row r="81" spans="2:28" ht="13.5" customHeight="1" x14ac:dyDescent="0.2">
      <c r="B81" t="s">
        <v>1214</v>
      </c>
      <c r="C81" t="s">
        <v>31</v>
      </c>
      <c r="D81" s="17">
        <v>2.5741362344710684E-2</v>
      </c>
      <c r="E81" s="17">
        <v>5.0486029574882104E-3</v>
      </c>
      <c r="F81" t="s">
        <v>52</v>
      </c>
      <c r="G81" t="s">
        <v>52</v>
      </c>
      <c r="S81" t="s">
        <v>52</v>
      </c>
      <c r="U81" t="s">
        <v>31</v>
      </c>
      <c r="Y81" t="s">
        <v>31</v>
      </c>
      <c r="Z81" t="s">
        <v>1052</v>
      </c>
      <c r="AA81" t="s">
        <v>52</v>
      </c>
      <c r="AB81" s="18"/>
    </row>
    <row r="82" spans="2:28" ht="13.5" customHeight="1" x14ac:dyDescent="0.2">
      <c r="B82" t="s">
        <v>1215</v>
      </c>
      <c r="C82" t="s">
        <v>31</v>
      </c>
      <c r="D82" s="17">
        <v>2.1290833415991414E-2</v>
      </c>
      <c r="E82" s="17">
        <v>4.1757294393336497E-3</v>
      </c>
      <c r="F82" t="s">
        <v>52</v>
      </c>
      <c r="G82" t="s">
        <v>52</v>
      </c>
      <c r="S82" t="s">
        <v>52</v>
      </c>
      <c r="U82" t="s">
        <v>52</v>
      </c>
      <c r="Y82" t="s">
        <v>31</v>
      </c>
      <c r="Z82" t="s">
        <v>1216</v>
      </c>
      <c r="AA82" t="s">
        <v>31</v>
      </c>
      <c r="AB82" s="18"/>
    </row>
    <row r="83" spans="2:28" ht="13.5" customHeight="1" x14ac:dyDescent="0.2">
      <c r="B83" t="s">
        <v>1217</v>
      </c>
      <c r="C83" t="s">
        <v>31</v>
      </c>
      <c r="D83" s="17">
        <v>2.0228156911097722E-2</v>
      </c>
      <c r="E83" s="17">
        <v>3.9673087787013683E-3</v>
      </c>
      <c r="F83" t="s">
        <v>52</v>
      </c>
      <c r="G83" t="s">
        <v>52</v>
      </c>
      <c r="S83" t="s">
        <v>31</v>
      </c>
      <c r="U83" t="s">
        <v>52</v>
      </c>
      <c r="Y83" t="s">
        <v>31</v>
      </c>
      <c r="Z83" t="s">
        <v>1218</v>
      </c>
      <c r="AA83" t="s">
        <v>31</v>
      </c>
      <c r="AB83" s="18"/>
    </row>
    <row r="84" spans="2:28" ht="13.5" customHeight="1" x14ac:dyDescent="0.2">
      <c r="B84" t="s">
        <v>1219</v>
      </c>
      <c r="C84" t="s">
        <v>31</v>
      </c>
      <c r="D84" s="17">
        <v>1.9670428252397211E-2</v>
      </c>
      <c r="E84" s="17">
        <v>3.8579225497176522E-3</v>
      </c>
      <c r="F84" t="s">
        <v>52</v>
      </c>
      <c r="G84" t="s">
        <v>52</v>
      </c>
      <c r="S84" t="s">
        <v>31</v>
      </c>
      <c r="U84" t="s">
        <v>52</v>
      </c>
      <c r="Y84" t="s">
        <v>31</v>
      </c>
      <c r="Z84" t="s">
        <v>1216</v>
      </c>
      <c r="AA84" t="s">
        <v>31</v>
      </c>
      <c r="AB84" s="18"/>
    </row>
    <row r="85" spans="2:28" ht="13.5" customHeight="1" x14ac:dyDescent="0.2">
      <c r="B85" t="s">
        <v>1220</v>
      </c>
      <c r="C85" t="s">
        <v>31</v>
      </c>
      <c r="D85" s="17">
        <v>1.9389575645178077E-2</v>
      </c>
      <c r="E85" s="17">
        <v>3.8028394781833229E-3</v>
      </c>
      <c r="F85" t="s">
        <v>52</v>
      </c>
      <c r="G85" t="s">
        <v>52</v>
      </c>
      <c r="S85" t="s">
        <v>52</v>
      </c>
      <c r="U85" t="s">
        <v>31</v>
      </c>
      <c r="Y85" t="s">
        <v>52</v>
      </c>
      <c r="Z85" t="s">
        <v>1149</v>
      </c>
      <c r="AA85" t="s">
        <v>52</v>
      </c>
      <c r="AB85" s="18"/>
    </row>
    <row r="86" spans="2:28" ht="13.5" customHeight="1" x14ac:dyDescent="0.2">
      <c r="B86" t="s">
        <v>1221</v>
      </c>
      <c r="C86" t="s">
        <v>31</v>
      </c>
      <c r="D86" s="17">
        <v>1.9203039388142516E-2</v>
      </c>
      <c r="E86" s="17">
        <v>3.7662544876013448E-3</v>
      </c>
      <c r="F86" t="s">
        <v>52</v>
      </c>
      <c r="G86" t="s">
        <v>52</v>
      </c>
      <c r="S86" t="s">
        <v>52</v>
      </c>
      <c r="U86" t="s">
        <v>31</v>
      </c>
      <c r="Y86" t="s">
        <v>31</v>
      </c>
      <c r="Z86" t="s">
        <v>1052</v>
      </c>
      <c r="AA86" t="s">
        <v>52</v>
      </c>
      <c r="AB86" s="18"/>
    </row>
    <row r="87" spans="2:28" ht="13.5" customHeight="1" x14ac:dyDescent="0.2">
      <c r="B87" t="s">
        <v>1222</v>
      </c>
      <c r="C87" t="s">
        <v>31</v>
      </c>
      <c r="D87" s="17">
        <v>1.9082503729800821E-2</v>
      </c>
      <c r="E87" s="17">
        <v>3.7426140651156364E-3</v>
      </c>
      <c r="F87" t="s">
        <v>52</v>
      </c>
      <c r="G87" t="s">
        <v>52</v>
      </c>
      <c r="S87" t="s">
        <v>52</v>
      </c>
      <c r="U87" t="s">
        <v>52</v>
      </c>
      <c r="Y87" t="s">
        <v>31</v>
      </c>
      <c r="Z87" t="s">
        <v>1216</v>
      </c>
      <c r="AA87" t="s">
        <v>31</v>
      </c>
      <c r="AB87" s="18"/>
    </row>
    <row r="88" spans="2:28" ht="13.5" customHeight="1" x14ac:dyDescent="0.2">
      <c r="B88" t="s">
        <v>1223</v>
      </c>
      <c r="C88" t="s">
        <v>31</v>
      </c>
      <c r="D88" s="17">
        <v>1.8991168813098178E-2</v>
      </c>
      <c r="E88" s="17">
        <v>3.7247007268698985E-3</v>
      </c>
      <c r="F88" t="s">
        <v>52</v>
      </c>
      <c r="G88" t="s">
        <v>52</v>
      </c>
      <c r="S88" t="s">
        <v>31</v>
      </c>
      <c r="U88" t="s">
        <v>52</v>
      </c>
      <c r="Y88" t="s">
        <v>31</v>
      </c>
      <c r="Z88" t="s">
        <v>1216</v>
      </c>
      <c r="AA88" t="s">
        <v>31</v>
      </c>
      <c r="AB88" s="18"/>
    </row>
    <row r="89" spans="2:28" ht="13.5" customHeight="1" x14ac:dyDescent="0.2">
      <c r="B89" t="s">
        <v>1224</v>
      </c>
      <c r="C89" t="s">
        <v>31</v>
      </c>
      <c r="D89" s="17">
        <v>1.8659033976691282E-2</v>
      </c>
      <c r="E89" s="17">
        <v>3.6595597722104702E-3</v>
      </c>
      <c r="F89" t="s">
        <v>52</v>
      </c>
      <c r="G89" t="s">
        <v>52</v>
      </c>
      <c r="S89" t="s">
        <v>52</v>
      </c>
      <c r="U89" t="s">
        <v>31</v>
      </c>
      <c r="Y89" t="s">
        <v>31</v>
      </c>
      <c r="Z89" t="s">
        <v>1052</v>
      </c>
      <c r="AA89" t="s">
        <v>52</v>
      </c>
      <c r="AB89" s="18"/>
    </row>
    <row r="90" spans="2:28" ht="13.5" customHeight="1" x14ac:dyDescent="0.2">
      <c r="B90" t="s">
        <v>1225</v>
      </c>
      <c r="C90" t="s">
        <v>31</v>
      </c>
      <c r="D90" s="17">
        <v>1.7682429647078755E-2</v>
      </c>
      <c r="E90" s="17">
        <v>3.4680202786610656E-3</v>
      </c>
      <c r="F90" t="s">
        <v>52</v>
      </c>
      <c r="G90" t="s">
        <v>52</v>
      </c>
      <c r="S90" t="s">
        <v>31</v>
      </c>
      <c r="U90" t="s">
        <v>52</v>
      </c>
      <c r="Y90" t="s">
        <v>31</v>
      </c>
      <c r="Z90" t="s">
        <v>1049</v>
      </c>
      <c r="AA90" t="s">
        <v>31</v>
      </c>
      <c r="AB90" s="18"/>
    </row>
    <row r="91" spans="2:28" ht="13.5" customHeight="1" x14ac:dyDescent="0.2">
      <c r="B91" t="s">
        <v>1226</v>
      </c>
      <c r="C91" t="s">
        <v>31</v>
      </c>
      <c r="D91" s="17">
        <v>1.7628653712314594E-2</v>
      </c>
      <c r="E91" s="17">
        <v>3.4574733099475849E-3</v>
      </c>
      <c r="F91" t="s">
        <v>52</v>
      </c>
      <c r="G91" t="s">
        <v>52</v>
      </c>
      <c r="S91" t="s">
        <v>31</v>
      </c>
      <c r="U91" t="s">
        <v>52</v>
      </c>
      <c r="Y91" t="s">
        <v>31</v>
      </c>
      <c r="Z91" t="s">
        <v>1216</v>
      </c>
      <c r="AA91" t="s">
        <v>31</v>
      </c>
      <c r="AB91" s="18"/>
    </row>
    <row r="92" spans="2:28" ht="13.5" customHeight="1" x14ac:dyDescent="0.2">
      <c r="B92" t="s">
        <v>1227</v>
      </c>
      <c r="C92" t="s">
        <v>31</v>
      </c>
      <c r="D92" s="17">
        <v>1.7020209218121904E-2</v>
      </c>
      <c r="E92" s="17">
        <v>3.3381402835244585E-3</v>
      </c>
      <c r="F92" t="s">
        <v>52</v>
      </c>
      <c r="G92" t="s">
        <v>52</v>
      </c>
      <c r="S92" t="s">
        <v>52</v>
      </c>
      <c r="U92" t="s">
        <v>31</v>
      </c>
      <c r="Y92" t="s">
        <v>31</v>
      </c>
      <c r="Z92" t="s">
        <v>1052</v>
      </c>
      <c r="AA92" t="s">
        <v>52</v>
      </c>
      <c r="AB92" s="18"/>
    </row>
    <row r="93" spans="2:28" ht="13.5" customHeight="1" x14ac:dyDescent="0.2">
      <c r="B93" t="s">
        <v>1228</v>
      </c>
      <c r="C93" t="s">
        <v>31</v>
      </c>
      <c r="D93" s="17">
        <v>1.6419355972765875E-2</v>
      </c>
      <c r="E93" s="17">
        <v>3.2202961138609147E-3</v>
      </c>
      <c r="F93" t="s">
        <v>52</v>
      </c>
      <c r="G93" t="s">
        <v>52</v>
      </c>
      <c r="S93" t="s">
        <v>31</v>
      </c>
      <c r="U93" t="s">
        <v>52</v>
      </c>
      <c r="Y93" t="s">
        <v>31</v>
      </c>
      <c r="Z93" t="s">
        <v>1049</v>
      </c>
      <c r="AA93" t="s">
        <v>31</v>
      </c>
      <c r="AB93" s="18"/>
    </row>
    <row r="94" spans="2:28" ht="13.5" customHeight="1" x14ac:dyDescent="0.2">
      <c r="B94" t="s">
        <v>1229</v>
      </c>
      <c r="C94" t="s">
        <v>31</v>
      </c>
      <c r="D94" s="17">
        <v>1.6232980980601969E-2</v>
      </c>
      <c r="E94" s="17">
        <v>3.1837427518422228E-3</v>
      </c>
      <c r="F94" t="s">
        <v>52</v>
      </c>
      <c r="G94" t="s">
        <v>52</v>
      </c>
      <c r="S94" t="s">
        <v>31</v>
      </c>
      <c r="U94" t="s">
        <v>52</v>
      </c>
      <c r="Y94" t="s">
        <v>31</v>
      </c>
      <c r="Z94" t="s">
        <v>1216</v>
      </c>
      <c r="AA94" t="s">
        <v>31</v>
      </c>
      <c r="AB94" s="18"/>
    </row>
    <row r="95" spans="2:28" ht="13.5" customHeight="1" x14ac:dyDescent="0.2">
      <c r="B95" t="s">
        <v>1230</v>
      </c>
      <c r="C95" t="s">
        <v>31</v>
      </c>
      <c r="D95" s="17">
        <v>1.350844637351844E-2</v>
      </c>
      <c r="E95" s="17">
        <v>2.6493851179725737E-3</v>
      </c>
      <c r="F95" t="s">
        <v>52</v>
      </c>
      <c r="G95" t="s">
        <v>52</v>
      </c>
      <c r="S95" t="s">
        <v>31</v>
      </c>
      <c r="U95" t="s">
        <v>52</v>
      </c>
      <c r="Y95" t="s">
        <v>31</v>
      </c>
      <c r="Z95" t="s">
        <v>1049</v>
      </c>
      <c r="AA95" t="s">
        <v>31</v>
      </c>
      <c r="AB95" s="18"/>
    </row>
    <row r="96" spans="2:28" ht="13.5" customHeight="1" x14ac:dyDescent="0.2">
      <c r="B96" t="s">
        <v>1231</v>
      </c>
      <c r="C96" t="s">
        <v>31</v>
      </c>
      <c r="D96" s="17">
        <v>1.1234371752454899E-2</v>
      </c>
      <c r="E96" s="17">
        <v>2.2033753185025252E-3</v>
      </c>
      <c r="F96" t="s">
        <v>52</v>
      </c>
      <c r="G96" t="s">
        <v>52</v>
      </c>
      <c r="S96" t="s">
        <v>31</v>
      </c>
      <c r="U96" t="s">
        <v>52</v>
      </c>
      <c r="Y96" t="s">
        <v>31</v>
      </c>
      <c r="Z96" t="s">
        <v>1216</v>
      </c>
      <c r="AA96" t="s">
        <v>31</v>
      </c>
      <c r="AB96" s="18"/>
    </row>
    <row r="97" spans="2:28" ht="13.5" customHeight="1" x14ac:dyDescent="0.2">
      <c r="B97" t="s">
        <v>1232</v>
      </c>
      <c r="C97" t="s">
        <v>31</v>
      </c>
      <c r="D97" s="17">
        <v>9.889914384007643E-3</v>
      </c>
      <c r="E97" s="17">
        <v>1.9396895292399241E-3</v>
      </c>
      <c r="F97" t="s">
        <v>52</v>
      </c>
      <c r="G97" t="s">
        <v>52</v>
      </c>
      <c r="S97" t="s">
        <v>52</v>
      </c>
      <c r="U97" t="s">
        <v>31</v>
      </c>
      <c r="Y97" t="s">
        <v>31</v>
      </c>
      <c r="Z97" t="s">
        <v>1052</v>
      </c>
      <c r="AA97" t="s">
        <v>52</v>
      </c>
      <c r="AB97" s="18"/>
    </row>
    <row r="98" spans="2:28" ht="13.5" customHeight="1" x14ac:dyDescent="0.2">
      <c r="B98" t="s">
        <v>1233</v>
      </c>
      <c r="C98" t="s">
        <v>31</v>
      </c>
      <c r="D98" s="17">
        <v>9.396530409099324E-3</v>
      </c>
      <c r="E98" s="17">
        <v>1.8429230970075114E-3</v>
      </c>
      <c r="F98" t="s">
        <v>52</v>
      </c>
      <c r="G98" t="s">
        <v>52</v>
      </c>
      <c r="S98" t="s">
        <v>31</v>
      </c>
      <c r="U98" t="s">
        <v>52</v>
      </c>
      <c r="Y98" t="s">
        <v>31</v>
      </c>
      <c r="Z98" t="s">
        <v>1216</v>
      </c>
      <c r="AA98" t="s">
        <v>31</v>
      </c>
      <c r="AB98" s="18"/>
    </row>
    <row r="99" spans="2:28" ht="13.5" customHeight="1" x14ac:dyDescent="0.2">
      <c r="B99" t="s">
        <v>1234</v>
      </c>
      <c r="C99" t="s">
        <v>31</v>
      </c>
      <c r="D99" s="17">
        <v>9.1393168720917614E-3</v>
      </c>
      <c r="E99" s="17">
        <v>1.7924763099939557E-3</v>
      </c>
      <c r="F99" t="s">
        <v>52</v>
      </c>
      <c r="G99" t="s">
        <v>52</v>
      </c>
      <c r="S99" t="s">
        <v>31</v>
      </c>
      <c r="U99" t="s">
        <v>52</v>
      </c>
      <c r="Y99" t="s">
        <v>31</v>
      </c>
      <c r="Z99" t="s">
        <v>1049</v>
      </c>
      <c r="AA99" t="s">
        <v>31</v>
      </c>
      <c r="AB99" s="18"/>
    </row>
    <row r="100" spans="2:28" ht="13.5" customHeight="1" x14ac:dyDescent="0.2">
      <c r="B100" t="s">
        <v>1235</v>
      </c>
      <c r="C100" t="s">
        <v>31</v>
      </c>
      <c r="D100" s="17">
        <v>8.6151391732755579E-3</v>
      </c>
      <c r="E100" s="17">
        <v>1.6896703650305718E-3</v>
      </c>
      <c r="F100" t="s">
        <v>52</v>
      </c>
      <c r="G100" t="s">
        <v>52</v>
      </c>
      <c r="S100" t="s">
        <v>31</v>
      </c>
      <c r="U100" t="s">
        <v>52</v>
      </c>
      <c r="Y100" t="s">
        <v>31</v>
      </c>
      <c r="Z100" t="s">
        <v>1049</v>
      </c>
      <c r="AA100" t="s">
        <v>31</v>
      </c>
      <c r="AB100" s="18"/>
    </row>
    <row r="101" spans="2:28" ht="13.5" customHeight="1" x14ac:dyDescent="0.2">
      <c r="B101" t="s">
        <v>1236</v>
      </c>
      <c r="C101" t="s">
        <v>31</v>
      </c>
      <c r="D101" s="17">
        <v>8.4891913085093848E-3</v>
      </c>
      <c r="E101" s="17">
        <v>1.6649684571038343E-3</v>
      </c>
      <c r="F101" t="s">
        <v>52</v>
      </c>
      <c r="G101" t="s">
        <v>52</v>
      </c>
      <c r="S101" t="s">
        <v>31</v>
      </c>
      <c r="U101" t="s">
        <v>52</v>
      </c>
      <c r="Y101" t="s">
        <v>31</v>
      </c>
      <c r="Z101" t="s">
        <v>1216</v>
      </c>
      <c r="AA101" t="s">
        <v>31</v>
      </c>
      <c r="AB101" s="18"/>
    </row>
    <row r="102" spans="2:28" ht="13.5" customHeight="1" x14ac:dyDescent="0.2">
      <c r="B102" t="s">
        <v>1237</v>
      </c>
      <c r="C102" t="s">
        <v>31</v>
      </c>
      <c r="D102" s="17">
        <v>7.9464012835299275E-3</v>
      </c>
      <c r="E102" s="17">
        <v>1.5585121130801674E-3</v>
      </c>
      <c r="F102" t="s">
        <v>52</v>
      </c>
      <c r="G102" t="s">
        <v>52</v>
      </c>
      <c r="S102" t="s">
        <v>31</v>
      </c>
      <c r="U102" t="s">
        <v>52</v>
      </c>
      <c r="Y102" t="s">
        <v>31</v>
      </c>
      <c r="Z102" t="s">
        <v>1049</v>
      </c>
      <c r="AA102" t="s">
        <v>31</v>
      </c>
      <c r="AB102" s="18"/>
    </row>
    <row r="103" spans="2:28" ht="13.5" customHeight="1" x14ac:dyDescent="0.2">
      <c r="B103" t="s">
        <v>1238</v>
      </c>
      <c r="C103" t="s">
        <v>31</v>
      </c>
      <c r="D103" s="17">
        <v>7.3729591330664824E-3</v>
      </c>
      <c r="E103" s="17">
        <v>1.4460440277469517E-3</v>
      </c>
      <c r="F103" t="s">
        <v>52</v>
      </c>
      <c r="G103" t="s">
        <v>52</v>
      </c>
      <c r="S103" t="s">
        <v>31</v>
      </c>
      <c r="U103" t="s">
        <v>52</v>
      </c>
      <c r="Y103" t="s">
        <v>31</v>
      </c>
      <c r="Z103" t="s">
        <v>1049</v>
      </c>
      <c r="AA103" t="s">
        <v>31</v>
      </c>
      <c r="AB103" s="18"/>
    </row>
    <row r="104" spans="2:28" ht="13.5" customHeight="1" x14ac:dyDescent="0.2">
      <c r="B104" t="s">
        <v>1239</v>
      </c>
      <c r="C104" t="s">
        <v>31</v>
      </c>
      <c r="D104" s="17">
        <v>6.8686760128077043E-3</v>
      </c>
      <c r="E104" s="17">
        <v>1.347139967493397E-3</v>
      </c>
      <c r="F104" t="s">
        <v>52</v>
      </c>
      <c r="G104" t="s">
        <v>52</v>
      </c>
      <c r="S104" t="s">
        <v>31</v>
      </c>
      <c r="U104" t="s">
        <v>52</v>
      </c>
      <c r="Y104" t="s">
        <v>31</v>
      </c>
      <c r="Z104" t="s">
        <v>1049</v>
      </c>
      <c r="AA104" t="s">
        <v>31</v>
      </c>
      <c r="AB104" s="18"/>
    </row>
    <row r="105" spans="2:28" ht="13.5" customHeight="1" x14ac:dyDescent="0.2">
      <c r="B105" t="s">
        <v>1240</v>
      </c>
      <c r="C105" t="s">
        <v>31</v>
      </c>
      <c r="D105" s="17">
        <v>6.7729987444389095E-3</v>
      </c>
      <c r="E105" s="17">
        <v>1.3283749723240429E-3</v>
      </c>
      <c r="F105" t="s">
        <v>52</v>
      </c>
      <c r="G105" t="s">
        <v>52</v>
      </c>
      <c r="S105" t="s">
        <v>31</v>
      </c>
      <c r="U105" t="s">
        <v>52</v>
      </c>
      <c r="Y105" t="s">
        <v>31</v>
      </c>
      <c r="Z105" t="s">
        <v>1049</v>
      </c>
      <c r="AA105" t="s">
        <v>31</v>
      </c>
      <c r="AB105" s="18"/>
    </row>
    <row r="106" spans="2:28" ht="13.5" customHeight="1" x14ac:dyDescent="0.2">
      <c r="B106" t="s">
        <v>1241</v>
      </c>
      <c r="C106" t="s">
        <v>31</v>
      </c>
      <c r="D106" s="17">
        <v>6.4280099177738744E-3</v>
      </c>
      <c r="E106" s="17">
        <v>1.2607129897421704E-3</v>
      </c>
      <c r="F106" t="s">
        <v>52</v>
      </c>
      <c r="G106" t="s">
        <v>52</v>
      </c>
      <c r="S106" t="s">
        <v>31</v>
      </c>
      <c r="U106" t="s">
        <v>52</v>
      </c>
      <c r="Y106" t="s">
        <v>31</v>
      </c>
      <c r="Z106" t="s">
        <v>1218</v>
      </c>
      <c r="AA106" t="s">
        <v>31</v>
      </c>
      <c r="AB106" s="18"/>
    </row>
    <row r="107" spans="2:28" ht="13.5" customHeight="1" x14ac:dyDescent="0.2">
      <c r="B107" t="s">
        <v>1242</v>
      </c>
      <c r="C107" t="s">
        <v>31</v>
      </c>
      <c r="D107" s="17">
        <v>6.1627213373146731E-3</v>
      </c>
      <c r="E107" s="17">
        <v>1.2086824602791724E-3</v>
      </c>
      <c r="F107" t="s">
        <v>52</v>
      </c>
      <c r="G107" t="s">
        <v>52</v>
      </c>
      <c r="S107" t="s">
        <v>31</v>
      </c>
      <c r="U107" t="s">
        <v>52</v>
      </c>
      <c r="Y107" t="s">
        <v>31</v>
      </c>
      <c r="Z107" t="s">
        <v>1216</v>
      </c>
      <c r="AA107" t="s">
        <v>31</v>
      </c>
      <c r="AB107" s="18"/>
    </row>
    <row r="108" spans="2:28" ht="13.5" customHeight="1" x14ac:dyDescent="0.2">
      <c r="B108" t="s">
        <v>1243</v>
      </c>
      <c r="C108" t="s">
        <v>31</v>
      </c>
      <c r="D108" s="17">
        <v>5.9299571281665317E-3</v>
      </c>
      <c r="E108" s="17">
        <v>1.1630308720311955E-3</v>
      </c>
      <c r="F108" t="s">
        <v>52</v>
      </c>
      <c r="G108" t="s">
        <v>52</v>
      </c>
      <c r="S108" t="s">
        <v>31</v>
      </c>
      <c r="U108" t="s">
        <v>52</v>
      </c>
      <c r="Y108" t="s">
        <v>31</v>
      </c>
      <c r="Z108" t="s">
        <v>1049</v>
      </c>
      <c r="AA108" t="s">
        <v>31</v>
      </c>
      <c r="AB108" s="18"/>
    </row>
    <row r="109" spans="2:28" ht="13.5" customHeight="1" x14ac:dyDescent="0.2">
      <c r="B109" t="s">
        <v>1244</v>
      </c>
      <c r="C109" t="s">
        <v>31</v>
      </c>
      <c r="D109" s="17">
        <v>5.8978693519958171E-3</v>
      </c>
      <c r="E109" s="17">
        <v>1.1567375593655596E-3</v>
      </c>
      <c r="F109" t="s">
        <v>52</v>
      </c>
      <c r="G109" t="s">
        <v>52</v>
      </c>
      <c r="S109" t="s">
        <v>31</v>
      </c>
      <c r="U109" t="s">
        <v>52</v>
      </c>
      <c r="Y109" t="s">
        <v>31</v>
      </c>
      <c r="Z109" t="s">
        <v>1216</v>
      </c>
      <c r="AA109" t="s">
        <v>31</v>
      </c>
      <c r="AB109" s="18"/>
    </row>
    <row r="110" spans="2:28" ht="13.5" customHeight="1" x14ac:dyDescent="0.2">
      <c r="B110" t="s">
        <v>1245</v>
      </c>
      <c r="C110" t="s">
        <v>31</v>
      </c>
      <c r="D110" s="17">
        <v>5.6103458856953496E-3</v>
      </c>
      <c r="E110" s="17">
        <v>1.1003461453108923E-3</v>
      </c>
      <c r="F110" t="s">
        <v>52</v>
      </c>
      <c r="G110" t="s">
        <v>52</v>
      </c>
      <c r="S110" t="s">
        <v>31</v>
      </c>
      <c r="U110" t="s">
        <v>52</v>
      </c>
      <c r="Y110" t="s">
        <v>31</v>
      </c>
      <c r="Z110" t="s">
        <v>1049</v>
      </c>
      <c r="AA110" t="s">
        <v>31</v>
      </c>
      <c r="AB110" s="18"/>
    </row>
    <row r="111" spans="2:28" ht="13.5" customHeight="1" x14ac:dyDescent="0.2">
      <c r="B111" t="s">
        <v>1246</v>
      </c>
      <c r="C111" t="s">
        <v>31</v>
      </c>
      <c r="D111" s="17">
        <v>5.3214497013409981E-3</v>
      </c>
      <c r="E111" s="17">
        <v>1.0436855027541035E-3</v>
      </c>
      <c r="F111" t="s">
        <v>52</v>
      </c>
      <c r="G111" t="s">
        <v>52</v>
      </c>
      <c r="S111" t="s">
        <v>52</v>
      </c>
      <c r="U111" t="s">
        <v>31</v>
      </c>
      <c r="Y111" t="s">
        <v>52</v>
      </c>
      <c r="Z111" t="s">
        <v>1149</v>
      </c>
      <c r="AA111" t="s">
        <v>52</v>
      </c>
      <c r="AB111" s="18"/>
    </row>
    <row r="112" spans="2:28" ht="13.5" customHeight="1" x14ac:dyDescent="0.2">
      <c r="B112" t="s">
        <v>1247</v>
      </c>
      <c r="C112" t="s">
        <v>31</v>
      </c>
      <c r="D112" s="17">
        <v>5.3068689969692356E-3</v>
      </c>
      <c r="E112" s="17">
        <v>1.0408258177759823E-3</v>
      </c>
      <c r="F112" t="s">
        <v>52</v>
      </c>
      <c r="G112" t="s">
        <v>52</v>
      </c>
      <c r="S112" t="s">
        <v>31</v>
      </c>
      <c r="U112" t="s">
        <v>52</v>
      </c>
      <c r="Y112" t="s">
        <v>31</v>
      </c>
      <c r="Z112" t="s">
        <v>1216</v>
      </c>
      <c r="AA112" t="s">
        <v>31</v>
      </c>
      <c r="AB112" s="18"/>
    </row>
    <row r="113" spans="2:28" ht="13.5" customHeight="1" x14ac:dyDescent="0.2">
      <c r="B113" t="s">
        <v>1248</v>
      </c>
      <c r="C113" t="s">
        <v>31</v>
      </c>
      <c r="D113" s="17">
        <v>5.2570145518890925E-3</v>
      </c>
      <c r="E113" s="17">
        <v>1.0310479631502243E-3</v>
      </c>
      <c r="F113" t="s">
        <v>52</v>
      </c>
      <c r="G113" t="s">
        <v>52</v>
      </c>
      <c r="S113" t="s">
        <v>31</v>
      </c>
      <c r="U113" t="s">
        <v>52</v>
      </c>
      <c r="Y113" t="s">
        <v>31</v>
      </c>
      <c r="Z113" t="s">
        <v>1049</v>
      </c>
      <c r="AA113" t="s">
        <v>31</v>
      </c>
      <c r="AB113" s="18"/>
    </row>
    <row r="114" spans="2:28" ht="13.5" customHeight="1" x14ac:dyDescent="0.2">
      <c r="B114" t="s">
        <v>1249</v>
      </c>
      <c r="C114" t="s">
        <v>31</v>
      </c>
      <c r="D114" s="17">
        <v>5.2249582420348002E-3</v>
      </c>
      <c r="E114" s="17">
        <v>1.0247608219115713E-3</v>
      </c>
      <c r="F114" t="s">
        <v>52</v>
      </c>
      <c r="G114" t="s">
        <v>52</v>
      </c>
      <c r="S114" t="s">
        <v>31</v>
      </c>
      <c r="U114" t="s">
        <v>52</v>
      </c>
      <c r="Y114" t="s">
        <v>31</v>
      </c>
      <c r="Z114" t="s">
        <v>1049</v>
      </c>
      <c r="AA114" t="s">
        <v>31</v>
      </c>
      <c r="AB114" s="18"/>
    </row>
    <row r="115" spans="2:28" ht="13.5" customHeight="1" x14ac:dyDescent="0.2">
      <c r="B115" t="s">
        <v>1250</v>
      </c>
      <c r="C115" t="s">
        <v>31</v>
      </c>
      <c r="D115" s="17">
        <v>4.8398183956160695E-3</v>
      </c>
      <c r="E115" s="17">
        <v>9.4922409849973921E-4</v>
      </c>
      <c r="F115" t="s">
        <v>52</v>
      </c>
      <c r="G115" t="s">
        <v>52</v>
      </c>
      <c r="S115" t="s">
        <v>31</v>
      </c>
      <c r="U115" t="s">
        <v>52</v>
      </c>
      <c r="Y115" t="s">
        <v>31</v>
      </c>
      <c r="Z115" t="s">
        <v>1216</v>
      </c>
      <c r="AA115" t="s">
        <v>31</v>
      </c>
      <c r="AB115" s="18"/>
    </row>
    <row r="116" spans="2:28" ht="13.5" customHeight="1" x14ac:dyDescent="0.2">
      <c r="B116" t="s">
        <v>1251</v>
      </c>
      <c r="C116" t="s">
        <v>31</v>
      </c>
      <c r="D116" s="17">
        <v>4.7729092070355325E-3</v>
      </c>
      <c r="E116" s="17">
        <v>9.3610133044934318E-4</v>
      </c>
      <c r="F116" t="s">
        <v>52</v>
      </c>
      <c r="G116" t="s">
        <v>52</v>
      </c>
      <c r="S116" t="s">
        <v>31</v>
      </c>
      <c r="U116" t="s">
        <v>52</v>
      </c>
      <c r="Y116" t="s">
        <v>31</v>
      </c>
      <c r="Z116" t="s">
        <v>1049</v>
      </c>
      <c r="AA116" t="s">
        <v>31</v>
      </c>
      <c r="AB116" s="18"/>
    </row>
    <row r="117" spans="2:28" ht="13.5" customHeight="1" x14ac:dyDescent="0.2">
      <c r="B117" t="s">
        <v>1252</v>
      </c>
      <c r="C117" t="s">
        <v>31</v>
      </c>
      <c r="D117" s="17">
        <v>4.4940861772255793E-3</v>
      </c>
      <c r="E117" s="17">
        <v>8.8141631595539986E-4</v>
      </c>
      <c r="F117" t="s">
        <v>52</v>
      </c>
      <c r="G117" t="s">
        <v>52</v>
      </c>
      <c r="S117" t="s">
        <v>31</v>
      </c>
      <c r="U117" t="s">
        <v>52</v>
      </c>
      <c r="Y117" t="s">
        <v>31</v>
      </c>
      <c r="Z117" t="s">
        <v>1049</v>
      </c>
      <c r="AA117" t="s">
        <v>31</v>
      </c>
      <c r="AB117" s="18"/>
    </row>
    <row r="118" spans="2:28" ht="13.5" customHeight="1" x14ac:dyDescent="0.2">
      <c r="B118" t="s">
        <v>1253</v>
      </c>
      <c r="C118" t="s">
        <v>31</v>
      </c>
      <c r="D118" s="17">
        <v>4.4245652843820666E-3</v>
      </c>
      <c r="E118" s="17">
        <v>8.6778131946543748E-4</v>
      </c>
      <c r="F118" t="s">
        <v>52</v>
      </c>
      <c r="G118" t="s">
        <v>52</v>
      </c>
      <c r="S118" t="s">
        <v>31</v>
      </c>
      <c r="U118" t="s">
        <v>52</v>
      </c>
      <c r="Y118" t="s">
        <v>31</v>
      </c>
      <c r="Z118" t="s">
        <v>1049</v>
      </c>
      <c r="AA118" t="s">
        <v>31</v>
      </c>
      <c r="AB118" s="18"/>
    </row>
    <row r="119" spans="2:28" ht="13.5" customHeight="1" x14ac:dyDescent="0.2">
      <c r="B119" t="s">
        <v>1254</v>
      </c>
      <c r="C119" t="s">
        <v>31</v>
      </c>
      <c r="D119" s="17">
        <v>4.3295527419476738E-3</v>
      </c>
      <c r="E119" s="17">
        <v>8.4914669569109344E-4</v>
      </c>
      <c r="F119" t="s">
        <v>52</v>
      </c>
      <c r="G119" t="s">
        <v>52</v>
      </c>
      <c r="S119" t="s">
        <v>31</v>
      </c>
      <c r="U119" t="s">
        <v>52</v>
      </c>
      <c r="Y119" t="s">
        <v>31</v>
      </c>
      <c r="Z119" t="s">
        <v>1049</v>
      </c>
      <c r="AA119" t="s">
        <v>31</v>
      </c>
      <c r="AB119" s="18"/>
    </row>
    <row r="120" spans="2:28" ht="13.5" customHeight="1" x14ac:dyDescent="0.2">
      <c r="B120" t="s">
        <v>1255</v>
      </c>
      <c r="C120" t="s">
        <v>31</v>
      </c>
      <c r="D120" s="17">
        <v>4.0968239324055073E-3</v>
      </c>
      <c r="E120" s="17">
        <v>8.0350205029847219E-4</v>
      </c>
      <c r="F120" t="s">
        <v>52</v>
      </c>
      <c r="G120" t="s">
        <v>52</v>
      </c>
      <c r="S120" t="s">
        <v>31</v>
      </c>
      <c r="U120" t="s">
        <v>52</v>
      </c>
      <c r="Y120" t="s">
        <v>31</v>
      </c>
      <c r="Z120" t="s">
        <v>1216</v>
      </c>
      <c r="AA120" t="s">
        <v>31</v>
      </c>
      <c r="AB120" s="18"/>
    </row>
    <row r="121" spans="2:28" ht="13.5" customHeight="1" x14ac:dyDescent="0.2">
      <c r="B121" t="s">
        <v>1256</v>
      </c>
      <c r="C121" t="s">
        <v>31</v>
      </c>
      <c r="D121" s="17">
        <v>4.0875177693238804E-3</v>
      </c>
      <c r="E121" s="17">
        <v>8.0167685076833065E-4</v>
      </c>
      <c r="F121" t="s">
        <v>52</v>
      </c>
      <c r="G121" t="s">
        <v>52</v>
      </c>
      <c r="S121" t="s">
        <v>31</v>
      </c>
      <c r="U121" t="s">
        <v>52</v>
      </c>
      <c r="Y121" t="s">
        <v>31</v>
      </c>
      <c r="Z121" t="s">
        <v>1049</v>
      </c>
      <c r="AA121" t="s">
        <v>31</v>
      </c>
      <c r="AB121" s="18"/>
    </row>
    <row r="122" spans="2:28" ht="13.5" customHeight="1" x14ac:dyDescent="0.2">
      <c r="B122" t="s">
        <v>1257</v>
      </c>
      <c r="C122" t="s">
        <v>31</v>
      </c>
      <c r="D122" s="17">
        <v>3.7735625972294433E-3</v>
      </c>
      <c r="E122" s="17">
        <v>7.4010143804817267E-4</v>
      </c>
      <c r="F122" t="s">
        <v>52</v>
      </c>
      <c r="G122" t="s">
        <v>52</v>
      </c>
      <c r="S122" t="s">
        <v>31</v>
      </c>
      <c r="U122" t="s">
        <v>52</v>
      </c>
      <c r="Y122" t="s">
        <v>31</v>
      </c>
      <c r="Z122" t="s">
        <v>1218</v>
      </c>
      <c r="AA122" t="s">
        <v>31</v>
      </c>
      <c r="AB122" s="18"/>
    </row>
    <row r="123" spans="2:28" ht="13.5" customHeight="1" x14ac:dyDescent="0.2">
      <c r="B123" t="s">
        <v>1258</v>
      </c>
      <c r="C123" t="s">
        <v>31</v>
      </c>
      <c r="D123" s="17">
        <v>3.7254977988957676E-3</v>
      </c>
      <c r="E123" s="17">
        <v>7.306745833320573E-4</v>
      </c>
      <c r="F123" t="s">
        <v>52</v>
      </c>
      <c r="G123" t="s">
        <v>52</v>
      </c>
      <c r="S123" t="s">
        <v>31</v>
      </c>
      <c r="U123" t="s">
        <v>52</v>
      </c>
      <c r="Y123" t="s">
        <v>31</v>
      </c>
      <c r="Z123" t="s">
        <v>1050</v>
      </c>
      <c r="AA123" t="s">
        <v>31</v>
      </c>
      <c r="AB123" s="18"/>
    </row>
    <row r="124" spans="2:28" ht="13.5" customHeight="1" x14ac:dyDescent="0.2">
      <c r="B124" t="s">
        <v>1259</v>
      </c>
      <c r="C124" t="s">
        <v>31</v>
      </c>
      <c r="D124" s="17">
        <v>3.4293486286062851E-3</v>
      </c>
      <c r="E124" s="17">
        <v>6.725914268557498E-4</v>
      </c>
      <c r="F124" t="s">
        <v>52</v>
      </c>
      <c r="G124" t="s">
        <v>52</v>
      </c>
      <c r="S124" t="s">
        <v>31</v>
      </c>
      <c r="U124" t="s">
        <v>52</v>
      </c>
      <c r="Y124" t="s">
        <v>52</v>
      </c>
      <c r="Z124" t="s">
        <v>1218</v>
      </c>
      <c r="AA124" t="s">
        <v>31</v>
      </c>
      <c r="AB124" s="18"/>
    </row>
    <row r="125" spans="2:28" ht="13.5" customHeight="1" x14ac:dyDescent="0.2">
      <c r="B125" t="s">
        <v>1260</v>
      </c>
      <c r="C125" t="s">
        <v>31</v>
      </c>
      <c r="D125" s="17">
        <v>3.3160069568564316E-3</v>
      </c>
      <c r="E125" s="17">
        <v>6.5036194686396735E-4</v>
      </c>
      <c r="F125" t="s">
        <v>52</v>
      </c>
      <c r="G125" t="s">
        <v>52</v>
      </c>
      <c r="S125" t="s">
        <v>31</v>
      </c>
      <c r="U125" t="s">
        <v>52</v>
      </c>
      <c r="Y125" t="s">
        <v>31</v>
      </c>
      <c r="Z125" t="s">
        <v>1049</v>
      </c>
      <c r="AA125" t="s">
        <v>31</v>
      </c>
      <c r="AB125" s="18"/>
    </row>
    <row r="126" spans="2:28" ht="13.5" customHeight="1" x14ac:dyDescent="0.2">
      <c r="B126" t="s">
        <v>1261</v>
      </c>
      <c r="C126" t="s">
        <v>31</v>
      </c>
      <c r="D126" s="17">
        <v>3.2273388104705021E-3</v>
      </c>
      <c r="E126" s="17">
        <v>6.329716370550157E-4</v>
      </c>
      <c r="F126" t="s">
        <v>52</v>
      </c>
      <c r="G126" t="s">
        <v>52</v>
      </c>
      <c r="S126" t="s">
        <v>31</v>
      </c>
      <c r="U126" t="s">
        <v>52</v>
      </c>
      <c r="Y126" t="s">
        <v>31</v>
      </c>
      <c r="Z126" t="s">
        <v>1216</v>
      </c>
      <c r="AA126" t="s">
        <v>31</v>
      </c>
      <c r="AB126" s="18"/>
    </row>
    <row r="127" spans="2:28" ht="13.5" customHeight="1" x14ac:dyDescent="0.2">
      <c r="B127" t="s">
        <v>1262</v>
      </c>
      <c r="C127" t="s">
        <v>31</v>
      </c>
      <c r="D127" s="17">
        <v>2.6973162433790252E-3</v>
      </c>
      <c r="E127" s="17">
        <v>5.2901934952959031E-4</v>
      </c>
      <c r="F127" t="s">
        <v>52</v>
      </c>
      <c r="G127" t="s">
        <v>52</v>
      </c>
      <c r="S127" t="s">
        <v>31</v>
      </c>
      <c r="U127" t="s">
        <v>52</v>
      </c>
      <c r="Y127" t="s">
        <v>31</v>
      </c>
      <c r="Z127" t="s">
        <v>1216</v>
      </c>
      <c r="AA127" t="s">
        <v>31</v>
      </c>
      <c r="AB127" s="18"/>
    </row>
    <row r="128" spans="2:28" ht="13.5" customHeight="1" x14ac:dyDescent="0.2">
      <c r="B128" t="s">
        <v>1263</v>
      </c>
      <c r="C128" t="s">
        <v>31</v>
      </c>
      <c r="D128" s="17">
        <v>2.4029921194419837E-3</v>
      </c>
      <c r="E128" s="17">
        <v>4.7129413581828102E-4</v>
      </c>
      <c r="F128" t="s">
        <v>52</v>
      </c>
      <c r="G128" t="s">
        <v>52</v>
      </c>
      <c r="S128" t="s">
        <v>31</v>
      </c>
      <c r="U128" t="s">
        <v>52</v>
      </c>
      <c r="Y128" t="s">
        <v>31</v>
      </c>
      <c r="Z128" t="s">
        <v>1218</v>
      </c>
      <c r="AA128" t="s">
        <v>31</v>
      </c>
      <c r="AB128" s="18"/>
    </row>
    <row r="129" spans="2:28" ht="13.5" customHeight="1" x14ac:dyDescent="0.2">
      <c r="B129" t="s">
        <v>1264</v>
      </c>
      <c r="C129" t="s">
        <v>31</v>
      </c>
      <c r="D129" s="17">
        <v>2.3055724038013549E-3</v>
      </c>
      <c r="E129" s="17">
        <v>4.5218739787975844E-4</v>
      </c>
      <c r="F129" t="s">
        <v>52</v>
      </c>
      <c r="G129" t="s">
        <v>52</v>
      </c>
      <c r="S129" t="s">
        <v>31</v>
      </c>
      <c r="U129" t="s">
        <v>52</v>
      </c>
      <c r="Y129" t="s">
        <v>52</v>
      </c>
      <c r="Z129" t="s">
        <v>1218</v>
      </c>
      <c r="AA129" t="s">
        <v>31</v>
      </c>
      <c r="AB129" s="18"/>
    </row>
    <row r="130" spans="2:28" ht="13.5" customHeight="1" x14ac:dyDescent="0.2">
      <c r="B130" t="s">
        <v>1265</v>
      </c>
      <c r="C130" t="s">
        <v>31</v>
      </c>
      <c r="D130" s="17">
        <v>2.200077644709086E-3</v>
      </c>
      <c r="E130" s="17">
        <v>4.3149691749179355E-4</v>
      </c>
      <c r="F130" t="s">
        <v>52</v>
      </c>
      <c r="G130" t="s">
        <v>52</v>
      </c>
      <c r="S130" t="s">
        <v>31</v>
      </c>
      <c r="U130" t="s">
        <v>52</v>
      </c>
      <c r="Y130" t="s">
        <v>52</v>
      </c>
      <c r="Z130" t="s">
        <v>1218</v>
      </c>
      <c r="AA130" t="s">
        <v>31</v>
      </c>
      <c r="AB130" s="18"/>
    </row>
    <row r="131" spans="2:28" ht="13.5" customHeight="1" x14ac:dyDescent="0.2">
      <c r="B131" t="s">
        <v>1266</v>
      </c>
      <c r="C131" t="s">
        <v>31</v>
      </c>
      <c r="D131" s="17">
        <v>2.1564731967281424E-3</v>
      </c>
      <c r="E131" s="17">
        <v>4.2294486255047968E-4</v>
      </c>
      <c r="F131" t="s">
        <v>52</v>
      </c>
      <c r="G131" t="s">
        <v>52</v>
      </c>
      <c r="S131" t="s">
        <v>31</v>
      </c>
      <c r="U131" t="s">
        <v>52</v>
      </c>
      <c r="Y131" t="s">
        <v>52</v>
      </c>
      <c r="Z131" t="s">
        <v>1218</v>
      </c>
      <c r="AA131" t="s">
        <v>31</v>
      </c>
      <c r="AB131" s="18"/>
    </row>
    <row r="132" spans="2:28" ht="13.5" customHeight="1" x14ac:dyDescent="0.2">
      <c r="B132" t="s">
        <v>1267</v>
      </c>
      <c r="C132" t="s">
        <v>31</v>
      </c>
      <c r="D132" s="17">
        <v>1.8425022914754943E-3</v>
      </c>
      <c r="E132" s="17">
        <v>3.6136636411683028E-4</v>
      </c>
      <c r="F132" t="s">
        <v>52</v>
      </c>
      <c r="G132" t="s">
        <v>52</v>
      </c>
      <c r="S132" t="s">
        <v>31</v>
      </c>
      <c r="U132" t="s">
        <v>52</v>
      </c>
      <c r="Y132" t="s">
        <v>52</v>
      </c>
      <c r="Z132" t="s">
        <v>1218</v>
      </c>
      <c r="AA132" t="s">
        <v>31</v>
      </c>
      <c r="AB132" s="18"/>
    </row>
    <row r="133" spans="2:28" ht="13.5" customHeight="1" x14ac:dyDescent="0.2">
      <c r="B133" t="s">
        <v>1268</v>
      </c>
      <c r="C133" t="s">
        <v>31</v>
      </c>
      <c r="D133" s="17">
        <v>1.8182850276996807E-3</v>
      </c>
      <c r="E133" s="17">
        <v>3.5661667962524907E-4</v>
      </c>
      <c r="F133" t="s">
        <v>52</v>
      </c>
      <c r="G133" t="s">
        <v>52</v>
      </c>
      <c r="S133" t="s">
        <v>31</v>
      </c>
      <c r="U133" t="s">
        <v>52</v>
      </c>
      <c r="Y133" t="s">
        <v>31</v>
      </c>
      <c r="Z133" t="s">
        <v>1216</v>
      </c>
      <c r="AA133" t="s">
        <v>31</v>
      </c>
      <c r="AB133" s="18"/>
    </row>
    <row r="134" spans="2:28" ht="13.5" customHeight="1" x14ac:dyDescent="0.2">
      <c r="B134" t="s">
        <v>1269</v>
      </c>
      <c r="C134" t="s">
        <v>31</v>
      </c>
      <c r="D134" s="17">
        <v>1.8119248984930067E-3</v>
      </c>
      <c r="E134" s="17">
        <v>3.5536927994636537E-4</v>
      </c>
      <c r="F134" t="s">
        <v>52</v>
      </c>
      <c r="G134" t="s">
        <v>52</v>
      </c>
      <c r="S134" t="s">
        <v>31</v>
      </c>
      <c r="U134" t="s">
        <v>52</v>
      </c>
      <c r="Y134" t="s">
        <v>31</v>
      </c>
      <c r="Z134" t="s">
        <v>1216</v>
      </c>
      <c r="AA134" t="s">
        <v>31</v>
      </c>
      <c r="AB134" s="18"/>
    </row>
    <row r="135" spans="2:28" ht="13.5" customHeight="1" x14ac:dyDescent="0.2">
      <c r="B135" t="s">
        <v>1270</v>
      </c>
      <c r="C135" t="s">
        <v>31</v>
      </c>
      <c r="D135" s="17">
        <v>1.5952989763794872E-3</v>
      </c>
      <c r="E135" s="17">
        <v>3.1288286231215457E-4</v>
      </c>
      <c r="F135" t="s">
        <v>52</v>
      </c>
      <c r="G135" t="s">
        <v>52</v>
      </c>
      <c r="S135" t="s">
        <v>31</v>
      </c>
      <c r="U135" t="s">
        <v>52</v>
      </c>
      <c r="Y135" t="s">
        <v>31</v>
      </c>
      <c r="Z135" t="s">
        <v>1216</v>
      </c>
      <c r="AA135" t="s">
        <v>31</v>
      </c>
      <c r="AB135" s="18"/>
    </row>
    <row r="136" spans="2:28" ht="13.5" customHeight="1" x14ac:dyDescent="0.2">
      <c r="B136" t="s">
        <v>1271</v>
      </c>
      <c r="C136" t="s">
        <v>31</v>
      </c>
      <c r="D136" s="17">
        <v>1.5853674202589855E-3</v>
      </c>
      <c r="E136" s="17">
        <v>3.1093500567073138E-4</v>
      </c>
      <c r="F136" t="s">
        <v>52</v>
      </c>
      <c r="G136" t="s">
        <v>52</v>
      </c>
      <c r="S136" t="s">
        <v>31</v>
      </c>
      <c r="U136" t="s">
        <v>52</v>
      </c>
      <c r="Y136" t="s">
        <v>31</v>
      </c>
      <c r="Z136" t="s">
        <v>1216</v>
      </c>
      <c r="AA136" t="s">
        <v>31</v>
      </c>
      <c r="AB136" s="18"/>
    </row>
    <row r="137" spans="2:28" ht="13.5" customHeight="1" x14ac:dyDescent="0.2">
      <c r="B137" t="s">
        <v>1272</v>
      </c>
      <c r="C137" t="s">
        <v>31</v>
      </c>
      <c r="D137" s="17">
        <v>1.4625701204245038E-3</v>
      </c>
      <c r="E137" s="17">
        <v>2.8685101187063953E-4</v>
      </c>
      <c r="F137" t="s">
        <v>52</v>
      </c>
      <c r="G137" t="s">
        <v>52</v>
      </c>
      <c r="S137" t="s">
        <v>31</v>
      </c>
      <c r="U137" t="s">
        <v>52</v>
      </c>
      <c r="Y137" t="s">
        <v>31</v>
      </c>
      <c r="Z137" t="s">
        <v>1216</v>
      </c>
      <c r="AA137" t="s">
        <v>31</v>
      </c>
      <c r="AB137" s="18"/>
    </row>
    <row r="138" spans="2:28" ht="13.5" customHeight="1" x14ac:dyDescent="0.2">
      <c r="B138" t="s">
        <v>1273</v>
      </c>
      <c r="C138" t="s">
        <v>31</v>
      </c>
      <c r="D138" s="17">
        <v>1.2503416160308737E-3</v>
      </c>
      <c r="E138" s="17">
        <v>2.4522705115726483E-4</v>
      </c>
      <c r="F138" t="s">
        <v>52</v>
      </c>
      <c r="G138" t="s">
        <v>52</v>
      </c>
      <c r="S138" t="s">
        <v>31</v>
      </c>
      <c r="U138" t="s">
        <v>52</v>
      </c>
      <c r="Y138" t="s">
        <v>31</v>
      </c>
      <c r="Z138" t="s">
        <v>1216</v>
      </c>
      <c r="AA138" t="s">
        <v>31</v>
      </c>
      <c r="AB138" s="18"/>
    </row>
    <row r="139" spans="2:28" ht="13.5" customHeight="1" x14ac:dyDescent="0.2">
      <c r="B139" t="s">
        <v>1274</v>
      </c>
      <c r="C139" t="s">
        <v>31</v>
      </c>
      <c r="D139" s="17">
        <v>1.2474113153141317E-3</v>
      </c>
      <c r="E139" s="17">
        <v>2.446523370194984E-4</v>
      </c>
      <c r="F139" t="s">
        <v>52</v>
      </c>
      <c r="G139" t="s">
        <v>52</v>
      </c>
      <c r="S139" t="s">
        <v>31</v>
      </c>
      <c r="U139" t="s">
        <v>52</v>
      </c>
      <c r="Y139" t="s">
        <v>31</v>
      </c>
      <c r="Z139" t="s">
        <v>1050</v>
      </c>
      <c r="AA139" t="s">
        <v>31</v>
      </c>
      <c r="AB139" s="18"/>
    </row>
    <row r="140" spans="2:28" ht="13.5" customHeight="1" x14ac:dyDescent="0.2">
      <c r="B140" t="s">
        <v>1275</v>
      </c>
      <c r="C140" t="s">
        <v>31</v>
      </c>
      <c r="D140" s="17">
        <v>1.0199177141665739E-3</v>
      </c>
      <c r="E140" s="17">
        <v>2.0003446279112828E-4</v>
      </c>
      <c r="F140" t="s">
        <v>52</v>
      </c>
      <c r="G140" t="s">
        <v>52</v>
      </c>
      <c r="S140" t="s">
        <v>31</v>
      </c>
      <c r="U140" t="s">
        <v>52</v>
      </c>
      <c r="Y140" t="s">
        <v>31</v>
      </c>
      <c r="Z140" t="s">
        <v>1049</v>
      </c>
      <c r="AA140" t="s">
        <v>31</v>
      </c>
      <c r="AB140" s="18"/>
    </row>
    <row r="141" spans="2:28" ht="13.5" customHeight="1" x14ac:dyDescent="0.2">
      <c r="B141" t="s">
        <v>1276</v>
      </c>
      <c r="C141" t="s">
        <v>31</v>
      </c>
      <c r="D141" s="17">
        <v>9.0486112817175465E-4</v>
      </c>
      <c r="E141" s="17">
        <v>1.7746864002878723E-4</v>
      </c>
      <c r="F141" t="s">
        <v>52</v>
      </c>
      <c r="G141" t="s">
        <v>52</v>
      </c>
      <c r="S141" t="s">
        <v>31</v>
      </c>
      <c r="U141" t="s">
        <v>52</v>
      </c>
      <c r="Y141" t="s">
        <v>31</v>
      </c>
      <c r="Z141" t="s">
        <v>1049</v>
      </c>
      <c r="AA141" t="s">
        <v>31</v>
      </c>
      <c r="AB141" s="18"/>
    </row>
    <row r="142" spans="2:28" ht="13.5" customHeight="1" x14ac:dyDescent="0.2">
      <c r="B142" t="s">
        <v>1277</v>
      </c>
      <c r="C142" t="s">
        <v>31</v>
      </c>
      <c r="D142" s="17">
        <v>8.8902963772224182E-4</v>
      </c>
      <c r="E142" s="17">
        <v>1.7436364082810274E-4</v>
      </c>
      <c r="F142" t="s">
        <v>52</v>
      </c>
      <c r="G142" t="s">
        <v>52</v>
      </c>
      <c r="S142" t="s">
        <v>31</v>
      </c>
      <c r="U142" t="s">
        <v>52</v>
      </c>
      <c r="Y142" t="s">
        <v>31</v>
      </c>
      <c r="Z142" t="s">
        <v>1049</v>
      </c>
      <c r="AA142" t="s">
        <v>31</v>
      </c>
      <c r="AB142" s="18"/>
    </row>
    <row r="143" spans="2:28" ht="13.5" customHeight="1" x14ac:dyDescent="0.2">
      <c r="B143" t="s">
        <v>1278</v>
      </c>
      <c r="C143" t="s">
        <v>31</v>
      </c>
      <c r="D143" s="17">
        <v>8.4695130608773565E-4</v>
      </c>
      <c r="E143" s="17">
        <v>1.6611090009545116E-4</v>
      </c>
      <c r="F143" t="s">
        <v>52</v>
      </c>
      <c r="G143" t="s">
        <v>52</v>
      </c>
      <c r="S143" t="s">
        <v>31</v>
      </c>
      <c r="U143" t="s">
        <v>52</v>
      </c>
      <c r="Y143" t="s">
        <v>31</v>
      </c>
      <c r="Z143" t="s">
        <v>1216</v>
      </c>
      <c r="AA143" t="s">
        <v>31</v>
      </c>
      <c r="AB143" s="18"/>
    </row>
    <row r="144" spans="2:28" ht="13.5" customHeight="1" x14ac:dyDescent="0.2">
      <c r="B144" t="s">
        <v>1279</v>
      </c>
      <c r="C144" t="s">
        <v>31</v>
      </c>
      <c r="D144" s="17">
        <v>7.8951741203959016E-4</v>
      </c>
      <c r="E144" s="17">
        <v>1.5484650299522879E-4</v>
      </c>
      <c r="F144" t="s">
        <v>52</v>
      </c>
      <c r="G144" t="s">
        <v>52</v>
      </c>
      <c r="S144" t="s">
        <v>52</v>
      </c>
      <c r="U144" t="s">
        <v>31</v>
      </c>
      <c r="Y144" t="s">
        <v>31</v>
      </c>
      <c r="Z144" t="s">
        <v>1052</v>
      </c>
      <c r="AA144" t="s">
        <v>52</v>
      </c>
      <c r="AB144" s="18"/>
    </row>
    <row r="145" spans="2:28" ht="13.5" customHeight="1" x14ac:dyDescent="0.2">
      <c r="B145" t="s">
        <v>1280</v>
      </c>
      <c r="C145" t="s">
        <v>31</v>
      </c>
      <c r="D145" s="17">
        <v>6.7952690298861494E-4</v>
      </c>
      <c r="E145" s="17">
        <v>1.3327427997710678E-4</v>
      </c>
      <c r="F145" t="s">
        <v>52</v>
      </c>
      <c r="G145" t="s">
        <v>52</v>
      </c>
      <c r="S145" t="s">
        <v>31</v>
      </c>
      <c r="U145" t="s">
        <v>52</v>
      </c>
      <c r="Y145" t="s">
        <v>31</v>
      </c>
      <c r="Z145" t="s">
        <v>1216</v>
      </c>
      <c r="AA145" t="s">
        <v>31</v>
      </c>
      <c r="AB145" s="18"/>
    </row>
    <row r="146" spans="2:28" ht="13.5" customHeight="1" x14ac:dyDescent="0.2">
      <c r="B146" t="s">
        <v>1281</v>
      </c>
      <c r="C146" t="s">
        <v>31</v>
      </c>
      <c r="D146" s="17">
        <v>5.3169028186181072E-4</v>
      </c>
      <c r="E146" s="17">
        <v>1.0427937315550993E-4</v>
      </c>
      <c r="F146" t="s">
        <v>52</v>
      </c>
      <c r="G146" t="s">
        <v>52</v>
      </c>
      <c r="S146" t="s">
        <v>31</v>
      </c>
      <c r="U146" t="s">
        <v>52</v>
      </c>
      <c r="Y146" t="s">
        <v>31</v>
      </c>
      <c r="Z146" t="s">
        <v>1050</v>
      </c>
      <c r="AA146" t="s">
        <v>31</v>
      </c>
      <c r="AB146" s="18"/>
    </row>
    <row r="147" spans="2:28" ht="13.5" customHeight="1" x14ac:dyDescent="0.2">
      <c r="B147" t="s">
        <v>1282</v>
      </c>
      <c r="C147" t="s">
        <v>31</v>
      </c>
      <c r="D147" s="17">
        <v>5.1212216633725761E-4</v>
      </c>
      <c r="E147" s="17">
        <v>1.0044151700062662E-4</v>
      </c>
      <c r="F147" t="s">
        <v>52</v>
      </c>
      <c r="G147" t="s">
        <v>52</v>
      </c>
      <c r="S147" t="s">
        <v>31</v>
      </c>
      <c r="Y147" t="s">
        <v>31</v>
      </c>
      <c r="Z147" t="s">
        <v>1049</v>
      </c>
      <c r="AA147" t="s">
        <v>31</v>
      </c>
      <c r="AB147" s="18"/>
    </row>
    <row r="148" spans="2:28" ht="13.5" customHeight="1" x14ac:dyDescent="0.2">
      <c r="B148" t="s">
        <v>1283</v>
      </c>
      <c r="C148" t="s">
        <v>31</v>
      </c>
      <c r="D148" s="17">
        <v>4.9330924240681797E-4</v>
      </c>
      <c r="E148" s="17">
        <v>9.6751775093328749E-5</v>
      </c>
      <c r="F148" t="s">
        <v>52</v>
      </c>
      <c r="G148" t="s">
        <v>52</v>
      </c>
      <c r="S148" t="s">
        <v>31</v>
      </c>
      <c r="U148" t="s">
        <v>52</v>
      </c>
      <c r="Y148" t="s">
        <v>31</v>
      </c>
      <c r="Z148" t="s">
        <v>1049</v>
      </c>
      <c r="AA148" t="s">
        <v>31</v>
      </c>
      <c r="AB148" s="18"/>
    </row>
    <row r="149" spans="2:28" ht="13.5" customHeight="1" x14ac:dyDescent="0.2">
      <c r="B149" t="s">
        <v>1284</v>
      </c>
      <c r="C149" t="s">
        <v>31</v>
      </c>
      <c r="D149" s="17">
        <v>4.8703564557030303E-4</v>
      </c>
      <c r="E149" s="17">
        <v>9.5521346838647574E-5</v>
      </c>
      <c r="F149" t="s">
        <v>52</v>
      </c>
      <c r="G149" t="s">
        <v>52</v>
      </c>
      <c r="S149" t="s">
        <v>31</v>
      </c>
      <c r="U149" t="s">
        <v>52</v>
      </c>
      <c r="Y149" t="s">
        <v>31</v>
      </c>
      <c r="Z149" t="s">
        <v>1050</v>
      </c>
      <c r="AA149" t="s">
        <v>31</v>
      </c>
      <c r="AB149" s="18"/>
    </row>
    <row r="150" spans="2:28" ht="13.5" customHeight="1" x14ac:dyDescent="0.2">
      <c r="B150" t="s">
        <v>1285</v>
      </c>
      <c r="C150" t="s">
        <v>31</v>
      </c>
      <c r="D150" s="17">
        <v>4.3063227338495814E-4</v>
      </c>
      <c r="E150" s="17">
        <v>8.4459063972109537E-5</v>
      </c>
      <c r="F150" t="s">
        <v>52</v>
      </c>
      <c r="G150" t="s">
        <v>52</v>
      </c>
      <c r="S150" t="s">
        <v>31</v>
      </c>
      <c r="U150" t="s">
        <v>52</v>
      </c>
      <c r="Y150" t="s">
        <v>31</v>
      </c>
      <c r="Z150" t="s">
        <v>1050</v>
      </c>
      <c r="AA150" t="s">
        <v>31</v>
      </c>
      <c r="AB150" s="18"/>
    </row>
    <row r="151" spans="2:28" ht="13.5" customHeight="1" x14ac:dyDescent="0.2">
      <c r="B151" t="s">
        <v>1286</v>
      </c>
      <c r="C151" t="s">
        <v>31</v>
      </c>
      <c r="D151" s="17">
        <v>3.8404245863353482E-4</v>
      </c>
      <c r="E151" s="17">
        <v>7.5321494895809452E-5</v>
      </c>
      <c r="F151" t="s">
        <v>52</v>
      </c>
      <c r="G151" t="s">
        <v>52</v>
      </c>
      <c r="S151" t="s">
        <v>31</v>
      </c>
      <c r="U151" t="s">
        <v>52</v>
      </c>
      <c r="Y151" t="s">
        <v>31</v>
      </c>
      <c r="Z151" t="s">
        <v>1216</v>
      </c>
      <c r="AA151" t="s">
        <v>31</v>
      </c>
      <c r="AB151" s="18"/>
    </row>
    <row r="152" spans="2:28" ht="13.5" customHeight="1" x14ac:dyDescent="0.2">
      <c r="B152" t="s">
        <v>1287</v>
      </c>
      <c r="C152" t="s">
        <v>31</v>
      </c>
      <c r="D152" s="17">
        <v>3.4550802088598783E-4</v>
      </c>
      <c r="E152" s="17">
        <v>6.7763811127087475E-5</v>
      </c>
      <c r="F152" t="s">
        <v>52</v>
      </c>
      <c r="G152" t="s">
        <v>52</v>
      </c>
      <c r="S152" t="s">
        <v>31</v>
      </c>
      <c r="U152" t="s">
        <v>52</v>
      </c>
      <c r="Y152" t="s">
        <v>31</v>
      </c>
      <c r="Z152" t="s">
        <v>1049</v>
      </c>
      <c r="AA152" t="s">
        <v>31</v>
      </c>
      <c r="AB152" s="18"/>
    </row>
    <row r="153" spans="2:28" ht="13.5" customHeight="1" x14ac:dyDescent="0.2">
      <c r="B153" t="s">
        <v>1288</v>
      </c>
      <c r="C153" t="s">
        <v>31</v>
      </c>
      <c r="D153" s="17">
        <v>3.125037882495005E-4</v>
      </c>
      <c r="E153" s="17">
        <v>6.1290755650579765E-5</v>
      </c>
      <c r="F153" t="s">
        <v>52</v>
      </c>
      <c r="G153" t="s">
        <v>52</v>
      </c>
      <c r="S153" t="s">
        <v>31</v>
      </c>
      <c r="U153" t="s">
        <v>52</v>
      </c>
      <c r="Y153" t="s">
        <v>31</v>
      </c>
      <c r="Z153" t="s">
        <v>1050</v>
      </c>
      <c r="AA153" t="s">
        <v>31</v>
      </c>
      <c r="AB153" s="18"/>
    </row>
    <row r="154" spans="2:28" ht="13.5" customHeight="1" x14ac:dyDescent="0.2">
      <c r="B154" t="s">
        <v>1289</v>
      </c>
      <c r="C154" t="s">
        <v>31</v>
      </c>
      <c r="D154" s="17">
        <v>2.6883640763571392E-4</v>
      </c>
      <c r="E154" s="17">
        <v>5.2726357855300449E-5</v>
      </c>
      <c r="F154" t="s">
        <v>52</v>
      </c>
      <c r="G154" t="s">
        <v>52</v>
      </c>
      <c r="S154" t="s">
        <v>31</v>
      </c>
      <c r="U154" t="s">
        <v>52</v>
      </c>
      <c r="Y154" t="s">
        <v>31</v>
      </c>
      <c r="Z154" t="s">
        <v>1216</v>
      </c>
      <c r="AA154" t="s">
        <v>31</v>
      </c>
      <c r="AB154" s="18"/>
    </row>
    <row r="155" spans="2:28" ht="13.5" customHeight="1" x14ac:dyDescent="0.2">
      <c r="B155" t="s">
        <v>1290</v>
      </c>
      <c r="C155" t="s">
        <v>31</v>
      </c>
      <c r="D155" s="17">
        <v>1.8622159387134962E-4</v>
      </c>
      <c r="E155" s="17">
        <v>3.652327631215087E-5</v>
      </c>
      <c r="F155" t="s">
        <v>52</v>
      </c>
      <c r="G155" t="s">
        <v>52</v>
      </c>
      <c r="S155" t="s">
        <v>52</v>
      </c>
      <c r="U155" t="s">
        <v>31</v>
      </c>
      <c r="Y155" t="s">
        <v>52</v>
      </c>
      <c r="Z155" t="s">
        <v>1149</v>
      </c>
      <c r="AA155" t="s">
        <v>52</v>
      </c>
      <c r="AB155" s="18"/>
    </row>
    <row r="156" spans="2:28" ht="13.5" customHeight="1" x14ac:dyDescent="0.2">
      <c r="B156" t="s">
        <v>1291</v>
      </c>
      <c r="C156" t="s">
        <v>31</v>
      </c>
      <c r="D156" s="17">
        <v>1.2335189366140871E-4</v>
      </c>
      <c r="E156" s="17">
        <v>2.4192765200662445E-5</v>
      </c>
      <c r="F156" t="s">
        <v>52</v>
      </c>
      <c r="G156" t="s">
        <v>52</v>
      </c>
      <c r="S156" t="s">
        <v>31</v>
      </c>
      <c r="U156" t="s">
        <v>52</v>
      </c>
      <c r="Y156" t="s">
        <v>31</v>
      </c>
      <c r="Z156" t="s">
        <v>1050</v>
      </c>
      <c r="AA156" t="s">
        <v>31</v>
      </c>
      <c r="AB156" s="18"/>
    </row>
    <row r="157" spans="2:28" ht="13.5" customHeight="1" x14ac:dyDescent="0.2">
      <c r="B157" t="s">
        <v>1292</v>
      </c>
      <c r="C157" t="s">
        <v>31</v>
      </c>
      <c r="D157" s="17">
        <v>1.2125545032983349E-4</v>
      </c>
      <c r="E157" s="17">
        <v>2.3781593877938263E-5</v>
      </c>
      <c r="F157" t="s">
        <v>52</v>
      </c>
      <c r="G157" t="s">
        <v>52</v>
      </c>
      <c r="S157" t="s">
        <v>31</v>
      </c>
      <c r="U157" t="s">
        <v>52</v>
      </c>
      <c r="Y157" t="s">
        <v>31</v>
      </c>
      <c r="Z157" t="s">
        <v>1050</v>
      </c>
      <c r="AA157" t="s">
        <v>31</v>
      </c>
      <c r="AB157" s="18"/>
    </row>
    <row r="158" spans="2:28" ht="13.5" customHeight="1" x14ac:dyDescent="0.2">
      <c r="B158" t="s">
        <v>1293</v>
      </c>
      <c r="C158" t="s">
        <v>31</v>
      </c>
      <c r="D158" s="17">
        <v>8.3177274170396679E-5</v>
      </c>
      <c r="E158" s="17">
        <v>1.6313395800465825E-5</v>
      </c>
      <c r="F158" t="s">
        <v>52</v>
      </c>
      <c r="G158" t="s">
        <v>52</v>
      </c>
      <c r="S158" t="s">
        <v>31</v>
      </c>
      <c r="U158" t="s">
        <v>52</v>
      </c>
      <c r="Y158" t="s">
        <v>31</v>
      </c>
      <c r="Z158" t="s">
        <v>1049</v>
      </c>
      <c r="AA158" t="s">
        <v>31</v>
      </c>
      <c r="AB158" s="18"/>
    </row>
    <row r="159" spans="2:28" ht="13.5" customHeight="1" x14ac:dyDescent="0.2">
      <c r="B159" t="s">
        <v>1294</v>
      </c>
      <c r="C159" t="s">
        <v>31</v>
      </c>
      <c r="D159" s="17">
        <v>8.1690490719485919E-5</v>
      </c>
      <c r="E159" s="17">
        <v>1.6021795875531977E-5</v>
      </c>
      <c r="F159" t="s">
        <v>52</v>
      </c>
      <c r="G159" t="s">
        <v>52</v>
      </c>
      <c r="S159" t="s">
        <v>31</v>
      </c>
      <c r="U159" t="s">
        <v>52</v>
      </c>
      <c r="Y159" t="s">
        <v>31</v>
      </c>
      <c r="Z159" t="s">
        <v>1049</v>
      </c>
      <c r="AA159" t="s">
        <v>31</v>
      </c>
      <c r="AB159" s="18"/>
    </row>
    <row r="160" spans="2:28" ht="13.5" customHeight="1" x14ac:dyDescent="0.2">
      <c r="B160" t="s">
        <v>1295</v>
      </c>
      <c r="C160" t="s">
        <v>31</v>
      </c>
      <c r="D160" s="17">
        <v>4.5232829855750777E-5</v>
      </c>
      <c r="E160" s="17">
        <v>8.8714262876699756E-6</v>
      </c>
      <c r="F160" t="s">
        <v>52</v>
      </c>
      <c r="G160" t="s">
        <v>52</v>
      </c>
      <c r="S160" t="s">
        <v>31</v>
      </c>
      <c r="U160" t="s">
        <v>52</v>
      </c>
      <c r="Y160" t="s">
        <v>52</v>
      </c>
      <c r="Z160" t="s">
        <v>1218</v>
      </c>
      <c r="AA160" t="s">
        <v>31</v>
      </c>
      <c r="AB160" s="18"/>
    </row>
    <row r="161" spans="2:30" ht="13.5" customHeight="1" x14ac:dyDescent="0.2">
      <c r="B161" t="s">
        <v>1296</v>
      </c>
      <c r="C161" t="s">
        <v>31</v>
      </c>
      <c r="D161" s="17">
        <v>4.1299540303076794E-5</v>
      </c>
      <c r="E161" s="17">
        <v>8.0999979148291074E-6</v>
      </c>
      <c r="F161" t="s">
        <v>52</v>
      </c>
      <c r="G161" t="s">
        <v>52</v>
      </c>
      <c r="S161" t="s">
        <v>31</v>
      </c>
      <c r="Y161" t="s">
        <v>31</v>
      </c>
      <c r="Z161" t="s">
        <v>1216</v>
      </c>
      <c r="AA161" t="s">
        <v>31</v>
      </c>
      <c r="AB161" s="18"/>
    </row>
    <row r="162" spans="2:30" ht="13.5" customHeight="1" x14ac:dyDescent="0.2">
      <c r="B162" t="s">
        <v>1297</v>
      </c>
      <c r="C162" t="s">
        <v>31</v>
      </c>
      <c r="D162" s="17">
        <v>3.2068109722950966E-5</v>
      </c>
      <c r="E162" s="17">
        <v>6.2894555237715922E-6</v>
      </c>
      <c r="F162" t="s">
        <v>1298</v>
      </c>
      <c r="G162" t="s">
        <v>52</v>
      </c>
      <c r="S162" t="s">
        <v>31</v>
      </c>
      <c r="Z162" t="s">
        <v>1049</v>
      </c>
      <c r="AA162" t="s">
        <v>31</v>
      </c>
      <c r="AB162" s="18"/>
    </row>
    <row r="163" spans="2:30" ht="13.5" customHeight="1" x14ac:dyDescent="0.2">
      <c r="B163" t="s">
        <v>154</v>
      </c>
      <c r="C163" t="s">
        <v>15</v>
      </c>
      <c r="D163" s="17">
        <v>1</v>
      </c>
      <c r="E163" s="17">
        <v>0.1665906336576683</v>
      </c>
      <c r="F163" s="17" t="s">
        <v>1299</v>
      </c>
      <c r="G163" t="s">
        <v>15</v>
      </c>
      <c r="S163" t="s">
        <v>15</v>
      </c>
      <c r="U163" t="s">
        <v>15</v>
      </c>
      <c r="W163" t="s">
        <v>15</v>
      </c>
      <c r="Y163" t="s">
        <v>15</v>
      </c>
      <c r="Z163" t="s">
        <v>154</v>
      </c>
      <c r="AA163" t="s">
        <v>15</v>
      </c>
      <c r="AB163" s="18" t="s">
        <v>15</v>
      </c>
      <c r="AC163" t="s">
        <v>15</v>
      </c>
      <c r="AD163" t="s">
        <v>15</v>
      </c>
    </row>
  </sheetData>
  <phoneticPr fontId="13" type="noConversion"/>
  <conditionalFormatting sqref="F6:F162">
    <cfRule type="expression" dxfId="4" priority="1">
      <formula>NOT($C6=F6)</formula>
    </cfRule>
  </conditionalFormatting>
  <conditionalFormatting sqref="G6:N163">
    <cfRule type="expression" dxfId="3" priority="4">
      <formula>NOT($C6=G6)</formula>
    </cfRule>
  </conditionalFormatting>
  <conditionalFormatting sqref="O6:R163 W6:AA163">
    <cfRule type="expression" dxfId="2" priority="5">
      <formula>NOT($C6=O6)</formula>
    </cfRule>
  </conditionalFormatting>
  <conditionalFormatting sqref="S6:T163">
    <cfRule type="expression" dxfId="1" priority="3">
      <formula>NOT($C6=S6)</formula>
    </cfRule>
  </conditionalFormatting>
  <conditionalFormatting sqref="U6:V163">
    <cfRule type="expression" dxfId="0" priority="2">
      <formula>NOT($C6=U6)</formula>
    </cfRule>
  </conditionalFormatting>
  <pageMargins left="0.7" right="0.7" top="0.75" bottom="0.75" header="0.3" footer="0.3"/>
  <pageSetup paperSize="9" orientation="portrait" r:id="rId1"/>
  <customProperties>
    <customPr name="EpmWorksheetKeyString_GUID" r:id="rId2"/>
  </customProperties>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59999389629810485"/>
  </sheetPr>
  <dimension ref="A1:Q237"/>
  <sheetViews>
    <sheetView topLeftCell="A219" workbookViewId="0">
      <selection activeCell="N118" sqref="N118"/>
    </sheetView>
  </sheetViews>
  <sheetFormatPr baseColWidth="10" defaultColWidth="8.83203125" defaultRowHeight="15" x14ac:dyDescent="0.2"/>
  <cols>
    <col min="2" max="2" width="14.83203125" customWidth="1"/>
    <col min="7" max="15" width="9.83203125" customWidth="1"/>
    <col min="16" max="16" width="19" customWidth="1"/>
    <col min="17" max="17" width="13.6640625" bestFit="1" customWidth="1"/>
  </cols>
  <sheetData>
    <row r="1" spans="1:17" s="50" customFormat="1" x14ac:dyDescent="0.2">
      <c r="A1" s="48" t="s">
        <v>319</v>
      </c>
      <c r="B1" s="49" t="s">
        <v>318</v>
      </c>
      <c r="G1" s="51" t="s">
        <v>1300</v>
      </c>
    </row>
    <row r="2" spans="1:17" s="50" customFormat="1" x14ac:dyDescent="0.2">
      <c r="A2" s="52" t="s">
        <v>1301</v>
      </c>
      <c r="B2" s="53" t="s">
        <v>323</v>
      </c>
      <c r="C2" s="52" t="s">
        <v>324</v>
      </c>
      <c r="D2" s="52" t="s">
        <v>325</v>
      </c>
      <c r="E2" s="52" t="s">
        <v>326</v>
      </c>
      <c r="F2" s="52"/>
      <c r="G2" s="52" t="s">
        <v>1098</v>
      </c>
      <c r="H2" s="52" t="s">
        <v>1100</v>
      </c>
      <c r="I2" s="52" t="s">
        <v>1102</v>
      </c>
      <c r="J2" s="52" t="s">
        <v>1104</v>
      </c>
      <c r="K2" s="52" t="s">
        <v>1114</v>
      </c>
      <c r="L2" s="52" t="s">
        <v>1106</v>
      </c>
      <c r="M2" s="52" t="s">
        <v>1302</v>
      </c>
      <c r="N2" s="52" t="s">
        <v>1108</v>
      </c>
      <c r="O2" s="52" t="s">
        <v>1303</v>
      </c>
      <c r="P2" s="52" t="s">
        <v>1304</v>
      </c>
      <c r="Q2" s="52" t="s">
        <v>1305</v>
      </c>
    </row>
    <row r="3" spans="1:17" x14ac:dyDescent="0.2">
      <c r="A3" s="15" t="s">
        <v>59</v>
      </c>
      <c r="B3" t="s">
        <v>376</v>
      </c>
      <c r="C3" s="15" t="s">
        <v>377</v>
      </c>
      <c r="D3" s="15" t="s">
        <v>378</v>
      </c>
      <c r="E3" s="15">
        <v>36</v>
      </c>
      <c r="F3" s="15"/>
      <c r="P3" s="54" t="s">
        <v>1306</v>
      </c>
      <c r="Q3" s="54" t="s">
        <v>59</v>
      </c>
    </row>
    <row r="4" spans="1:17" x14ac:dyDescent="0.2">
      <c r="A4" s="15" t="s">
        <v>59</v>
      </c>
      <c r="B4" t="s">
        <v>763</v>
      </c>
      <c r="C4" s="15" t="s">
        <v>764</v>
      </c>
      <c r="D4" s="15" t="s">
        <v>765</v>
      </c>
      <c r="E4" s="15">
        <v>554</v>
      </c>
      <c r="F4" s="15"/>
      <c r="P4" s="54" t="s">
        <v>1306</v>
      </c>
      <c r="Q4" s="54" t="s">
        <v>59</v>
      </c>
    </row>
    <row r="5" spans="1:17" x14ac:dyDescent="0.2">
      <c r="A5" s="15"/>
      <c r="C5" s="15"/>
      <c r="D5" s="15"/>
      <c r="E5" s="15"/>
      <c r="F5" s="15"/>
      <c r="P5" s="54"/>
      <c r="Q5" s="54"/>
    </row>
    <row r="6" spans="1:17" x14ac:dyDescent="0.2">
      <c r="A6" s="15" t="s">
        <v>18</v>
      </c>
      <c r="B6" t="s">
        <v>336</v>
      </c>
      <c r="C6" s="15" t="s">
        <v>442</v>
      </c>
      <c r="D6" s="15" t="s">
        <v>18</v>
      </c>
      <c r="E6" s="15">
        <v>76</v>
      </c>
      <c r="F6" s="15"/>
      <c r="P6" s="54" t="s">
        <v>336</v>
      </c>
      <c r="Q6" s="54" t="s">
        <v>18</v>
      </c>
    </row>
    <row r="7" spans="1:17" x14ac:dyDescent="0.2">
      <c r="A7" s="15"/>
      <c r="C7" s="15"/>
      <c r="D7" s="15"/>
      <c r="E7" s="15"/>
      <c r="F7" s="15"/>
      <c r="P7" s="54"/>
      <c r="Q7" s="54"/>
    </row>
    <row r="8" spans="1:17" x14ac:dyDescent="0.2">
      <c r="A8" s="15" t="s">
        <v>10</v>
      </c>
      <c r="B8" t="s">
        <v>328</v>
      </c>
      <c r="C8" s="15" t="s">
        <v>464</v>
      </c>
      <c r="D8" s="15" t="s">
        <v>10</v>
      </c>
      <c r="E8" s="15">
        <v>124</v>
      </c>
      <c r="F8" s="15"/>
      <c r="P8" s="54" t="s">
        <v>328</v>
      </c>
      <c r="Q8" s="54" t="s">
        <v>10</v>
      </c>
    </row>
    <row r="9" spans="1:17" x14ac:dyDescent="0.2">
      <c r="A9" s="15"/>
      <c r="C9" s="15"/>
      <c r="D9" s="15"/>
      <c r="E9" s="15"/>
      <c r="F9" s="15"/>
      <c r="P9" s="54"/>
      <c r="Q9" s="54"/>
    </row>
    <row r="10" spans="1:17" x14ac:dyDescent="0.2">
      <c r="A10" s="15" t="s">
        <v>42</v>
      </c>
      <c r="B10" t="s">
        <v>365</v>
      </c>
      <c r="C10" s="15" t="s">
        <v>480</v>
      </c>
      <c r="D10" s="15" t="s">
        <v>42</v>
      </c>
      <c r="E10" s="15">
        <v>156</v>
      </c>
      <c r="F10" s="15"/>
      <c r="P10" s="54" t="s">
        <v>365</v>
      </c>
      <c r="Q10" s="54" t="s">
        <v>42</v>
      </c>
    </row>
    <row r="11" spans="1:17" x14ac:dyDescent="0.2">
      <c r="A11" s="15" t="s">
        <v>42</v>
      </c>
      <c r="B11" t="s">
        <v>612</v>
      </c>
      <c r="C11" s="15" t="s">
        <v>613</v>
      </c>
      <c r="D11" s="15" t="s">
        <v>614</v>
      </c>
      <c r="E11" s="15">
        <v>344</v>
      </c>
      <c r="F11" s="15"/>
      <c r="P11" s="54" t="s">
        <v>365</v>
      </c>
      <c r="Q11" s="54" t="s">
        <v>42</v>
      </c>
    </row>
    <row r="12" spans="1:17" x14ac:dyDescent="0.2">
      <c r="A12" s="15" t="s">
        <v>42</v>
      </c>
      <c r="B12" t="s">
        <v>691</v>
      </c>
      <c r="C12" s="15" t="s">
        <v>692</v>
      </c>
      <c r="D12" s="15" t="s">
        <v>693</v>
      </c>
      <c r="E12" s="15">
        <v>446</v>
      </c>
      <c r="F12" s="15"/>
      <c r="P12" s="54" t="s">
        <v>365</v>
      </c>
      <c r="Q12" s="54" t="s">
        <v>42</v>
      </c>
    </row>
    <row r="13" spans="1:17" x14ac:dyDescent="0.2">
      <c r="A13" s="15"/>
      <c r="C13" s="15"/>
      <c r="D13" s="15"/>
      <c r="E13" s="15"/>
      <c r="F13" s="15"/>
      <c r="P13" s="54"/>
      <c r="Q13" s="54"/>
    </row>
    <row r="14" spans="1:17" x14ac:dyDescent="0.2">
      <c r="A14" s="15" t="s">
        <v>30</v>
      </c>
      <c r="B14" t="s">
        <v>333</v>
      </c>
      <c r="C14" s="15" t="s">
        <v>334</v>
      </c>
      <c r="D14" s="15" t="s">
        <v>335</v>
      </c>
      <c r="E14" s="15">
        <v>8</v>
      </c>
      <c r="F14" s="15"/>
      <c r="P14" s="54" t="s">
        <v>1307</v>
      </c>
      <c r="Q14" s="54" t="s">
        <v>30</v>
      </c>
    </row>
    <row r="15" spans="1:17" x14ac:dyDescent="0.2">
      <c r="A15" s="15" t="s">
        <v>30</v>
      </c>
      <c r="B15" t="s">
        <v>342</v>
      </c>
      <c r="C15" s="15" t="s">
        <v>343</v>
      </c>
      <c r="D15" s="15" t="s">
        <v>344</v>
      </c>
      <c r="E15" s="15">
        <v>20</v>
      </c>
      <c r="F15" s="15"/>
      <c r="P15" s="54" t="s">
        <v>1308</v>
      </c>
      <c r="Q15" s="54" t="s">
        <v>30</v>
      </c>
    </row>
    <row r="16" spans="1:17" x14ac:dyDescent="0.2">
      <c r="A16" s="15" t="s">
        <v>30</v>
      </c>
      <c r="B16" t="s">
        <v>381</v>
      </c>
      <c r="C16" s="15" t="s">
        <v>382</v>
      </c>
      <c r="D16" s="15" t="s">
        <v>383</v>
      </c>
      <c r="E16" s="15">
        <v>40</v>
      </c>
      <c r="F16" s="15"/>
      <c r="P16" s="54" t="s">
        <v>1308</v>
      </c>
      <c r="Q16" s="54" t="s">
        <v>30</v>
      </c>
    </row>
    <row r="17" spans="1:17" x14ac:dyDescent="0.2">
      <c r="A17" s="15" t="s">
        <v>30</v>
      </c>
      <c r="B17" t="s">
        <v>413</v>
      </c>
      <c r="C17" s="15" t="s">
        <v>414</v>
      </c>
      <c r="D17" s="15" t="s">
        <v>415</v>
      </c>
      <c r="E17" s="15">
        <v>56</v>
      </c>
      <c r="F17" s="15"/>
      <c r="P17" s="54" t="s">
        <v>1308</v>
      </c>
      <c r="Q17" s="54" t="s">
        <v>30</v>
      </c>
    </row>
    <row r="18" spans="1:17" x14ac:dyDescent="0.2">
      <c r="A18" s="15" t="s">
        <v>30</v>
      </c>
      <c r="B18" t="s">
        <v>436</v>
      </c>
      <c r="C18" s="15" t="s">
        <v>437</v>
      </c>
      <c r="D18" s="15" t="s">
        <v>438</v>
      </c>
      <c r="E18" s="15">
        <v>70</v>
      </c>
      <c r="F18" s="15"/>
      <c r="P18" s="54" t="s">
        <v>1307</v>
      </c>
      <c r="Q18" s="54" t="s">
        <v>30</v>
      </c>
    </row>
    <row r="19" spans="1:17" x14ac:dyDescent="0.2">
      <c r="A19" s="15" t="s">
        <v>30</v>
      </c>
      <c r="B19" t="s">
        <v>449</v>
      </c>
      <c r="C19" s="15" t="s">
        <v>450</v>
      </c>
      <c r="D19" s="15" t="s">
        <v>451</v>
      </c>
      <c r="E19" s="15">
        <v>100</v>
      </c>
      <c r="F19" s="15"/>
      <c r="P19" s="54" t="s">
        <v>1309</v>
      </c>
      <c r="Q19" s="54" t="s">
        <v>30</v>
      </c>
    </row>
    <row r="20" spans="1:17" x14ac:dyDescent="0.2">
      <c r="A20" s="15" t="s">
        <v>30</v>
      </c>
      <c r="B20" t="s">
        <v>499</v>
      </c>
      <c r="C20" s="15" t="s">
        <v>500</v>
      </c>
      <c r="D20" s="15" t="s">
        <v>501</v>
      </c>
      <c r="E20" s="15">
        <v>191</v>
      </c>
      <c r="F20" s="15"/>
      <c r="P20" s="54" t="s">
        <v>1307</v>
      </c>
      <c r="Q20" s="54" t="s">
        <v>30</v>
      </c>
    </row>
    <row r="21" spans="1:17" x14ac:dyDescent="0.2">
      <c r="A21" s="15" t="s">
        <v>30</v>
      </c>
      <c r="B21" t="s">
        <v>505</v>
      </c>
      <c r="C21" s="15" t="s">
        <v>506</v>
      </c>
      <c r="D21" s="15" t="s">
        <v>507</v>
      </c>
      <c r="E21" s="15">
        <v>196</v>
      </c>
      <c r="F21" s="15"/>
      <c r="P21" s="54" t="s">
        <v>1309</v>
      </c>
      <c r="Q21" s="54" t="s">
        <v>30</v>
      </c>
    </row>
    <row r="22" spans="1:17" x14ac:dyDescent="0.2">
      <c r="A22" s="15" t="s">
        <v>30</v>
      </c>
      <c r="B22" t="s">
        <v>508</v>
      </c>
      <c r="C22" s="15" t="s">
        <v>509</v>
      </c>
      <c r="D22" s="15" t="s">
        <v>510</v>
      </c>
      <c r="E22" s="15">
        <v>203</v>
      </c>
      <c r="F22" s="15"/>
      <c r="P22" s="54" t="s">
        <v>1309</v>
      </c>
      <c r="Q22" s="54" t="s">
        <v>30</v>
      </c>
    </row>
    <row r="23" spans="1:17" x14ac:dyDescent="0.2">
      <c r="A23" s="15" t="s">
        <v>30</v>
      </c>
      <c r="B23" t="s">
        <v>516</v>
      </c>
      <c r="C23" s="15" t="s">
        <v>517</v>
      </c>
      <c r="D23" s="15" t="s">
        <v>518</v>
      </c>
      <c r="E23" s="15">
        <v>208</v>
      </c>
      <c r="F23" s="15"/>
      <c r="P23" s="54" t="s">
        <v>1308</v>
      </c>
      <c r="Q23" s="54" t="s">
        <v>30</v>
      </c>
    </row>
    <row r="24" spans="1:17" x14ac:dyDescent="0.2">
      <c r="A24" s="15" t="s">
        <v>30</v>
      </c>
      <c r="B24" t="s">
        <v>543</v>
      </c>
      <c r="C24" s="15" t="s">
        <v>544</v>
      </c>
      <c r="D24" s="15" t="s">
        <v>545</v>
      </c>
      <c r="E24" s="15">
        <v>233</v>
      </c>
      <c r="F24" s="15"/>
      <c r="P24" s="54" t="s">
        <v>1309</v>
      </c>
      <c r="Q24" s="54" t="s">
        <v>30</v>
      </c>
    </row>
    <row r="25" spans="1:17" x14ac:dyDescent="0.2">
      <c r="A25" s="15" t="s">
        <v>30</v>
      </c>
      <c r="B25" t="s">
        <v>555</v>
      </c>
      <c r="C25" s="15" t="s">
        <v>556</v>
      </c>
      <c r="D25" s="15" t="s">
        <v>557</v>
      </c>
      <c r="E25" s="15">
        <v>246</v>
      </c>
      <c r="F25" s="15"/>
      <c r="P25" s="54" t="s">
        <v>1308</v>
      </c>
      <c r="Q25" s="54" t="s">
        <v>30</v>
      </c>
    </row>
    <row r="26" spans="1:17" x14ac:dyDescent="0.2">
      <c r="A26" s="15" t="s">
        <v>30</v>
      </c>
      <c r="B26" t="s">
        <v>558</v>
      </c>
      <c r="C26" s="15" t="s">
        <v>559</v>
      </c>
      <c r="D26" s="15" t="s">
        <v>560</v>
      </c>
      <c r="E26" s="15">
        <v>250</v>
      </c>
      <c r="F26" s="15"/>
      <c r="P26" s="54" t="s">
        <v>1308</v>
      </c>
      <c r="Q26" s="54" t="s">
        <v>30</v>
      </c>
    </row>
    <row r="27" spans="1:17" x14ac:dyDescent="0.2">
      <c r="A27" s="15" t="s">
        <v>30</v>
      </c>
      <c r="B27" t="s">
        <v>573</v>
      </c>
      <c r="C27" s="15" t="s">
        <v>574</v>
      </c>
      <c r="D27" s="15" t="s">
        <v>575</v>
      </c>
      <c r="E27" s="15">
        <v>276</v>
      </c>
      <c r="F27" s="15"/>
      <c r="P27" s="54" t="s">
        <v>1308</v>
      </c>
      <c r="Q27" s="54" t="s">
        <v>30</v>
      </c>
    </row>
    <row r="28" spans="1:17" x14ac:dyDescent="0.2">
      <c r="A28" s="15" t="s">
        <v>30</v>
      </c>
      <c r="B28" t="s">
        <v>579</v>
      </c>
      <c r="C28" s="15" t="s">
        <v>580</v>
      </c>
      <c r="D28" s="15" t="s">
        <v>581</v>
      </c>
      <c r="E28" s="15">
        <v>292</v>
      </c>
      <c r="F28" s="15"/>
      <c r="P28" s="54" t="s">
        <v>1308</v>
      </c>
      <c r="Q28" s="54" t="s">
        <v>30</v>
      </c>
    </row>
    <row r="29" spans="1:17" x14ac:dyDescent="0.2">
      <c r="A29" s="15" t="s">
        <v>30</v>
      </c>
      <c r="B29" t="s">
        <v>582</v>
      </c>
      <c r="C29" s="15" t="s">
        <v>583</v>
      </c>
      <c r="D29" s="15" t="s">
        <v>584</v>
      </c>
      <c r="E29" s="15">
        <v>300</v>
      </c>
      <c r="F29" s="15"/>
      <c r="P29" s="54" t="s">
        <v>1308</v>
      </c>
      <c r="Q29" s="54" t="s">
        <v>30</v>
      </c>
    </row>
    <row r="30" spans="1:17" x14ac:dyDescent="0.2">
      <c r="A30" s="15" t="s">
        <v>30</v>
      </c>
      <c r="B30" t="s">
        <v>606</v>
      </c>
      <c r="C30" s="15" t="s">
        <v>607</v>
      </c>
      <c r="D30" s="15" t="s">
        <v>608</v>
      </c>
      <c r="E30" s="15">
        <v>336</v>
      </c>
      <c r="F30" s="15"/>
      <c r="P30" s="54" t="s">
        <v>1308</v>
      </c>
      <c r="Q30" s="54" t="s">
        <v>30</v>
      </c>
    </row>
    <row r="31" spans="1:17" x14ac:dyDescent="0.2">
      <c r="A31" s="15" t="s">
        <v>30</v>
      </c>
      <c r="B31" t="s">
        <v>615</v>
      </c>
      <c r="C31" s="15" t="s">
        <v>616</v>
      </c>
      <c r="D31" s="15" t="s">
        <v>617</v>
      </c>
      <c r="E31" s="15">
        <v>348</v>
      </c>
      <c r="F31" s="15"/>
      <c r="P31" s="54" t="s">
        <v>1309</v>
      </c>
      <c r="Q31" s="54" t="s">
        <v>30</v>
      </c>
    </row>
    <row r="32" spans="1:17" x14ac:dyDescent="0.2">
      <c r="A32" s="15" t="s">
        <v>30</v>
      </c>
      <c r="B32" t="s">
        <v>618</v>
      </c>
      <c r="C32" s="15" t="s">
        <v>619</v>
      </c>
      <c r="D32" s="15" t="s">
        <v>620</v>
      </c>
      <c r="E32" s="15">
        <v>352</v>
      </c>
      <c r="F32" s="15"/>
      <c r="P32" s="54" t="s">
        <v>1310</v>
      </c>
      <c r="Q32" s="54" t="s">
        <v>30</v>
      </c>
    </row>
    <row r="33" spans="1:17" x14ac:dyDescent="0.2">
      <c r="A33" s="15" t="s">
        <v>30</v>
      </c>
      <c r="B33" t="s">
        <v>631</v>
      </c>
      <c r="C33" s="15" t="s">
        <v>632</v>
      </c>
      <c r="D33" s="15" t="s">
        <v>633</v>
      </c>
      <c r="E33" s="15">
        <v>372</v>
      </c>
      <c r="F33" s="15"/>
      <c r="P33" s="54" t="s">
        <v>1308</v>
      </c>
      <c r="Q33" s="54" t="s">
        <v>30</v>
      </c>
    </row>
    <row r="34" spans="1:17" x14ac:dyDescent="0.2">
      <c r="A34" s="15" t="s">
        <v>30</v>
      </c>
      <c r="B34" t="s">
        <v>637</v>
      </c>
      <c r="C34" s="15" t="s">
        <v>638</v>
      </c>
      <c r="D34" s="15" t="s">
        <v>639</v>
      </c>
      <c r="E34" s="15">
        <v>380</v>
      </c>
      <c r="F34" s="15"/>
      <c r="P34" s="54" t="s">
        <v>1308</v>
      </c>
      <c r="Q34" s="54" t="s">
        <v>30</v>
      </c>
    </row>
    <row r="35" spans="1:17" x14ac:dyDescent="0.2">
      <c r="A35" s="15" t="s">
        <v>30</v>
      </c>
      <c r="B35" t="s">
        <v>667</v>
      </c>
      <c r="C35" s="15" t="s">
        <v>668</v>
      </c>
      <c r="D35" s="15" t="s">
        <v>669</v>
      </c>
      <c r="E35" s="15">
        <v>428</v>
      </c>
      <c r="F35" s="15"/>
      <c r="P35" s="54" t="s">
        <v>1309</v>
      </c>
      <c r="Q35" s="54" t="s">
        <v>30</v>
      </c>
    </row>
    <row r="36" spans="1:17" x14ac:dyDescent="0.2">
      <c r="A36" s="15" t="s">
        <v>30</v>
      </c>
      <c r="B36" t="s">
        <v>682</v>
      </c>
      <c r="C36" s="15" t="s">
        <v>683</v>
      </c>
      <c r="D36" s="15" t="s">
        <v>684</v>
      </c>
      <c r="E36" s="15">
        <v>438</v>
      </c>
      <c r="F36" s="15"/>
      <c r="P36" s="54" t="s">
        <v>1310</v>
      </c>
      <c r="Q36" s="54" t="s">
        <v>30</v>
      </c>
    </row>
    <row r="37" spans="1:17" x14ac:dyDescent="0.2">
      <c r="A37" s="15" t="s">
        <v>30</v>
      </c>
      <c r="B37" t="s">
        <v>685</v>
      </c>
      <c r="C37" s="15" t="s">
        <v>686</v>
      </c>
      <c r="D37" s="15" t="s">
        <v>687</v>
      </c>
      <c r="E37" s="15">
        <v>440</v>
      </c>
      <c r="F37" s="15"/>
      <c r="P37" s="54" t="s">
        <v>1309</v>
      </c>
      <c r="Q37" s="54" t="s">
        <v>30</v>
      </c>
    </row>
    <row r="38" spans="1:17" x14ac:dyDescent="0.2">
      <c r="A38" s="15" t="s">
        <v>30</v>
      </c>
      <c r="B38" t="s">
        <v>688</v>
      </c>
      <c r="C38" s="15" t="s">
        <v>689</v>
      </c>
      <c r="D38" s="15" t="s">
        <v>690</v>
      </c>
      <c r="E38" s="15">
        <v>442</v>
      </c>
      <c r="F38" s="15"/>
      <c r="P38" s="54" t="s">
        <v>1308</v>
      </c>
      <c r="Q38" s="54" t="s">
        <v>30</v>
      </c>
    </row>
    <row r="39" spans="1:17" x14ac:dyDescent="0.2">
      <c r="A39" s="15" t="s">
        <v>30</v>
      </c>
      <c r="B39" t="s">
        <v>709</v>
      </c>
      <c r="C39" s="15" t="s">
        <v>710</v>
      </c>
      <c r="D39" s="15" t="s">
        <v>711</v>
      </c>
      <c r="E39" s="15">
        <v>470</v>
      </c>
      <c r="F39" s="15"/>
      <c r="P39" s="54" t="s">
        <v>1309</v>
      </c>
      <c r="Q39" s="54" t="s">
        <v>30</v>
      </c>
    </row>
    <row r="40" spans="1:17" x14ac:dyDescent="0.2">
      <c r="A40" s="15" t="s">
        <v>30</v>
      </c>
      <c r="B40" t="s">
        <v>727</v>
      </c>
      <c r="C40" s="15" t="s">
        <v>728</v>
      </c>
      <c r="D40" s="15" t="s">
        <v>729</v>
      </c>
      <c r="E40" s="15">
        <v>492</v>
      </c>
      <c r="F40" s="15"/>
      <c r="P40" s="54" t="s">
        <v>1308</v>
      </c>
      <c r="Q40" s="54" t="s">
        <v>30</v>
      </c>
    </row>
    <row r="41" spans="1:17" x14ac:dyDescent="0.2">
      <c r="A41" s="15" t="s">
        <v>30</v>
      </c>
      <c r="B41" t="s">
        <v>733</v>
      </c>
      <c r="C41" s="15" t="s">
        <v>734</v>
      </c>
      <c r="D41" s="15" t="s">
        <v>735</v>
      </c>
      <c r="E41" s="15">
        <v>499</v>
      </c>
      <c r="F41" s="15"/>
      <c r="P41" s="54" t="s">
        <v>1307</v>
      </c>
      <c r="Q41" s="54" t="s">
        <v>30</v>
      </c>
    </row>
    <row r="42" spans="1:17" x14ac:dyDescent="0.2">
      <c r="A42" s="15" t="s">
        <v>30</v>
      </c>
      <c r="B42" t="s">
        <v>756</v>
      </c>
      <c r="C42" s="15" t="s">
        <v>757</v>
      </c>
      <c r="D42" s="15" t="s">
        <v>114</v>
      </c>
      <c r="E42" s="15">
        <v>528</v>
      </c>
      <c r="F42" s="15"/>
      <c r="P42" s="54" t="s">
        <v>1308</v>
      </c>
      <c r="Q42" s="54" t="s">
        <v>30</v>
      </c>
    </row>
    <row r="43" spans="1:17" x14ac:dyDescent="0.2">
      <c r="A43" s="15" t="s">
        <v>30</v>
      </c>
      <c r="B43" t="s">
        <v>778</v>
      </c>
      <c r="C43" s="15" t="s">
        <v>779</v>
      </c>
      <c r="D43" s="15" t="s">
        <v>780</v>
      </c>
      <c r="E43" s="15">
        <v>578</v>
      </c>
      <c r="F43" s="15"/>
      <c r="P43" s="54" t="s">
        <v>1310</v>
      </c>
      <c r="Q43" s="54" t="s">
        <v>30</v>
      </c>
    </row>
    <row r="44" spans="1:17" x14ac:dyDescent="0.2">
      <c r="A44" s="15" t="s">
        <v>30</v>
      </c>
      <c r="B44" t="s">
        <v>808</v>
      </c>
      <c r="C44" s="15" t="s">
        <v>809</v>
      </c>
      <c r="D44" s="15" t="s">
        <v>810</v>
      </c>
      <c r="E44" s="15">
        <v>616</v>
      </c>
      <c r="F44" s="15"/>
      <c r="P44" s="54" t="s">
        <v>1309</v>
      </c>
      <c r="Q44" s="54" t="s">
        <v>30</v>
      </c>
    </row>
    <row r="45" spans="1:17" x14ac:dyDescent="0.2">
      <c r="A45" s="15" t="s">
        <v>30</v>
      </c>
      <c r="B45" t="s">
        <v>811</v>
      </c>
      <c r="C45" s="15" t="s">
        <v>812</v>
      </c>
      <c r="D45" s="15" t="s">
        <v>813</v>
      </c>
      <c r="E45" s="15">
        <v>620</v>
      </c>
      <c r="F45" s="15"/>
      <c r="P45" s="54" t="s">
        <v>1308</v>
      </c>
      <c r="Q45" s="54" t="s">
        <v>30</v>
      </c>
    </row>
    <row r="46" spans="1:17" x14ac:dyDescent="0.2">
      <c r="A46" s="15" t="s">
        <v>30</v>
      </c>
      <c r="B46" t="s">
        <v>826</v>
      </c>
      <c r="C46" s="15" t="s">
        <v>827</v>
      </c>
      <c r="D46" s="15" t="s">
        <v>828</v>
      </c>
      <c r="E46" s="15">
        <v>642</v>
      </c>
      <c r="F46" s="15"/>
      <c r="P46" s="54" t="s">
        <v>1309</v>
      </c>
      <c r="Q46" s="54" t="s">
        <v>30</v>
      </c>
    </row>
    <row r="47" spans="1:17" x14ac:dyDescent="0.2">
      <c r="A47" s="15" t="s">
        <v>30</v>
      </c>
      <c r="B47" t="s">
        <v>847</v>
      </c>
      <c r="C47" s="15" t="s">
        <v>848</v>
      </c>
      <c r="D47" s="15" t="s">
        <v>849</v>
      </c>
      <c r="E47" s="15">
        <v>674</v>
      </c>
      <c r="F47" s="15"/>
      <c r="P47" s="54" t="s">
        <v>1308</v>
      </c>
      <c r="Q47" s="54" t="s">
        <v>30</v>
      </c>
    </row>
    <row r="48" spans="1:17" x14ac:dyDescent="0.2">
      <c r="A48" s="15" t="s">
        <v>30</v>
      </c>
      <c r="B48" t="s">
        <v>859</v>
      </c>
      <c r="C48" s="15" t="s">
        <v>860</v>
      </c>
      <c r="D48" s="15" t="s">
        <v>861</v>
      </c>
      <c r="E48" s="15">
        <v>688</v>
      </c>
      <c r="F48" s="15"/>
      <c r="P48" s="54" t="s">
        <v>1307</v>
      </c>
      <c r="Q48" s="54" t="s">
        <v>30</v>
      </c>
    </row>
    <row r="49" spans="1:17" x14ac:dyDescent="0.2">
      <c r="A49" s="15" t="s">
        <v>30</v>
      </c>
      <c r="B49" t="s">
        <v>871</v>
      </c>
      <c r="C49" s="15" t="s">
        <v>872</v>
      </c>
      <c r="D49" s="15" t="s">
        <v>873</v>
      </c>
      <c r="E49" s="15">
        <v>703</v>
      </c>
      <c r="F49" s="15"/>
      <c r="P49" s="54" t="s">
        <v>1309</v>
      </c>
      <c r="Q49" s="54" t="s">
        <v>30</v>
      </c>
    </row>
    <row r="50" spans="1:17" x14ac:dyDescent="0.2">
      <c r="A50" s="15" t="s">
        <v>30</v>
      </c>
      <c r="B50" t="s">
        <v>874</v>
      </c>
      <c r="C50" s="15" t="s">
        <v>875</v>
      </c>
      <c r="D50" s="15" t="s">
        <v>876</v>
      </c>
      <c r="E50" s="15">
        <v>705</v>
      </c>
      <c r="F50" s="15"/>
      <c r="P50" s="54" t="s">
        <v>1309</v>
      </c>
      <c r="Q50" s="54" t="s">
        <v>30</v>
      </c>
    </row>
    <row r="51" spans="1:17" x14ac:dyDescent="0.2">
      <c r="A51" s="15" t="s">
        <v>30</v>
      </c>
      <c r="B51" t="s">
        <v>886</v>
      </c>
      <c r="C51" s="15" t="s">
        <v>887</v>
      </c>
      <c r="D51" s="15" t="s">
        <v>888</v>
      </c>
      <c r="E51" s="15">
        <v>724</v>
      </c>
      <c r="F51" s="15"/>
      <c r="P51" s="54" t="s">
        <v>1308</v>
      </c>
      <c r="Q51" s="54" t="s">
        <v>30</v>
      </c>
    </row>
    <row r="52" spans="1:17" x14ac:dyDescent="0.2">
      <c r="A52" s="15" t="s">
        <v>30</v>
      </c>
      <c r="B52" t="s">
        <v>901</v>
      </c>
      <c r="C52" s="15" t="s">
        <v>902</v>
      </c>
      <c r="D52" s="15" t="s">
        <v>903</v>
      </c>
      <c r="E52" s="15">
        <v>752</v>
      </c>
      <c r="F52" s="15"/>
      <c r="P52" s="54" t="s">
        <v>1308</v>
      </c>
      <c r="Q52" s="54" t="s">
        <v>30</v>
      </c>
    </row>
    <row r="53" spans="1:17" x14ac:dyDescent="0.2">
      <c r="A53" s="15" t="s">
        <v>30</v>
      </c>
      <c r="B53" t="s">
        <v>904</v>
      </c>
      <c r="C53" s="15" t="s">
        <v>905</v>
      </c>
      <c r="D53" s="15" t="s">
        <v>906</v>
      </c>
      <c r="E53" s="15">
        <v>756</v>
      </c>
      <c r="F53" s="15"/>
      <c r="P53" s="54" t="s">
        <v>1310</v>
      </c>
      <c r="Q53" s="54" t="s">
        <v>30</v>
      </c>
    </row>
    <row r="54" spans="1:17" x14ac:dyDescent="0.2">
      <c r="A54" s="15" t="s">
        <v>30</v>
      </c>
      <c r="B54" t="s">
        <v>916</v>
      </c>
      <c r="C54" s="15" t="s">
        <v>917</v>
      </c>
      <c r="D54" s="15" t="s">
        <v>918</v>
      </c>
      <c r="E54" s="15">
        <v>807</v>
      </c>
      <c r="F54" s="15"/>
      <c r="P54" s="54" t="s">
        <v>1307</v>
      </c>
      <c r="Q54" s="54" t="s">
        <v>30</v>
      </c>
    </row>
    <row r="55" spans="1:17" x14ac:dyDescent="0.2">
      <c r="A55" s="15" t="s">
        <v>30</v>
      </c>
      <c r="B55" t="s">
        <v>958</v>
      </c>
      <c r="C55" s="15" t="s">
        <v>959</v>
      </c>
      <c r="D55" s="15" t="s">
        <v>960</v>
      </c>
      <c r="E55" s="15">
        <v>826</v>
      </c>
      <c r="F55" s="15"/>
      <c r="P55" s="54" t="s">
        <v>1308</v>
      </c>
      <c r="Q55" s="54" t="s">
        <v>30</v>
      </c>
    </row>
    <row r="56" spans="1:17" x14ac:dyDescent="0.2">
      <c r="A56" s="15" t="s">
        <v>30</v>
      </c>
      <c r="B56" t="s">
        <v>999</v>
      </c>
      <c r="C56" s="15" t="s">
        <v>1000</v>
      </c>
      <c r="D56" s="15" t="s">
        <v>1001</v>
      </c>
      <c r="E56" s="15">
        <v>304</v>
      </c>
      <c r="F56" s="15"/>
      <c r="P56" s="54" t="s">
        <v>1308</v>
      </c>
      <c r="Q56" s="54" t="s">
        <v>30</v>
      </c>
    </row>
    <row r="57" spans="1:17" x14ac:dyDescent="0.2">
      <c r="A57" s="15" t="s">
        <v>30</v>
      </c>
      <c r="B57" t="s">
        <v>1002</v>
      </c>
      <c r="C57" s="15" t="s">
        <v>1003</v>
      </c>
      <c r="D57" s="15" t="s">
        <v>1004</v>
      </c>
      <c r="E57" s="15">
        <v>744</v>
      </c>
      <c r="F57" s="15"/>
      <c r="P57" s="54" t="s">
        <v>1310</v>
      </c>
      <c r="Q57" s="54" t="s">
        <v>30</v>
      </c>
    </row>
    <row r="58" spans="1:17" x14ac:dyDescent="0.2">
      <c r="A58" s="15" t="s">
        <v>30</v>
      </c>
      <c r="B58" t="s">
        <v>1008</v>
      </c>
      <c r="C58" s="15" t="s">
        <v>1009</v>
      </c>
      <c r="D58" s="15" t="s">
        <v>1010</v>
      </c>
      <c r="E58" s="15">
        <v>833</v>
      </c>
      <c r="F58" s="15"/>
      <c r="P58" s="54" t="s">
        <v>1308</v>
      </c>
      <c r="Q58" s="54" t="s">
        <v>30</v>
      </c>
    </row>
    <row r="59" spans="1:17" x14ac:dyDescent="0.2">
      <c r="A59" s="15" t="s">
        <v>30</v>
      </c>
      <c r="B59" t="s">
        <v>1011</v>
      </c>
      <c r="C59" s="15" t="s">
        <v>1012</v>
      </c>
      <c r="D59" s="15" t="s">
        <v>1013</v>
      </c>
      <c r="E59" s="15">
        <v>832</v>
      </c>
      <c r="F59" s="15"/>
      <c r="P59" s="54" t="s">
        <v>1308</v>
      </c>
      <c r="Q59" s="54" t="s">
        <v>30</v>
      </c>
    </row>
    <row r="60" spans="1:17" x14ac:dyDescent="0.2">
      <c r="A60" s="15" t="s">
        <v>30</v>
      </c>
      <c r="B60" t="s">
        <v>1014</v>
      </c>
      <c r="C60" s="15" t="s">
        <v>1015</v>
      </c>
      <c r="D60" s="15" t="s">
        <v>1016</v>
      </c>
      <c r="E60" s="15">
        <v>831</v>
      </c>
      <c r="F60" s="15"/>
      <c r="P60" s="54" t="s">
        <v>1308</v>
      </c>
      <c r="Q60" s="54" t="s">
        <v>30</v>
      </c>
    </row>
    <row r="61" spans="1:17" x14ac:dyDescent="0.2">
      <c r="A61" s="15"/>
      <c r="C61" s="15"/>
      <c r="D61" s="15"/>
      <c r="E61" s="15"/>
      <c r="F61" s="15"/>
      <c r="P61" s="54"/>
      <c r="Q61" s="54"/>
    </row>
    <row r="62" spans="1:17" x14ac:dyDescent="0.2">
      <c r="A62" s="15" t="s">
        <v>26</v>
      </c>
      <c r="B62" t="s">
        <v>367</v>
      </c>
      <c r="C62" s="15" t="s">
        <v>368</v>
      </c>
      <c r="D62" s="15" t="s">
        <v>369</v>
      </c>
      <c r="E62" s="15">
        <v>51</v>
      </c>
      <c r="F62" s="15"/>
      <c r="P62" s="54" t="s">
        <v>1311</v>
      </c>
      <c r="Q62" s="54" t="s">
        <v>26</v>
      </c>
    </row>
    <row r="63" spans="1:17" x14ac:dyDescent="0.2">
      <c r="A63" s="15" t="s">
        <v>26</v>
      </c>
      <c r="B63" t="s">
        <v>385</v>
      </c>
      <c r="C63" s="15" t="s">
        <v>386</v>
      </c>
      <c r="D63" s="15" t="s">
        <v>387</v>
      </c>
      <c r="E63" s="15">
        <v>31</v>
      </c>
      <c r="F63" s="15"/>
      <c r="P63" s="54" t="s">
        <v>1311</v>
      </c>
      <c r="Q63" s="54" t="s">
        <v>26</v>
      </c>
    </row>
    <row r="64" spans="1:17" x14ac:dyDescent="0.2">
      <c r="A64" s="15" t="s">
        <v>26</v>
      </c>
      <c r="B64" t="s">
        <v>410</v>
      </c>
      <c r="C64" s="15" t="s">
        <v>411</v>
      </c>
      <c r="D64" s="15" t="s">
        <v>412</v>
      </c>
      <c r="E64" s="15">
        <v>112</v>
      </c>
      <c r="F64" s="15"/>
      <c r="P64" s="54" t="s">
        <v>1312</v>
      </c>
      <c r="Q64" s="54" t="s">
        <v>26</v>
      </c>
    </row>
    <row r="65" spans="1:17" x14ac:dyDescent="0.2">
      <c r="A65" s="15" t="s">
        <v>26</v>
      </c>
      <c r="B65" t="s">
        <v>570</v>
      </c>
      <c r="C65" s="15" t="s">
        <v>571</v>
      </c>
      <c r="D65" s="15" t="s">
        <v>572</v>
      </c>
      <c r="E65" s="15">
        <v>268</v>
      </c>
      <c r="F65" s="15"/>
      <c r="P65" s="54" t="s">
        <v>1311</v>
      </c>
      <c r="Q65" s="54" t="s">
        <v>26</v>
      </c>
    </row>
    <row r="66" spans="1:17" x14ac:dyDescent="0.2">
      <c r="A66" s="15" t="s">
        <v>26</v>
      </c>
      <c r="B66" t="s">
        <v>649</v>
      </c>
      <c r="C66" s="15" t="s">
        <v>650</v>
      </c>
      <c r="D66" s="15" t="s">
        <v>651</v>
      </c>
      <c r="E66" s="15">
        <v>398</v>
      </c>
      <c r="F66" s="15"/>
      <c r="P66" s="54" t="s">
        <v>1311</v>
      </c>
      <c r="Q66" s="54" t="s">
        <v>26</v>
      </c>
    </row>
    <row r="67" spans="1:17" x14ac:dyDescent="0.2">
      <c r="A67" s="15" t="s">
        <v>26</v>
      </c>
      <c r="B67" t="s">
        <v>661</v>
      </c>
      <c r="C67" s="15" t="s">
        <v>662</v>
      </c>
      <c r="D67" s="15" t="s">
        <v>663</v>
      </c>
      <c r="E67" s="15">
        <v>417</v>
      </c>
      <c r="F67" s="15"/>
      <c r="P67" s="54" t="s">
        <v>1311</v>
      </c>
      <c r="Q67" s="54" t="s">
        <v>26</v>
      </c>
    </row>
    <row r="68" spans="1:17" x14ac:dyDescent="0.2">
      <c r="A68" s="15" t="s">
        <v>26</v>
      </c>
      <c r="B68" t="s">
        <v>820</v>
      </c>
      <c r="C68" s="15" t="s">
        <v>821</v>
      </c>
      <c r="D68" s="15" t="s">
        <v>822</v>
      </c>
      <c r="E68" s="15">
        <v>498</v>
      </c>
      <c r="F68" s="15"/>
      <c r="P68" s="54" t="s">
        <v>1312</v>
      </c>
      <c r="Q68" s="54" t="s">
        <v>26</v>
      </c>
    </row>
    <row r="69" spans="1:17" x14ac:dyDescent="0.2">
      <c r="A69" s="15" t="s">
        <v>26</v>
      </c>
      <c r="B69" t="s">
        <v>829</v>
      </c>
      <c r="C69" s="15" t="s">
        <v>830</v>
      </c>
      <c r="D69" s="15" t="s">
        <v>831</v>
      </c>
      <c r="E69" s="15">
        <v>643</v>
      </c>
      <c r="F69" s="15"/>
      <c r="P69" s="54" t="s">
        <v>1313</v>
      </c>
      <c r="Q69" s="54" t="s">
        <v>26</v>
      </c>
    </row>
    <row r="70" spans="1:17" x14ac:dyDescent="0.2">
      <c r="A70" s="15" t="s">
        <v>26</v>
      </c>
      <c r="B70" t="s">
        <v>910</v>
      </c>
      <c r="C70" s="15" t="s">
        <v>911</v>
      </c>
      <c r="D70" s="15" t="s">
        <v>912</v>
      </c>
      <c r="E70" s="15">
        <v>762</v>
      </c>
      <c r="F70" s="15"/>
      <c r="P70" s="54" t="s">
        <v>1311</v>
      </c>
      <c r="Q70" s="54" t="s">
        <v>26</v>
      </c>
    </row>
    <row r="71" spans="1:17" x14ac:dyDescent="0.2">
      <c r="A71" s="15" t="s">
        <v>26</v>
      </c>
      <c r="B71" t="s">
        <v>940</v>
      </c>
      <c r="C71" s="15" t="s">
        <v>941</v>
      </c>
      <c r="D71" s="15" t="s">
        <v>942</v>
      </c>
      <c r="E71" s="15">
        <v>795</v>
      </c>
      <c r="F71" s="15"/>
      <c r="P71" s="54" t="s">
        <v>1311</v>
      </c>
      <c r="Q71" s="54" t="s">
        <v>26</v>
      </c>
    </row>
    <row r="72" spans="1:17" x14ac:dyDescent="0.2">
      <c r="A72" s="15" t="s">
        <v>26</v>
      </c>
      <c r="B72" t="s">
        <v>952</v>
      </c>
      <c r="C72" s="15" t="s">
        <v>953</v>
      </c>
      <c r="D72" s="15" t="s">
        <v>954</v>
      </c>
      <c r="E72" s="15">
        <v>804</v>
      </c>
      <c r="F72" s="15"/>
      <c r="P72" s="54" t="s">
        <v>1312</v>
      </c>
      <c r="Q72" s="54" t="s">
        <v>26</v>
      </c>
    </row>
    <row r="73" spans="1:17" x14ac:dyDescent="0.2">
      <c r="A73" s="15" t="s">
        <v>26</v>
      </c>
      <c r="B73" t="s">
        <v>969</v>
      </c>
      <c r="C73" s="15" t="s">
        <v>970</v>
      </c>
      <c r="D73" s="15" t="s">
        <v>971</v>
      </c>
      <c r="E73" s="15">
        <v>860</v>
      </c>
      <c r="F73" s="15"/>
      <c r="P73" s="54" t="s">
        <v>1311</v>
      </c>
      <c r="Q73" s="54" t="s">
        <v>26</v>
      </c>
    </row>
    <row r="74" spans="1:17" x14ac:dyDescent="0.2">
      <c r="A74" s="15"/>
      <c r="C74" s="15"/>
      <c r="D74" s="15"/>
      <c r="E74" s="15"/>
      <c r="F74" s="15"/>
      <c r="P74" s="54"/>
      <c r="Q74" s="54"/>
    </row>
    <row r="75" spans="1:17" x14ac:dyDescent="0.2">
      <c r="A75" s="15" t="s">
        <v>47</v>
      </c>
      <c r="B75" t="s">
        <v>370</v>
      </c>
      <c r="C75" s="15" t="s">
        <v>621</v>
      </c>
      <c r="D75" s="15" t="s">
        <v>47</v>
      </c>
      <c r="E75" s="15">
        <v>356</v>
      </c>
      <c r="F75" s="15"/>
      <c r="P75" s="54" t="s">
        <v>370</v>
      </c>
      <c r="Q75" s="54" t="s">
        <v>47</v>
      </c>
    </row>
    <row r="76" spans="1:17" x14ac:dyDescent="0.2">
      <c r="A76" s="15"/>
      <c r="C76" s="15"/>
      <c r="D76" s="15"/>
      <c r="E76" s="15"/>
      <c r="F76" s="15"/>
      <c r="P76" s="54"/>
      <c r="Q76" s="54"/>
    </row>
    <row r="77" spans="1:17" x14ac:dyDescent="0.2">
      <c r="A77" s="15" t="s">
        <v>34</v>
      </c>
      <c r="B77" t="s">
        <v>337</v>
      </c>
      <c r="C77" s="15" t="s">
        <v>338</v>
      </c>
      <c r="D77" s="15" t="s">
        <v>339</v>
      </c>
      <c r="E77" s="15">
        <v>12</v>
      </c>
      <c r="F77" s="15"/>
      <c r="P77" s="54" t="s">
        <v>1314</v>
      </c>
      <c r="Q77" s="54" t="s">
        <v>34</v>
      </c>
    </row>
    <row r="78" spans="1:17" x14ac:dyDescent="0.2">
      <c r="A78" s="15" t="s">
        <v>34</v>
      </c>
      <c r="B78" t="s">
        <v>394</v>
      </c>
      <c r="C78" s="15" t="s">
        <v>395</v>
      </c>
      <c r="D78" s="15" t="s">
        <v>396</v>
      </c>
      <c r="E78" s="15">
        <v>48</v>
      </c>
      <c r="F78" s="15"/>
      <c r="P78" s="54" t="s">
        <v>1315</v>
      </c>
      <c r="Q78" s="54" t="s">
        <v>34</v>
      </c>
    </row>
    <row r="79" spans="1:17" x14ac:dyDescent="0.2">
      <c r="A79" s="15" t="s">
        <v>34</v>
      </c>
      <c r="B79" t="s">
        <v>531</v>
      </c>
      <c r="C79" s="15" t="s">
        <v>532</v>
      </c>
      <c r="D79" s="15" t="s">
        <v>533</v>
      </c>
      <c r="E79" s="15">
        <v>818</v>
      </c>
      <c r="F79" s="15"/>
      <c r="P79" s="54" t="s">
        <v>1314</v>
      </c>
      <c r="Q79" s="54" t="s">
        <v>34</v>
      </c>
    </row>
    <row r="80" spans="1:17" x14ac:dyDescent="0.2">
      <c r="A80" s="15" t="s">
        <v>34</v>
      </c>
      <c r="B80" t="s">
        <v>625</v>
      </c>
      <c r="C80" s="15" t="s">
        <v>626</v>
      </c>
      <c r="D80" s="15" t="s">
        <v>627</v>
      </c>
      <c r="E80" s="15">
        <v>364</v>
      </c>
      <c r="F80" s="15"/>
      <c r="P80" s="54" t="s">
        <v>1315</v>
      </c>
      <c r="Q80" s="54" t="s">
        <v>34</v>
      </c>
    </row>
    <row r="81" spans="1:17" x14ac:dyDescent="0.2">
      <c r="A81" s="15" t="s">
        <v>34</v>
      </c>
      <c r="B81" t="s">
        <v>628</v>
      </c>
      <c r="C81" s="15" t="s">
        <v>629</v>
      </c>
      <c r="D81" s="15" t="s">
        <v>630</v>
      </c>
      <c r="E81" s="15">
        <v>368</v>
      </c>
      <c r="F81" s="15"/>
      <c r="P81" s="54" t="s">
        <v>1315</v>
      </c>
      <c r="Q81" s="54" t="s">
        <v>34</v>
      </c>
    </row>
    <row r="82" spans="1:17" x14ac:dyDescent="0.2">
      <c r="A82" s="15" t="s">
        <v>34</v>
      </c>
      <c r="B82" t="s">
        <v>634</v>
      </c>
      <c r="C82" s="15" t="s">
        <v>635</v>
      </c>
      <c r="D82" s="15" t="s">
        <v>636</v>
      </c>
      <c r="E82" s="15">
        <v>376</v>
      </c>
      <c r="F82" s="15"/>
      <c r="P82" s="54" t="s">
        <v>1315</v>
      </c>
      <c r="Q82" s="54" t="s">
        <v>34</v>
      </c>
    </row>
    <row r="83" spans="1:17" x14ac:dyDescent="0.2">
      <c r="A83" s="15" t="s">
        <v>34</v>
      </c>
      <c r="B83" t="s">
        <v>646</v>
      </c>
      <c r="C83" s="15" t="s">
        <v>647</v>
      </c>
      <c r="D83" s="15" t="s">
        <v>648</v>
      </c>
      <c r="E83" s="15">
        <v>400</v>
      </c>
      <c r="F83" s="15"/>
      <c r="P83" s="54" t="s">
        <v>1315</v>
      </c>
      <c r="Q83" s="54" t="s">
        <v>34</v>
      </c>
    </row>
    <row r="84" spans="1:17" x14ac:dyDescent="0.2">
      <c r="A84" s="15" t="s">
        <v>34</v>
      </c>
      <c r="B84" t="s">
        <v>658</v>
      </c>
      <c r="C84" s="15" t="s">
        <v>659</v>
      </c>
      <c r="D84" s="15" t="s">
        <v>660</v>
      </c>
      <c r="E84" s="15">
        <v>414</v>
      </c>
      <c r="F84" s="15"/>
      <c r="P84" s="54" t="s">
        <v>1315</v>
      </c>
      <c r="Q84" s="54" t="s">
        <v>34</v>
      </c>
    </row>
    <row r="85" spans="1:17" x14ac:dyDescent="0.2">
      <c r="A85" s="15" t="s">
        <v>34</v>
      </c>
      <c r="B85" t="s">
        <v>670</v>
      </c>
      <c r="C85" s="15" t="s">
        <v>671</v>
      </c>
      <c r="D85" s="15" t="s">
        <v>672</v>
      </c>
      <c r="E85" s="15">
        <v>422</v>
      </c>
      <c r="F85" s="15"/>
      <c r="P85" s="54" t="s">
        <v>1315</v>
      </c>
      <c r="Q85" s="54" t="s">
        <v>34</v>
      </c>
    </row>
    <row r="86" spans="1:17" x14ac:dyDescent="0.2">
      <c r="A86" s="15" t="s">
        <v>34</v>
      </c>
      <c r="B86" t="s">
        <v>679</v>
      </c>
      <c r="C86" s="15" t="s">
        <v>680</v>
      </c>
      <c r="D86" s="15" t="s">
        <v>681</v>
      </c>
      <c r="E86" s="15">
        <v>434</v>
      </c>
      <c r="F86" s="15"/>
      <c r="P86" s="54" t="s">
        <v>1314</v>
      </c>
      <c r="Q86" s="54" t="s">
        <v>34</v>
      </c>
    </row>
    <row r="87" spans="1:17" x14ac:dyDescent="0.2">
      <c r="A87" s="15" t="s">
        <v>34</v>
      </c>
      <c r="B87" t="s">
        <v>739</v>
      </c>
      <c r="C87" s="15" t="s">
        <v>740</v>
      </c>
      <c r="D87" s="15" t="s">
        <v>741</v>
      </c>
      <c r="E87" s="15">
        <v>504</v>
      </c>
      <c r="F87" s="15"/>
      <c r="P87" s="54" t="s">
        <v>1314</v>
      </c>
      <c r="Q87" s="54" t="s">
        <v>34</v>
      </c>
    </row>
    <row r="88" spans="1:17" x14ac:dyDescent="0.2">
      <c r="A88" s="15" t="s">
        <v>34</v>
      </c>
      <c r="B88" t="s">
        <v>781</v>
      </c>
      <c r="C88" s="15" t="s">
        <v>782</v>
      </c>
      <c r="D88" s="15" t="s">
        <v>783</v>
      </c>
      <c r="E88" s="15">
        <v>512</v>
      </c>
      <c r="F88" s="15"/>
      <c r="P88" s="54" t="s">
        <v>1315</v>
      </c>
      <c r="Q88" s="54" t="s">
        <v>34</v>
      </c>
    </row>
    <row r="89" spans="1:17" x14ac:dyDescent="0.2">
      <c r="A89" s="15" t="s">
        <v>34</v>
      </c>
      <c r="B89" t="s">
        <v>790</v>
      </c>
      <c r="C89" s="15" t="s">
        <v>791</v>
      </c>
      <c r="D89" s="15" t="s">
        <v>792</v>
      </c>
      <c r="E89" s="15">
        <v>275</v>
      </c>
      <c r="F89" s="15"/>
      <c r="P89" s="54" t="s">
        <v>1315</v>
      </c>
      <c r="Q89" s="54" t="s">
        <v>34</v>
      </c>
    </row>
    <row r="90" spans="1:17" x14ac:dyDescent="0.2">
      <c r="A90" s="15" t="s">
        <v>34</v>
      </c>
      <c r="B90" t="s">
        <v>814</v>
      </c>
      <c r="C90" s="15" t="s">
        <v>815</v>
      </c>
      <c r="D90" s="15" t="s">
        <v>816</v>
      </c>
      <c r="E90" s="15">
        <v>634</v>
      </c>
      <c r="F90" s="15"/>
      <c r="P90" s="54" t="s">
        <v>1315</v>
      </c>
      <c r="Q90" s="54" t="s">
        <v>34</v>
      </c>
    </row>
    <row r="91" spans="1:17" x14ac:dyDescent="0.2">
      <c r="A91" s="15" t="s">
        <v>34</v>
      </c>
      <c r="B91" t="s">
        <v>853</v>
      </c>
      <c r="C91" s="15" t="s">
        <v>854</v>
      </c>
      <c r="D91" s="15" t="s">
        <v>855</v>
      </c>
      <c r="E91" s="15">
        <v>682</v>
      </c>
      <c r="F91" s="15"/>
      <c r="P91" s="54" t="s">
        <v>1315</v>
      </c>
      <c r="Q91" s="54" t="s">
        <v>34</v>
      </c>
    </row>
    <row r="92" spans="1:17" x14ac:dyDescent="0.2">
      <c r="A92" s="15" t="s">
        <v>34</v>
      </c>
      <c r="B92" t="s">
        <v>907</v>
      </c>
      <c r="C92" s="15" t="s">
        <v>908</v>
      </c>
      <c r="D92" s="15" t="s">
        <v>909</v>
      </c>
      <c r="E92" s="15">
        <v>760</v>
      </c>
      <c r="F92" s="15"/>
      <c r="P92" s="54" t="s">
        <v>1315</v>
      </c>
      <c r="Q92" s="54" t="s">
        <v>34</v>
      </c>
    </row>
    <row r="93" spans="1:17" x14ac:dyDescent="0.2">
      <c r="A93" s="15" t="s">
        <v>34</v>
      </c>
      <c r="B93" t="s">
        <v>934</v>
      </c>
      <c r="C93" s="15" t="s">
        <v>935</v>
      </c>
      <c r="D93" s="15" t="s">
        <v>936</v>
      </c>
      <c r="E93" s="15">
        <v>788</v>
      </c>
      <c r="F93" s="15"/>
      <c r="P93" s="54" t="s">
        <v>1314</v>
      </c>
      <c r="Q93" s="54" t="s">
        <v>34</v>
      </c>
    </row>
    <row r="94" spans="1:17" x14ac:dyDescent="0.2">
      <c r="A94" s="15" t="s">
        <v>34</v>
      </c>
      <c r="B94" t="s">
        <v>937</v>
      </c>
      <c r="C94" s="15" t="s">
        <v>938</v>
      </c>
      <c r="D94" s="15" t="s">
        <v>939</v>
      </c>
      <c r="E94" s="15">
        <v>792</v>
      </c>
      <c r="F94" s="15"/>
      <c r="P94" s="54" t="s">
        <v>1307</v>
      </c>
      <c r="Q94" s="54" t="s">
        <v>30</v>
      </c>
    </row>
    <row r="95" spans="1:17" x14ac:dyDescent="0.2">
      <c r="A95" s="15" t="s">
        <v>34</v>
      </c>
      <c r="B95" t="s">
        <v>955</v>
      </c>
      <c r="C95" s="15" t="s">
        <v>956</v>
      </c>
      <c r="D95" s="15" t="s">
        <v>957</v>
      </c>
      <c r="E95" s="15">
        <v>784</v>
      </c>
      <c r="F95" s="15"/>
      <c r="P95" s="54" t="s">
        <v>1315</v>
      </c>
      <c r="Q95" s="54" t="s">
        <v>34</v>
      </c>
    </row>
    <row r="96" spans="1:17" x14ac:dyDescent="0.2">
      <c r="A96" s="15" t="s">
        <v>34</v>
      </c>
      <c r="B96" t="s">
        <v>981</v>
      </c>
      <c r="C96" s="15" t="s">
        <v>982</v>
      </c>
      <c r="D96" s="15" t="s">
        <v>983</v>
      </c>
      <c r="E96" s="15">
        <v>887</v>
      </c>
      <c r="F96" s="15"/>
      <c r="P96" s="54" t="s">
        <v>1315</v>
      </c>
      <c r="Q96" s="54" t="s">
        <v>34</v>
      </c>
    </row>
    <row r="97" spans="1:17" x14ac:dyDescent="0.2">
      <c r="A97" s="15" t="s">
        <v>34</v>
      </c>
      <c r="B97" t="s">
        <v>993</v>
      </c>
      <c r="C97" s="15" t="s">
        <v>994</v>
      </c>
      <c r="D97" s="15" t="s">
        <v>995</v>
      </c>
      <c r="E97" s="15">
        <v>732</v>
      </c>
      <c r="F97" s="15"/>
      <c r="P97" s="54" t="s">
        <v>1314</v>
      </c>
      <c r="Q97" s="54" t="s">
        <v>34</v>
      </c>
    </row>
    <row r="98" spans="1:17" x14ac:dyDescent="0.2">
      <c r="A98" s="15"/>
      <c r="C98" s="15"/>
      <c r="D98" s="15"/>
      <c r="E98" s="15"/>
      <c r="F98" s="15"/>
      <c r="P98" s="54"/>
      <c r="Q98" s="54"/>
    </row>
    <row r="99" spans="1:17" x14ac:dyDescent="0.2">
      <c r="A99" s="15" t="s">
        <v>55</v>
      </c>
      <c r="B99" t="s">
        <v>329</v>
      </c>
      <c r="C99" s="15" t="s">
        <v>330</v>
      </c>
      <c r="D99" s="15" t="s">
        <v>331</v>
      </c>
      <c r="E99" s="15">
        <v>4</v>
      </c>
      <c r="F99" s="15"/>
      <c r="P99" s="54" t="s">
        <v>1316</v>
      </c>
      <c r="Q99" s="54" t="s">
        <v>55</v>
      </c>
    </row>
    <row r="100" spans="1:17" x14ac:dyDescent="0.2">
      <c r="A100" s="15" t="s">
        <v>55</v>
      </c>
      <c r="B100" t="s">
        <v>400</v>
      </c>
      <c r="C100" s="15" t="s">
        <v>401</v>
      </c>
      <c r="D100" s="15" t="s">
        <v>402</v>
      </c>
      <c r="E100" s="15">
        <v>50</v>
      </c>
      <c r="F100" s="15"/>
      <c r="P100" s="54" t="s">
        <v>1316</v>
      </c>
      <c r="Q100" s="54" t="s">
        <v>55</v>
      </c>
    </row>
    <row r="101" spans="1:17" x14ac:dyDescent="0.2">
      <c r="A101" s="15" t="s">
        <v>55</v>
      </c>
      <c r="B101" t="s">
        <v>430</v>
      </c>
      <c r="C101" s="15" t="s">
        <v>431</v>
      </c>
      <c r="D101" s="15" t="s">
        <v>432</v>
      </c>
      <c r="E101" s="15">
        <v>64</v>
      </c>
      <c r="F101" s="15"/>
      <c r="P101" s="54" t="s">
        <v>1316</v>
      </c>
      <c r="Q101" s="54" t="s">
        <v>55</v>
      </c>
    </row>
    <row r="102" spans="1:17" x14ac:dyDescent="0.2">
      <c r="A102" s="15" t="s">
        <v>55</v>
      </c>
      <c r="B102" t="s">
        <v>490</v>
      </c>
      <c r="C102" s="15" t="s">
        <v>491</v>
      </c>
      <c r="D102" s="15" t="s">
        <v>492</v>
      </c>
      <c r="E102" s="15">
        <v>184</v>
      </c>
      <c r="F102" s="15"/>
      <c r="P102" s="54" t="s">
        <v>1317</v>
      </c>
      <c r="Q102" s="54" t="s">
        <v>51</v>
      </c>
    </row>
    <row r="103" spans="1:17" x14ac:dyDescent="0.2">
      <c r="A103" s="15" t="s">
        <v>55</v>
      </c>
      <c r="B103" t="s">
        <v>552</v>
      </c>
      <c r="C103" s="15" t="s">
        <v>553</v>
      </c>
      <c r="D103" s="15" t="s">
        <v>554</v>
      </c>
      <c r="E103" s="15">
        <v>242</v>
      </c>
      <c r="F103" s="15"/>
      <c r="P103" s="54" t="s">
        <v>1317</v>
      </c>
      <c r="Q103" s="54" t="s">
        <v>51</v>
      </c>
    </row>
    <row r="104" spans="1:17" x14ac:dyDescent="0.2">
      <c r="A104" s="15" t="s">
        <v>55</v>
      </c>
      <c r="B104" t="s">
        <v>561</v>
      </c>
      <c r="C104" s="15" t="s">
        <v>562</v>
      </c>
      <c r="D104" s="15" t="s">
        <v>563</v>
      </c>
      <c r="E104" s="15">
        <v>258</v>
      </c>
      <c r="F104" s="15"/>
      <c r="P104" s="54" t="s">
        <v>1317</v>
      </c>
      <c r="Q104" s="54" t="s">
        <v>51</v>
      </c>
    </row>
    <row r="105" spans="1:17" x14ac:dyDescent="0.2">
      <c r="A105" s="15" t="s">
        <v>55</v>
      </c>
      <c r="B105" t="s">
        <v>655</v>
      </c>
      <c r="C105" s="15" t="s">
        <v>656</v>
      </c>
      <c r="D105" s="15" t="s">
        <v>657</v>
      </c>
      <c r="E105" s="15">
        <v>296</v>
      </c>
      <c r="F105" s="15"/>
      <c r="P105" s="54" t="s">
        <v>1317</v>
      </c>
      <c r="Q105" s="54" t="s">
        <v>51</v>
      </c>
    </row>
    <row r="106" spans="1:17" x14ac:dyDescent="0.2">
      <c r="A106" s="15" t="s">
        <v>55</v>
      </c>
      <c r="B106" t="s">
        <v>703</v>
      </c>
      <c r="C106" s="15" t="s">
        <v>704</v>
      </c>
      <c r="D106" s="15" t="s">
        <v>705</v>
      </c>
      <c r="E106" s="15">
        <v>462</v>
      </c>
      <c r="F106" s="15"/>
      <c r="P106" s="54" t="s">
        <v>1316</v>
      </c>
      <c r="Q106" s="54" t="s">
        <v>55</v>
      </c>
    </row>
    <row r="107" spans="1:17" x14ac:dyDescent="0.2">
      <c r="A107" s="15" t="s">
        <v>55</v>
      </c>
      <c r="B107" t="s">
        <v>712</v>
      </c>
      <c r="C107" s="15" t="s">
        <v>713</v>
      </c>
      <c r="D107" s="15" t="s">
        <v>714</v>
      </c>
      <c r="E107" s="15">
        <v>584</v>
      </c>
      <c r="F107" s="15"/>
      <c r="P107" s="54" t="s">
        <v>1317</v>
      </c>
      <c r="Q107" s="54" t="s">
        <v>51</v>
      </c>
    </row>
    <row r="108" spans="1:17" x14ac:dyDescent="0.2">
      <c r="A108" s="15" t="s">
        <v>55</v>
      </c>
      <c r="B108" t="s">
        <v>724</v>
      </c>
      <c r="C108" s="15" t="s">
        <v>725</v>
      </c>
      <c r="D108" s="15" t="s">
        <v>726</v>
      </c>
      <c r="E108" s="15">
        <v>583</v>
      </c>
      <c r="F108" s="15"/>
      <c r="P108" s="54" t="s">
        <v>1317</v>
      </c>
      <c r="Q108" s="54" t="s">
        <v>51</v>
      </c>
    </row>
    <row r="109" spans="1:17" x14ac:dyDescent="0.2">
      <c r="A109" s="15" t="s">
        <v>55</v>
      </c>
      <c r="B109" t="s">
        <v>730</v>
      </c>
      <c r="C109" s="15" t="s">
        <v>731</v>
      </c>
      <c r="D109" s="15" t="s">
        <v>732</v>
      </c>
      <c r="E109" s="15">
        <v>496</v>
      </c>
      <c r="F109" s="15"/>
      <c r="P109" s="54" t="s">
        <v>1311</v>
      </c>
      <c r="Q109" s="54" t="s">
        <v>26</v>
      </c>
    </row>
    <row r="110" spans="1:17" x14ac:dyDescent="0.2">
      <c r="A110" s="15" t="s">
        <v>55</v>
      </c>
      <c r="B110" t="s">
        <v>750</v>
      </c>
      <c r="C110" s="15" t="s">
        <v>751</v>
      </c>
      <c r="D110" s="15" t="s">
        <v>752</v>
      </c>
      <c r="E110" s="15">
        <v>520</v>
      </c>
      <c r="F110" s="15"/>
      <c r="P110" s="54" t="s">
        <v>1317</v>
      </c>
      <c r="Q110" s="54" t="s">
        <v>51</v>
      </c>
    </row>
    <row r="111" spans="1:17" x14ac:dyDescent="0.2">
      <c r="A111" s="15" t="s">
        <v>55</v>
      </c>
      <c r="B111" t="s">
        <v>753</v>
      </c>
      <c r="C111" s="15" t="s">
        <v>754</v>
      </c>
      <c r="D111" s="15" t="s">
        <v>755</v>
      </c>
      <c r="E111" s="15">
        <v>524</v>
      </c>
      <c r="F111" s="15"/>
      <c r="P111" s="54" t="s">
        <v>1316</v>
      </c>
      <c r="Q111" s="54" t="s">
        <v>55</v>
      </c>
    </row>
    <row r="112" spans="1:17" x14ac:dyDescent="0.2">
      <c r="A112" s="15" t="s">
        <v>55</v>
      </c>
      <c r="B112" t="s">
        <v>760</v>
      </c>
      <c r="C112" s="15" t="s">
        <v>761</v>
      </c>
      <c r="D112" s="15" t="s">
        <v>762</v>
      </c>
      <c r="E112" s="15">
        <v>540</v>
      </c>
      <c r="F112" s="15"/>
      <c r="P112" s="54" t="s">
        <v>1317</v>
      </c>
      <c r="Q112" s="54" t="s">
        <v>51</v>
      </c>
    </row>
    <row r="113" spans="1:17" x14ac:dyDescent="0.2">
      <c r="A113" s="15" t="s">
        <v>55</v>
      </c>
      <c r="B113" t="s">
        <v>775</v>
      </c>
      <c r="C113" s="15" t="s">
        <v>776</v>
      </c>
      <c r="D113" s="15" t="s">
        <v>777</v>
      </c>
      <c r="E113" s="15">
        <v>570</v>
      </c>
      <c r="F113" s="15"/>
      <c r="P113" s="54" t="s">
        <v>1317</v>
      </c>
      <c r="Q113" s="54" t="s">
        <v>51</v>
      </c>
    </row>
    <row r="114" spans="1:17" x14ac:dyDescent="0.2">
      <c r="A114" s="15" t="s">
        <v>55</v>
      </c>
      <c r="B114" t="s">
        <v>784</v>
      </c>
      <c r="C114" s="15" t="s">
        <v>785</v>
      </c>
      <c r="D114" s="15" t="s">
        <v>786</v>
      </c>
      <c r="E114" s="15">
        <v>586</v>
      </c>
      <c r="F114" s="15"/>
      <c r="P114" s="54" t="s">
        <v>784</v>
      </c>
      <c r="Q114" s="54" t="s">
        <v>55</v>
      </c>
    </row>
    <row r="115" spans="1:17" x14ac:dyDescent="0.2">
      <c r="A115" s="15" t="s">
        <v>55</v>
      </c>
      <c r="B115" t="s">
        <v>787</v>
      </c>
      <c r="C115" s="15" t="s">
        <v>788</v>
      </c>
      <c r="D115" s="15" t="s">
        <v>789</v>
      </c>
      <c r="E115" s="15">
        <v>585</v>
      </c>
      <c r="F115" s="15"/>
      <c r="P115" s="54" t="s">
        <v>1317</v>
      </c>
      <c r="Q115" s="54" t="s">
        <v>51</v>
      </c>
    </row>
    <row r="116" spans="1:17" x14ac:dyDescent="0.2">
      <c r="A116" s="15" t="s">
        <v>55</v>
      </c>
      <c r="B116" t="s">
        <v>796</v>
      </c>
      <c r="C116" s="15" t="s">
        <v>797</v>
      </c>
      <c r="D116" s="15" t="s">
        <v>798</v>
      </c>
      <c r="E116" s="15">
        <v>598</v>
      </c>
      <c r="F116" s="15"/>
      <c r="P116" s="54" t="s">
        <v>1317</v>
      </c>
      <c r="Q116" s="54" t="s">
        <v>51</v>
      </c>
    </row>
    <row r="117" spans="1:17" x14ac:dyDescent="0.2">
      <c r="A117" s="15" t="s">
        <v>55</v>
      </c>
      <c r="B117" t="s">
        <v>844</v>
      </c>
      <c r="C117" s="15" t="s">
        <v>845</v>
      </c>
      <c r="D117" s="15" t="s">
        <v>846</v>
      </c>
      <c r="E117" s="15">
        <v>882</v>
      </c>
      <c r="F117" s="15"/>
      <c r="P117" s="54" t="s">
        <v>1317</v>
      </c>
      <c r="Q117" s="54" t="s">
        <v>51</v>
      </c>
    </row>
    <row r="118" spans="1:17" x14ac:dyDescent="0.2">
      <c r="A118" s="15" t="s">
        <v>55</v>
      </c>
      <c r="B118" t="s">
        <v>877</v>
      </c>
      <c r="C118" s="15" t="s">
        <v>878</v>
      </c>
      <c r="D118" s="15" t="s">
        <v>879</v>
      </c>
      <c r="E118" s="15">
        <v>90</v>
      </c>
      <c r="F118" s="15"/>
      <c r="P118" s="54" t="s">
        <v>1317</v>
      </c>
      <c r="Q118" s="54" t="s">
        <v>51</v>
      </c>
    </row>
    <row r="119" spans="1:17" x14ac:dyDescent="0.2">
      <c r="A119" s="15" t="s">
        <v>55</v>
      </c>
      <c r="B119" t="s">
        <v>889</v>
      </c>
      <c r="C119" s="15" t="s">
        <v>890</v>
      </c>
      <c r="D119" s="15" t="s">
        <v>891</v>
      </c>
      <c r="E119" s="15">
        <v>144</v>
      </c>
      <c r="F119" s="15"/>
      <c r="P119" s="54" t="s">
        <v>1316</v>
      </c>
      <c r="Q119" s="54" t="s">
        <v>55</v>
      </c>
    </row>
    <row r="120" spans="1:17" x14ac:dyDescent="0.2">
      <c r="A120" s="15" t="s">
        <v>55</v>
      </c>
      <c r="B120" t="s">
        <v>925</v>
      </c>
      <c r="C120" s="15" t="s">
        <v>926</v>
      </c>
      <c r="D120" s="15" t="s">
        <v>927</v>
      </c>
      <c r="E120" s="15">
        <v>772</v>
      </c>
      <c r="F120" s="15"/>
      <c r="P120" s="54" t="s">
        <v>1317</v>
      </c>
      <c r="Q120" s="54" t="s">
        <v>51</v>
      </c>
    </row>
    <row r="121" spans="1:17" x14ac:dyDescent="0.2">
      <c r="A121" s="15" t="s">
        <v>55</v>
      </c>
      <c r="B121" t="s">
        <v>928</v>
      </c>
      <c r="C121" s="15" t="s">
        <v>929</v>
      </c>
      <c r="D121" s="15" t="s">
        <v>930</v>
      </c>
      <c r="E121" s="15">
        <v>776</v>
      </c>
      <c r="F121" s="15"/>
      <c r="P121" s="54" t="s">
        <v>1317</v>
      </c>
      <c r="Q121" s="54" t="s">
        <v>51</v>
      </c>
    </row>
    <row r="122" spans="1:17" x14ac:dyDescent="0.2">
      <c r="A122" s="15" t="s">
        <v>55</v>
      </c>
      <c r="B122" t="s">
        <v>946</v>
      </c>
      <c r="C122" s="15" t="s">
        <v>947</v>
      </c>
      <c r="D122" s="15" t="s">
        <v>948</v>
      </c>
      <c r="E122" s="15">
        <v>798</v>
      </c>
      <c r="F122" s="15"/>
      <c r="P122" s="54" t="s">
        <v>1317</v>
      </c>
      <c r="Q122" s="54" t="s">
        <v>51</v>
      </c>
    </row>
    <row r="123" spans="1:17" x14ac:dyDescent="0.2">
      <c r="A123" s="15" t="s">
        <v>55</v>
      </c>
      <c r="B123" t="s">
        <v>972</v>
      </c>
      <c r="C123" s="15" t="s">
        <v>973</v>
      </c>
      <c r="D123" s="15" t="s">
        <v>974</v>
      </c>
      <c r="E123" s="15">
        <v>548</v>
      </c>
      <c r="F123" s="15"/>
      <c r="P123" s="54" t="s">
        <v>1317</v>
      </c>
      <c r="Q123" s="54" t="s">
        <v>51</v>
      </c>
    </row>
    <row r="124" spans="1:17" x14ac:dyDescent="0.2">
      <c r="A124" s="15"/>
      <c r="C124" s="15"/>
      <c r="D124" s="15"/>
      <c r="E124" s="15"/>
      <c r="F124" s="15"/>
      <c r="P124" s="54"/>
      <c r="Q124" s="54"/>
    </row>
    <row r="125" spans="1:17" x14ac:dyDescent="0.2">
      <c r="A125" s="15" t="s">
        <v>22</v>
      </c>
      <c r="B125" t="s">
        <v>352</v>
      </c>
      <c r="C125" s="15" t="s">
        <v>353</v>
      </c>
      <c r="D125" s="15" t="s">
        <v>354</v>
      </c>
      <c r="E125" s="15">
        <v>660</v>
      </c>
      <c r="F125" s="15"/>
      <c r="P125" s="54" t="s">
        <v>1318</v>
      </c>
      <c r="Q125" s="54" t="s">
        <v>22</v>
      </c>
    </row>
    <row r="126" spans="1:17" x14ac:dyDescent="0.2">
      <c r="A126" s="15" t="s">
        <v>22</v>
      </c>
      <c r="B126" t="s">
        <v>357</v>
      </c>
      <c r="C126" s="15" t="s">
        <v>358</v>
      </c>
      <c r="D126" s="15" t="s">
        <v>359</v>
      </c>
      <c r="E126" s="15">
        <v>28</v>
      </c>
      <c r="F126" s="15"/>
      <c r="P126" s="54" t="s">
        <v>1318</v>
      </c>
      <c r="Q126" s="54" t="s">
        <v>22</v>
      </c>
    </row>
    <row r="127" spans="1:17" x14ac:dyDescent="0.2">
      <c r="A127" s="15" t="s">
        <v>22</v>
      </c>
      <c r="B127" t="s">
        <v>362</v>
      </c>
      <c r="C127" s="15" t="s">
        <v>363</v>
      </c>
      <c r="D127" s="15" t="s">
        <v>364</v>
      </c>
      <c r="E127" s="15">
        <v>32</v>
      </c>
      <c r="F127" s="15"/>
      <c r="P127" s="54" t="s">
        <v>362</v>
      </c>
      <c r="Q127" s="54" t="s">
        <v>22</v>
      </c>
    </row>
    <row r="128" spans="1:17" x14ac:dyDescent="0.2">
      <c r="A128" s="15" t="s">
        <v>22</v>
      </c>
      <c r="B128" t="s">
        <v>371</v>
      </c>
      <c r="C128" s="15" t="s">
        <v>372</v>
      </c>
      <c r="D128" s="15" t="s">
        <v>373</v>
      </c>
      <c r="E128" s="15">
        <v>533</v>
      </c>
      <c r="F128" s="15"/>
      <c r="P128" s="54" t="s">
        <v>1318</v>
      </c>
      <c r="Q128" s="54" t="s">
        <v>22</v>
      </c>
    </row>
    <row r="129" spans="1:17" x14ac:dyDescent="0.2">
      <c r="A129" s="15" t="s">
        <v>22</v>
      </c>
      <c r="B129" t="s">
        <v>388</v>
      </c>
      <c r="C129" s="15" t="s">
        <v>389</v>
      </c>
      <c r="D129" s="15" t="s">
        <v>390</v>
      </c>
      <c r="E129" s="15">
        <v>44</v>
      </c>
      <c r="F129" s="15"/>
      <c r="P129" s="54" t="s">
        <v>1318</v>
      </c>
      <c r="Q129" s="54" t="s">
        <v>22</v>
      </c>
    </row>
    <row r="130" spans="1:17" x14ac:dyDescent="0.2">
      <c r="A130" s="15" t="s">
        <v>22</v>
      </c>
      <c r="B130" t="s">
        <v>405</v>
      </c>
      <c r="C130" s="15" t="s">
        <v>406</v>
      </c>
      <c r="D130" s="15" t="s">
        <v>407</v>
      </c>
      <c r="E130" s="15">
        <v>52</v>
      </c>
      <c r="F130" s="15"/>
      <c r="P130" s="54" t="s">
        <v>1318</v>
      </c>
      <c r="Q130" s="54" t="s">
        <v>22</v>
      </c>
    </row>
    <row r="131" spans="1:17" x14ac:dyDescent="0.2">
      <c r="A131" s="15" t="s">
        <v>22</v>
      </c>
      <c r="B131" t="s">
        <v>417</v>
      </c>
      <c r="C131" s="15" t="s">
        <v>418</v>
      </c>
      <c r="D131" s="15" t="s">
        <v>419</v>
      </c>
      <c r="E131" s="15">
        <v>84</v>
      </c>
      <c r="F131" s="15"/>
      <c r="P131" s="54" t="s">
        <v>1318</v>
      </c>
      <c r="Q131" s="54" t="s">
        <v>22</v>
      </c>
    </row>
    <row r="132" spans="1:17" x14ac:dyDescent="0.2">
      <c r="A132" s="15" t="s">
        <v>22</v>
      </c>
      <c r="B132" t="s">
        <v>424</v>
      </c>
      <c r="C132" s="15" t="s">
        <v>425</v>
      </c>
      <c r="D132" s="15" t="s">
        <v>426</v>
      </c>
      <c r="E132" s="15">
        <v>60</v>
      </c>
      <c r="F132" s="15"/>
      <c r="P132" s="54" t="s">
        <v>1318</v>
      </c>
      <c r="Q132" s="54" t="s">
        <v>22</v>
      </c>
    </row>
    <row r="133" spans="1:17" x14ac:dyDescent="0.2">
      <c r="A133" s="15" t="s">
        <v>22</v>
      </c>
      <c r="B133" t="s">
        <v>433</v>
      </c>
      <c r="C133" s="15" t="s">
        <v>434</v>
      </c>
      <c r="D133" s="15" t="s">
        <v>435</v>
      </c>
      <c r="E133" s="15">
        <v>68</v>
      </c>
      <c r="F133" s="15"/>
      <c r="P133" s="54" t="s">
        <v>1319</v>
      </c>
      <c r="Q133" s="54" t="s">
        <v>22</v>
      </c>
    </row>
    <row r="134" spans="1:17" x14ac:dyDescent="0.2">
      <c r="A134" s="15" t="s">
        <v>22</v>
      </c>
      <c r="B134" t="s">
        <v>443</v>
      </c>
      <c r="C134" s="15" t="s">
        <v>444</v>
      </c>
      <c r="D134" s="15" t="s">
        <v>445</v>
      </c>
      <c r="E134" s="15">
        <v>92</v>
      </c>
      <c r="F134" s="15"/>
      <c r="P134" s="54" t="s">
        <v>1308</v>
      </c>
      <c r="Q134" s="54" t="s">
        <v>30</v>
      </c>
    </row>
    <row r="135" spans="1:17" x14ac:dyDescent="0.2">
      <c r="A135" s="15" t="s">
        <v>22</v>
      </c>
      <c r="B135" t="s">
        <v>468</v>
      </c>
      <c r="C135" s="15" t="s">
        <v>469</v>
      </c>
      <c r="D135" s="15" t="s">
        <v>470</v>
      </c>
      <c r="E135" s="15">
        <v>136</v>
      </c>
      <c r="F135" s="15"/>
      <c r="P135" s="54" t="s">
        <v>1318</v>
      </c>
      <c r="Q135" s="54" t="s">
        <v>22</v>
      </c>
    </row>
    <row r="136" spans="1:17" x14ac:dyDescent="0.2">
      <c r="A136" s="15" t="s">
        <v>22</v>
      </c>
      <c r="B136" t="s">
        <v>477</v>
      </c>
      <c r="C136" s="15" t="s">
        <v>478</v>
      </c>
      <c r="D136" s="15" t="s">
        <v>479</v>
      </c>
      <c r="E136" s="15">
        <v>152</v>
      </c>
      <c r="F136" s="15"/>
      <c r="P136" s="54" t="s">
        <v>1319</v>
      </c>
      <c r="Q136" s="54" t="s">
        <v>22</v>
      </c>
    </row>
    <row r="137" spans="1:17" x14ac:dyDescent="0.2">
      <c r="A137" s="15" t="s">
        <v>22</v>
      </c>
      <c r="B137" t="s">
        <v>481</v>
      </c>
      <c r="C137" s="15" t="s">
        <v>482</v>
      </c>
      <c r="D137" s="15" t="s">
        <v>483</v>
      </c>
      <c r="E137" s="15">
        <v>170</v>
      </c>
      <c r="F137" s="15"/>
      <c r="P137" s="54" t="s">
        <v>481</v>
      </c>
      <c r="Q137" s="54" t="s">
        <v>22</v>
      </c>
    </row>
    <row r="138" spans="1:17" x14ac:dyDescent="0.2">
      <c r="A138" s="15" t="s">
        <v>22</v>
      </c>
      <c r="B138" t="s">
        <v>493</v>
      </c>
      <c r="C138" s="15" t="s">
        <v>494</v>
      </c>
      <c r="D138" s="15" t="s">
        <v>495</v>
      </c>
      <c r="E138" s="15">
        <v>188</v>
      </c>
      <c r="F138" s="15"/>
      <c r="P138" s="54" t="s">
        <v>1318</v>
      </c>
      <c r="Q138" s="54" t="s">
        <v>22</v>
      </c>
    </row>
    <row r="139" spans="1:17" x14ac:dyDescent="0.2">
      <c r="A139" s="15" t="s">
        <v>22</v>
      </c>
      <c r="B139" t="s">
        <v>502</v>
      </c>
      <c r="C139" s="15" t="s">
        <v>503</v>
      </c>
      <c r="D139" s="15" t="s">
        <v>504</v>
      </c>
      <c r="E139" s="15">
        <v>192</v>
      </c>
      <c r="F139" s="15"/>
      <c r="P139" s="54" t="s">
        <v>1318</v>
      </c>
      <c r="Q139" s="54" t="s">
        <v>22</v>
      </c>
    </row>
    <row r="140" spans="1:17" x14ac:dyDescent="0.2">
      <c r="A140" s="15" t="s">
        <v>22</v>
      </c>
      <c r="B140" t="s">
        <v>522</v>
      </c>
      <c r="C140" s="15" t="s">
        <v>523</v>
      </c>
      <c r="D140" s="15" t="s">
        <v>524</v>
      </c>
      <c r="E140" s="15">
        <v>212</v>
      </c>
      <c r="F140" s="15"/>
      <c r="P140" s="54" t="s">
        <v>1318</v>
      </c>
      <c r="Q140" s="54" t="s">
        <v>22</v>
      </c>
    </row>
    <row r="141" spans="1:17" x14ac:dyDescent="0.2">
      <c r="A141" s="15" t="s">
        <v>22</v>
      </c>
      <c r="B141" t="s">
        <v>525</v>
      </c>
      <c r="C141" s="15" t="s">
        <v>526</v>
      </c>
      <c r="D141" s="15" t="s">
        <v>527</v>
      </c>
      <c r="E141" s="15">
        <v>214</v>
      </c>
      <c r="F141" s="15"/>
      <c r="P141" s="54" t="s">
        <v>1318</v>
      </c>
      <c r="Q141" s="54" t="s">
        <v>22</v>
      </c>
    </row>
    <row r="142" spans="1:17" x14ac:dyDescent="0.2">
      <c r="A142" s="15" t="s">
        <v>22</v>
      </c>
      <c r="B142" t="s">
        <v>528</v>
      </c>
      <c r="C142" s="15" t="s">
        <v>529</v>
      </c>
      <c r="D142" s="15" t="s">
        <v>530</v>
      </c>
      <c r="E142" s="15">
        <v>218</v>
      </c>
      <c r="F142" s="15"/>
      <c r="P142" s="54" t="s">
        <v>1319</v>
      </c>
      <c r="Q142" s="54" t="s">
        <v>22</v>
      </c>
    </row>
    <row r="143" spans="1:17" x14ac:dyDescent="0.2">
      <c r="A143" s="15" t="s">
        <v>22</v>
      </c>
      <c r="B143" t="s">
        <v>534</v>
      </c>
      <c r="C143" s="15" t="s">
        <v>535</v>
      </c>
      <c r="D143" s="15" t="s">
        <v>536</v>
      </c>
      <c r="E143" s="15">
        <v>222</v>
      </c>
      <c r="F143" s="15"/>
      <c r="P143" s="54" t="s">
        <v>1318</v>
      </c>
      <c r="Q143" s="54" t="s">
        <v>22</v>
      </c>
    </row>
    <row r="144" spans="1:17" x14ac:dyDescent="0.2">
      <c r="A144" s="15" t="s">
        <v>22</v>
      </c>
      <c r="B144" t="s">
        <v>549</v>
      </c>
      <c r="C144" s="15" t="s">
        <v>550</v>
      </c>
      <c r="D144" s="15" t="s">
        <v>551</v>
      </c>
      <c r="E144" s="15">
        <v>238</v>
      </c>
      <c r="F144" s="15"/>
      <c r="P144" s="54" t="s">
        <v>1308</v>
      </c>
      <c r="Q144" s="54" t="s">
        <v>30</v>
      </c>
    </row>
    <row r="145" spans="1:17" x14ac:dyDescent="0.2">
      <c r="A145" s="15" t="s">
        <v>22</v>
      </c>
      <c r="B145" t="s">
        <v>585</v>
      </c>
      <c r="C145" s="15" t="s">
        <v>586</v>
      </c>
      <c r="D145" s="15" t="s">
        <v>587</v>
      </c>
      <c r="E145" s="15">
        <v>308</v>
      </c>
      <c r="F145" s="15"/>
      <c r="P145" s="54" t="s">
        <v>1318</v>
      </c>
      <c r="Q145" s="54" t="s">
        <v>22</v>
      </c>
    </row>
    <row r="146" spans="1:17" x14ac:dyDescent="0.2">
      <c r="A146" s="15" t="s">
        <v>22</v>
      </c>
      <c r="B146" t="s">
        <v>588</v>
      </c>
      <c r="C146" s="15" t="s">
        <v>589</v>
      </c>
      <c r="D146" s="15" t="s">
        <v>590</v>
      </c>
      <c r="E146" s="15">
        <v>312</v>
      </c>
      <c r="F146" s="15"/>
      <c r="P146" s="54" t="s">
        <v>1318</v>
      </c>
      <c r="Q146" s="54" t="s">
        <v>22</v>
      </c>
    </row>
    <row r="147" spans="1:17" x14ac:dyDescent="0.2">
      <c r="A147" s="15" t="s">
        <v>22</v>
      </c>
      <c r="B147" t="s">
        <v>591</v>
      </c>
      <c r="C147" s="15" t="s">
        <v>592</v>
      </c>
      <c r="D147" s="15" t="s">
        <v>593</v>
      </c>
      <c r="E147" s="15">
        <v>320</v>
      </c>
      <c r="F147" s="15"/>
      <c r="P147" s="54" t="s">
        <v>1318</v>
      </c>
      <c r="Q147" s="54" t="s">
        <v>22</v>
      </c>
    </row>
    <row r="148" spans="1:17" x14ac:dyDescent="0.2">
      <c r="A148" s="15" t="s">
        <v>22</v>
      </c>
      <c r="B148" t="s">
        <v>600</v>
      </c>
      <c r="C148" s="15" t="s">
        <v>601</v>
      </c>
      <c r="D148" s="15" t="s">
        <v>602</v>
      </c>
      <c r="E148" s="15">
        <v>328</v>
      </c>
      <c r="F148" s="15"/>
      <c r="P148" s="54" t="s">
        <v>1320</v>
      </c>
      <c r="Q148" s="54" t="s">
        <v>22</v>
      </c>
    </row>
    <row r="149" spans="1:17" x14ac:dyDescent="0.2">
      <c r="A149" s="15" t="s">
        <v>22</v>
      </c>
      <c r="B149" t="s">
        <v>603</v>
      </c>
      <c r="C149" s="15" t="s">
        <v>604</v>
      </c>
      <c r="D149" s="15" t="s">
        <v>605</v>
      </c>
      <c r="E149" s="15">
        <v>332</v>
      </c>
      <c r="F149" s="15"/>
      <c r="P149" s="54" t="s">
        <v>1318</v>
      </c>
      <c r="Q149" s="54" t="s">
        <v>22</v>
      </c>
    </row>
    <row r="150" spans="1:17" x14ac:dyDescent="0.2">
      <c r="A150" s="15" t="s">
        <v>22</v>
      </c>
      <c r="B150" t="s">
        <v>609</v>
      </c>
      <c r="C150" s="15" t="s">
        <v>610</v>
      </c>
      <c r="D150" s="15" t="s">
        <v>611</v>
      </c>
      <c r="E150" s="15">
        <v>340</v>
      </c>
      <c r="F150" s="15"/>
      <c r="P150" s="54" t="s">
        <v>1318</v>
      </c>
      <c r="Q150" s="54" t="s">
        <v>22</v>
      </c>
    </row>
    <row r="151" spans="1:17" x14ac:dyDescent="0.2">
      <c r="A151" s="15" t="s">
        <v>22</v>
      </c>
      <c r="B151" t="s">
        <v>640</v>
      </c>
      <c r="C151" s="15" t="s">
        <v>641</v>
      </c>
      <c r="D151" s="15" t="s">
        <v>642</v>
      </c>
      <c r="E151" s="15">
        <v>388</v>
      </c>
      <c r="F151" s="15"/>
      <c r="P151" s="54" t="s">
        <v>1318</v>
      </c>
      <c r="Q151" s="54" t="s">
        <v>22</v>
      </c>
    </row>
    <row r="152" spans="1:17" x14ac:dyDescent="0.2">
      <c r="A152" s="15" t="s">
        <v>22</v>
      </c>
      <c r="B152" t="s">
        <v>721</v>
      </c>
      <c r="C152" s="15" t="s">
        <v>722</v>
      </c>
      <c r="D152" s="15" t="s">
        <v>723</v>
      </c>
      <c r="E152" s="15">
        <v>484</v>
      </c>
      <c r="F152" s="15"/>
      <c r="P152" s="54" t="s">
        <v>721</v>
      </c>
      <c r="Q152" s="54" t="s">
        <v>22</v>
      </c>
    </row>
    <row r="153" spans="1:17" x14ac:dyDescent="0.2">
      <c r="A153" s="15" t="s">
        <v>22</v>
      </c>
      <c r="B153" t="s">
        <v>736</v>
      </c>
      <c r="C153" s="15" t="s">
        <v>737</v>
      </c>
      <c r="D153" s="15" t="s">
        <v>738</v>
      </c>
      <c r="E153" s="15">
        <v>500</v>
      </c>
      <c r="F153" s="15"/>
      <c r="P153" s="54" t="s">
        <v>1318</v>
      </c>
      <c r="Q153" s="54" t="s">
        <v>22</v>
      </c>
    </row>
    <row r="154" spans="1:17" x14ac:dyDescent="0.2">
      <c r="A154" s="15" t="s">
        <v>22</v>
      </c>
      <c r="B154" t="s">
        <v>758</v>
      </c>
      <c r="C154" s="15" t="e">
        <v>#N/A</v>
      </c>
      <c r="D154" s="15" t="s">
        <v>759</v>
      </c>
      <c r="E154" s="15" t="e">
        <v>#N/A</v>
      </c>
      <c r="F154" s="15"/>
      <c r="P154" s="54" t="s">
        <v>1318</v>
      </c>
      <c r="Q154" s="54" t="s">
        <v>22</v>
      </c>
    </row>
    <row r="155" spans="1:17" x14ac:dyDescent="0.2">
      <c r="A155" s="15" t="s">
        <v>22</v>
      </c>
      <c r="B155" t="s">
        <v>766</v>
      </c>
      <c r="C155" s="15" t="s">
        <v>767</v>
      </c>
      <c r="D155" s="15" t="s">
        <v>768</v>
      </c>
      <c r="E155" s="15">
        <v>558</v>
      </c>
      <c r="F155" s="15"/>
      <c r="P155" s="54" t="s">
        <v>1318</v>
      </c>
      <c r="Q155" s="54" t="s">
        <v>22</v>
      </c>
    </row>
    <row r="156" spans="1:17" x14ac:dyDescent="0.2">
      <c r="A156" s="15" t="s">
        <v>22</v>
      </c>
      <c r="B156" t="s">
        <v>793</v>
      </c>
      <c r="C156" s="15" t="s">
        <v>794</v>
      </c>
      <c r="D156" s="15" t="s">
        <v>795</v>
      </c>
      <c r="E156" s="15">
        <v>591</v>
      </c>
      <c r="F156" s="15"/>
      <c r="P156" s="54" t="s">
        <v>1318</v>
      </c>
      <c r="Q156" s="54" t="s">
        <v>22</v>
      </c>
    </row>
    <row r="157" spans="1:17" x14ac:dyDescent="0.2">
      <c r="A157" s="15" t="s">
        <v>22</v>
      </c>
      <c r="B157" t="s">
        <v>799</v>
      </c>
      <c r="C157" s="15" t="s">
        <v>800</v>
      </c>
      <c r="D157" s="15" t="s">
        <v>801</v>
      </c>
      <c r="E157" s="15">
        <v>600</v>
      </c>
      <c r="F157" s="15"/>
      <c r="P157" s="54" t="s">
        <v>1319</v>
      </c>
      <c r="Q157" s="54" t="s">
        <v>22</v>
      </c>
    </row>
    <row r="158" spans="1:17" x14ac:dyDescent="0.2">
      <c r="A158" s="15" t="s">
        <v>22</v>
      </c>
      <c r="B158" t="s">
        <v>802</v>
      </c>
      <c r="C158" s="15" t="s">
        <v>803</v>
      </c>
      <c r="D158" s="15" t="s">
        <v>804</v>
      </c>
      <c r="E158" s="15">
        <v>604</v>
      </c>
      <c r="F158" s="15"/>
      <c r="P158" s="54" t="s">
        <v>1319</v>
      </c>
      <c r="Q158" s="54" t="s">
        <v>22</v>
      </c>
    </row>
    <row r="159" spans="1:17" x14ac:dyDescent="0.2">
      <c r="A159" s="15" t="s">
        <v>22</v>
      </c>
      <c r="B159" t="s">
        <v>835</v>
      </c>
      <c r="C159" s="15" t="s">
        <v>836</v>
      </c>
      <c r="D159" s="15" t="s">
        <v>837</v>
      </c>
      <c r="E159" s="15">
        <v>659</v>
      </c>
      <c r="F159" s="15"/>
      <c r="P159" s="54" t="s">
        <v>1318</v>
      </c>
      <c r="Q159" s="54" t="s">
        <v>22</v>
      </c>
    </row>
    <row r="160" spans="1:17" x14ac:dyDescent="0.2">
      <c r="A160" s="15" t="s">
        <v>22</v>
      </c>
      <c r="B160" t="s">
        <v>838</v>
      </c>
      <c r="C160" s="15" t="s">
        <v>839</v>
      </c>
      <c r="D160" s="15" t="s">
        <v>840</v>
      </c>
      <c r="E160" s="15">
        <v>662</v>
      </c>
      <c r="F160" s="15"/>
      <c r="P160" s="54" t="s">
        <v>1318</v>
      </c>
      <c r="Q160" s="54" t="s">
        <v>22</v>
      </c>
    </row>
    <row r="161" spans="1:17" x14ac:dyDescent="0.2">
      <c r="A161" s="15" t="s">
        <v>22</v>
      </c>
      <c r="B161" t="s">
        <v>841</v>
      </c>
      <c r="C161" s="15" t="s">
        <v>842</v>
      </c>
      <c r="D161" s="15" t="s">
        <v>843</v>
      </c>
      <c r="E161" s="15">
        <v>670</v>
      </c>
      <c r="F161" s="15"/>
      <c r="P161" s="54" t="s">
        <v>1318</v>
      </c>
      <c r="Q161" s="54" t="s">
        <v>22</v>
      </c>
    </row>
    <row r="162" spans="1:17" x14ac:dyDescent="0.2">
      <c r="A162" s="15" t="s">
        <v>22</v>
      </c>
      <c r="B162" t="s">
        <v>895</v>
      </c>
      <c r="C162" s="15" t="s">
        <v>896</v>
      </c>
      <c r="D162" s="15" t="s">
        <v>897</v>
      </c>
      <c r="E162" s="15">
        <v>740</v>
      </c>
      <c r="F162" s="15"/>
      <c r="P162" s="54" t="s">
        <v>1320</v>
      </c>
      <c r="Q162" s="54" t="s">
        <v>22</v>
      </c>
    </row>
    <row r="163" spans="1:17" x14ac:dyDescent="0.2">
      <c r="A163" s="15" t="s">
        <v>22</v>
      </c>
      <c r="B163" t="s">
        <v>931</v>
      </c>
      <c r="C163" s="15" t="s">
        <v>932</v>
      </c>
      <c r="D163" s="15" t="s">
        <v>933</v>
      </c>
      <c r="E163" s="15">
        <v>780</v>
      </c>
      <c r="F163" s="15"/>
      <c r="P163" s="54" t="s">
        <v>1318</v>
      </c>
      <c r="Q163" s="54" t="s">
        <v>22</v>
      </c>
    </row>
    <row r="164" spans="1:17" x14ac:dyDescent="0.2">
      <c r="A164" s="15" t="s">
        <v>22</v>
      </c>
      <c r="B164" t="s">
        <v>943</v>
      </c>
      <c r="C164" s="15" t="s">
        <v>944</v>
      </c>
      <c r="D164" s="15" t="s">
        <v>945</v>
      </c>
      <c r="E164" s="15">
        <v>796</v>
      </c>
      <c r="F164" s="15"/>
      <c r="P164" s="54" t="s">
        <v>1308</v>
      </c>
      <c r="Q164" s="54" t="s">
        <v>30</v>
      </c>
    </row>
    <row r="165" spans="1:17" x14ac:dyDescent="0.2">
      <c r="A165" s="15" t="s">
        <v>22</v>
      </c>
      <c r="B165" t="s">
        <v>966</v>
      </c>
      <c r="C165" s="15" t="s">
        <v>967</v>
      </c>
      <c r="D165" s="15" t="s">
        <v>968</v>
      </c>
      <c r="E165" s="15">
        <v>858</v>
      </c>
      <c r="F165" s="15"/>
      <c r="P165" s="54" t="s">
        <v>1319</v>
      </c>
      <c r="Q165" s="54" t="s">
        <v>22</v>
      </c>
    </row>
    <row r="166" spans="1:17" x14ac:dyDescent="0.2">
      <c r="A166" s="15" t="s">
        <v>22</v>
      </c>
      <c r="B166" t="s">
        <v>975</v>
      </c>
      <c r="C166" s="15" t="s">
        <v>976</v>
      </c>
      <c r="D166" s="15" t="s">
        <v>977</v>
      </c>
      <c r="E166" s="15">
        <v>862</v>
      </c>
      <c r="F166" s="15"/>
      <c r="P166" s="54" t="s">
        <v>1320</v>
      </c>
      <c r="Q166" s="54" t="s">
        <v>22</v>
      </c>
    </row>
    <row r="167" spans="1:17" x14ac:dyDescent="0.2">
      <c r="A167" s="15" t="s">
        <v>22</v>
      </c>
      <c r="B167" t="s">
        <v>990</v>
      </c>
      <c r="C167" s="15" t="s">
        <v>991</v>
      </c>
      <c r="D167" s="15" t="s">
        <v>992</v>
      </c>
      <c r="E167" s="15">
        <v>254</v>
      </c>
      <c r="F167" s="15"/>
      <c r="P167" s="54" t="s">
        <v>1320</v>
      </c>
      <c r="Q167" s="54" t="s">
        <v>22</v>
      </c>
    </row>
    <row r="168" spans="1:17" x14ac:dyDescent="0.2">
      <c r="A168" s="15" t="s">
        <v>22</v>
      </c>
      <c r="B168" t="s">
        <v>1005</v>
      </c>
      <c r="C168" s="15" t="s">
        <v>1006</v>
      </c>
      <c r="D168" s="15" t="s">
        <v>1007</v>
      </c>
      <c r="E168" s="15">
        <v>630</v>
      </c>
      <c r="F168" s="15"/>
      <c r="P168" s="54" t="s">
        <v>14</v>
      </c>
      <c r="Q168" s="54" t="s">
        <v>14</v>
      </c>
    </row>
    <row r="169" spans="1:17" x14ac:dyDescent="0.2">
      <c r="A169" s="15" t="s">
        <v>22</v>
      </c>
      <c r="B169" t="s">
        <v>1017</v>
      </c>
      <c r="C169" s="15" t="s">
        <v>1018</v>
      </c>
      <c r="D169" s="15" t="s">
        <v>1019</v>
      </c>
      <c r="E169" s="15">
        <v>850</v>
      </c>
      <c r="F169" s="15"/>
      <c r="P169" s="54" t="s">
        <v>14</v>
      </c>
      <c r="Q169" s="54" t="s">
        <v>14</v>
      </c>
    </row>
    <row r="170" spans="1:17" x14ac:dyDescent="0.2">
      <c r="A170" s="15"/>
      <c r="C170" s="15"/>
      <c r="D170" s="15"/>
      <c r="E170" s="15"/>
      <c r="F170" s="15"/>
      <c r="P170" s="54"/>
      <c r="Q170" s="54"/>
    </row>
    <row r="171" spans="1:17" x14ac:dyDescent="0.2">
      <c r="A171" s="15" t="s">
        <v>51</v>
      </c>
      <c r="B171" t="s">
        <v>446</v>
      </c>
      <c r="C171" s="15" t="s">
        <v>447</v>
      </c>
      <c r="D171" s="15" t="s">
        <v>448</v>
      </c>
      <c r="E171" s="15">
        <v>96</v>
      </c>
      <c r="F171" s="15"/>
      <c r="P171" s="54" t="s">
        <v>1317</v>
      </c>
      <c r="Q171" s="54" t="s">
        <v>51</v>
      </c>
    </row>
    <row r="172" spans="1:17" x14ac:dyDescent="0.2">
      <c r="A172" s="15" t="s">
        <v>51</v>
      </c>
      <c r="B172" t="s">
        <v>458</v>
      </c>
      <c r="C172" s="15" t="s">
        <v>459</v>
      </c>
      <c r="D172" s="15" t="s">
        <v>460</v>
      </c>
      <c r="E172" s="15">
        <v>116</v>
      </c>
      <c r="F172" s="15"/>
      <c r="P172" s="54" t="s">
        <v>1317</v>
      </c>
      <c r="Q172" s="54" t="s">
        <v>51</v>
      </c>
    </row>
    <row r="173" spans="1:17" x14ac:dyDescent="0.2">
      <c r="A173" s="15" t="s">
        <v>51</v>
      </c>
      <c r="B173" t="s">
        <v>511</v>
      </c>
      <c r="C173" s="15" t="s">
        <v>512</v>
      </c>
      <c r="D173" s="15" t="s">
        <v>64</v>
      </c>
      <c r="E173" s="15">
        <v>408</v>
      </c>
      <c r="F173" s="15"/>
      <c r="P173" s="54" t="s">
        <v>1317</v>
      </c>
      <c r="Q173" s="54" t="s">
        <v>51</v>
      </c>
    </row>
    <row r="174" spans="1:17" x14ac:dyDescent="0.2">
      <c r="A174" s="15" t="s">
        <v>51</v>
      </c>
      <c r="B174" t="s">
        <v>622</v>
      </c>
      <c r="C174" s="15" t="s">
        <v>623</v>
      </c>
      <c r="D174" s="15" t="s">
        <v>624</v>
      </c>
      <c r="E174" s="15">
        <v>360</v>
      </c>
      <c r="F174" s="15"/>
      <c r="P174" s="54" t="s">
        <v>622</v>
      </c>
      <c r="Q174" s="54" t="s">
        <v>51</v>
      </c>
    </row>
    <row r="175" spans="1:17" x14ac:dyDescent="0.2">
      <c r="A175" s="15" t="s">
        <v>51</v>
      </c>
      <c r="B175" t="s">
        <v>643</v>
      </c>
      <c r="C175" s="15" t="s">
        <v>644</v>
      </c>
      <c r="D175" s="15" t="s">
        <v>645</v>
      </c>
      <c r="E175" s="15">
        <v>392</v>
      </c>
      <c r="F175" s="15"/>
      <c r="P175" s="54" t="s">
        <v>643</v>
      </c>
      <c r="Q175" s="54" t="s">
        <v>51</v>
      </c>
    </row>
    <row r="176" spans="1:17" x14ac:dyDescent="0.2">
      <c r="A176" s="15" t="s">
        <v>51</v>
      </c>
      <c r="B176" t="s">
        <v>664</v>
      </c>
      <c r="C176" s="15" t="s">
        <v>665</v>
      </c>
      <c r="D176" s="15" t="s">
        <v>666</v>
      </c>
      <c r="E176" s="15">
        <v>418</v>
      </c>
      <c r="F176" s="15"/>
      <c r="P176" s="54" t="s">
        <v>1317</v>
      </c>
      <c r="Q176" s="54" t="s">
        <v>51</v>
      </c>
    </row>
    <row r="177" spans="1:17" x14ac:dyDescent="0.2">
      <c r="A177" s="15" t="s">
        <v>51</v>
      </c>
      <c r="B177" t="s">
        <v>700</v>
      </c>
      <c r="C177" s="15" t="s">
        <v>701</v>
      </c>
      <c r="D177" s="15" t="s">
        <v>702</v>
      </c>
      <c r="E177" s="15">
        <v>458</v>
      </c>
      <c r="F177" s="15"/>
      <c r="P177" s="54" t="s">
        <v>1317</v>
      </c>
      <c r="Q177" s="54" t="s">
        <v>51</v>
      </c>
    </row>
    <row r="178" spans="1:17" x14ac:dyDescent="0.2">
      <c r="A178" s="15" t="s">
        <v>51</v>
      </c>
      <c r="B178" t="s">
        <v>745</v>
      </c>
      <c r="C178" s="15" t="s">
        <v>746</v>
      </c>
      <c r="D178" s="15" t="s">
        <v>747</v>
      </c>
      <c r="E178" s="15">
        <v>104</v>
      </c>
      <c r="F178" s="15"/>
      <c r="P178" s="54" t="s">
        <v>1317</v>
      </c>
      <c r="Q178" s="54" t="s">
        <v>51</v>
      </c>
    </row>
    <row r="179" spans="1:17" x14ac:dyDescent="0.2">
      <c r="A179" s="15" t="s">
        <v>51</v>
      </c>
      <c r="B179" t="s">
        <v>805</v>
      </c>
      <c r="C179" s="15" t="s">
        <v>806</v>
      </c>
      <c r="D179" s="15" t="s">
        <v>807</v>
      </c>
      <c r="E179" s="15">
        <v>608</v>
      </c>
      <c r="F179" s="15"/>
      <c r="P179" s="54" t="s">
        <v>1317</v>
      </c>
      <c r="Q179" s="54" t="s">
        <v>51</v>
      </c>
    </row>
    <row r="180" spans="1:17" x14ac:dyDescent="0.2">
      <c r="A180" s="15" t="s">
        <v>51</v>
      </c>
      <c r="B180" t="s">
        <v>817</v>
      </c>
      <c r="C180" s="15" t="s">
        <v>818</v>
      </c>
      <c r="D180" s="15" t="s">
        <v>819</v>
      </c>
      <c r="E180" s="15">
        <v>410</v>
      </c>
      <c r="F180" s="15"/>
      <c r="P180" s="54" t="s">
        <v>1321</v>
      </c>
      <c r="Q180" s="54" t="s">
        <v>51</v>
      </c>
    </row>
    <row r="181" spans="1:17" x14ac:dyDescent="0.2">
      <c r="A181" s="15" t="s">
        <v>51</v>
      </c>
      <c r="B181" t="s">
        <v>868</v>
      </c>
      <c r="C181" s="15" t="s">
        <v>869</v>
      </c>
      <c r="D181" s="15" t="s">
        <v>870</v>
      </c>
      <c r="E181" s="15">
        <v>702</v>
      </c>
      <c r="F181" s="15"/>
      <c r="P181" s="54" t="s">
        <v>1317</v>
      </c>
      <c r="Q181" s="54" t="s">
        <v>51</v>
      </c>
    </row>
    <row r="182" spans="1:17" x14ac:dyDescent="0.2">
      <c r="A182" s="15" t="s">
        <v>51</v>
      </c>
      <c r="B182" t="s">
        <v>913</v>
      </c>
      <c r="C182" s="15" t="s">
        <v>914</v>
      </c>
      <c r="D182" s="15" t="s">
        <v>915</v>
      </c>
      <c r="E182" s="15">
        <v>764</v>
      </c>
      <c r="F182" s="15"/>
      <c r="P182" s="54" t="s">
        <v>1317</v>
      </c>
      <c r="Q182" s="54" t="s">
        <v>51</v>
      </c>
    </row>
    <row r="183" spans="1:17" x14ac:dyDescent="0.2">
      <c r="A183" s="15" t="s">
        <v>51</v>
      </c>
      <c r="B183" t="s">
        <v>919</v>
      </c>
      <c r="C183" s="15" t="s">
        <v>920</v>
      </c>
      <c r="D183" s="15" t="s">
        <v>921</v>
      </c>
      <c r="E183" s="15">
        <v>626</v>
      </c>
      <c r="F183" s="15"/>
      <c r="P183" s="54" t="s">
        <v>1317</v>
      </c>
      <c r="Q183" s="54" t="s">
        <v>51</v>
      </c>
    </row>
    <row r="184" spans="1:17" x14ac:dyDescent="0.2">
      <c r="A184" s="15" t="s">
        <v>51</v>
      </c>
      <c r="B184" t="s">
        <v>978</v>
      </c>
      <c r="C184" s="15" t="s">
        <v>979</v>
      </c>
      <c r="D184" s="15" t="s">
        <v>980</v>
      </c>
      <c r="E184" s="15">
        <v>704</v>
      </c>
      <c r="F184" s="15"/>
      <c r="P184" s="54" t="s">
        <v>1317</v>
      </c>
      <c r="Q184" s="54" t="s">
        <v>51</v>
      </c>
    </row>
    <row r="185" spans="1:17" x14ac:dyDescent="0.2">
      <c r="A185" s="15" t="s">
        <v>51</v>
      </c>
      <c r="B185" t="s">
        <v>996</v>
      </c>
      <c r="C185" s="15" t="s">
        <v>997</v>
      </c>
      <c r="D185" s="15" t="s">
        <v>998</v>
      </c>
      <c r="E185" s="15">
        <v>158</v>
      </c>
      <c r="F185" s="15"/>
      <c r="P185" s="54" t="s">
        <v>996</v>
      </c>
      <c r="Q185" s="54" t="s">
        <v>51</v>
      </c>
    </row>
    <row r="186" spans="1:17" x14ac:dyDescent="0.2">
      <c r="A186" s="15"/>
      <c r="C186" s="15"/>
      <c r="D186" s="15"/>
      <c r="E186" s="15"/>
      <c r="F186" s="15"/>
      <c r="P186" s="54"/>
      <c r="Q186" s="54"/>
    </row>
    <row r="187" spans="1:17" x14ac:dyDescent="0.2">
      <c r="A187" s="15" t="s">
        <v>38</v>
      </c>
      <c r="B187" t="s">
        <v>347</v>
      </c>
      <c r="C187" s="15" t="s">
        <v>348</v>
      </c>
      <c r="D187" s="15" t="s">
        <v>349</v>
      </c>
      <c r="E187" s="15">
        <v>24</v>
      </c>
      <c r="F187" s="15"/>
      <c r="P187" s="54" t="s">
        <v>1322</v>
      </c>
      <c r="Q187" s="54" t="s">
        <v>38</v>
      </c>
    </row>
    <row r="188" spans="1:17" x14ac:dyDescent="0.2">
      <c r="A188" s="15" t="s">
        <v>38</v>
      </c>
      <c r="B188" t="s">
        <v>420</v>
      </c>
      <c r="C188" s="15" t="s">
        <v>421</v>
      </c>
      <c r="D188" s="15" t="s">
        <v>422</v>
      </c>
      <c r="E188" s="15">
        <v>204</v>
      </c>
      <c r="F188" s="15"/>
      <c r="P188" s="54" t="s">
        <v>1323</v>
      </c>
      <c r="Q188" s="54" t="s">
        <v>38</v>
      </c>
    </row>
    <row r="189" spans="1:17" x14ac:dyDescent="0.2">
      <c r="A189" s="15" t="s">
        <v>38</v>
      </c>
      <c r="B189" t="s">
        <v>439</v>
      </c>
      <c r="C189" s="15" t="s">
        <v>440</v>
      </c>
      <c r="D189" s="15" t="s">
        <v>441</v>
      </c>
      <c r="E189" s="15">
        <v>72</v>
      </c>
      <c r="F189" s="15"/>
      <c r="P189" s="54" t="s">
        <v>1322</v>
      </c>
      <c r="Q189" s="54" t="s">
        <v>38</v>
      </c>
    </row>
    <row r="190" spans="1:17" x14ac:dyDescent="0.2">
      <c r="A190" s="15" t="s">
        <v>38</v>
      </c>
      <c r="B190" t="s">
        <v>452</v>
      </c>
      <c r="C190" s="15" t="s">
        <v>453</v>
      </c>
      <c r="D190" s="15" t="s">
        <v>454</v>
      </c>
      <c r="E190" s="15">
        <v>854</v>
      </c>
      <c r="F190" s="15"/>
      <c r="P190" s="54" t="s">
        <v>1323</v>
      </c>
      <c r="Q190" s="54" t="s">
        <v>38</v>
      </c>
    </row>
    <row r="191" spans="1:17" x14ac:dyDescent="0.2">
      <c r="A191" s="15" t="s">
        <v>38</v>
      </c>
      <c r="B191" t="s">
        <v>455</v>
      </c>
      <c r="C191" s="15" t="s">
        <v>456</v>
      </c>
      <c r="D191" s="15" t="s">
        <v>457</v>
      </c>
      <c r="E191" s="15">
        <v>108</v>
      </c>
      <c r="F191" s="15"/>
      <c r="P191" s="54" t="s">
        <v>1324</v>
      </c>
      <c r="Q191" s="54" t="s">
        <v>38</v>
      </c>
    </row>
    <row r="192" spans="1:17" x14ac:dyDescent="0.2">
      <c r="A192" s="15" t="s">
        <v>38</v>
      </c>
      <c r="B192" t="s">
        <v>461</v>
      </c>
      <c r="C192" s="15" t="s">
        <v>462</v>
      </c>
      <c r="D192" s="15" t="s">
        <v>463</v>
      </c>
      <c r="E192" s="15">
        <v>120</v>
      </c>
      <c r="F192" s="15"/>
      <c r="P192" s="54" t="s">
        <v>1323</v>
      </c>
      <c r="Q192" s="54" t="s">
        <v>38</v>
      </c>
    </row>
    <row r="193" spans="1:17" x14ac:dyDescent="0.2">
      <c r="A193" s="15" t="s">
        <v>38</v>
      </c>
      <c r="B193" t="s">
        <v>465</v>
      </c>
      <c r="C193" s="15" t="s">
        <v>466</v>
      </c>
      <c r="D193" s="15" t="s">
        <v>467</v>
      </c>
      <c r="E193" s="15">
        <v>132</v>
      </c>
      <c r="F193" s="15"/>
      <c r="P193" s="54" t="s">
        <v>1323</v>
      </c>
      <c r="Q193" s="54" t="s">
        <v>38</v>
      </c>
    </row>
    <row r="194" spans="1:17" x14ac:dyDescent="0.2">
      <c r="A194" s="15" t="s">
        <v>38</v>
      </c>
      <c r="B194" t="s">
        <v>471</v>
      </c>
      <c r="C194" s="15" t="s">
        <v>472</v>
      </c>
      <c r="D194" s="15" t="s">
        <v>473</v>
      </c>
      <c r="E194" s="15">
        <v>140</v>
      </c>
      <c r="F194" s="15"/>
      <c r="P194" s="54" t="s">
        <v>1323</v>
      </c>
      <c r="Q194" s="54" t="s">
        <v>38</v>
      </c>
    </row>
    <row r="195" spans="1:17" x14ac:dyDescent="0.2">
      <c r="A195" s="15" t="s">
        <v>38</v>
      </c>
      <c r="B195" t="s">
        <v>474</v>
      </c>
      <c r="C195" s="15" t="s">
        <v>475</v>
      </c>
      <c r="D195" s="15" t="s">
        <v>476</v>
      </c>
      <c r="E195" s="15">
        <v>148</v>
      </c>
      <c r="F195" s="15"/>
      <c r="P195" s="54" t="s">
        <v>1323</v>
      </c>
      <c r="Q195" s="54" t="s">
        <v>38</v>
      </c>
    </row>
    <row r="196" spans="1:17" x14ac:dyDescent="0.2">
      <c r="A196" s="15" t="s">
        <v>38</v>
      </c>
      <c r="B196" t="s">
        <v>484</v>
      </c>
      <c r="C196" s="15" t="s">
        <v>485</v>
      </c>
      <c r="D196" s="15" t="s">
        <v>486</v>
      </c>
      <c r="E196" s="15">
        <v>174</v>
      </c>
      <c r="F196" s="15"/>
      <c r="P196" s="54" t="s">
        <v>1324</v>
      </c>
      <c r="Q196" s="54" t="s">
        <v>38</v>
      </c>
    </row>
    <row r="197" spans="1:17" x14ac:dyDescent="0.2">
      <c r="A197" s="15" t="s">
        <v>38</v>
      </c>
      <c r="B197" t="s">
        <v>487</v>
      </c>
      <c r="C197" s="15" t="s">
        <v>488</v>
      </c>
      <c r="D197" s="15" t="s">
        <v>489</v>
      </c>
      <c r="E197" s="15">
        <v>178</v>
      </c>
      <c r="F197" s="15"/>
      <c r="P197" s="54" t="s">
        <v>1323</v>
      </c>
      <c r="Q197" s="54" t="s">
        <v>38</v>
      </c>
    </row>
    <row r="198" spans="1:17" x14ac:dyDescent="0.2">
      <c r="A198" s="15" t="s">
        <v>38</v>
      </c>
      <c r="B198" t="s">
        <v>496</v>
      </c>
      <c r="C198" s="15" t="s">
        <v>497</v>
      </c>
      <c r="D198" s="15" t="s">
        <v>498</v>
      </c>
      <c r="E198" s="15">
        <v>384</v>
      </c>
      <c r="F198" s="15"/>
      <c r="P198" s="54" t="s">
        <v>1323</v>
      </c>
      <c r="Q198" s="54" t="s">
        <v>38</v>
      </c>
    </row>
    <row r="199" spans="1:17" x14ac:dyDescent="0.2">
      <c r="A199" s="15" t="s">
        <v>38</v>
      </c>
      <c r="B199" t="s">
        <v>513</v>
      </c>
      <c r="C199" s="15" t="s">
        <v>514</v>
      </c>
      <c r="D199" s="15" t="s">
        <v>515</v>
      </c>
      <c r="E199" s="15">
        <v>180</v>
      </c>
      <c r="F199" s="15"/>
      <c r="P199" s="54" t="s">
        <v>1323</v>
      </c>
      <c r="Q199" s="54" t="s">
        <v>38</v>
      </c>
    </row>
    <row r="200" spans="1:17" x14ac:dyDescent="0.2">
      <c r="A200" s="15" t="s">
        <v>38</v>
      </c>
      <c r="B200" t="s">
        <v>519</v>
      </c>
      <c r="C200" s="15" t="s">
        <v>520</v>
      </c>
      <c r="D200" s="15" t="s">
        <v>521</v>
      </c>
      <c r="E200" s="15">
        <v>262</v>
      </c>
      <c r="F200" s="15"/>
      <c r="P200" s="54" t="s">
        <v>1324</v>
      </c>
      <c r="Q200" s="54" t="s">
        <v>38</v>
      </c>
    </row>
    <row r="201" spans="1:17" x14ac:dyDescent="0.2">
      <c r="A201" s="15" t="s">
        <v>38</v>
      </c>
      <c r="B201" t="s">
        <v>537</v>
      </c>
      <c r="C201" s="15" t="s">
        <v>538</v>
      </c>
      <c r="D201" s="15" t="s">
        <v>539</v>
      </c>
      <c r="E201" s="15">
        <v>226</v>
      </c>
      <c r="F201" s="15"/>
      <c r="P201" s="54" t="s">
        <v>1323</v>
      </c>
      <c r="Q201" s="54" t="s">
        <v>38</v>
      </c>
    </row>
    <row r="202" spans="1:17" x14ac:dyDescent="0.2">
      <c r="A202" s="15" t="s">
        <v>38</v>
      </c>
      <c r="B202" t="s">
        <v>540</v>
      </c>
      <c r="C202" s="15" t="s">
        <v>541</v>
      </c>
      <c r="D202" s="15" t="s">
        <v>542</v>
      </c>
      <c r="E202" s="15">
        <v>232</v>
      </c>
      <c r="F202" s="15"/>
      <c r="P202" s="54" t="s">
        <v>1324</v>
      </c>
      <c r="Q202" s="54" t="s">
        <v>38</v>
      </c>
    </row>
    <row r="203" spans="1:17" x14ac:dyDescent="0.2">
      <c r="A203" s="15" t="s">
        <v>38</v>
      </c>
      <c r="B203" t="s">
        <v>546</v>
      </c>
      <c r="C203" s="15" t="s">
        <v>547</v>
      </c>
      <c r="D203" s="15" t="s">
        <v>548</v>
      </c>
      <c r="E203" s="15">
        <v>231</v>
      </c>
      <c r="F203" s="15"/>
      <c r="P203" s="54" t="s">
        <v>1324</v>
      </c>
      <c r="Q203" s="54" t="s">
        <v>38</v>
      </c>
    </row>
    <row r="204" spans="1:17" x14ac:dyDescent="0.2">
      <c r="A204" s="15" t="s">
        <v>38</v>
      </c>
      <c r="B204" t="s">
        <v>564</v>
      </c>
      <c r="C204" s="15" t="s">
        <v>565</v>
      </c>
      <c r="D204" s="15" t="s">
        <v>566</v>
      </c>
      <c r="E204" s="15">
        <v>266</v>
      </c>
      <c r="F204" s="15"/>
      <c r="P204" s="54" t="s">
        <v>1323</v>
      </c>
      <c r="Q204" s="54" t="s">
        <v>38</v>
      </c>
    </row>
    <row r="205" spans="1:17" x14ac:dyDescent="0.2">
      <c r="A205" s="15" t="s">
        <v>38</v>
      </c>
      <c r="B205" t="s">
        <v>567</v>
      </c>
      <c r="C205" s="15" t="s">
        <v>568</v>
      </c>
      <c r="D205" s="15" t="s">
        <v>569</v>
      </c>
      <c r="E205" s="15">
        <v>270</v>
      </c>
      <c r="F205" s="15"/>
      <c r="P205" s="54" t="s">
        <v>1323</v>
      </c>
      <c r="Q205" s="54" t="s">
        <v>38</v>
      </c>
    </row>
    <row r="206" spans="1:17" x14ac:dyDescent="0.2">
      <c r="A206" s="15" t="s">
        <v>38</v>
      </c>
      <c r="B206" t="s">
        <v>576</v>
      </c>
      <c r="C206" s="15" t="s">
        <v>577</v>
      </c>
      <c r="D206" s="15" t="s">
        <v>578</v>
      </c>
      <c r="E206" s="15">
        <v>288</v>
      </c>
      <c r="F206" s="15"/>
      <c r="P206" s="54" t="s">
        <v>1323</v>
      </c>
      <c r="Q206" s="54" t="s">
        <v>38</v>
      </c>
    </row>
    <row r="207" spans="1:17" x14ac:dyDescent="0.2">
      <c r="A207" s="15" t="s">
        <v>38</v>
      </c>
      <c r="B207" t="s">
        <v>594</v>
      </c>
      <c r="C207" s="15" t="s">
        <v>595</v>
      </c>
      <c r="D207" s="15" t="s">
        <v>596</v>
      </c>
      <c r="E207" s="15">
        <v>324</v>
      </c>
      <c r="F207" s="15"/>
      <c r="P207" s="54" t="s">
        <v>1323</v>
      </c>
      <c r="Q207" s="54" t="s">
        <v>38</v>
      </c>
    </row>
    <row r="208" spans="1:17" x14ac:dyDescent="0.2">
      <c r="A208" s="15" t="s">
        <v>38</v>
      </c>
      <c r="B208" t="s">
        <v>597</v>
      </c>
      <c r="C208" s="15" t="s">
        <v>598</v>
      </c>
      <c r="D208" s="15" t="s">
        <v>599</v>
      </c>
      <c r="E208" s="15">
        <v>624</v>
      </c>
      <c r="F208" s="15"/>
      <c r="P208" s="54" t="s">
        <v>1323</v>
      </c>
      <c r="Q208" s="54" t="s">
        <v>38</v>
      </c>
    </row>
    <row r="209" spans="1:17" x14ac:dyDescent="0.2">
      <c r="A209" s="15" t="s">
        <v>38</v>
      </c>
      <c r="B209" t="s">
        <v>652</v>
      </c>
      <c r="C209" s="15" t="s">
        <v>653</v>
      </c>
      <c r="D209" s="15" t="s">
        <v>654</v>
      </c>
      <c r="E209" s="15">
        <v>404</v>
      </c>
      <c r="F209" s="15"/>
      <c r="P209" s="54" t="s">
        <v>1324</v>
      </c>
      <c r="Q209" s="54" t="s">
        <v>38</v>
      </c>
    </row>
    <row r="210" spans="1:17" x14ac:dyDescent="0.2">
      <c r="A210" s="15" t="s">
        <v>38</v>
      </c>
      <c r="B210" t="s">
        <v>673</v>
      </c>
      <c r="C210" s="15" t="s">
        <v>674</v>
      </c>
      <c r="D210" s="15" t="s">
        <v>675</v>
      </c>
      <c r="E210" s="15">
        <v>426</v>
      </c>
      <c r="F210" s="15"/>
      <c r="P210" s="54" t="s">
        <v>1322</v>
      </c>
      <c r="Q210" s="54" t="s">
        <v>38</v>
      </c>
    </row>
    <row r="211" spans="1:17" x14ac:dyDescent="0.2">
      <c r="A211" s="15" t="s">
        <v>38</v>
      </c>
      <c r="B211" t="s">
        <v>676</v>
      </c>
      <c r="C211" s="15" t="s">
        <v>677</v>
      </c>
      <c r="D211" s="15" t="s">
        <v>678</v>
      </c>
      <c r="E211" s="15">
        <v>430</v>
      </c>
      <c r="F211" s="15"/>
      <c r="P211" s="54" t="s">
        <v>1323</v>
      </c>
      <c r="Q211" s="54" t="s">
        <v>38</v>
      </c>
    </row>
    <row r="212" spans="1:17" x14ac:dyDescent="0.2">
      <c r="A212" s="15" t="s">
        <v>38</v>
      </c>
      <c r="B212" t="s">
        <v>694</v>
      </c>
      <c r="C212" s="15" t="s">
        <v>695</v>
      </c>
      <c r="D212" s="15" t="s">
        <v>696</v>
      </c>
      <c r="E212" s="15">
        <v>450</v>
      </c>
      <c r="F212" s="15"/>
      <c r="P212" s="54" t="s">
        <v>1324</v>
      </c>
      <c r="Q212" s="54" t="s">
        <v>38</v>
      </c>
    </row>
    <row r="213" spans="1:17" x14ac:dyDescent="0.2">
      <c r="A213" s="15" t="s">
        <v>38</v>
      </c>
      <c r="B213" t="s">
        <v>697</v>
      </c>
      <c r="C213" s="15" t="s">
        <v>698</v>
      </c>
      <c r="D213" s="15" t="s">
        <v>699</v>
      </c>
      <c r="E213" s="15">
        <v>454</v>
      </c>
      <c r="F213" s="15"/>
      <c r="P213" s="54" t="s">
        <v>1322</v>
      </c>
      <c r="Q213" s="54" t="s">
        <v>38</v>
      </c>
    </row>
    <row r="214" spans="1:17" x14ac:dyDescent="0.2">
      <c r="A214" s="15" t="s">
        <v>38</v>
      </c>
      <c r="B214" t="s">
        <v>706</v>
      </c>
      <c r="C214" s="15" t="s">
        <v>707</v>
      </c>
      <c r="D214" s="15" t="s">
        <v>708</v>
      </c>
      <c r="E214" s="15">
        <v>466</v>
      </c>
      <c r="F214" s="15"/>
      <c r="P214" s="54" t="s">
        <v>1323</v>
      </c>
      <c r="Q214" s="54" t="s">
        <v>38</v>
      </c>
    </row>
    <row r="215" spans="1:17" x14ac:dyDescent="0.2">
      <c r="A215" s="15" t="s">
        <v>38</v>
      </c>
      <c r="B215" t="s">
        <v>715</v>
      </c>
      <c r="C215" s="15" t="s">
        <v>716</v>
      </c>
      <c r="D215" s="15" t="s">
        <v>717</v>
      </c>
      <c r="E215" s="15">
        <v>478</v>
      </c>
      <c r="F215" s="15"/>
      <c r="P215" s="54" t="s">
        <v>1323</v>
      </c>
      <c r="Q215" s="54" t="s">
        <v>38</v>
      </c>
    </row>
    <row r="216" spans="1:17" x14ac:dyDescent="0.2">
      <c r="A216" s="15" t="s">
        <v>38</v>
      </c>
      <c r="B216" t="s">
        <v>718</v>
      </c>
      <c r="C216" s="15" t="s">
        <v>719</v>
      </c>
      <c r="D216" s="15" t="s">
        <v>720</v>
      </c>
      <c r="E216" s="15">
        <v>480</v>
      </c>
      <c r="F216" s="15"/>
      <c r="P216" s="54" t="s">
        <v>1324</v>
      </c>
      <c r="Q216" s="54" t="s">
        <v>38</v>
      </c>
    </row>
    <row r="217" spans="1:17" x14ac:dyDescent="0.2">
      <c r="A217" s="15" t="s">
        <v>38</v>
      </c>
      <c r="B217" t="s">
        <v>742</v>
      </c>
      <c r="C217" s="15" t="s">
        <v>743</v>
      </c>
      <c r="D217" s="15" t="s">
        <v>744</v>
      </c>
      <c r="E217" s="15">
        <v>508</v>
      </c>
      <c r="F217" s="15"/>
      <c r="P217" s="54" t="s">
        <v>1322</v>
      </c>
      <c r="Q217" s="54" t="s">
        <v>38</v>
      </c>
    </row>
    <row r="218" spans="1:17" x14ac:dyDescent="0.2">
      <c r="A218" s="15" t="s">
        <v>38</v>
      </c>
      <c r="B218" t="s">
        <v>748</v>
      </c>
      <c r="C218" s="15" t="s">
        <v>749</v>
      </c>
      <c r="D218" s="15" t="s">
        <v>63</v>
      </c>
      <c r="E218" s="15">
        <v>516</v>
      </c>
      <c r="F218" s="15"/>
      <c r="P218" s="54" t="s">
        <v>1322</v>
      </c>
      <c r="Q218" s="54" t="s">
        <v>38</v>
      </c>
    </row>
    <row r="219" spans="1:17" x14ac:dyDescent="0.2">
      <c r="A219" s="15" t="s">
        <v>38</v>
      </c>
      <c r="B219" t="s">
        <v>769</v>
      </c>
      <c r="C219" s="15" t="s">
        <v>770</v>
      </c>
      <c r="D219" s="15" t="s">
        <v>771</v>
      </c>
      <c r="E219" s="15">
        <v>562</v>
      </c>
      <c r="F219" s="15"/>
      <c r="P219" s="54" t="s">
        <v>1323</v>
      </c>
      <c r="Q219" s="54" t="s">
        <v>38</v>
      </c>
    </row>
    <row r="220" spans="1:17" x14ac:dyDescent="0.2">
      <c r="A220" s="15" t="s">
        <v>38</v>
      </c>
      <c r="B220" t="s">
        <v>772</v>
      </c>
      <c r="C220" s="15" t="s">
        <v>773</v>
      </c>
      <c r="D220" s="15" t="s">
        <v>774</v>
      </c>
      <c r="E220" s="15">
        <v>566</v>
      </c>
      <c r="F220" s="15"/>
      <c r="P220" s="54" t="s">
        <v>1323</v>
      </c>
      <c r="Q220" s="54" t="s">
        <v>38</v>
      </c>
    </row>
    <row r="221" spans="1:17" x14ac:dyDescent="0.2">
      <c r="A221" s="15" t="s">
        <v>38</v>
      </c>
      <c r="B221" t="s">
        <v>823</v>
      </c>
      <c r="C221" s="15" t="s">
        <v>824</v>
      </c>
      <c r="D221" s="15" t="s">
        <v>825</v>
      </c>
      <c r="E221" s="15">
        <v>638</v>
      </c>
      <c r="F221" s="15"/>
      <c r="P221" s="54" t="s">
        <v>1324</v>
      </c>
      <c r="Q221" s="54" t="s">
        <v>38</v>
      </c>
    </row>
    <row r="222" spans="1:17" x14ac:dyDescent="0.2">
      <c r="A222" s="15" t="s">
        <v>38</v>
      </c>
      <c r="B222" t="s">
        <v>832</v>
      </c>
      <c r="C222" s="15" t="s">
        <v>833</v>
      </c>
      <c r="D222" s="15" t="s">
        <v>834</v>
      </c>
      <c r="E222" s="15">
        <v>646</v>
      </c>
      <c r="F222" s="15"/>
      <c r="P222" s="54" t="s">
        <v>1324</v>
      </c>
      <c r="Q222" s="54" t="s">
        <v>38</v>
      </c>
    </row>
    <row r="223" spans="1:17" x14ac:dyDescent="0.2">
      <c r="A223" s="15" t="s">
        <v>38</v>
      </c>
      <c r="B223" t="s">
        <v>850</v>
      </c>
      <c r="C223" s="15" t="s">
        <v>851</v>
      </c>
      <c r="D223" s="15" t="s">
        <v>852</v>
      </c>
      <c r="E223" s="15">
        <v>678</v>
      </c>
      <c r="F223" s="15"/>
      <c r="P223" s="54" t="s">
        <v>1323</v>
      </c>
      <c r="Q223" s="54" t="s">
        <v>38</v>
      </c>
    </row>
    <row r="224" spans="1:17" x14ac:dyDescent="0.2">
      <c r="A224" s="15" t="s">
        <v>38</v>
      </c>
      <c r="B224" t="s">
        <v>856</v>
      </c>
      <c r="C224" s="15" t="s">
        <v>857</v>
      </c>
      <c r="D224" s="15" t="s">
        <v>858</v>
      </c>
      <c r="E224" s="15">
        <v>686</v>
      </c>
      <c r="F224" s="15"/>
      <c r="P224" s="54" t="s">
        <v>1323</v>
      </c>
      <c r="Q224" s="54" t="s">
        <v>38</v>
      </c>
    </row>
    <row r="225" spans="1:17" x14ac:dyDescent="0.2">
      <c r="A225" s="15" t="s">
        <v>38</v>
      </c>
      <c r="B225" t="s">
        <v>862</v>
      </c>
      <c r="C225" s="15" t="s">
        <v>863</v>
      </c>
      <c r="D225" s="15" t="s">
        <v>864</v>
      </c>
      <c r="E225" s="15">
        <v>690</v>
      </c>
      <c r="F225" s="15"/>
      <c r="P225" s="54" t="s">
        <v>1317</v>
      </c>
      <c r="Q225" s="54" t="s">
        <v>51</v>
      </c>
    </row>
    <row r="226" spans="1:17" x14ac:dyDescent="0.2">
      <c r="A226" s="15" t="s">
        <v>38</v>
      </c>
      <c r="B226" t="s">
        <v>865</v>
      </c>
      <c r="C226" s="15" t="s">
        <v>866</v>
      </c>
      <c r="D226" s="15" t="s">
        <v>867</v>
      </c>
      <c r="E226" s="15">
        <v>694</v>
      </c>
      <c r="F226" s="15"/>
      <c r="P226" s="54" t="s">
        <v>1323</v>
      </c>
      <c r="Q226" s="54" t="s">
        <v>38</v>
      </c>
    </row>
    <row r="227" spans="1:17" x14ac:dyDescent="0.2">
      <c r="A227" s="15" t="s">
        <v>38</v>
      </c>
      <c r="B227" t="s">
        <v>880</v>
      </c>
      <c r="C227" s="15" t="s">
        <v>881</v>
      </c>
      <c r="D227" s="15" t="s">
        <v>882</v>
      </c>
      <c r="E227" s="15">
        <v>706</v>
      </c>
      <c r="F227" s="15"/>
      <c r="P227" s="54" t="s">
        <v>1324</v>
      </c>
      <c r="Q227" s="54" t="s">
        <v>38</v>
      </c>
    </row>
    <row r="228" spans="1:17" x14ac:dyDescent="0.2">
      <c r="A228" s="15" t="s">
        <v>38</v>
      </c>
      <c r="B228" t="s">
        <v>883</v>
      </c>
      <c r="C228" s="15" t="s">
        <v>884</v>
      </c>
      <c r="D228" s="15" t="s">
        <v>885</v>
      </c>
      <c r="E228" s="15">
        <v>710</v>
      </c>
      <c r="F228" s="15"/>
      <c r="P228" s="54" t="s">
        <v>883</v>
      </c>
      <c r="Q228" s="54" t="s">
        <v>38</v>
      </c>
    </row>
    <row r="229" spans="1:17" x14ac:dyDescent="0.2">
      <c r="A229" s="15" t="s">
        <v>38</v>
      </c>
      <c r="B229" t="s">
        <v>892</v>
      </c>
      <c r="C229" s="15" t="s">
        <v>893</v>
      </c>
      <c r="D229" s="15" t="s">
        <v>894</v>
      </c>
      <c r="E229" s="15">
        <v>729</v>
      </c>
      <c r="F229" s="15"/>
      <c r="P229" s="54" t="s">
        <v>1324</v>
      </c>
      <c r="Q229" s="54" t="s">
        <v>38</v>
      </c>
    </row>
    <row r="230" spans="1:17" x14ac:dyDescent="0.2">
      <c r="A230" s="15" t="s">
        <v>38</v>
      </c>
      <c r="B230" t="s">
        <v>898</v>
      </c>
      <c r="C230" s="15" t="s">
        <v>899</v>
      </c>
      <c r="D230" s="15" t="s">
        <v>900</v>
      </c>
      <c r="E230" s="15">
        <v>748</v>
      </c>
      <c r="F230" s="15"/>
      <c r="P230" s="54" t="s">
        <v>1322</v>
      </c>
      <c r="Q230" s="54" t="s">
        <v>38</v>
      </c>
    </row>
    <row r="231" spans="1:17" x14ac:dyDescent="0.2">
      <c r="A231" s="15" t="s">
        <v>38</v>
      </c>
      <c r="B231" t="s">
        <v>922</v>
      </c>
      <c r="C231" s="15" t="s">
        <v>923</v>
      </c>
      <c r="D231" s="15" t="s">
        <v>924</v>
      </c>
      <c r="E231" s="15">
        <v>768</v>
      </c>
      <c r="F231" s="15"/>
      <c r="P231" s="54" t="s">
        <v>1323</v>
      </c>
      <c r="Q231" s="54" t="s">
        <v>38</v>
      </c>
    </row>
    <row r="232" spans="1:17" x14ac:dyDescent="0.2">
      <c r="A232" s="15" t="s">
        <v>38</v>
      </c>
      <c r="B232" t="s">
        <v>949</v>
      </c>
      <c r="C232" s="15" t="s">
        <v>950</v>
      </c>
      <c r="D232" s="15" t="s">
        <v>951</v>
      </c>
      <c r="E232" s="15">
        <v>800</v>
      </c>
      <c r="F232" s="15"/>
      <c r="P232" s="54" t="s">
        <v>1324</v>
      </c>
      <c r="Q232" s="54" t="s">
        <v>38</v>
      </c>
    </row>
    <row r="233" spans="1:17" x14ac:dyDescent="0.2">
      <c r="A233" s="15" t="s">
        <v>38</v>
      </c>
      <c r="B233" t="s">
        <v>961</v>
      </c>
      <c r="C233" s="15" t="s">
        <v>962</v>
      </c>
      <c r="D233" s="15" t="s">
        <v>963</v>
      </c>
      <c r="E233" s="15">
        <v>834</v>
      </c>
      <c r="F233" s="15"/>
      <c r="P233" s="54" t="s">
        <v>1322</v>
      </c>
      <c r="Q233" s="54" t="s">
        <v>38</v>
      </c>
    </row>
    <row r="234" spans="1:17" x14ac:dyDescent="0.2">
      <c r="A234" s="15" t="s">
        <v>38</v>
      </c>
      <c r="B234" t="s">
        <v>984</v>
      </c>
      <c r="C234" s="15" t="s">
        <v>985</v>
      </c>
      <c r="D234" s="15" t="s">
        <v>986</v>
      </c>
      <c r="E234" s="15">
        <v>894</v>
      </c>
      <c r="F234" s="15"/>
      <c r="P234" s="54" t="s">
        <v>1322</v>
      </c>
      <c r="Q234" s="54" t="s">
        <v>38</v>
      </c>
    </row>
    <row r="235" spans="1:17" x14ac:dyDescent="0.2">
      <c r="A235" s="15" t="s">
        <v>38</v>
      </c>
      <c r="B235" t="s">
        <v>987</v>
      </c>
      <c r="C235" s="15" t="s">
        <v>988</v>
      </c>
      <c r="D235" s="15" t="s">
        <v>989</v>
      </c>
      <c r="E235" s="15">
        <v>716</v>
      </c>
      <c r="F235" s="15"/>
      <c r="P235" s="54" t="s">
        <v>1322</v>
      </c>
      <c r="Q235" s="54" t="s">
        <v>38</v>
      </c>
    </row>
    <row r="236" spans="1:17" x14ac:dyDescent="0.2">
      <c r="A236" s="15"/>
      <c r="C236" s="15"/>
      <c r="D236" s="15"/>
      <c r="E236" s="15"/>
      <c r="F236" s="15"/>
      <c r="P236" s="54"/>
      <c r="Q236" s="54"/>
    </row>
    <row r="237" spans="1:17" x14ac:dyDescent="0.2">
      <c r="A237" s="15" t="s">
        <v>14</v>
      </c>
      <c r="B237" t="s">
        <v>964</v>
      </c>
      <c r="C237" s="15" t="s">
        <v>965</v>
      </c>
      <c r="D237" s="15" t="s">
        <v>14</v>
      </c>
      <c r="E237" s="15">
        <v>840</v>
      </c>
      <c r="F237" s="15"/>
      <c r="P237" s="54" t="s">
        <v>14</v>
      </c>
      <c r="Q237" s="54" t="s">
        <v>14</v>
      </c>
    </row>
  </sheetData>
  <phoneticPr fontId="13" type="noConversion"/>
  <pageMargins left="0.7" right="0.7" top="0.75" bottom="0.75" header="0.3" footer="0.3"/>
  <customProperties>
    <customPr name="EpmWorksheetKeyString_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3E8F-7F74-4D74-888E-7B40B67E5F9A}">
  <sheetPr>
    <tabColor theme="3" tint="0.59999389629810485"/>
  </sheetPr>
  <dimension ref="A1:Y125"/>
  <sheetViews>
    <sheetView workbookViewId="0">
      <selection activeCell="P8" sqref="P8"/>
    </sheetView>
  </sheetViews>
  <sheetFormatPr baseColWidth="10" defaultColWidth="8.83203125" defaultRowHeight="15" x14ac:dyDescent="0.2"/>
  <cols>
    <col min="1" max="1" width="13" customWidth="1"/>
    <col min="2" max="2" width="23" customWidth="1"/>
    <col min="3" max="3" width="17.33203125" customWidth="1"/>
    <col min="8" max="8" width="17.5" customWidth="1"/>
    <col min="24" max="24" width="15.33203125" bestFit="1" customWidth="1"/>
    <col min="25" max="25" width="15.5" customWidth="1"/>
  </cols>
  <sheetData>
    <row r="1" spans="1:25" x14ac:dyDescent="0.2">
      <c r="A1" t="s">
        <v>1325</v>
      </c>
    </row>
    <row r="4" spans="1:25" s="34" customFormat="1" ht="44.25" customHeight="1" x14ac:dyDescent="0.2">
      <c r="F4" s="34" t="s">
        <v>1092</v>
      </c>
      <c r="G4" s="34" t="s">
        <v>1093</v>
      </c>
      <c r="H4" s="34" t="s">
        <v>1092</v>
      </c>
      <c r="I4" s="34" t="s">
        <v>1093</v>
      </c>
      <c r="J4" s="34" t="s">
        <v>1092</v>
      </c>
      <c r="K4" s="34" t="s">
        <v>1093</v>
      </c>
      <c r="L4" s="34" t="s">
        <v>1092</v>
      </c>
      <c r="M4" s="34" t="s">
        <v>1093</v>
      </c>
      <c r="N4" s="34" t="s">
        <v>1092</v>
      </c>
      <c r="O4" s="34" t="s">
        <v>1093</v>
      </c>
      <c r="P4" s="34" t="s">
        <v>1092</v>
      </c>
      <c r="Q4" s="34" t="s">
        <v>1093</v>
      </c>
      <c r="R4" s="34" t="s">
        <v>1092</v>
      </c>
      <c r="S4" s="34" t="s">
        <v>1093</v>
      </c>
      <c r="X4"/>
      <c r="Y4"/>
    </row>
    <row r="5" spans="1:25" s="37" customFormat="1" ht="13.5" customHeight="1" x14ac:dyDescent="0.2">
      <c r="A5" s="37" t="s">
        <v>1326</v>
      </c>
      <c r="B5" s="38" t="s">
        <v>1327</v>
      </c>
      <c r="C5" s="37" t="s">
        <v>1328</v>
      </c>
      <c r="D5" s="38" t="s">
        <v>1329</v>
      </c>
      <c r="E5" s="38" t="s">
        <v>1330</v>
      </c>
      <c r="F5" s="38" t="s">
        <v>1331</v>
      </c>
      <c r="G5" s="38" t="s">
        <v>1332</v>
      </c>
      <c r="H5" s="38" t="s">
        <v>1118</v>
      </c>
      <c r="I5" s="38" t="s">
        <v>1119</v>
      </c>
      <c r="J5" s="38" t="s">
        <v>1110</v>
      </c>
      <c r="K5" s="38" t="s">
        <v>1111</v>
      </c>
      <c r="L5" s="38" t="s">
        <v>1106</v>
      </c>
      <c r="M5" s="38" t="s">
        <v>1106</v>
      </c>
      <c r="N5" s="38" t="s">
        <v>1108</v>
      </c>
      <c r="O5" s="38" t="s">
        <v>1108</v>
      </c>
      <c r="P5" s="38" t="s">
        <v>1114</v>
      </c>
      <c r="Q5" s="38" t="s">
        <v>1115</v>
      </c>
      <c r="R5" s="38" t="s">
        <v>1116</v>
      </c>
      <c r="S5" s="38" t="s">
        <v>1117</v>
      </c>
      <c r="T5" s="39" t="s">
        <v>1120</v>
      </c>
      <c r="U5" s="38" t="s">
        <v>1121</v>
      </c>
      <c r="V5" s="38" t="s">
        <v>1122</v>
      </c>
      <c r="X5"/>
      <c r="Y5"/>
    </row>
    <row r="6" spans="1:25" x14ac:dyDescent="0.2">
      <c r="A6">
        <v>2511</v>
      </c>
      <c r="B6" t="s">
        <v>1333</v>
      </c>
      <c r="H6" s="54" t="s">
        <v>154</v>
      </c>
      <c r="I6" s="54" t="s">
        <v>15</v>
      </c>
      <c r="N6" t="s">
        <v>154</v>
      </c>
    </row>
    <row r="7" spans="1:25" x14ac:dyDescent="0.2">
      <c r="A7">
        <v>2513</v>
      </c>
      <c r="B7" t="s">
        <v>1334</v>
      </c>
      <c r="H7" s="54" t="s">
        <v>1127</v>
      </c>
      <c r="I7" s="54" t="s">
        <v>19</v>
      </c>
      <c r="N7" t="s">
        <v>1335</v>
      </c>
    </row>
    <row r="8" spans="1:25" x14ac:dyDescent="0.2">
      <c r="A8">
        <v>2514</v>
      </c>
      <c r="B8" t="s">
        <v>1336</v>
      </c>
      <c r="H8" s="54" t="s">
        <v>1337</v>
      </c>
      <c r="I8" s="54" t="s">
        <v>19</v>
      </c>
      <c r="N8" t="s">
        <v>1335</v>
      </c>
    </row>
    <row r="9" spans="1:25" x14ac:dyDescent="0.2">
      <c r="A9">
        <v>2515</v>
      </c>
      <c r="B9" t="s">
        <v>1338</v>
      </c>
      <c r="H9" s="54" t="s">
        <v>1127</v>
      </c>
      <c r="I9" s="54" t="s">
        <v>19</v>
      </c>
      <c r="N9" t="s">
        <v>1335</v>
      </c>
    </row>
    <row r="10" spans="1:25" x14ac:dyDescent="0.2">
      <c r="A10">
        <v>2516</v>
      </c>
      <c r="B10" t="s">
        <v>1131</v>
      </c>
      <c r="H10" s="54" t="s">
        <v>1127</v>
      </c>
      <c r="I10" s="54" t="s">
        <v>19</v>
      </c>
      <c r="N10" t="s">
        <v>1335</v>
      </c>
    </row>
    <row r="11" spans="1:25" x14ac:dyDescent="0.2">
      <c r="A11">
        <v>2517</v>
      </c>
      <c r="B11" t="s">
        <v>1339</v>
      </c>
      <c r="H11" s="54" t="s">
        <v>1127</v>
      </c>
      <c r="I11" s="54" t="s">
        <v>19</v>
      </c>
      <c r="N11" t="s">
        <v>1335</v>
      </c>
    </row>
    <row r="12" spans="1:25" x14ac:dyDescent="0.2">
      <c r="A12">
        <v>2518</v>
      </c>
      <c r="B12" t="s">
        <v>1340</v>
      </c>
      <c r="H12" s="54" t="s">
        <v>1127</v>
      </c>
      <c r="I12" s="54" t="s">
        <v>19</v>
      </c>
      <c r="N12" t="s">
        <v>1335</v>
      </c>
    </row>
    <row r="13" spans="1:25" x14ac:dyDescent="0.2">
      <c r="A13">
        <v>2520</v>
      </c>
      <c r="B13" t="s">
        <v>1341</v>
      </c>
      <c r="H13" s="54" t="s">
        <v>1127</v>
      </c>
      <c r="I13" s="54" t="s">
        <v>19</v>
      </c>
      <c r="N13" t="s">
        <v>1335</v>
      </c>
    </row>
    <row r="14" spans="1:25" x14ac:dyDescent="0.2">
      <c r="A14">
        <v>2531</v>
      </c>
      <c r="B14" t="s">
        <v>1342</v>
      </c>
      <c r="H14" s="54" t="s">
        <v>1149</v>
      </c>
      <c r="I14" s="54" t="s">
        <v>52</v>
      </c>
      <c r="N14" t="s">
        <v>1343</v>
      </c>
    </row>
    <row r="15" spans="1:25" x14ac:dyDescent="0.2">
      <c r="A15">
        <v>2532</v>
      </c>
      <c r="B15" t="s">
        <v>1344</v>
      </c>
      <c r="H15" s="54" t="s">
        <v>1149</v>
      </c>
      <c r="I15" s="54" t="s">
        <v>52</v>
      </c>
      <c r="N15" t="s">
        <v>1343</v>
      </c>
    </row>
    <row r="16" spans="1:25" x14ac:dyDescent="0.2">
      <c r="A16">
        <v>2533</v>
      </c>
      <c r="B16" t="s">
        <v>1212</v>
      </c>
      <c r="H16" s="54" t="s">
        <v>1149</v>
      </c>
      <c r="I16" s="54" t="s">
        <v>52</v>
      </c>
      <c r="N16" t="s">
        <v>1343</v>
      </c>
    </row>
    <row r="17" spans="1:14" x14ac:dyDescent="0.2">
      <c r="A17">
        <v>2534</v>
      </c>
      <c r="B17" t="s">
        <v>1345</v>
      </c>
      <c r="H17" s="54" t="s">
        <v>1149</v>
      </c>
      <c r="I17" s="54" t="s">
        <v>52</v>
      </c>
      <c r="N17" t="s">
        <v>1343</v>
      </c>
    </row>
    <row r="18" spans="1:14" x14ac:dyDescent="0.2">
      <c r="A18">
        <v>2535</v>
      </c>
      <c r="B18" t="s">
        <v>1220</v>
      </c>
      <c r="H18" s="54" t="s">
        <v>1149</v>
      </c>
      <c r="I18" s="54" t="s">
        <v>52</v>
      </c>
      <c r="N18" t="s">
        <v>1343</v>
      </c>
    </row>
    <row r="19" spans="1:14" x14ac:dyDescent="0.2">
      <c r="A19">
        <v>2536</v>
      </c>
      <c r="B19" t="s">
        <v>1201</v>
      </c>
      <c r="H19" s="54" t="s">
        <v>1204</v>
      </c>
      <c r="I19" s="54" t="s">
        <v>27</v>
      </c>
      <c r="N19" t="s">
        <v>1346</v>
      </c>
    </row>
    <row r="20" spans="1:14" x14ac:dyDescent="0.2">
      <c r="A20">
        <v>2537</v>
      </c>
      <c r="B20" t="s">
        <v>1203</v>
      </c>
      <c r="H20" s="54" t="s">
        <v>1204</v>
      </c>
      <c r="I20" s="54" t="s">
        <v>27</v>
      </c>
      <c r="N20" t="s">
        <v>1346</v>
      </c>
    </row>
    <row r="21" spans="1:14" x14ac:dyDescent="0.2">
      <c r="A21">
        <v>2541</v>
      </c>
      <c r="B21" t="s">
        <v>1347</v>
      </c>
      <c r="H21" s="54" t="s">
        <v>1204</v>
      </c>
      <c r="I21" s="54" t="s">
        <v>27</v>
      </c>
      <c r="N21" t="s">
        <v>1346</v>
      </c>
    </row>
    <row r="22" spans="1:14" x14ac:dyDescent="0.2">
      <c r="A22">
        <v>2542</v>
      </c>
      <c r="B22" t="s">
        <v>1348</v>
      </c>
      <c r="H22" s="54" t="s">
        <v>1204</v>
      </c>
      <c r="I22" s="54" t="s">
        <v>27</v>
      </c>
      <c r="N22" t="s">
        <v>1346</v>
      </c>
    </row>
    <row r="23" spans="1:14" x14ac:dyDescent="0.2">
      <c r="A23">
        <v>2543</v>
      </c>
      <c r="B23" t="s">
        <v>1349</v>
      </c>
      <c r="H23" s="54" t="s">
        <v>1204</v>
      </c>
      <c r="I23" s="54" t="s">
        <v>27</v>
      </c>
      <c r="N23" t="s">
        <v>1346</v>
      </c>
    </row>
    <row r="24" spans="1:14" x14ac:dyDescent="0.2">
      <c r="A24">
        <v>2546</v>
      </c>
      <c r="B24" t="s">
        <v>1350</v>
      </c>
      <c r="H24" s="54" t="s">
        <v>1052</v>
      </c>
      <c r="I24" s="54" t="s">
        <v>52</v>
      </c>
      <c r="N24" t="s">
        <v>1351</v>
      </c>
    </row>
    <row r="25" spans="1:14" x14ac:dyDescent="0.2">
      <c r="A25">
        <v>2547</v>
      </c>
      <c r="B25" t="s">
        <v>1352</v>
      </c>
      <c r="H25" s="54" t="s">
        <v>1052</v>
      </c>
      <c r="I25" s="54" t="s">
        <v>52</v>
      </c>
      <c r="N25" t="s">
        <v>1351</v>
      </c>
    </row>
    <row r="26" spans="1:14" x14ac:dyDescent="0.2">
      <c r="A26">
        <v>2549</v>
      </c>
      <c r="B26" t="s">
        <v>1353</v>
      </c>
      <c r="H26" s="54" t="s">
        <v>1052</v>
      </c>
      <c r="I26" s="54" t="s">
        <v>52</v>
      </c>
      <c r="N26" t="s">
        <v>1351</v>
      </c>
    </row>
    <row r="27" spans="1:14" x14ac:dyDescent="0.2">
      <c r="A27">
        <v>2551</v>
      </c>
      <c r="B27" t="s">
        <v>1354</v>
      </c>
      <c r="H27" s="54" t="s">
        <v>1168</v>
      </c>
      <c r="I27" s="54" t="s">
        <v>31</v>
      </c>
      <c r="N27" t="s">
        <v>1051</v>
      </c>
    </row>
    <row r="28" spans="1:14" x14ac:dyDescent="0.2">
      <c r="A28">
        <v>2555</v>
      </c>
      <c r="B28" t="s">
        <v>1355</v>
      </c>
      <c r="H28" s="54" t="s">
        <v>1164</v>
      </c>
      <c r="I28" s="54" t="s">
        <v>23</v>
      </c>
      <c r="N28" t="s">
        <v>156</v>
      </c>
    </row>
    <row r="29" spans="1:14" x14ac:dyDescent="0.2">
      <c r="A29">
        <v>2556</v>
      </c>
      <c r="B29" t="s">
        <v>1356</v>
      </c>
      <c r="H29" s="54"/>
      <c r="I29" s="54"/>
      <c r="N29" t="e">
        <v>#N/A</v>
      </c>
    </row>
    <row r="30" spans="1:14" x14ac:dyDescent="0.2">
      <c r="A30">
        <v>2557</v>
      </c>
      <c r="B30" t="s">
        <v>1169</v>
      </c>
      <c r="H30" s="54" t="s">
        <v>1166</v>
      </c>
      <c r="I30" s="54" t="s">
        <v>23</v>
      </c>
      <c r="N30" t="s">
        <v>156</v>
      </c>
    </row>
    <row r="31" spans="1:14" x14ac:dyDescent="0.2">
      <c r="A31">
        <v>2558</v>
      </c>
      <c r="B31" t="s">
        <v>1357</v>
      </c>
      <c r="H31" s="54" t="s">
        <v>1166</v>
      </c>
      <c r="I31" s="54" t="s">
        <v>23</v>
      </c>
      <c r="N31" t="s">
        <v>156</v>
      </c>
    </row>
    <row r="32" spans="1:14" x14ac:dyDescent="0.2">
      <c r="A32">
        <v>2559</v>
      </c>
      <c r="B32" t="s">
        <v>1358</v>
      </c>
      <c r="H32" s="54" t="s">
        <v>1187</v>
      </c>
      <c r="I32" s="54" t="s">
        <v>48</v>
      </c>
      <c r="N32" t="s">
        <v>156</v>
      </c>
    </row>
    <row r="33" spans="1:14" x14ac:dyDescent="0.2">
      <c r="A33">
        <v>2560</v>
      </c>
      <c r="B33" t="s">
        <v>1359</v>
      </c>
      <c r="H33" s="54" t="s">
        <v>1166</v>
      </c>
      <c r="I33" s="54" t="s">
        <v>23</v>
      </c>
      <c r="N33" t="s">
        <v>1051</v>
      </c>
    </row>
    <row r="34" spans="1:14" x14ac:dyDescent="0.2">
      <c r="A34">
        <v>2561</v>
      </c>
      <c r="B34" t="s">
        <v>1175</v>
      </c>
      <c r="H34" s="54" t="s">
        <v>1166</v>
      </c>
      <c r="I34" s="54" t="s">
        <v>23</v>
      </c>
      <c r="N34" t="s">
        <v>156</v>
      </c>
    </row>
    <row r="35" spans="1:14" x14ac:dyDescent="0.2">
      <c r="A35">
        <v>2562</v>
      </c>
      <c r="B35" t="s">
        <v>1360</v>
      </c>
      <c r="H35" s="54" t="s">
        <v>1361</v>
      </c>
      <c r="I35" s="54" t="s">
        <v>23</v>
      </c>
      <c r="N35" t="e">
        <v>#N/A</v>
      </c>
    </row>
    <row r="36" spans="1:14" x14ac:dyDescent="0.2">
      <c r="A36">
        <v>2563</v>
      </c>
      <c r="B36" t="s">
        <v>1362</v>
      </c>
      <c r="H36" s="54" t="s">
        <v>1166</v>
      </c>
      <c r="I36" s="54" t="s">
        <v>23</v>
      </c>
      <c r="N36" t="s">
        <v>156</v>
      </c>
    </row>
    <row r="37" spans="1:14" x14ac:dyDescent="0.2">
      <c r="A37">
        <v>2570</v>
      </c>
      <c r="B37" t="s">
        <v>1363</v>
      </c>
      <c r="H37" s="54" t="s">
        <v>1166</v>
      </c>
      <c r="I37" s="54" t="s">
        <v>23</v>
      </c>
      <c r="N37" t="s">
        <v>156</v>
      </c>
    </row>
    <row r="38" spans="1:14" x14ac:dyDescent="0.2">
      <c r="A38">
        <v>2571</v>
      </c>
      <c r="B38" t="s">
        <v>1364</v>
      </c>
      <c r="H38" s="54" t="s">
        <v>1164</v>
      </c>
      <c r="I38" s="54" t="s">
        <v>23</v>
      </c>
      <c r="N38" t="s">
        <v>156</v>
      </c>
    </row>
    <row r="39" spans="1:14" x14ac:dyDescent="0.2">
      <c r="A39">
        <v>2572</v>
      </c>
      <c r="B39" t="s">
        <v>1365</v>
      </c>
      <c r="H39" s="54" t="s">
        <v>1168</v>
      </c>
      <c r="I39" s="54" t="s">
        <v>31</v>
      </c>
      <c r="N39" t="s">
        <v>156</v>
      </c>
    </row>
    <row r="40" spans="1:14" x14ac:dyDescent="0.2">
      <c r="A40">
        <v>2573</v>
      </c>
      <c r="B40" t="s">
        <v>1366</v>
      </c>
      <c r="H40" s="54" t="s">
        <v>1166</v>
      </c>
      <c r="I40" s="54" t="s">
        <v>23</v>
      </c>
      <c r="N40" t="s">
        <v>156</v>
      </c>
    </row>
    <row r="41" spans="1:14" x14ac:dyDescent="0.2">
      <c r="A41">
        <v>2574</v>
      </c>
      <c r="B41" t="s">
        <v>1367</v>
      </c>
      <c r="H41" s="54" t="s">
        <v>1166</v>
      </c>
      <c r="I41" s="54" t="s">
        <v>23</v>
      </c>
      <c r="N41" t="s">
        <v>156</v>
      </c>
    </row>
    <row r="42" spans="1:14" x14ac:dyDescent="0.2">
      <c r="A42">
        <v>2575</v>
      </c>
      <c r="B42" t="s">
        <v>1368</v>
      </c>
      <c r="H42" s="54" t="s">
        <v>1187</v>
      </c>
      <c r="I42" s="54" t="s">
        <v>48</v>
      </c>
      <c r="N42" t="s">
        <v>156</v>
      </c>
    </row>
    <row r="43" spans="1:14" x14ac:dyDescent="0.2">
      <c r="A43">
        <v>2576</v>
      </c>
      <c r="B43" t="s">
        <v>1369</v>
      </c>
      <c r="H43" s="54" t="s">
        <v>1361</v>
      </c>
      <c r="I43" s="54" t="s">
        <v>23</v>
      </c>
      <c r="N43" t="s">
        <v>156</v>
      </c>
    </row>
    <row r="44" spans="1:14" x14ac:dyDescent="0.2">
      <c r="A44">
        <v>2577</v>
      </c>
      <c r="B44" t="s">
        <v>1370</v>
      </c>
      <c r="H44" s="54" t="s">
        <v>1361</v>
      </c>
      <c r="I44" s="54" t="s">
        <v>23</v>
      </c>
      <c r="N44" t="s">
        <v>156</v>
      </c>
    </row>
    <row r="45" spans="1:14" x14ac:dyDescent="0.2">
      <c r="A45">
        <v>2578</v>
      </c>
      <c r="B45" t="s">
        <v>1371</v>
      </c>
      <c r="H45" s="54" t="s">
        <v>1166</v>
      </c>
      <c r="I45" s="54" t="s">
        <v>23</v>
      </c>
      <c r="N45" t="s">
        <v>156</v>
      </c>
    </row>
    <row r="46" spans="1:14" x14ac:dyDescent="0.2">
      <c r="A46">
        <v>2579</v>
      </c>
      <c r="B46" t="s">
        <v>1372</v>
      </c>
      <c r="H46" s="54" t="s">
        <v>1166</v>
      </c>
      <c r="I46" s="54" t="s">
        <v>23</v>
      </c>
      <c r="N46" t="s">
        <v>156</v>
      </c>
    </row>
    <row r="47" spans="1:14" x14ac:dyDescent="0.2">
      <c r="A47">
        <v>2580</v>
      </c>
      <c r="B47" t="s">
        <v>1373</v>
      </c>
      <c r="H47" s="54" t="s">
        <v>1166</v>
      </c>
      <c r="I47" s="54" t="s">
        <v>23</v>
      </c>
      <c r="N47" t="s">
        <v>156</v>
      </c>
    </row>
    <row r="48" spans="1:14" x14ac:dyDescent="0.2">
      <c r="A48">
        <v>2581</v>
      </c>
      <c r="B48" t="s">
        <v>1374</v>
      </c>
      <c r="H48" s="54" t="s">
        <v>153</v>
      </c>
      <c r="I48" s="54" t="s">
        <v>11</v>
      </c>
      <c r="N48" t="s">
        <v>156</v>
      </c>
    </row>
    <row r="49" spans="1:14" x14ac:dyDescent="0.2">
      <c r="A49">
        <v>2582</v>
      </c>
      <c r="B49" t="s">
        <v>1375</v>
      </c>
      <c r="H49" s="54" t="s">
        <v>1337</v>
      </c>
      <c r="I49" s="54" t="s">
        <v>19</v>
      </c>
      <c r="N49" t="s">
        <v>156</v>
      </c>
    </row>
    <row r="50" spans="1:14" x14ac:dyDescent="0.2">
      <c r="A50">
        <v>2586</v>
      </c>
      <c r="B50" t="s">
        <v>1376</v>
      </c>
      <c r="H50" s="54" t="s">
        <v>1166</v>
      </c>
      <c r="I50" s="54" t="s">
        <v>23</v>
      </c>
      <c r="N50" t="s">
        <v>156</v>
      </c>
    </row>
    <row r="51" spans="1:14" x14ac:dyDescent="0.2">
      <c r="A51">
        <v>2601</v>
      </c>
      <c r="B51" t="s">
        <v>1377</v>
      </c>
      <c r="H51" s="54" t="s">
        <v>1049</v>
      </c>
      <c r="I51" s="54" t="s">
        <v>31</v>
      </c>
      <c r="N51" t="s">
        <v>1049</v>
      </c>
    </row>
    <row r="52" spans="1:14" x14ac:dyDescent="0.2">
      <c r="A52">
        <v>2602</v>
      </c>
      <c r="B52" t="s">
        <v>1378</v>
      </c>
      <c r="H52" s="54" t="s">
        <v>1049</v>
      </c>
      <c r="I52" s="54" t="s">
        <v>31</v>
      </c>
      <c r="N52" t="s">
        <v>1049</v>
      </c>
    </row>
    <row r="53" spans="1:14" x14ac:dyDescent="0.2">
      <c r="A53">
        <v>2605</v>
      </c>
      <c r="B53" t="s">
        <v>1379</v>
      </c>
      <c r="H53" s="54" t="s">
        <v>1049</v>
      </c>
      <c r="I53" s="54" t="s">
        <v>31</v>
      </c>
      <c r="N53" t="s">
        <v>1049</v>
      </c>
    </row>
    <row r="54" spans="1:14" x14ac:dyDescent="0.2">
      <c r="A54">
        <v>2611</v>
      </c>
      <c r="B54" t="s">
        <v>1380</v>
      </c>
      <c r="H54" s="54" t="s">
        <v>1050</v>
      </c>
      <c r="I54" s="54" t="s">
        <v>31</v>
      </c>
      <c r="N54" t="s">
        <v>1050</v>
      </c>
    </row>
    <row r="55" spans="1:14" x14ac:dyDescent="0.2">
      <c r="A55">
        <v>2612</v>
      </c>
      <c r="B55" t="s">
        <v>1381</v>
      </c>
      <c r="H55" s="54" t="s">
        <v>1050</v>
      </c>
      <c r="I55" s="54" t="s">
        <v>31</v>
      </c>
      <c r="N55" t="s">
        <v>1050</v>
      </c>
    </row>
    <row r="56" spans="1:14" x14ac:dyDescent="0.2">
      <c r="A56">
        <v>2613</v>
      </c>
      <c r="B56" t="s">
        <v>1382</v>
      </c>
      <c r="H56" s="54" t="s">
        <v>1050</v>
      </c>
      <c r="I56" s="54" t="s">
        <v>31</v>
      </c>
      <c r="N56" t="s">
        <v>1050</v>
      </c>
    </row>
    <row r="57" spans="1:14" x14ac:dyDescent="0.2">
      <c r="A57">
        <v>2614</v>
      </c>
      <c r="B57" t="s">
        <v>1383</v>
      </c>
      <c r="H57" s="54" t="s">
        <v>1050</v>
      </c>
      <c r="I57" s="54" t="s">
        <v>31</v>
      </c>
      <c r="N57" t="s">
        <v>1050</v>
      </c>
    </row>
    <row r="58" spans="1:14" x14ac:dyDescent="0.2">
      <c r="A58">
        <v>2615</v>
      </c>
      <c r="B58" t="s">
        <v>1215</v>
      </c>
      <c r="H58" s="54" t="s">
        <v>1050</v>
      </c>
      <c r="I58" s="54" t="s">
        <v>31</v>
      </c>
      <c r="N58" t="s">
        <v>1050</v>
      </c>
    </row>
    <row r="59" spans="1:14" x14ac:dyDescent="0.2">
      <c r="A59">
        <v>2616</v>
      </c>
      <c r="B59" t="s">
        <v>1222</v>
      </c>
      <c r="H59" s="54" t="s">
        <v>1050</v>
      </c>
      <c r="I59" s="54" t="s">
        <v>31</v>
      </c>
      <c r="N59" t="s">
        <v>1050</v>
      </c>
    </row>
    <row r="60" spans="1:14" x14ac:dyDescent="0.2">
      <c r="A60">
        <v>2617</v>
      </c>
      <c r="B60" t="s">
        <v>1384</v>
      </c>
      <c r="H60" s="54" t="s">
        <v>1050</v>
      </c>
      <c r="I60" s="54" t="s">
        <v>31</v>
      </c>
      <c r="N60" t="s">
        <v>1050</v>
      </c>
    </row>
    <row r="61" spans="1:14" x14ac:dyDescent="0.2">
      <c r="A61">
        <v>2618</v>
      </c>
      <c r="B61" t="s">
        <v>1385</v>
      </c>
      <c r="H61" s="54" t="s">
        <v>1050</v>
      </c>
      <c r="I61" s="54" t="s">
        <v>31</v>
      </c>
      <c r="N61" t="s">
        <v>1050</v>
      </c>
    </row>
    <row r="62" spans="1:14" x14ac:dyDescent="0.2">
      <c r="A62">
        <v>2619</v>
      </c>
      <c r="B62" t="s">
        <v>1250</v>
      </c>
      <c r="H62" s="54" t="s">
        <v>1050</v>
      </c>
      <c r="I62" s="54" t="s">
        <v>31</v>
      </c>
      <c r="N62" t="s">
        <v>1050</v>
      </c>
    </row>
    <row r="63" spans="1:14" x14ac:dyDescent="0.2">
      <c r="A63">
        <v>2620</v>
      </c>
      <c r="B63" t="s">
        <v>1386</v>
      </c>
      <c r="H63" s="54" t="s">
        <v>1050</v>
      </c>
      <c r="I63" s="54" t="s">
        <v>31</v>
      </c>
      <c r="N63" t="s">
        <v>1050</v>
      </c>
    </row>
    <row r="64" spans="1:14" x14ac:dyDescent="0.2">
      <c r="A64">
        <v>2625</v>
      </c>
      <c r="B64" t="s">
        <v>1387</v>
      </c>
      <c r="H64" s="54" t="s">
        <v>1050</v>
      </c>
      <c r="I64" s="54" t="s">
        <v>31</v>
      </c>
      <c r="N64" t="s">
        <v>1050</v>
      </c>
    </row>
    <row r="65" spans="1:14" x14ac:dyDescent="0.2">
      <c r="A65">
        <v>2630</v>
      </c>
      <c r="B65" t="s">
        <v>1388</v>
      </c>
      <c r="H65" s="54" t="s">
        <v>1145</v>
      </c>
      <c r="I65" s="54" t="s">
        <v>52</v>
      </c>
      <c r="N65" t="s">
        <v>1389</v>
      </c>
    </row>
    <row r="66" spans="1:14" x14ac:dyDescent="0.2">
      <c r="A66">
        <v>2633</v>
      </c>
      <c r="B66" t="s">
        <v>1390</v>
      </c>
      <c r="H66" s="54" t="s">
        <v>1145</v>
      </c>
      <c r="I66" s="54" t="s">
        <v>52</v>
      </c>
      <c r="N66" t="s">
        <v>1389</v>
      </c>
    </row>
    <row r="67" spans="1:14" x14ac:dyDescent="0.2">
      <c r="A67">
        <v>2635</v>
      </c>
      <c r="B67" t="s">
        <v>1391</v>
      </c>
      <c r="H67" s="54" t="s">
        <v>1145</v>
      </c>
      <c r="I67" s="54" t="s">
        <v>52</v>
      </c>
      <c r="N67" t="s">
        <v>1389</v>
      </c>
    </row>
    <row r="68" spans="1:14" x14ac:dyDescent="0.2">
      <c r="A68">
        <v>2640</v>
      </c>
      <c r="B68" t="s">
        <v>1392</v>
      </c>
      <c r="H68" s="54" t="s">
        <v>1145</v>
      </c>
      <c r="I68" s="54" t="s">
        <v>52</v>
      </c>
      <c r="N68" t="s">
        <v>1049</v>
      </c>
    </row>
    <row r="69" spans="1:14" x14ac:dyDescent="0.2">
      <c r="A69">
        <v>2641</v>
      </c>
      <c r="B69" t="s">
        <v>1393</v>
      </c>
      <c r="H69" s="54" t="s">
        <v>1049</v>
      </c>
      <c r="I69" s="54" t="s">
        <v>31</v>
      </c>
      <c r="N69" t="s">
        <v>1389</v>
      </c>
    </row>
    <row r="70" spans="1:14" x14ac:dyDescent="0.2">
      <c r="A70">
        <v>2642</v>
      </c>
      <c r="B70" t="s">
        <v>1155</v>
      </c>
      <c r="H70" s="54" t="s">
        <v>1145</v>
      </c>
      <c r="I70" s="54" t="s">
        <v>52</v>
      </c>
      <c r="N70" t="s">
        <v>1389</v>
      </c>
    </row>
    <row r="71" spans="1:14" x14ac:dyDescent="0.2">
      <c r="A71">
        <v>2645</v>
      </c>
      <c r="B71" t="s">
        <v>1394</v>
      </c>
      <c r="H71" s="54" t="s">
        <v>1145</v>
      </c>
      <c r="I71" s="54" t="s">
        <v>52</v>
      </c>
      <c r="N71" t="s">
        <v>1389</v>
      </c>
    </row>
    <row r="72" spans="1:14" x14ac:dyDescent="0.2">
      <c r="A72">
        <v>2655</v>
      </c>
      <c r="B72" t="s">
        <v>1395</v>
      </c>
      <c r="H72" s="54" t="s">
        <v>1396</v>
      </c>
      <c r="I72" s="54"/>
      <c r="N72" t="s">
        <v>1050</v>
      </c>
    </row>
    <row r="73" spans="1:14" x14ac:dyDescent="0.2">
      <c r="A73">
        <v>2656</v>
      </c>
      <c r="B73" t="s">
        <v>1397</v>
      </c>
      <c r="H73" s="54" t="s">
        <v>1396</v>
      </c>
      <c r="I73" s="54"/>
      <c r="N73" t="s">
        <v>1335</v>
      </c>
    </row>
    <row r="74" spans="1:14" x14ac:dyDescent="0.2">
      <c r="A74">
        <v>2657</v>
      </c>
      <c r="B74" t="s">
        <v>1398</v>
      </c>
      <c r="H74" s="54" t="s">
        <v>1396</v>
      </c>
      <c r="I74" s="54"/>
      <c r="N74" t="s">
        <v>1335</v>
      </c>
    </row>
    <row r="75" spans="1:14" x14ac:dyDescent="0.2">
      <c r="A75">
        <v>2658</v>
      </c>
      <c r="B75" t="s">
        <v>1399</v>
      </c>
      <c r="H75" s="54" t="s">
        <v>1396</v>
      </c>
      <c r="I75" s="54"/>
      <c r="N75" t="s">
        <v>1335</v>
      </c>
    </row>
    <row r="76" spans="1:14" x14ac:dyDescent="0.2">
      <c r="A76">
        <v>2680</v>
      </c>
      <c r="B76" t="s">
        <v>1400</v>
      </c>
      <c r="H76" s="54" t="s">
        <v>1396</v>
      </c>
      <c r="I76" s="54"/>
      <c r="N76" t="s">
        <v>165</v>
      </c>
    </row>
    <row r="77" spans="1:14" x14ac:dyDescent="0.2">
      <c r="A77">
        <v>2731</v>
      </c>
      <c r="B77" t="s">
        <v>1401</v>
      </c>
      <c r="H77" s="54" t="s">
        <v>1402</v>
      </c>
      <c r="I77" s="54" t="s">
        <v>56</v>
      </c>
      <c r="N77" t="s">
        <v>1403</v>
      </c>
    </row>
    <row r="78" spans="1:14" x14ac:dyDescent="0.2">
      <c r="A78">
        <v>2732</v>
      </c>
      <c r="B78" t="s">
        <v>1404</v>
      </c>
      <c r="H78" s="54" t="s">
        <v>1405</v>
      </c>
      <c r="I78" s="54" t="s">
        <v>56</v>
      </c>
      <c r="N78" t="s">
        <v>1403</v>
      </c>
    </row>
    <row r="79" spans="1:14" x14ac:dyDescent="0.2">
      <c r="A79">
        <v>2733</v>
      </c>
      <c r="B79" t="s">
        <v>1406</v>
      </c>
      <c r="H79" s="54" t="s">
        <v>1407</v>
      </c>
      <c r="I79" s="54" t="s">
        <v>60</v>
      </c>
      <c r="N79" t="s">
        <v>1403</v>
      </c>
    </row>
    <row r="80" spans="1:14" x14ac:dyDescent="0.2">
      <c r="A80">
        <v>2734</v>
      </c>
      <c r="B80" t="s">
        <v>1408</v>
      </c>
      <c r="H80" s="54" t="s">
        <v>1409</v>
      </c>
      <c r="I80" s="54" t="s">
        <v>60</v>
      </c>
      <c r="N80" t="s">
        <v>1409</v>
      </c>
    </row>
    <row r="81" spans="1:14" x14ac:dyDescent="0.2">
      <c r="A81">
        <v>2735</v>
      </c>
      <c r="B81" t="s">
        <v>1410</v>
      </c>
      <c r="H81" s="54" t="s">
        <v>1411</v>
      </c>
      <c r="I81" s="54" t="s">
        <v>1412</v>
      </c>
      <c r="N81" t="s">
        <v>1403</v>
      </c>
    </row>
    <row r="82" spans="1:14" x14ac:dyDescent="0.2">
      <c r="A82">
        <v>2736</v>
      </c>
      <c r="B82" t="s">
        <v>1413</v>
      </c>
      <c r="H82" s="54" t="s">
        <v>1411</v>
      </c>
      <c r="I82" s="54" t="s">
        <v>1412</v>
      </c>
      <c r="N82" t="s">
        <v>1403</v>
      </c>
    </row>
    <row r="83" spans="1:14" x14ac:dyDescent="0.2">
      <c r="A83">
        <v>2737</v>
      </c>
      <c r="B83" t="s">
        <v>1414</v>
      </c>
      <c r="H83" s="54" t="s">
        <v>1411</v>
      </c>
      <c r="I83" s="54" t="s">
        <v>1412</v>
      </c>
      <c r="N83" t="s">
        <v>1403</v>
      </c>
    </row>
    <row r="84" spans="1:14" x14ac:dyDescent="0.2">
      <c r="A84">
        <v>2740</v>
      </c>
      <c r="B84" t="s">
        <v>1415</v>
      </c>
      <c r="H84" s="54" t="s">
        <v>165</v>
      </c>
      <c r="I84" s="54" t="s">
        <v>80</v>
      </c>
      <c r="N84" t="s">
        <v>165</v>
      </c>
    </row>
    <row r="85" spans="1:14" x14ac:dyDescent="0.2">
      <c r="A85">
        <v>2743</v>
      </c>
      <c r="B85" t="s">
        <v>1416</v>
      </c>
      <c r="H85" s="54" t="s">
        <v>165</v>
      </c>
      <c r="I85" s="54" t="s">
        <v>80</v>
      </c>
      <c r="N85" t="s">
        <v>165</v>
      </c>
    </row>
    <row r="86" spans="1:14" x14ac:dyDescent="0.2">
      <c r="A86">
        <v>2744</v>
      </c>
      <c r="B86" t="s">
        <v>1417</v>
      </c>
      <c r="H86" s="54" t="s">
        <v>1409</v>
      </c>
      <c r="I86" s="54" t="s">
        <v>60</v>
      </c>
      <c r="N86" t="s">
        <v>1409</v>
      </c>
    </row>
    <row r="87" spans="1:14" x14ac:dyDescent="0.2">
      <c r="A87">
        <v>2745</v>
      </c>
      <c r="B87" t="s">
        <v>1418</v>
      </c>
      <c r="H87" s="54" t="s">
        <v>1411</v>
      </c>
      <c r="I87" s="54" t="s">
        <v>1412</v>
      </c>
      <c r="N87" t="s">
        <v>1346</v>
      </c>
    </row>
    <row r="88" spans="1:14" x14ac:dyDescent="0.2">
      <c r="A88">
        <v>2761</v>
      </c>
      <c r="B88" t="s">
        <v>1419</v>
      </c>
      <c r="H88" s="54" t="s">
        <v>1411</v>
      </c>
      <c r="I88" s="54" t="s">
        <v>1412</v>
      </c>
      <c r="N88" t="s">
        <v>168</v>
      </c>
    </row>
    <row r="89" spans="1:14" x14ac:dyDescent="0.2">
      <c r="A89">
        <v>2762</v>
      </c>
      <c r="B89" t="s">
        <v>1420</v>
      </c>
      <c r="H89" s="54" t="s">
        <v>1411</v>
      </c>
      <c r="I89" s="54" t="s">
        <v>1412</v>
      </c>
      <c r="N89" t="s">
        <v>168</v>
      </c>
    </row>
    <row r="90" spans="1:14" x14ac:dyDescent="0.2">
      <c r="A90">
        <v>2763</v>
      </c>
      <c r="B90" t="s">
        <v>1421</v>
      </c>
      <c r="H90" s="54" t="s">
        <v>1411</v>
      </c>
      <c r="I90" s="54" t="s">
        <v>1412</v>
      </c>
      <c r="N90" t="s">
        <v>168</v>
      </c>
    </row>
    <row r="91" spans="1:14" x14ac:dyDescent="0.2">
      <c r="A91">
        <v>2764</v>
      </c>
      <c r="B91" t="s">
        <v>1422</v>
      </c>
      <c r="H91" s="54" t="s">
        <v>1411</v>
      </c>
      <c r="I91" s="54" t="s">
        <v>1412</v>
      </c>
      <c r="N91" t="s">
        <v>168</v>
      </c>
    </row>
    <row r="92" spans="1:14" x14ac:dyDescent="0.2">
      <c r="A92">
        <v>2765</v>
      </c>
      <c r="B92" t="s">
        <v>1423</v>
      </c>
      <c r="H92" s="54" t="s">
        <v>1411</v>
      </c>
      <c r="I92" s="54" t="s">
        <v>1412</v>
      </c>
      <c r="N92" t="s">
        <v>168</v>
      </c>
    </row>
    <row r="93" spans="1:14" x14ac:dyDescent="0.2">
      <c r="A93">
        <v>2766</v>
      </c>
      <c r="B93" t="s">
        <v>1424</v>
      </c>
      <c r="H93" s="54" t="s">
        <v>1411</v>
      </c>
      <c r="I93" s="54" t="s">
        <v>1412</v>
      </c>
      <c r="N93" t="s">
        <v>168</v>
      </c>
    </row>
    <row r="94" spans="1:14" x14ac:dyDescent="0.2">
      <c r="A94">
        <v>2767</v>
      </c>
      <c r="B94" t="s">
        <v>1425</v>
      </c>
      <c r="H94" s="54" t="s">
        <v>1411</v>
      </c>
      <c r="I94" s="54" t="s">
        <v>1412</v>
      </c>
      <c r="N94" t="s">
        <v>168</v>
      </c>
    </row>
    <row r="95" spans="1:14" x14ac:dyDescent="0.2">
      <c r="A95">
        <v>2768</v>
      </c>
      <c r="B95" t="s">
        <v>1426</v>
      </c>
      <c r="H95" s="54" t="s">
        <v>1411</v>
      </c>
      <c r="I95" s="54" t="s">
        <v>1412</v>
      </c>
      <c r="N95" t="s">
        <v>168</v>
      </c>
    </row>
    <row r="96" spans="1:14" x14ac:dyDescent="0.2">
      <c r="A96">
        <v>2769</v>
      </c>
      <c r="B96" t="s">
        <v>1427</v>
      </c>
      <c r="H96" s="54" t="s">
        <v>1411</v>
      </c>
      <c r="I96" s="54" t="s">
        <v>1412</v>
      </c>
      <c r="N96" t="s">
        <v>168</v>
      </c>
    </row>
    <row r="97" spans="1:14" x14ac:dyDescent="0.2">
      <c r="A97">
        <v>2775</v>
      </c>
      <c r="B97" t="s">
        <v>1428</v>
      </c>
      <c r="H97" s="54" t="s">
        <v>1411</v>
      </c>
      <c r="I97" s="54" t="s">
        <v>1412</v>
      </c>
      <c r="N97" t="s">
        <v>168</v>
      </c>
    </row>
    <row r="98" spans="1:14" x14ac:dyDescent="0.2">
      <c r="A98">
        <v>2781</v>
      </c>
      <c r="B98" t="s">
        <v>1429</v>
      </c>
      <c r="H98" s="54" t="s">
        <v>1411</v>
      </c>
      <c r="I98" s="54" t="s">
        <v>1412</v>
      </c>
      <c r="N98" t="s">
        <v>168</v>
      </c>
    </row>
    <row r="99" spans="1:14" x14ac:dyDescent="0.2">
      <c r="A99">
        <v>2782</v>
      </c>
      <c r="B99" t="s">
        <v>1430</v>
      </c>
      <c r="H99" s="54" t="s">
        <v>1411</v>
      </c>
      <c r="I99" s="54" t="s">
        <v>1412</v>
      </c>
      <c r="N99" t="s">
        <v>168</v>
      </c>
    </row>
    <row r="100" spans="1:14" x14ac:dyDescent="0.2">
      <c r="A100">
        <v>2805</v>
      </c>
      <c r="B100" t="s">
        <v>1431</v>
      </c>
      <c r="H100" s="54"/>
      <c r="I100" s="54"/>
      <c r="N100" t="e">
        <v>#N/A</v>
      </c>
    </row>
    <row r="101" spans="1:14" x14ac:dyDescent="0.2">
      <c r="A101">
        <v>2848</v>
      </c>
      <c r="B101" t="s">
        <v>1432</v>
      </c>
      <c r="H101" s="54" t="s">
        <v>165</v>
      </c>
      <c r="I101" s="54" t="s">
        <v>80</v>
      </c>
      <c r="N101" t="s">
        <v>165</v>
      </c>
    </row>
    <row r="102" spans="1:14" x14ac:dyDescent="0.2">
      <c r="A102">
        <v>2899</v>
      </c>
      <c r="B102" t="s">
        <v>1433</v>
      </c>
      <c r="N102" t="s">
        <v>165</v>
      </c>
    </row>
    <row r="103" spans="1:14" x14ac:dyDescent="0.2">
      <c r="A103">
        <v>2903</v>
      </c>
      <c r="B103" t="s">
        <v>1434</v>
      </c>
      <c r="N103" t="e">
        <v>#N/A</v>
      </c>
    </row>
    <row r="104" spans="1:14" x14ac:dyDescent="0.2">
      <c r="A104">
        <v>2905</v>
      </c>
      <c r="B104" t="s">
        <v>1435</v>
      </c>
      <c r="N104" t="e">
        <v>#N/A</v>
      </c>
    </row>
    <row r="105" spans="1:14" x14ac:dyDescent="0.2">
      <c r="A105">
        <v>2907</v>
      </c>
      <c r="B105" t="s">
        <v>1436</v>
      </c>
      <c r="N105" t="e">
        <v>#N/A</v>
      </c>
    </row>
    <row r="106" spans="1:14" x14ac:dyDescent="0.2">
      <c r="A106">
        <v>2908</v>
      </c>
      <c r="B106" t="s">
        <v>1437</v>
      </c>
      <c r="N106" t="e">
        <v>#N/A</v>
      </c>
    </row>
    <row r="107" spans="1:14" x14ac:dyDescent="0.2">
      <c r="A107">
        <v>2909</v>
      </c>
      <c r="B107" t="s">
        <v>1438</v>
      </c>
      <c r="N107" t="e">
        <v>#N/A</v>
      </c>
    </row>
    <row r="108" spans="1:14" x14ac:dyDescent="0.2">
      <c r="A108">
        <v>2911</v>
      </c>
      <c r="B108" t="s">
        <v>1351</v>
      </c>
      <c r="N108" t="e">
        <v>#N/A</v>
      </c>
    </row>
    <row r="109" spans="1:14" x14ac:dyDescent="0.2">
      <c r="A109">
        <v>2912</v>
      </c>
      <c r="B109" t="s">
        <v>1439</v>
      </c>
      <c r="N109" t="e">
        <v>#N/A</v>
      </c>
    </row>
    <row r="110" spans="1:14" x14ac:dyDescent="0.2">
      <c r="A110">
        <v>2913</v>
      </c>
      <c r="B110" t="s">
        <v>1440</v>
      </c>
      <c r="N110" t="e">
        <v>#N/A</v>
      </c>
    </row>
    <row r="111" spans="1:14" x14ac:dyDescent="0.2">
      <c r="A111">
        <v>2914</v>
      </c>
      <c r="B111" t="s">
        <v>1441</v>
      </c>
      <c r="N111" t="e">
        <v>#N/A</v>
      </c>
    </row>
    <row r="112" spans="1:14" x14ac:dyDescent="0.2">
      <c r="A112">
        <v>2918</v>
      </c>
      <c r="B112" t="s">
        <v>1049</v>
      </c>
      <c r="N112" t="e">
        <v>#N/A</v>
      </c>
    </row>
    <row r="113" spans="1:14" x14ac:dyDescent="0.2">
      <c r="A113">
        <v>2919</v>
      </c>
      <c r="B113" t="s">
        <v>1442</v>
      </c>
      <c r="N113" t="e">
        <v>#N/A</v>
      </c>
    </row>
    <row r="114" spans="1:14" x14ac:dyDescent="0.2">
      <c r="A114">
        <v>2922</v>
      </c>
      <c r="B114" t="s">
        <v>1443</v>
      </c>
      <c r="N114" t="e">
        <v>#N/A</v>
      </c>
    </row>
    <row r="115" spans="1:14" x14ac:dyDescent="0.2">
      <c r="A115">
        <v>2923</v>
      </c>
      <c r="B115" t="s">
        <v>1444</v>
      </c>
      <c r="N115" t="e">
        <v>#N/A</v>
      </c>
    </row>
    <row r="116" spans="1:14" x14ac:dyDescent="0.2">
      <c r="A116">
        <v>2924</v>
      </c>
      <c r="B116" t="s">
        <v>1445</v>
      </c>
      <c r="N116" t="e">
        <v>#N/A</v>
      </c>
    </row>
    <row r="117" spans="1:14" x14ac:dyDescent="0.2">
      <c r="A117">
        <v>2928</v>
      </c>
      <c r="B117" t="s">
        <v>1433</v>
      </c>
      <c r="N117" t="e">
        <v>#N/A</v>
      </c>
    </row>
    <row r="118" spans="1:14" x14ac:dyDescent="0.2">
      <c r="A118">
        <v>2941</v>
      </c>
      <c r="B118" t="s">
        <v>1446</v>
      </c>
      <c r="N118" t="e">
        <v>#N/A</v>
      </c>
    </row>
    <row r="119" spans="1:14" x14ac:dyDescent="0.2">
      <c r="A119">
        <v>2943</v>
      </c>
      <c r="B119" t="s">
        <v>1447</v>
      </c>
      <c r="N119" t="e">
        <v>#N/A</v>
      </c>
    </row>
    <row r="120" spans="1:14" x14ac:dyDescent="0.2">
      <c r="A120">
        <v>2945</v>
      </c>
      <c r="B120" t="s">
        <v>1448</v>
      </c>
      <c r="N120" t="e">
        <v>#N/A</v>
      </c>
    </row>
    <row r="121" spans="1:14" x14ac:dyDescent="0.2">
      <c r="A121">
        <v>2946</v>
      </c>
      <c r="B121" t="s">
        <v>1449</v>
      </c>
      <c r="N121" t="e">
        <v>#N/A</v>
      </c>
    </row>
    <row r="122" spans="1:14" x14ac:dyDescent="0.2">
      <c r="A122">
        <v>2948</v>
      </c>
      <c r="B122" t="s">
        <v>1432</v>
      </c>
      <c r="N122" t="e">
        <v>#N/A</v>
      </c>
    </row>
    <row r="123" spans="1:14" x14ac:dyDescent="0.2">
      <c r="A123">
        <v>2949</v>
      </c>
      <c r="B123" t="s">
        <v>1417</v>
      </c>
      <c r="N123" t="e">
        <v>#N/A</v>
      </c>
    </row>
    <row r="124" spans="1:14" x14ac:dyDescent="0.2">
      <c r="A124">
        <v>2960</v>
      </c>
      <c r="B124" t="s">
        <v>1450</v>
      </c>
      <c r="N124" t="e">
        <v>#N/A</v>
      </c>
    </row>
    <row r="125" spans="1:14" x14ac:dyDescent="0.2">
      <c r="A125">
        <v>2961</v>
      </c>
      <c r="B125" t="s">
        <v>1451</v>
      </c>
      <c r="N125" t="e">
        <v>#N/A</v>
      </c>
    </row>
  </sheetData>
  <autoFilter ref="A5:B125" xr:uid="{ACF2BA82-CFC2-49B7-A1DC-AC786F0CB86C}">
    <sortState xmlns:xlrd2="http://schemas.microsoft.com/office/spreadsheetml/2017/richdata2" ref="A6:B125">
      <sortCondition ref="A6:A125"/>
    </sortState>
  </autoFilter>
  <phoneticPr fontId="20"/>
  <pageMargins left="0.7" right="0.7" top="0.75" bottom="0.75" header="0.3" footer="0.3"/>
  <customProperties>
    <customPr name="Epm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94fbac3-2c49-4d6f-8e4e-69cdc4a398f3" xsi:nil="true"/>
    <lcf76f155ced4ddcb4097134ff3c332f xmlns="77823e6e-12fb-48d1-aa68-285739f60ef8">
      <Terms xmlns="http://schemas.microsoft.com/office/infopath/2007/PartnerControls"/>
    </lcf76f155ced4ddcb4097134ff3c332f>
    <Note xmlns="77823e6e-12fb-48d1-aa68-285739f60ef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9B5DDD69FF55E41B1AF97AC2D395FF7" ma:contentTypeVersion="16" ma:contentTypeDescription="Create a new document." ma:contentTypeScope="" ma:versionID="5f945a3b418f3257bdd73527697a4b21">
  <xsd:schema xmlns:xsd="http://www.w3.org/2001/XMLSchema" xmlns:xs="http://www.w3.org/2001/XMLSchema" xmlns:p="http://schemas.microsoft.com/office/2006/metadata/properties" xmlns:ns2="77823e6e-12fb-48d1-aa68-285739f60ef8" xmlns:ns3="d94fbac3-2c49-4d6f-8e4e-69cdc4a398f3" targetNamespace="http://schemas.microsoft.com/office/2006/metadata/properties" ma:root="true" ma:fieldsID="490d8693789a925548c1dfbc2e05b21c" ns2:_="" ns3:_="">
    <xsd:import namespace="77823e6e-12fb-48d1-aa68-285739f60ef8"/>
    <xsd:import namespace="d94fbac3-2c49-4d6f-8e4e-69cdc4a398f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SearchProperties" minOccurs="0"/>
                <xsd:element ref="ns2:No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823e6e-12fb-48d1-aa68-285739f60e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9c809b3-e3bb-40c4-bc54-b161bd6ad57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Note" ma:index="23" nillable="true" ma:displayName="Note" ma:format="Dropdown" ma:internalName="No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4fbac3-2c49-4d6f-8e4e-69cdc4a398f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e1226482-bce0-4b61-9a65-73cb77f1972d}" ma:internalName="TaxCatchAll" ma:showField="CatchAllData" ma:web="d94fbac3-2c49-4d6f-8e4e-69cdc4a398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5444B6-7C5E-45D8-9DFD-4E28F4EAD477}">
  <ds:schemaRefs>
    <ds:schemaRef ds:uri="http://schemas.microsoft.com/sharepoint/v3/contenttype/forms"/>
  </ds:schemaRefs>
</ds:datastoreItem>
</file>

<file path=customXml/itemProps2.xml><?xml version="1.0" encoding="utf-8"?>
<ds:datastoreItem xmlns:ds="http://schemas.openxmlformats.org/officeDocument/2006/customXml" ds:itemID="{43975F68-5068-4D63-9B0B-670777186CBE}">
  <ds:schemaRefs>
    <ds:schemaRef ds:uri="http://schemas.microsoft.com/office/2006/metadata/properties"/>
    <ds:schemaRef ds:uri="http://schemas.microsoft.com/office/infopath/2007/PartnerControls"/>
    <ds:schemaRef ds:uri="d94fbac3-2c49-4d6f-8e4e-69cdc4a398f3"/>
    <ds:schemaRef ds:uri="77823e6e-12fb-48d1-aa68-285739f60ef8"/>
  </ds:schemaRefs>
</ds:datastoreItem>
</file>

<file path=customXml/itemProps3.xml><?xml version="1.0" encoding="utf-8"?>
<ds:datastoreItem xmlns:ds="http://schemas.openxmlformats.org/officeDocument/2006/customXml" ds:itemID="{7CA67D4C-CAA3-42D7-B258-F098B662BE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823e6e-12fb-48d1-aa68-285739f60ef8"/>
    <ds:schemaRef ds:uri="d94fbac3-2c49-4d6f-8e4e-69cdc4a398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Listing_template</vt:lpstr>
      <vt:lpstr>Variables</vt:lpstr>
      <vt:lpstr>Variables_extended</vt:lpstr>
      <vt:lpstr>Regions</vt:lpstr>
      <vt:lpstr>Items</vt:lpstr>
      <vt:lpstr>Overview crop mapping</vt:lpstr>
      <vt:lpstr>Overview regional mapping</vt:lpstr>
      <vt:lpstr>Overview commodity mapping</vt:lpstr>
    </vt:vector>
  </TitlesOfParts>
  <Manager/>
  <Company>Institute of Development Studies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Dirk Willenbockel</dc:creator>
  <cp:keywords/>
  <dc:description/>
  <cp:lastModifiedBy>Marina Janelle Morales Sundiang</cp:lastModifiedBy>
  <cp:revision/>
  <dcterms:created xsi:type="dcterms:W3CDTF">2012-05-30T16:23:19Z</dcterms:created>
  <dcterms:modified xsi:type="dcterms:W3CDTF">2024-07-10T21:31:40Z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0x01010029B5DDD69FF55E41B1AF97AC2D395FF7</vt:lpwstr>
  </property>
  <property fmtid="{D5CDD505-2E9C-101B-9397-08002B2CF9AE}" pid="3" name="MediaServiceImageTags">
    <vt:lpwstr/>
  </property>
</Properties>
</file>