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sd\Downloads\"/>
    </mc:Choice>
  </mc:AlternateContent>
  <xr:revisionPtr revIDLastSave="0" documentId="8_{757FA209-4FE5-4750-9235-7D7A0C6507AC}" xr6:coauthVersionLast="40" xr6:coauthVersionMax="40" xr10:uidLastSave="{00000000-0000-0000-0000-000000000000}"/>
  <bookViews>
    <workbookView xWindow="5865" yWindow="5385" windowWidth="27870" windowHeight="13590"/>
  </bookViews>
  <sheets>
    <sheet name="Sample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J34" i="1"/>
  <c r="B20" i="1"/>
  <c r="B21" i="1"/>
  <c r="J27" i="1"/>
  <c r="J28" i="1"/>
  <c r="J29" i="1"/>
  <c r="J30" i="1"/>
  <c r="B37" i="1"/>
</calcChain>
</file>

<file path=xl/sharedStrings.xml><?xml version="1.0" encoding="utf-8"?>
<sst xmlns="http://schemas.openxmlformats.org/spreadsheetml/2006/main" count="201" uniqueCount="136">
  <si>
    <t>Quantity</t>
  </si>
  <si>
    <t>Manufacturer</t>
  </si>
  <si>
    <t>Manufacturer Article Number</t>
  </si>
  <si>
    <t>Name</t>
  </si>
  <si>
    <t>Availability</t>
  </si>
  <si>
    <t>Stock</t>
  </si>
  <si>
    <t>Expired On</t>
  </si>
  <si>
    <t>My Single Price</t>
  </si>
  <si>
    <t>My Subtotal</t>
  </si>
  <si>
    <t>List Single Price</t>
  </si>
  <si>
    <t>List Subtotal</t>
  </si>
  <si>
    <t>18220630</t>
  </si>
  <si>
    <t/>
  </si>
  <si>
    <t>Weller</t>
  </si>
  <si>
    <t>WMRP</t>
  </si>
  <si>
    <t>Soldering Iron with High-Speed Control without Tip 40 W 450 °C 12 V</t>
  </si>
  <si>
    <t>24 h</t>
  </si>
  <si>
    <t>9</t>
  </si>
  <si>
    <t>Skr1,402.96</t>
  </si>
  <si>
    <t>Skr2,805.92</t>
  </si>
  <si>
    <t>18267220</t>
  </si>
  <si>
    <t>RT 1</t>
  </si>
  <si>
    <t>Soldering Tip Conical 0.2mm</t>
  </si>
  <si>
    <t>74</t>
  </si>
  <si>
    <t>Skr206.00</t>
  </si>
  <si>
    <t>Skr412.00</t>
  </si>
  <si>
    <t>18267222</t>
  </si>
  <si>
    <t>RT 2</t>
  </si>
  <si>
    <t>Soldering Tip Conical 0.8mm</t>
  </si>
  <si>
    <t>36</t>
  </si>
  <si>
    <t>Skr201.55</t>
  </si>
  <si>
    <t>Skr403.10</t>
  </si>
  <si>
    <t>14250010</t>
  </si>
  <si>
    <t>Amphenol Industrial</t>
  </si>
  <si>
    <t>T 3437 000</t>
  </si>
  <si>
    <t>Appliance socket C091B 7-pin Poles 7 - 360° 5 A 300 VAC/VDC</t>
  </si>
  <si>
    <t>46</t>
  </si>
  <si>
    <t>Skr51.95</t>
  </si>
  <si>
    <t>Skr415.60</t>
  </si>
  <si>
    <t>18242658</t>
  </si>
  <si>
    <t>WDH 50</t>
  </si>
  <si>
    <t>Soldering Iron Holder, Stop + Go</t>
  </si>
  <si>
    <t>10</t>
  </si>
  <si>
    <t>Skr750.88</t>
  </si>
  <si>
    <t>Skr1,501.76</t>
  </si>
  <si>
    <t>30044126</t>
  </si>
  <si>
    <t>Mean Well</t>
  </si>
  <si>
    <t>LRS-150F-12</t>
  </si>
  <si>
    <t>DC Power Supply 150 W 12 V 12.5 A</t>
  </si>
  <si>
    <t>44</t>
  </si>
  <si>
    <t>Skr177.00</t>
  </si>
  <si>
    <t>Skr708.00</t>
  </si>
  <si>
    <t>30109648</t>
  </si>
  <si>
    <t>Schaffner</t>
  </si>
  <si>
    <t>FN283-1-06</t>
  </si>
  <si>
    <t>Power inlet with filter 1 A 250 VAC</t>
  </si>
  <si>
    <t>40</t>
  </si>
  <si>
    <t>Skr207.00</t>
  </si>
  <si>
    <t>Skr414.00</t>
  </si>
  <si>
    <t>13317740</t>
  </si>
  <si>
    <t>Littelfuse</t>
  </si>
  <si>
    <t>0218001.MXP</t>
  </si>
  <si>
    <t>Fuse 5 x 20 mm 1 A 250 V Time Lag T</t>
  </si>
  <si>
    <t>5010</t>
  </si>
  <si>
    <t>Skr3.06</t>
  </si>
  <si>
    <t>Skr30.60</t>
  </si>
  <si>
    <t>17313584</t>
  </si>
  <si>
    <t>Texas Instruments</t>
  </si>
  <si>
    <t>OPA227PA</t>
  </si>
  <si>
    <t>Operational Amplifier Single 8 MHz DIL-8, OPA227</t>
  </si>
  <si>
    <t>154</t>
  </si>
  <si>
    <t>Skr34.10</t>
  </si>
  <si>
    <t>Skr68.20</t>
  </si>
  <si>
    <t>18249463</t>
  </si>
  <si>
    <t>Edsyn</t>
  </si>
  <si>
    <t>F-SW32 70G 0.50MM</t>
  </si>
  <si>
    <t>Solder Wire F-SW 32 178°C 0.5mm</t>
  </si>
  <si>
    <t>57</t>
  </si>
  <si>
    <t>Skr117.00</t>
  </si>
  <si>
    <t>18200065</t>
  </si>
  <si>
    <t>Multicore</t>
  </si>
  <si>
    <t>CRYSTAL 400, 250G 0.32MM</t>
  </si>
  <si>
    <t>Solder Wire Kristall 400 188°C 0.32mm</t>
  </si>
  <si>
    <t>63</t>
  </si>
  <si>
    <t>Skr346.00</t>
  </si>
  <si>
    <t>30079641</t>
  </si>
  <si>
    <t>Schurter</t>
  </si>
  <si>
    <t>3101.0060</t>
  </si>
  <si>
    <t>Fuse Holder ø 5 x 20 mm</t>
  </si>
  <si>
    <t>95</t>
  </si>
  <si>
    <t>Skr21.90</t>
  </si>
  <si>
    <t>Skr65.70</t>
  </si>
  <si>
    <t>13352406</t>
  </si>
  <si>
    <t>Eska</t>
  </si>
  <si>
    <t>522.528</t>
  </si>
  <si>
    <t>Fuse 5 x 20 mm 12.5 A 125 V Time Lag T</t>
  </si>
  <si>
    <t>341</t>
  </si>
  <si>
    <t>Skr2.06</t>
  </si>
  <si>
    <t>Skr20.55</t>
  </si>
  <si>
    <t>jysd</t>
  </si>
  <si>
    <t>msjo</t>
  </si>
  <si>
    <t>TOT</t>
  </si>
  <si>
    <t>SEK</t>
  </si>
  <si>
    <t>exkl.moms</t>
  </si>
  <si>
    <t>UPPDELNING</t>
  </si>
  <si>
    <t>ELFA</t>
  </si>
  <si>
    <t>DIGIKEY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</si>
  <si>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</si>
  <si>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</si>
  <si>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</si>
  <si>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</si>
  <si>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</si>
  <si>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</si>
  <si>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</si>
  <si>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SEK</t>
  </si>
  <si>
    <t>NHD-3.12-25664UCW2-ND</t>
  </si>
  <si>
    <t>NHD-3.12-25664UCW2</t>
  </si>
  <si>
    <t>3.12 GRAPHIC WHITE OLED</t>
  </si>
  <si>
    <t>HM1505-ND</t>
  </si>
  <si>
    <t>1455T2201BK</t>
  </si>
  <si>
    <t>BOX ALUM BLACK 8.66"L X 6.5"W</t>
  </si>
  <si>
    <t>HM1507-ND</t>
  </si>
  <si>
    <t>1455TALBK-10</t>
  </si>
  <si>
    <t>END PANEL ALUMINUM BLACK 10/PACK</t>
  </si>
  <si>
    <t>455-1313-1-ND</t>
  </si>
  <si>
    <t>SPHD-002T-P0.5</t>
  </si>
  <si>
    <t>CONN SOCKET 24-28AWG CRIMP TIN</t>
  </si>
  <si>
    <t>DMP4025LSD-13DICT-ND</t>
  </si>
  <si>
    <t>DMP4025LSD-13</t>
  </si>
  <si>
    <t>MOSFET 2P-CH 40V 6.9A 8SO</t>
  </si>
  <si>
    <t>MCP6V02-E/SN-ND</t>
  </si>
  <si>
    <t>MCP6V02-E/SN</t>
  </si>
  <si>
    <t>IC OPAMP CHOPPER 1.3MHZ 8SOIC</t>
  </si>
  <si>
    <t>www.digikey.se</t>
  </si>
  <si>
    <t>www.elfa.se</t>
  </si>
  <si>
    <t>ELFA Article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</si>
</sst>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0"/>
  </numFmts>
  <fonts count="7" x14ac:knownFonts="1"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0" xfId="0" applyFont="1"/>
    <xf numFmtId="1" fontId="0" fillId="0" borderId="0" xfId="0" applyNumberFormat="1"/>
    <xf numFmtId="4" fontId="0" fillId="0" borderId="0" xfId="0" applyNumberFormat="1"/>
    <xf numFmtId="2" fontId="0" fillId="0" borderId="0" xfId="0" applyNumberFormat="1"/>
    <xf numFmtId="172" fontId="0" fillId="0" borderId="0" xfId="0" applyNumberFormat="1"/>
    <xf numFmtId="1" fontId="0" fillId="0" borderId="0" xfId="0" applyNumberFormat="1" applyAlignment="1">
      <alignment horizontal="center"/>
    </xf>
    <xf numFmtId="0" fontId="2" fillId="0" borderId="1" xfId="0" applyFont="1" applyBorder="1"/>
    <xf numFmtId="0" fontId="4" fillId="0" borderId="0" xfId="1" applyFont="1" applyFill="1" applyBorder="1"/>
    <xf numFmtId="1" fontId="4" fillId="0" borderId="0" xfId="1" applyNumberFormat="1" applyFont="1" applyFill="1" applyBorder="1"/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/>
    <xf numFmtId="4" fontId="4" fillId="0" borderId="0" xfId="1" applyNumberFormat="1" applyFont="1" applyFill="1" applyBorder="1"/>
    <xf numFmtId="3" fontId="4" fillId="0" borderId="0" xfId="1" applyNumberFormat="1" applyFont="1" applyFill="1" applyBorder="1"/>
    <xf numFmtId="0" fontId="5" fillId="0" borderId="0" xfId="2"/>
    <xf numFmtId="0" fontId="6" fillId="0" borderId="1" xfId="0" applyFont="1" applyBorder="1"/>
    <xf numFmtId="2" fontId="6" fillId="0" borderId="1" xfId="0" applyNumberFormat="1" applyFont="1" applyBorder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lfa.se/" TargetMode="External"/><Relationship Id="rId1" Type="http://schemas.openxmlformats.org/officeDocument/2006/relationships/hyperlink" Target="http://www.digikey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A17" sqref="A17"/>
    </sheetView>
  </sheetViews>
  <sheetFormatPr defaultRowHeight="12.75" x14ac:dyDescent="0.2"/>
  <cols>
    <col min="1" max="1" width="12.42578125" customWidth="1"/>
    <col min="2" max="2" width="21.5703125" bestFit="1" customWidth="1"/>
    <col min="3" max="3" width="23.85546875" customWidth="1"/>
    <col min="4" max="4" width="16.7109375" customWidth="1"/>
    <col min="5" max="5" width="39.42578125" customWidth="1"/>
    <col min="9" max="9" width="13.28515625" customWidth="1"/>
    <col min="10" max="10" width="14.28515625" bestFit="1" customWidth="1"/>
    <col min="11" max="11" width="11" bestFit="1" customWidth="1"/>
    <col min="12" max="12" width="14.7109375" bestFit="1" customWidth="1"/>
  </cols>
  <sheetData>
    <row r="1" spans="1:12" ht="20.25" x14ac:dyDescent="0.3">
      <c r="A1" s="2" t="s">
        <v>105</v>
      </c>
      <c r="B1" s="18" t="s">
        <v>134</v>
      </c>
    </row>
    <row r="2" spans="1:12" x14ac:dyDescent="0.2">
      <c r="A2" t="s">
        <v>0</v>
      </c>
      <c r="B2" s="21" t="s">
        <v>135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">
      <c r="A3" s="1">
        <v>2</v>
      </c>
      <c r="B3" t="s">
        <v>11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12</v>
      </c>
      <c r="I3" t="s">
        <v>18</v>
      </c>
      <c r="J3" t="s">
        <v>19</v>
      </c>
      <c r="K3" t="s">
        <v>18</v>
      </c>
      <c r="L3" t="s">
        <v>19</v>
      </c>
    </row>
    <row r="4" spans="1:12" x14ac:dyDescent="0.2">
      <c r="A4" s="1">
        <v>2</v>
      </c>
      <c r="B4" t="s">
        <v>20</v>
      </c>
      <c r="C4" t="s">
        <v>13</v>
      </c>
      <c r="D4" t="s">
        <v>21</v>
      </c>
      <c r="E4" t="s">
        <v>22</v>
      </c>
      <c r="F4" t="s">
        <v>16</v>
      </c>
      <c r="G4" t="s">
        <v>23</v>
      </c>
      <c r="H4" t="s">
        <v>12</v>
      </c>
      <c r="I4" t="s">
        <v>24</v>
      </c>
      <c r="J4" t="s">
        <v>25</v>
      </c>
      <c r="K4" t="s">
        <v>24</v>
      </c>
      <c r="L4" t="s">
        <v>25</v>
      </c>
    </row>
    <row r="5" spans="1:12" x14ac:dyDescent="0.2">
      <c r="A5" s="1">
        <v>2</v>
      </c>
      <c r="B5" t="s">
        <v>26</v>
      </c>
      <c r="C5" t="s">
        <v>13</v>
      </c>
      <c r="D5" t="s">
        <v>27</v>
      </c>
      <c r="E5" t="s">
        <v>28</v>
      </c>
      <c r="F5" t="s">
        <v>16</v>
      </c>
      <c r="G5" t="s">
        <v>29</v>
      </c>
      <c r="H5" t="s">
        <v>12</v>
      </c>
      <c r="I5" t="s">
        <v>30</v>
      </c>
      <c r="J5" t="s">
        <v>31</v>
      </c>
      <c r="K5" t="s">
        <v>30</v>
      </c>
      <c r="L5" t="s">
        <v>31</v>
      </c>
    </row>
    <row r="6" spans="1:12" x14ac:dyDescent="0.2">
      <c r="A6" s="1">
        <v>8</v>
      </c>
      <c r="B6" t="s">
        <v>32</v>
      </c>
      <c r="C6" t="s">
        <v>33</v>
      </c>
      <c r="D6" t="s">
        <v>34</v>
      </c>
      <c r="E6" t="s">
        <v>35</v>
      </c>
      <c r="F6" t="s">
        <v>16</v>
      </c>
      <c r="G6" t="s">
        <v>36</v>
      </c>
      <c r="H6" t="s">
        <v>12</v>
      </c>
      <c r="I6" t="s">
        <v>37</v>
      </c>
      <c r="J6" t="s">
        <v>38</v>
      </c>
      <c r="K6" t="s">
        <v>37</v>
      </c>
      <c r="L6" t="s">
        <v>38</v>
      </c>
    </row>
    <row r="7" spans="1:12" x14ac:dyDescent="0.2">
      <c r="A7" s="1">
        <v>2</v>
      </c>
      <c r="B7" t="s">
        <v>39</v>
      </c>
      <c r="C7" t="s">
        <v>13</v>
      </c>
      <c r="D7" t="s">
        <v>40</v>
      </c>
      <c r="E7" t="s">
        <v>41</v>
      </c>
      <c r="F7" t="s">
        <v>16</v>
      </c>
      <c r="G7" t="s">
        <v>42</v>
      </c>
      <c r="H7" t="s">
        <v>12</v>
      </c>
      <c r="I7" t="s">
        <v>43</v>
      </c>
      <c r="J7" t="s">
        <v>44</v>
      </c>
      <c r="K7" t="s">
        <v>43</v>
      </c>
      <c r="L7" t="s">
        <v>44</v>
      </c>
    </row>
    <row r="8" spans="1:12" x14ac:dyDescent="0.2">
      <c r="A8" s="1">
        <v>4</v>
      </c>
      <c r="B8" t="s">
        <v>45</v>
      </c>
      <c r="C8" t="s">
        <v>46</v>
      </c>
      <c r="D8" t="s">
        <v>47</v>
      </c>
      <c r="E8" t="s">
        <v>48</v>
      </c>
      <c r="F8" t="s">
        <v>16</v>
      </c>
      <c r="G8" t="s">
        <v>49</v>
      </c>
      <c r="H8" t="s">
        <v>12</v>
      </c>
      <c r="I8" t="s">
        <v>50</v>
      </c>
      <c r="J8" t="s">
        <v>51</v>
      </c>
      <c r="K8" t="s">
        <v>50</v>
      </c>
      <c r="L8" t="s">
        <v>51</v>
      </c>
    </row>
    <row r="9" spans="1:12" x14ac:dyDescent="0.2">
      <c r="A9" s="1">
        <v>2</v>
      </c>
      <c r="B9" t="s">
        <v>52</v>
      </c>
      <c r="C9" t="s">
        <v>53</v>
      </c>
      <c r="D9" t="s">
        <v>54</v>
      </c>
      <c r="E9" t="s">
        <v>55</v>
      </c>
      <c r="F9" t="s">
        <v>16</v>
      </c>
      <c r="G9" t="s">
        <v>56</v>
      </c>
      <c r="H9" t="s">
        <v>12</v>
      </c>
      <c r="I9" t="s">
        <v>57</v>
      </c>
      <c r="J9" t="s">
        <v>58</v>
      </c>
      <c r="K9" t="s">
        <v>57</v>
      </c>
      <c r="L9" t="s">
        <v>58</v>
      </c>
    </row>
    <row r="10" spans="1:12" x14ac:dyDescent="0.2">
      <c r="A10" s="1">
        <v>10</v>
      </c>
      <c r="B10" t="s">
        <v>59</v>
      </c>
      <c r="C10" t="s">
        <v>60</v>
      </c>
      <c r="D10" t="s">
        <v>61</v>
      </c>
      <c r="E10" t="s">
        <v>62</v>
      </c>
      <c r="F10" t="s">
        <v>16</v>
      </c>
      <c r="G10" t="s">
        <v>63</v>
      </c>
      <c r="H10" t="s">
        <v>12</v>
      </c>
      <c r="I10" t="s">
        <v>64</v>
      </c>
      <c r="J10" t="s">
        <v>65</v>
      </c>
      <c r="K10" t="s">
        <v>64</v>
      </c>
      <c r="L10" t="s">
        <v>65</v>
      </c>
    </row>
    <row r="11" spans="1:12" x14ac:dyDescent="0.2">
      <c r="A11" s="1">
        <v>2</v>
      </c>
      <c r="B11" t="s">
        <v>66</v>
      </c>
      <c r="C11" t="s">
        <v>67</v>
      </c>
      <c r="D11" t="s">
        <v>68</v>
      </c>
      <c r="E11" t="s">
        <v>69</v>
      </c>
      <c r="F11" t="s">
        <v>16</v>
      </c>
      <c r="G11" t="s">
        <v>70</v>
      </c>
      <c r="H11" t="s">
        <v>12</v>
      </c>
      <c r="I11" t="s">
        <v>71</v>
      </c>
      <c r="J11" t="s">
        <v>72</v>
      </c>
      <c r="K11" t="s">
        <v>71</v>
      </c>
      <c r="L11" t="s">
        <v>72</v>
      </c>
    </row>
    <row r="12" spans="1:12" x14ac:dyDescent="0.2">
      <c r="A12" s="1">
        <v>1</v>
      </c>
      <c r="B12" t="s">
        <v>73</v>
      </c>
      <c r="C12" t="s">
        <v>74</v>
      </c>
      <c r="D12" t="s">
        <v>75</v>
      </c>
      <c r="E12" t="s">
        <v>76</v>
      </c>
      <c r="F12" t="s">
        <v>16</v>
      </c>
      <c r="G12" t="s">
        <v>77</v>
      </c>
      <c r="H12" t="s">
        <v>12</v>
      </c>
      <c r="I12" t="s">
        <v>78</v>
      </c>
      <c r="J12" t="s">
        <v>78</v>
      </c>
      <c r="K12" t="s">
        <v>78</v>
      </c>
      <c r="L12" t="s">
        <v>78</v>
      </c>
    </row>
    <row r="13" spans="1:12" x14ac:dyDescent="0.2">
      <c r="A13" s="1">
        <v>1</v>
      </c>
      <c r="B13" t="s">
        <v>79</v>
      </c>
      <c r="C13" t="s">
        <v>80</v>
      </c>
      <c r="D13" t="s">
        <v>81</v>
      </c>
      <c r="E13" t="s">
        <v>82</v>
      </c>
      <c r="F13" t="s">
        <v>16</v>
      </c>
      <c r="G13" t="s">
        <v>83</v>
      </c>
      <c r="H13" t="s">
        <v>12</v>
      </c>
      <c r="I13" t="s">
        <v>84</v>
      </c>
      <c r="J13" t="s">
        <v>84</v>
      </c>
      <c r="K13" t="s">
        <v>84</v>
      </c>
      <c r="L13" t="s">
        <v>84</v>
      </c>
    </row>
    <row r="14" spans="1:12" x14ac:dyDescent="0.2">
      <c r="A14" s="1">
        <v>3</v>
      </c>
      <c r="B14" t="s">
        <v>85</v>
      </c>
      <c r="C14" t="s">
        <v>86</v>
      </c>
      <c r="D14" t="s">
        <v>87</v>
      </c>
      <c r="E14" t="s">
        <v>88</v>
      </c>
      <c r="F14" t="s">
        <v>16</v>
      </c>
      <c r="G14" t="s">
        <v>89</v>
      </c>
      <c r="H14" t="s">
        <v>12</v>
      </c>
      <c r="I14" t="s">
        <v>90</v>
      </c>
      <c r="J14" t="s">
        <v>91</v>
      </c>
      <c r="K14" t="s">
        <v>90</v>
      </c>
      <c r="L14" t="s">
        <v>91</v>
      </c>
    </row>
    <row r="15" spans="1:12" x14ac:dyDescent="0.2">
      <c r="A15" s="1">
        <v>10</v>
      </c>
      <c r="B15" t="s">
        <v>92</v>
      </c>
      <c r="C15" t="s">
        <v>93</v>
      </c>
      <c r="D15" t="s">
        <v>94</v>
      </c>
      <c r="E15" t="s">
        <v>95</v>
      </c>
      <c r="F15" t="s">
        <v>16</v>
      </c>
      <c r="G15" t="s">
        <v>96</v>
      </c>
      <c r="H15" t="s">
        <v>12</v>
      </c>
      <c r="I15" t="s">
        <v>97</v>
      </c>
      <c r="J15" t="s">
        <v>98</v>
      </c>
      <c r="K15" t="s">
        <v>97</v>
      </c>
      <c r="L15" t="s">
        <v>98</v>
      </c>
    </row>
    <row r="17" spans="1:16" x14ac:dyDescent="0.2">
      <c r="J17" s="19" t="s">
        <v>101</v>
      </c>
      <c r="K17" s="19">
        <v>7308.43</v>
      </c>
      <c r="L17" s="19" t="s">
        <v>102</v>
      </c>
      <c r="M17" s="19" t="s">
        <v>103</v>
      </c>
    </row>
    <row r="19" spans="1:16" x14ac:dyDescent="0.2">
      <c r="A19" s="21" t="s">
        <v>104</v>
      </c>
    </row>
    <row r="20" spans="1:16" x14ac:dyDescent="0.2">
      <c r="A20" s="4" t="s">
        <v>99</v>
      </c>
      <c r="B20" s="4">
        <f>1402.96+206+201.55+(51.95*4)+750.88+(177*2)+207+15.3+68.2+117+346</f>
        <v>3876.69</v>
      </c>
      <c r="C20" s="4" t="s">
        <v>102</v>
      </c>
    </row>
    <row r="21" spans="1:16" x14ac:dyDescent="0.2">
      <c r="A21" t="s">
        <v>100</v>
      </c>
      <c r="B21">
        <f>K17-B20</f>
        <v>3431.7400000000002</v>
      </c>
      <c r="C21" t="s">
        <v>102</v>
      </c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4" spans="1:16" ht="20.25" x14ac:dyDescent="0.3">
      <c r="A24" s="2" t="s">
        <v>106</v>
      </c>
      <c r="C24" s="18" t="s">
        <v>133</v>
      </c>
    </row>
    <row r="26" spans="1:16" ht="15" x14ac:dyDescent="0.25">
      <c r="A26" s="5"/>
      <c r="B26" s="5" t="s">
        <v>0</v>
      </c>
      <c r="C26" s="5" t="s">
        <v>107</v>
      </c>
      <c r="D26" s="5" t="s">
        <v>108</v>
      </c>
      <c r="E26" s="5" t="s">
        <v>109</v>
      </c>
      <c r="F26" s="5" t="s">
        <v>110</v>
      </c>
      <c r="G26" s="5" t="s">
        <v>111</v>
      </c>
      <c r="H26" s="5" t="s">
        <v>112</v>
      </c>
      <c r="I26" s="5" t="s">
        <v>113</v>
      </c>
      <c r="J26" s="5" t="s">
        <v>114</v>
      </c>
    </row>
    <row r="27" spans="1:16" x14ac:dyDescent="0.2">
      <c r="A27" s="6"/>
      <c r="B27" s="10">
        <v>10</v>
      </c>
      <c r="C27" t="s">
        <v>115</v>
      </c>
      <c r="D27" t="s">
        <v>116</v>
      </c>
      <c r="E27" t="s">
        <v>117</v>
      </c>
      <c r="G27" s="6">
        <v>10</v>
      </c>
      <c r="H27" s="6">
        <v>0</v>
      </c>
      <c r="I27" s="7">
        <v>264.51</v>
      </c>
      <c r="J27" s="8">
        <f>I27*B27</f>
        <v>2645.1</v>
      </c>
    </row>
    <row r="28" spans="1:16" x14ac:dyDescent="0.2">
      <c r="A28" s="6"/>
      <c r="B28" s="10">
        <v>2</v>
      </c>
      <c r="C28" t="s">
        <v>118</v>
      </c>
      <c r="D28" t="s">
        <v>119</v>
      </c>
      <c r="E28" t="s">
        <v>120</v>
      </c>
      <c r="G28" s="6">
        <v>2</v>
      </c>
      <c r="H28" s="6">
        <v>0</v>
      </c>
      <c r="I28" s="7">
        <v>310.7</v>
      </c>
      <c r="J28" s="8">
        <f>I28*B28</f>
        <v>621.4</v>
      </c>
    </row>
    <row r="29" spans="1:16" x14ac:dyDescent="0.2">
      <c r="A29" s="6"/>
      <c r="B29" s="10">
        <v>1</v>
      </c>
      <c r="C29" t="s">
        <v>121</v>
      </c>
      <c r="D29" t="s">
        <v>122</v>
      </c>
      <c r="E29" t="s">
        <v>123</v>
      </c>
      <c r="G29" s="6">
        <v>1</v>
      </c>
      <c r="H29" s="6">
        <v>0</v>
      </c>
      <c r="I29" s="7">
        <v>286.66000000000003</v>
      </c>
      <c r="J29" s="8">
        <f>I29*B29</f>
        <v>286.66000000000003</v>
      </c>
    </row>
    <row r="30" spans="1:16" x14ac:dyDescent="0.2">
      <c r="A30" s="6"/>
      <c r="B30" s="10">
        <v>250</v>
      </c>
      <c r="C30" t="s">
        <v>124</v>
      </c>
      <c r="D30" t="s">
        <v>125</v>
      </c>
      <c r="E30" t="s">
        <v>126</v>
      </c>
      <c r="G30" s="6">
        <v>250</v>
      </c>
      <c r="H30" s="6">
        <v>0</v>
      </c>
      <c r="I30" s="9">
        <v>0.25312000000000001</v>
      </c>
      <c r="J30" s="8">
        <f>I30*B30</f>
        <v>63.28</v>
      </c>
    </row>
    <row r="31" spans="1:16" ht="15" x14ac:dyDescent="0.25">
      <c r="B31" s="14">
        <v>12</v>
      </c>
      <c r="C31" s="12" t="s">
        <v>127</v>
      </c>
      <c r="D31" s="12" t="s">
        <v>128</v>
      </c>
      <c r="E31" s="12" t="s">
        <v>129</v>
      </c>
      <c r="F31" s="12"/>
      <c r="G31" s="13">
        <v>12</v>
      </c>
      <c r="H31" s="13">
        <v>0</v>
      </c>
      <c r="I31" s="15">
        <v>85.16</v>
      </c>
      <c r="J31" s="16">
        <v>102.19</v>
      </c>
    </row>
    <row r="32" spans="1:16" ht="15" x14ac:dyDescent="0.25">
      <c r="B32" s="14">
        <v>4</v>
      </c>
      <c r="C32" s="12" t="s">
        <v>130</v>
      </c>
      <c r="D32" s="12" t="s">
        <v>131</v>
      </c>
      <c r="E32" s="12" t="s">
        <v>132</v>
      </c>
      <c r="F32" s="12"/>
      <c r="G32" s="13">
        <v>4</v>
      </c>
      <c r="H32" s="13">
        <v>0</v>
      </c>
      <c r="I32" s="16">
        <v>23.78</v>
      </c>
      <c r="J32" s="16">
        <v>95.12</v>
      </c>
    </row>
    <row r="33" spans="1:11" ht="15" x14ac:dyDescent="0.25">
      <c r="B33" s="14"/>
      <c r="C33" s="12"/>
      <c r="D33" s="12"/>
      <c r="E33" s="12"/>
      <c r="F33" s="12"/>
      <c r="G33" s="13"/>
      <c r="H33" s="13"/>
      <c r="I33" s="17"/>
      <c r="J33" s="17"/>
    </row>
    <row r="34" spans="1:11" x14ac:dyDescent="0.2">
      <c r="I34" s="19" t="s">
        <v>101</v>
      </c>
      <c r="J34" s="20">
        <f>SUM(J27:J32)</f>
        <v>3813.75</v>
      </c>
      <c r="K34" s="19" t="s">
        <v>102</v>
      </c>
    </row>
    <row r="35" spans="1:11" x14ac:dyDescent="0.2">
      <c r="A35" s="21" t="s">
        <v>104</v>
      </c>
    </row>
    <row r="36" spans="1:11" x14ac:dyDescent="0.2">
      <c r="A36" s="11" t="s">
        <v>99</v>
      </c>
      <c r="B36" s="11">
        <f>I27*2+310.7+(286.66/2)+J30+J31+J32</f>
        <v>1243.6400000000003</v>
      </c>
      <c r="C36" s="11" t="s">
        <v>102</v>
      </c>
    </row>
    <row r="37" spans="1:11" x14ac:dyDescent="0.2">
      <c r="A37" s="3" t="s">
        <v>100</v>
      </c>
      <c r="B37" s="8">
        <f>J34-B36</f>
        <v>2570.1099999999997</v>
      </c>
      <c r="C37" s="3" t="s">
        <v>102</v>
      </c>
    </row>
  </sheetData>
  <hyperlinks>
    <hyperlink ref="C24" r:id="rId1"/>
    <hyperlink ref="B1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 Svärd</cp:lastModifiedBy>
  <dcterms:created xsi:type="dcterms:W3CDTF">2019-02-18T15:51:04Z</dcterms:created>
  <dcterms:modified xsi:type="dcterms:W3CDTF">2019-02-18T15:51:04Z</dcterms:modified>
</cp:coreProperties>
</file>