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c8dc3d867d216b/Desktop/PersonalProjects/NEABrazil/"/>
    </mc:Choice>
  </mc:AlternateContent>
  <xr:revisionPtr revIDLastSave="72" documentId="8_{20D9F8D1-7A7C-459F-AB2F-029220E55201}" xr6:coauthVersionLast="45" xr6:coauthVersionMax="45" xr10:uidLastSave="{193F60FA-F667-47D8-8580-BC3B227541FD}"/>
  <bookViews>
    <workbookView xWindow="-108" yWindow="-108" windowWidth="23256" windowHeight="12576" xr2:uid="{76486D31-EB8B-2C42-B750-321CDDBD7B23}"/>
  </bookViews>
  <sheets>
    <sheet name="Chart" sheetId="4" r:id="rId1"/>
    <sheet name="Table" sheetId="3" r:id="rId2"/>
    <sheet name="Sheet1" sheetId="1" r:id="rId3"/>
    <sheet name="Savings" sheetId="2" r:id="rId4"/>
  </sheets>
  <calcPr calcId="191029"/>
  <pivotCaches>
    <pivotCache cacheId="1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4" i="3" l="1"/>
  <c r="H13" i="3"/>
  <c r="C24" i="3"/>
  <c r="D24" i="3"/>
  <c r="E24" i="3"/>
  <c r="F24" i="3"/>
  <c r="G24" i="3"/>
  <c r="B24" i="3"/>
  <c r="C13" i="3"/>
  <c r="D13" i="3"/>
  <c r="E13" i="3"/>
  <c r="F13" i="3"/>
  <c r="G13" i="3"/>
  <c r="B13" i="3"/>
  <c r="F24" i="1" l="1"/>
  <c r="G24" i="1"/>
  <c r="H24" i="1"/>
  <c r="I24" i="1"/>
  <c r="J24" i="1"/>
  <c r="E24" i="1"/>
  <c r="H13" i="1"/>
  <c r="I13" i="1"/>
  <c r="J13" i="1"/>
  <c r="F13" i="1"/>
  <c r="G13" i="1"/>
  <c r="E13" i="1"/>
</calcChain>
</file>

<file path=xl/sharedStrings.xml><?xml version="1.0" encoding="utf-8"?>
<sst xmlns="http://schemas.openxmlformats.org/spreadsheetml/2006/main" count="38" uniqueCount="21">
  <si>
    <t>Year</t>
  </si>
  <si>
    <t>Savings (Gross Domestic Savings)</t>
  </si>
  <si>
    <t>Investment (Gross Capital Formation)</t>
  </si>
  <si>
    <t>Output (Growth in GDP)</t>
  </si>
  <si>
    <t>Growth Rate of the Population</t>
  </si>
  <si>
    <t>Growth Rate of Technological Progress</t>
  </si>
  <si>
    <t xml:space="preserve">Output per Capita </t>
  </si>
  <si>
    <t>S</t>
  </si>
  <si>
    <t>I</t>
  </si>
  <si>
    <t>Y</t>
  </si>
  <si>
    <t>g</t>
  </si>
  <si>
    <t>n</t>
  </si>
  <si>
    <t>Y/L</t>
  </si>
  <si>
    <t xml:space="preserve">10 Year Average </t>
  </si>
  <si>
    <t>Row Labels</t>
  </si>
  <si>
    <t>Grand Total</t>
  </si>
  <si>
    <t>10 year avg 1</t>
  </si>
  <si>
    <t xml:space="preserve"> 10 Year Avg 2</t>
  </si>
  <si>
    <t>% of Labor Force With Advanced Education</t>
  </si>
  <si>
    <t>N/A</t>
  </si>
  <si>
    <t>Sum of % of Labor Force With Advanced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</si>
</sst>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2" borderId="2" xfId="0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2" fontId="0" fillId="0" borderId="4" xfId="0" applyNumberFormat="1" applyBorder="1"/>
    <xf numFmtId="2" fontId="0" fillId="0" borderId="1" xfId="0" applyNumberFormat="1" applyBorder="1"/>
    <xf numFmtId="2" fontId="0" fillId="0" borderId="3" xfId="0" applyNumberFormat="1" applyBorder="1"/>
    <xf numFmtId="2" fontId="0" fillId="2" borderId="2" xfId="0" applyNumberFormat="1" applyFill="1" applyBorder="1"/>
    <xf numFmtId="0" fontId="0" fillId="3" borderId="5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6" xfId="0" applyBorder="1"/>
    <xf numFmtId="2" fontId="0" fillId="0" borderId="6" xfId="0" applyNumberFormat="1" applyBorder="1"/>
    <xf numFmtId="2" fontId="0" fillId="0" borderId="4" xfId="0" applyNumberFormat="1" applyBorder="1"/>
    <xf numFmtId="2" fontId="0" fillId="0" borderId="1" xfId="0" applyNumberFormat="1" applyBorder="1"/>
    <xf numFmtId="2" fontId="0" fillId="0" borderId="3" xfId="0" applyNumberFormat="1" applyBorder="1"/>
    <xf numFmtId="2" fontId="0" fillId="0" borderId="1" xfId="0" applyNumberFormat="1" applyBorder="1" applyAlignment="1">
      <alignment horizontal="right"/>
    </xf>
  </cellXfs>
  <cellStyles count="1">
    <cellStyle name="Normal" xfId="0" builtinId="0"/>
  </cellStyles>
  <dxfs count="11"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[Econ Project Part 4  v2.xlsx]Chart!PivotTable1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Chart!$A$4:$A$26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10 year avg 1</c:v>
                </c:pt>
                <c:pt idx="20">
                  <c:v> 10 Year Avg 2</c:v>
                </c:pt>
                <c:pt idx="21">
                  <c:v>99</c:v>
                </c:pt>
              </c:strCache>
            </c:strRef>
          </c:cat>
          <c:val>
            <c:numRef>
              <c:f>Chart!$B$4:$B$26</c:f>
              <c:numCache>
                <c:formatCode>General</c:formatCode>
                <c:ptCount val="22"/>
                <c:pt idx="0">
                  <c:v>0</c:v>
                </c:pt>
                <c:pt idx="1">
                  <c:v>83.949501037597699</c:v>
                </c:pt>
                <c:pt idx="2">
                  <c:v>84.441902160644503</c:v>
                </c:pt>
                <c:pt idx="3">
                  <c:v>83.924301147460895</c:v>
                </c:pt>
                <c:pt idx="4">
                  <c:v>83.4884033203125</c:v>
                </c:pt>
                <c:pt idx="5">
                  <c:v>84.302696228027301</c:v>
                </c:pt>
                <c:pt idx="6">
                  <c:v>83.920600891113295</c:v>
                </c:pt>
                <c:pt idx="7">
                  <c:v>83.940200805664105</c:v>
                </c:pt>
                <c:pt idx="8">
                  <c:v>83.619499206542997</c:v>
                </c:pt>
                <c:pt idx="9">
                  <c:v>83.923301696777301</c:v>
                </c:pt>
                <c:pt idx="10">
                  <c:v>0</c:v>
                </c:pt>
                <c:pt idx="11">
                  <c:v>82.667396545410199</c:v>
                </c:pt>
                <c:pt idx="12">
                  <c:v>81.594200134277301</c:v>
                </c:pt>
                <c:pt idx="13">
                  <c:v>81.261398315429702</c:v>
                </c:pt>
                <c:pt idx="14">
                  <c:v>82.484298706054702</c:v>
                </c:pt>
                <c:pt idx="15">
                  <c:v>81.363800048828097</c:v>
                </c:pt>
                <c:pt idx="16">
                  <c:v>81.660400390625</c:v>
                </c:pt>
                <c:pt idx="17">
                  <c:v>81.589302062988295</c:v>
                </c:pt>
                <c:pt idx="18">
                  <c:v>81.124198913574205</c:v>
                </c:pt>
                <c:pt idx="19">
                  <c:v>83.903600904676651</c:v>
                </c:pt>
                <c:pt idx="20">
                  <c:v>81.963144090440522</c:v>
                </c:pt>
                <c:pt idx="21">
                  <c:v>83.545303344726605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8-4318-AB28-A5D924F32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063344"/>
        <c:axId val="510058544"/>
      </c:barChart>
      <c:catAx>
        <c:axId val="51006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58544"/>
        <c:crosses val="autoZero"/>
        <c:auto val="1"/>
        <c:lblAlgn val="ctr"/>
        <c:lblOffset val="100"/>
        <c:noMultiLvlLbl val="0"/>
      </c:catAx>
      <c:valAx>
        <c:axId val="5100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63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811530</xdr:colOff>
      <xdr:row>3</xdr:row>
      <xdr:rowOff>34290</xdr:rowOff>
    </xdr:from>
    <xdr:to>
      <xdr:col>13</xdr:col>
      <xdr:colOff>53340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5226B9-BD2B-4734-89C9-C84A91F12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 Jones" refreshedDate="43779.60876087963" createdVersion="6" refreshedVersion="6" minRefreshableVersion="3" recordCount="22" xr:uid="{A91C15A7-9016-44DE-B329-BF53D1DF4B34}">
  <cacheSource type="worksheet">
    <worksheetSource name="Table1"/>
  </cacheSource>
  <cacheFields count="8">
    <cacheField name="Year" numFmtId="0">
      <sharedItems containsMixedTypes="1" containsNumber="1" containsInteger="1" minValue="99" maxValue="2018" count="23">
        <n v="99"/>
        <n v="2000"/>
        <n v="2001"/>
        <n v="2002"/>
        <n v="2003"/>
        <n v="2004"/>
        <n v="2005"/>
        <n v="2006"/>
        <n v="2007"/>
        <n v="2008"/>
        <s v="10 year avg 1"/>
        <n v="2009"/>
        <n v="2010"/>
        <n v="2011"/>
        <n v="2012"/>
        <n v="2013"/>
        <n v="2014"/>
        <n v="2015"/>
        <n v="2016"/>
        <n v="2017"/>
        <n v="2018"/>
        <s v=" 10 Year Avg 2"/>
        <n v="1999" u="1"/>
      </sharedItems>
    </cacheField>
    <cacheField name="Savings (Gross Domestic Savings)" numFmtId="2">
      <sharedItems containsSemiMixedTypes="0" containsString="0" containsNumber="1" minValue="15.374429271102507" maxValue="21.429814441816248"/>
    </cacheField>
    <cacheField name="Investment (Gross Capital Formation)" numFmtId="2">
      <sharedItems containsSemiMixedTypes="0" containsString="0" containsNumber="1" minValue="14.974617871922172" maxValue="21.826271107046871"/>
    </cacheField>
    <cacheField name="Output (Growth in GDP)" numFmtId="2">
      <sharedItems containsSemiMixedTypes="0" containsString="0" containsNumber="1" minValue="-3.5457633926942549" maxValue="7.5282258300556322"/>
    </cacheField>
    <cacheField name="Growth Rate of the Population" numFmtId="2">
      <sharedItems containsSemiMixedTypes="0" containsString="0" containsNumber="1" minValue="0.78384757897198098" maxValue="1.4811120993739899"/>
    </cacheField>
    <cacheField name="Growth Rate of Technological Progress" numFmtId="2">
      <sharedItems containsSemiMixedTypes="0" containsString="0" containsNumber="1" minValue="-4.5230555523551885" maxValue="5.7390001991921764"/>
    </cacheField>
    <cacheField name="Output per Capita " numFmtId="2">
      <sharedItems containsSemiMixedTypes="0" containsString="0" containsNumber="1" minValue="8117.5935197317522" maxValue="11847.67562057941"/>
    </cacheField>
    <cacheField name="% of Labor Force With Advanced Education" numFmtId="2">
      <sharedItems containsMixedTypes="1" containsNumber="1" minValue="81.124198913574205" maxValue="84.4419021606445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n v="15.5"/>
    <n v="17.38955974351785"/>
    <n v="0.46793756737825731"/>
    <n v="1.4811120993739899"/>
    <n v="-1.7644636441795427"/>
    <n v="8117.5935197317522"/>
    <n v="83.545303344726605"/>
  </r>
  <r>
    <x v="1"/>
    <n v="16.639453920351979"/>
    <n v="18.903119268387119"/>
    <n v="4.387949442673829"/>
    <n v="1.4241674340874799"/>
    <n v="5.4370442724825097"/>
    <n v="8558.9506732597401"/>
    <s v="N/A"/>
  </r>
  <r>
    <x v="2"/>
    <n v="16.548996612879598"/>
    <n v="18.741860295083622"/>
    <n v="1.3898964032589447"/>
    <n v="1.3669570763530401"/>
    <n v="-0.34734207786388538"/>
    <n v="8529.2218361478936"/>
    <n v="83.949501037597699"/>
  </r>
  <r>
    <x v="3"/>
    <n v="18.291902624019723"/>
    <n v="17.449079483495566"/>
    <n v="3.0534618579525414"/>
    <n v="1.31274418552691"/>
    <n v="1.5571342664813841"/>
    <n v="8662.0332720227652"/>
    <n v="84.441902160644503"/>
  </r>
  <r>
    <x v="4"/>
    <n v="19.077871089107294"/>
    <n v="16.856688400715221"/>
    <n v="1.1408289981000905"/>
    <n v="1.25738273806831"/>
    <n v="7.5770812020167E-2"/>
    <n v="8668.5965649704322"/>
    <n v="83.924301147460895"/>
  </r>
  <r>
    <x v="5"/>
    <n v="21.325838892482402"/>
    <n v="17.91256834225749"/>
    <n v="5.7599646387177472"/>
    <n v="1.2012941278805001"/>
    <n v="4.717938125008402"/>
    <n v="9077.5755872123427"/>
    <n v="83.4884033203125"/>
  </r>
  <r>
    <x v="6"/>
    <n v="20.605746801324649"/>
    <n v="17.204883477138488"/>
    <n v="3.2021313799023545"/>
    <n v="1.14588099838722"/>
    <n v="2.0840612790713067"/>
    <n v="9266.7578251038631"/>
    <n v="84.302696228027301"/>
  </r>
  <r>
    <x v="7"/>
    <n v="20.523406615960365"/>
    <n v="17.816473896401661"/>
    <n v="3.9619887218498917"/>
    <n v="1.0901968535216"/>
    <n v="3.2231769151906491"/>
    <n v="9565.4418241092335"/>
    <n v="83.920600891113295"/>
  </r>
  <r>
    <x v="8"/>
    <n v="21.182064806794198"/>
    <n v="19.819325970599934"/>
    <n v="6.0698706077183715"/>
    <n v="1.0378620369675999"/>
    <n v="5.384931052398656"/>
    <n v="10080.534271194821"/>
    <n v="83.940200805664105"/>
  </r>
  <r>
    <x v="9"/>
    <n v="21.429814441816248"/>
    <n v="21.619382836698335"/>
    <n v="5.0941954473271664"/>
    <n v="0.99431162388336602"/>
    <n v="3.7143127791665194"/>
    <n v="10454.95684383807"/>
    <n v="83.619499206542997"/>
  </r>
  <r>
    <x v="10"/>
    <n v="19.112509580473642"/>
    <n v="18.371294171429525"/>
    <n v="3.4528225064879194"/>
    <n v="1.2311909174050015"/>
    <n v="2.4082563779776165"/>
    <n v="9098.1662217590892"/>
    <n v="83.903600904676651"/>
  </r>
  <r>
    <x v="11"/>
    <n v="18.392901713721916"/>
    <n v="18.796135050244906"/>
    <n v="-0.12581199941486432"/>
    <n v="0.96194826263908995"/>
    <n v="-0.90512434550818455"/>
    <n v="10360.326484132118"/>
    <n v="83.923301696777301"/>
  </r>
  <r>
    <x v="12"/>
    <n v="20.760313002544876"/>
    <n v="21.801321565156837"/>
    <n v="7.5282258300556322"/>
    <n v="0.93795673750597297"/>
    <n v="5.7390001991921764"/>
    <n v="10954.905641693416"/>
    <s v="N/A"/>
  </r>
  <r>
    <x v="13"/>
    <n v="21.056891285998343"/>
    <n v="21.826271107046871"/>
    <n v="3.9744230794470212"/>
    <n v="0.91596265631805895"/>
    <n v="3.348356541424053"/>
    <n v="11321.71494135389"/>
    <n v="82.667396545410199"/>
  </r>
  <r>
    <x v="14"/>
    <n v="20.058029891417224"/>
    <n v="21.417225365334929"/>
    <n v="1.9211759857653732"/>
    <n v="0.89353105792259502"/>
    <n v="1.5159397254530944"/>
    <n v="11493.345315752435"/>
    <n v="81.594200134277301"/>
  </r>
  <r>
    <x v="15"/>
    <n v="19.392255784266617"/>
    <n v="21.6937710091008"/>
    <n v="3.004822669444323"/>
    <n v="0.87360319124142505"/>
    <n v="3.0829170715104226"/>
    <n v="11847.67562057941"/>
    <n v="81.261398315429702"/>
  </r>
  <r>
    <x v="16"/>
    <n v="17.886904792805076"/>
    <n v="20.54840720310284"/>
    <n v="0.50395574024224743"/>
    <n v="0.85579202289112599"/>
    <n v="-1.135890517890374"/>
    <n v="11713.098996614841"/>
    <n v="82.484298706054702"/>
  </r>
  <r>
    <x v="17"/>
    <n v="16.258382761095415"/>
    <n v="17.411625863293676"/>
    <n v="-3.5457633926942549"/>
    <n v="0.83884828259309197"/>
    <n v="-4.5230555523551885"/>
    <n v="11183.309022095593"/>
    <n v="81.363800048828097"/>
  </r>
  <r>
    <x v="18"/>
    <n v="15.374429271102507"/>
    <n v="14.974617871922172"/>
    <n v="-3.3054543126685161"/>
    <n v="0.82374823199343905"/>
    <n v="-4.0276702905056538"/>
    <n v="10732.882207117209"/>
    <n v="81.660400390625"/>
  </r>
  <r>
    <x v="19"/>
    <n v="16.038068611042423"/>
    <n v="15.035632917968892"/>
    <n v="1.0638612592451153"/>
    <n v="0.80714716226181904"/>
    <n v="0.49346691148377886"/>
    <n v="10785.845429457862"/>
    <n v="81.589302062988295"/>
  </r>
  <r>
    <x v="20"/>
    <n v="15.951355808626957"/>
    <n v="15.422724055032042"/>
    <n v="1.11757918028799"/>
    <n v="0.78384757897198098"/>
    <n v="0.6637280510122423"/>
    <n v="10857.434111111997"/>
    <n v="81.124198913574205"/>
  </r>
  <r>
    <x v="21"/>
    <n v="18.116953292262139"/>
    <n v="18.892773200820393"/>
    <n v="1.2137014039710068"/>
    <n v="0.86923851843385991"/>
    <n v="0.42516677938163666"/>
    <n v="11125.053776990879"/>
    <n v="81.9631440904405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EAEEA0-CA5C-4A8C-9094-F6EBBC966F23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3:B26" firstHeaderRow="1" firstDataRow="1" firstDataCol="1"/>
  <pivotFields count="8">
    <pivotField axis="axisRow" showAll="0">
      <items count="24">
        <item m="1" x="22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10"/>
        <item x="2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showAll="0"/>
  </pivotFields>
  <rowFields count="1">
    <field x="0"/>
  </rowFields>
  <rowItems count="2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% of Labor Force With Advanced Education" fld="7" baseField="0" baseItem="12"/>
  </dataFields>
  <chartFormats count="1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ED2DC7-84AC-4C5B-91A7-1C2E616EA905}" name="Table1" displayName="Table1" ref="A2:H24" totalsRowShown="0" headerRowDxfId="1" headerRowBorderDxfId="9" tableBorderDxfId="10">
  <autoFilter ref="A2:H24" xr:uid="{91FA378A-B978-41E9-A39D-BEE93859BCFB}"/>
  <tableColumns count="8">
    <tableColumn id="1" xr3:uid="{DB31E04C-723A-45E2-BEDB-39B1EFD360BC}" name="Year" dataDxfId="8"/>
    <tableColumn id="2" xr3:uid="{2B00746C-3180-44A5-B840-B6591B5504A1}" name="Savings (Gross Domestic Savings)" dataDxfId="7"/>
    <tableColumn id="3" xr3:uid="{8AF5CE21-A892-47D5-A7A3-AF9ABA82BE91}" name="Investment (Gross Capital Formation)" dataDxfId="6"/>
    <tableColumn id="4" xr3:uid="{EA23DDE6-8326-4DBB-A8BB-CA286D2EF175}" name="Output (Growth in GDP)" dataDxfId="5"/>
    <tableColumn id="5" xr3:uid="{62B2CD4B-CD7D-45AA-8AEF-D55815E579BB}" name="Growth Rate of the Population" dataDxfId="4"/>
    <tableColumn id="6" xr3:uid="{C00A2F36-14E2-4B85-B10A-2F91A87B811B}" name="Growth Rate of Technological Progress" dataDxfId="3"/>
    <tableColumn id="7" xr3:uid="{E536130F-0D0F-4EF5-BF6E-B1F5AE642B46}" name="Output per Capita " dataDxfId="2"/>
    <tableColumn id="8" xr3:uid="{85CDDF50-CF40-459C-98F7-88E78BC131D0}" name="% of Labor Force With Advanced Educ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FC91B-6077-404D-9859-2B43307A438C}">
  <dimension ref="A3:B26"/>
  <sheetViews>
    <sheetView tabSelected="1" topLeftCell="C1" workbookViewId="0">
      <selection activeCell="O15" sqref="O15"/>
    </sheetView>
  </sheetViews>
  <sheetFormatPr defaultRowHeight="15.6" x14ac:dyDescent="0.3"/>
  <cols>
    <col min="1" max="1" width="12.59765625" bestFit="1" customWidth="1"/>
    <col min="2" max="2" width="44.09765625" bestFit="1" customWidth="1"/>
    <col min="3" max="3" width="45.59765625" bestFit="1" customWidth="1"/>
  </cols>
  <sheetData>
    <row r="3" spans="1:2" x14ac:dyDescent="0.3">
      <c r="A3" s="13" t="s">
        <v>14</v>
      </c>
      <c r="B3" t="s">
        <v>20</v>
      </c>
    </row>
    <row r="4" spans="1:2" x14ac:dyDescent="0.3">
      <c r="A4" s="14">
        <v>2000</v>
      </c>
      <c r="B4" s="15">
        <v>0</v>
      </c>
    </row>
    <row r="5" spans="1:2" x14ac:dyDescent="0.3">
      <c r="A5" s="14">
        <v>2001</v>
      </c>
      <c r="B5" s="15">
        <v>83.949501037597699</v>
      </c>
    </row>
    <row r="6" spans="1:2" x14ac:dyDescent="0.3">
      <c r="A6" s="14">
        <v>2002</v>
      </c>
      <c r="B6" s="15">
        <v>84.441902160644503</v>
      </c>
    </row>
    <row r="7" spans="1:2" x14ac:dyDescent="0.3">
      <c r="A7" s="14">
        <v>2003</v>
      </c>
      <c r="B7" s="15">
        <v>83.924301147460895</v>
      </c>
    </row>
    <row r="8" spans="1:2" x14ac:dyDescent="0.3">
      <c r="A8" s="14">
        <v>2004</v>
      </c>
      <c r="B8" s="15">
        <v>83.4884033203125</v>
      </c>
    </row>
    <row r="9" spans="1:2" x14ac:dyDescent="0.3">
      <c r="A9" s="14">
        <v>2005</v>
      </c>
      <c r="B9" s="15">
        <v>84.302696228027301</v>
      </c>
    </row>
    <row r="10" spans="1:2" x14ac:dyDescent="0.3">
      <c r="A10" s="14">
        <v>2006</v>
      </c>
      <c r="B10" s="15">
        <v>83.920600891113295</v>
      </c>
    </row>
    <row r="11" spans="1:2" x14ac:dyDescent="0.3">
      <c r="A11" s="14">
        <v>2007</v>
      </c>
      <c r="B11" s="15">
        <v>83.940200805664105</v>
      </c>
    </row>
    <row r="12" spans="1:2" x14ac:dyDescent="0.3">
      <c r="A12" s="14">
        <v>2008</v>
      </c>
      <c r="B12" s="15">
        <v>83.619499206542997</v>
      </c>
    </row>
    <row r="13" spans="1:2" x14ac:dyDescent="0.3">
      <c r="A13" s="14">
        <v>2009</v>
      </c>
      <c r="B13" s="15">
        <v>83.923301696777301</v>
      </c>
    </row>
    <row r="14" spans="1:2" x14ac:dyDescent="0.3">
      <c r="A14" s="14">
        <v>2010</v>
      </c>
      <c r="B14" s="15">
        <v>0</v>
      </c>
    </row>
    <row r="15" spans="1:2" x14ac:dyDescent="0.3">
      <c r="A15" s="14">
        <v>2011</v>
      </c>
      <c r="B15" s="15">
        <v>82.667396545410199</v>
      </c>
    </row>
    <row r="16" spans="1:2" x14ac:dyDescent="0.3">
      <c r="A16" s="14">
        <v>2012</v>
      </c>
      <c r="B16" s="15">
        <v>81.594200134277301</v>
      </c>
    </row>
    <row r="17" spans="1:2" x14ac:dyDescent="0.3">
      <c r="A17" s="14">
        <v>2013</v>
      </c>
      <c r="B17" s="15">
        <v>81.261398315429702</v>
      </c>
    </row>
    <row r="18" spans="1:2" x14ac:dyDescent="0.3">
      <c r="A18" s="14">
        <v>2014</v>
      </c>
      <c r="B18" s="15">
        <v>82.484298706054702</v>
      </c>
    </row>
    <row r="19" spans="1:2" x14ac:dyDescent="0.3">
      <c r="A19" s="14">
        <v>2015</v>
      </c>
      <c r="B19" s="15">
        <v>81.363800048828097</v>
      </c>
    </row>
    <row r="20" spans="1:2" x14ac:dyDescent="0.3">
      <c r="A20" s="14">
        <v>2016</v>
      </c>
      <c r="B20" s="15">
        <v>81.660400390625</v>
      </c>
    </row>
    <row r="21" spans="1:2" x14ac:dyDescent="0.3">
      <c r="A21" s="14">
        <v>2017</v>
      </c>
      <c r="B21" s="15">
        <v>81.589302062988295</v>
      </c>
    </row>
    <row r="22" spans="1:2" x14ac:dyDescent="0.3">
      <c r="A22" s="14">
        <v>2018</v>
      </c>
      <c r="B22" s="15">
        <v>81.124198913574205</v>
      </c>
    </row>
    <row r="23" spans="1:2" x14ac:dyDescent="0.3">
      <c r="A23" s="14" t="s">
        <v>16</v>
      </c>
      <c r="B23" s="15">
        <v>83.903600904676651</v>
      </c>
    </row>
    <row r="24" spans="1:2" x14ac:dyDescent="0.3">
      <c r="A24" s="14" t="s">
        <v>17</v>
      </c>
      <c r="B24" s="15">
        <v>81.963144090440522</v>
      </c>
    </row>
    <row r="25" spans="1:2" x14ac:dyDescent="0.3">
      <c r="A25" s="14">
        <v>99</v>
      </c>
      <c r="B25" s="15">
        <v>83.545303344726605</v>
      </c>
    </row>
    <row r="26" spans="1:2" x14ac:dyDescent="0.3">
      <c r="A26" s="14" t="s">
        <v>15</v>
      </c>
      <c r="B26" s="15">
        <v>1658.6674499511719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638B4-074B-44E7-8705-131E5E0BAF07}">
  <dimension ref="A1:H24"/>
  <sheetViews>
    <sheetView topLeftCell="B2" workbookViewId="0">
      <selection activeCell="G25" sqref="G25"/>
    </sheetView>
  </sheetViews>
  <sheetFormatPr defaultColWidth="11.19921875" defaultRowHeight="15.6" x14ac:dyDescent="0.3"/>
  <cols>
    <col min="1" max="1" width="15" bestFit="1" customWidth="1"/>
    <col min="2" max="2" width="30" customWidth="1"/>
    <col min="3" max="3" width="34" customWidth="1"/>
    <col min="4" max="4" width="23.09765625" customWidth="1"/>
    <col min="5" max="5" width="28.59765625" customWidth="1"/>
    <col min="6" max="6" width="35" customWidth="1"/>
    <col min="7" max="7" width="18.3984375" customWidth="1"/>
  </cols>
  <sheetData>
    <row r="1" spans="1:8" ht="16.2" thickBot="1" x14ac:dyDescent="0.35">
      <c r="A1" s="4"/>
      <c r="B1" s="6" t="s">
        <v>7</v>
      </c>
      <c r="C1" s="6" t="s">
        <v>8</v>
      </c>
      <c r="D1" s="6" t="s">
        <v>9</v>
      </c>
      <c r="E1" s="6" t="s">
        <v>11</v>
      </c>
      <c r="F1" s="6" t="s">
        <v>10</v>
      </c>
      <c r="G1" s="6" t="s">
        <v>12</v>
      </c>
    </row>
    <row r="2" spans="1:8" ht="16.2" thickBot="1" x14ac:dyDescent="0.35">
      <c r="A2" s="12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18</v>
      </c>
    </row>
    <row r="3" spans="1:8" x14ac:dyDescent="0.3">
      <c r="A3" s="3">
        <v>99</v>
      </c>
      <c r="B3" s="8">
        <v>15.5</v>
      </c>
      <c r="C3" s="8">
        <v>17.38955974351785</v>
      </c>
      <c r="D3" s="8">
        <v>0.46793756737825731</v>
      </c>
      <c r="E3" s="8">
        <v>1.4811120993739899</v>
      </c>
      <c r="F3" s="8">
        <v>-1.7644636441795427</v>
      </c>
      <c r="G3" s="8">
        <v>8117.5935197317522</v>
      </c>
      <c r="H3" s="18">
        <v>83.545303344726605</v>
      </c>
    </row>
    <row r="4" spans="1:8" x14ac:dyDescent="0.3">
      <c r="A4" s="1">
        <v>2000</v>
      </c>
      <c r="B4" s="9">
        <v>16.639453920351979</v>
      </c>
      <c r="C4" s="9">
        <v>18.903119268387119</v>
      </c>
      <c r="D4" s="9">
        <v>4.387949442673829</v>
      </c>
      <c r="E4" s="9">
        <v>1.4241674340874799</v>
      </c>
      <c r="F4" s="9">
        <v>5.4370442724825097</v>
      </c>
      <c r="G4" s="9">
        <v>8558.9506732597401</v>
      </c>
      <c r="H4" s="21" t="s">
        <v>19</v>
      </c>
    </row>
    <row r="5" spans="1:8" x14ac:dyDescent="0.3">
      <c r="A5" s="1">
        <v>2001</v>
      </c>
      <c r="B5" s="9">
        <v>16.548996612879598</v>
      </c>
      <c r="C5" s="9">
        <v>18.741860295083622</v>
      </c>
      <c r="D5" s="9">
        <v>1.3898964032589447</v>
      </c>
      <c r="E5" s="9">
        <v>1.3669570763530401</v>
      </c>
      <c r="F5" s="9">
        <v>-0.34734207786388538</v>
      </c>
      <c r="G5" s="9">
        <v>8529.2218361478936</v>
      </c>
      <c r="H5" s="19">
        <v>83.949501037597699</v>
      </c>
    </row>
    <row r="6" spans="1:8" x14ac:dyDescent="0.3">
      <c r="A6" s="1">
        <v>2002</v>
      </c>
      <c r="B6" s="9">
        <v>18.291902624019723</v>
      </c>
      <c r="C6" s="9">
        <v>17.449079483495566</v>
      </c>
      <c r="D6" s="9">
        <v>3.0534618579525414</v>
      </c>
      <c r="E6" s="9">
        <v>1.31274418552691</v>
      </c>
      <c r="F6" s="9">
        <v>1.5571342664813841</v>
      </c>
      <c r="G6" s="9">
        <v>8662.0332720227652</v>
      </c>
      <c r="H6" s="19">
        <v>84.441902160644503</v>
      </c>
    </row>
    <row r="7" spans="1:8" x14ac:dyDescent="0.3">
      <c r="A7" s="1">
        <v>2003</v>
      </c>
      <c r="B7" s="9">
        <v>19.077871089107294</v>
      </c>
      <c r="C7" s="9">
        <v>16.856688400715221</v>
      </c>
      <c r="D7" s="9">
        <v>1.1408289981000905</v>
      </c>
      <c r="E7" s="9">
        <v>1.25738273806831</v>
      </c>
      <c r="F7" s="9">
        <v>7.5770812020167E-2</v>
      </c>
      <c r="G7" s="9">
        <v>8668.5965649704322</v>
      </c>
      <c r="H7" s="19">
        <v>83.924301147460895</v>
      </c>
    </row>
    <row r="8" spans="1:8" x14ac:dyDescent="0.3">
      <c r="A8" s="1">
        <v>2004</v>
      </c>
      <c r="B8" s="9">
        <v>21.325838892482402</v>
      </c>
      <c r="C8" s="9">
        <v>17.91256834225749</v>
      </c>
      <c r="D8" s="9">
        <v>5.7599646387177472</v>
      </c>
      <c r="E8" s="9">
        <v>1.2012941278805001</v>
      </c>
      <c r="F8" s="9">
        <v>4.717938125008402</v>
      </c>
      <c r="G8" s="9">
        <v>9077.5755872123427</v>
      </c>
      <c r="H8" s="19">
        <v>83.4884033203125</v>
      </c>
    </row>
    <row r="9" spans="1:8" x14ac:dyDescent="0.3">
      <c r="A9" s="1">
        <v>2005</v>
      </c>
      <c r="B9" s="9">
        <v>20.605746801324649</v>
      </c>
      <c r="C9" s="9">
        <v>17.204883477138488</v>
      </c>
      <c r="D9" s="9">
        <v>3.2021313799023545</v>
      </c>
      <c r="E9" s="9">
        <v>1.14588099838722</v>
      </c>
      <c r="F9" s="9">
        <v>2.0840612790713067</v>
      </c>
      <c r="G9" s="9">
        <v>9266.7578251038631</v>
      </c>
      <c r="H9" s="19">
        <v>84.302696228027301</v>
      </c>
    </row>
    <row r="10" spans="1:8" x14ac:dyDescent="0.3">
      <c r="A10" s="1">
        <v>2006</v>
      </c>
      <c r="B10" s="9">
        <v>20.523406615960365</v>
      </c>
      <c r="C10" s="9">
        <v>17.816473896401661</v>
      </c>
      <c r="D10" s="9">
        <v>3.9619887218498917</v>
      </c>
      <c r="E10" s="9">
        <v>1.0901968535216</v>
      </c>
      <c r="F10" s="9">
        <v>3.2231769151906491</v>
      </c>
      <c r="G10" s="9">
        <v>9565.4418241092335</v>
      </c>
      <c r="H10" s="19">
        <v>83.920600891113295</v>
      </c>
    </row>
    <row r="11" spans="1:8" x14ac:dyDescent="0.3">
      <c r="A11" s="1">
        <v>2007</v>
      </c>
      <c r="B11" s="9">
        <v>21.182064806794198</v>
      </c>
      <c r="C11" s="9">
        <v>19.819325970599934</v>
      </c>
      <c r="D11" s="9">
        <v>6.0698706077183715</v>
      </c>
      <c r="E11" s="9">
        <v>1.0378620369675999</v>
      </c>
      <c r="F11" s="9">
        <v>5.384931052398656</v>
      </c>
      <c r="G11" s="9">
        <v>10080.534271194821</v>
      </c>
      <c r="H11" s="19">
        <v>83.940200805664105</v>
      </c>
    </row>
    <row r="12" spans="1:8" x14ac:dyDescent="0.3">
      <c r="A12" s="2">
        <v>2008</v>
      </c>
      <c r="B12" s="10">
        <v>21.429814441816248</v>
      </c>
      <c r="C12" s="10">
        <v>21.619382836698335</v>
      </c>
      <c r="D12" s="10">
        <v>5.0941954473271664</v>
      </c>
      <c r="E12" s="10">
        <v>0.99431162388336602</v>
      </c>
      <c r="F12" s="10">
        <v>3.7143127791665194</v>
      </c>
      <c r="G12" s="10">
        <v>10454.95684383807</v>
      </c>
      <c r="H12" s="19">
        <v>83.619499206542997</v>
      </c>
    </row>
    <row r="13" spans="1:8" x14ac:dyDescent="0.3">
      <c r="A13" s="16" t="s">
        <v>16</v>
      </c>
      <c r="B13" s="17">
        <f>AVERAGE(B3:B12)</f>
        <v>19.112509580473642</v>
      </c>
      <c r="C13" s="17">
        <f t="shared" ref="C13:H13" si="0">AVERAGE(C3:C12)</f>
        <v>18.371294171429525</v>
      </c>
      <c r="D13" s="17">
        <f t="shared" si="0"/>
        <v>3.4528225064879194</v>
      </c>
      <c r="E13" s="17">
        <f t="shared" si="0"/>
        <v>1.2311909174050015</v>
      </c>
      <c r="F13" s="17">
        <f t="shared" si="0"/>
        <v>2.4082563779776165</v>
      </c>
      <c r="G13" s="17">
        <f t="shared" si="0"/>
        <v>9098.1662217590892</v>
      </c>
      <c r="H13" s="17">
        <f t="shared" si="0"/>
        <v>83.903600904676651</v>
      </c>
    </row>
    <row r="14" spans="1:8" x14ac:dyDescent="0.3">
      <c r="A14" s="3">
        <v>2009</v>
      </c>
      <c r="B14" s="8">
        <v>18.392901713721916</v>
      </c>
      <c r="C14" s="8">
        <v>18.796135050244906</v>
      </c>
      <c r="D14" s="8">
        <v>-0.12581199941486432</v>
      </c>
      <c r="E14" s="8">
        <v>0.96194826263908995</v>
      </c>
      <c r="F14" s="8">
        <v>-0.90512434550818455</v>
      </c>
      <c r="G14" s="8">
        <v>10360.326484132118</v>
      </c>
      <c r="H14" s="19">
        <v>83.923301696777301</v>
      </c>
    </row>
    <row r="15" spans="1:8" x14ac:dyDescent="0.3">
      <c r="A15" s="1">
        <v>2010</v>
      </c>
      <c r="B15" s="9">
        <v>20.760313002544876</v>
      </c>
      <c r="C15" s="9">
        <v>21.801321565156837</v>
      </c>
      <c r="D15" s="9">
        <v>7.5282258300556322</v>
      </c>
      <c r="E15" s="9">
        <v>0.93795673750597297</v>
      </c>
      <c r="F15" s="9">
        <v>5.7390001991921764</v>
      </c>
      <c r="G15" s="9">
        <v>10954.905641693416</v>
      </c>
      <c r="H15" s="21" t="s">
        <v>19</v>
      </c>
    </row>
    <row r="16" spans="1:8" x14ac:dyDescent="0.3">
      <c r="A16" s="1">
        <v>2011</v>
      </c>
      <c r="B16" s="9">
        <v>21.056891285998343</v>
      </c>
      <c r="C16" s="9">
        <v>21.826271107046871</v>
      </c>
      <c r="D16" s="9">
        <v>3.9744230794470212</v>
      </c>
      <c r="E16" s="9">
        <v>0.91596265631805895</v>
      </c>
      <c r="F16" s="9">
        <v>3.348356541424053</v>
      </c>
      <c r="G16" s="9">
        <v>11321.71494135389</v>
      </c>
      <c r="H16" s="19">
        <v>82.667396545410199</v>
      </c>
    </row>
    <row r="17" spans="1:8" x14ac:dyDescent="0.3">
      <c r="A17" s="1">
        <v>2012</v>
      </c>
      <c r="B17" s="9">
        <v>20.058029891417224</v>
      </c>
      <c r="C17" s="9">
        <v>21.417225365334929</v>
      </c>
      <c r="D17" s="9">
        <v>1.9211759857653732</v>
      </c>
      <c r="E17" s="9">
        <v>0.89353105792259502</v>
      </c>
      <c r="F17" s="9">
        <v>1.5159397254530944</v>
      </c>
      <c r="G17" s="9">
        <v>11493.345315752435</v>
      </c>
      <c r="H17" s="19">
        <v>81.594200134277301</v>
      </c>
    </row>
    <row r="18" spans="1:8" x14ac:dyDescent="0.3">
      <c r="A18" s="1">
        <v>2013</v>
      </c>
      <c r="B18" s="9">
        <v>19.392255784266617</v>
      </c>
      <c r="C18" s="9">
        <v>21.6937710091008</v>
      </c>
      <c r="D18" s="9">
        <v>3.004822669444323</v>
      </c>
      <c r="E18" s="9">
        <v>0.87360319124142505</v>
      </c>
      <c r="F18" s="9">
        <v>3.0829170715104226</v>
      </c>
      <c r="G18" s="9">
        <v>11847.67562057941</v>
      </c>
      <c r="H18" s="19">
        <v>81.261398315429702</v>
      </c>
    </row>
    <row r="19" spans="1:8" x14ac:dyDescent="0.3">
      <c r="A19" s="1">
        <v>2014</v>
      </c>
      <c r="B19" s="9">
        <v>17.886904792805076</v>
      </c>
      <c r="C19" s="9">
        <v>20.54840720310284</v>
      </c>
      <c r="D19" s="9">
        <v>0.50395574024224743</v>
      </c>
      <c r="E19" s="9">
        <v>0.85579202289112599</v>
      </c>
      <c r="F19" s="9">
        <v>-1.135890517890374</v>
      </c>
      <c r="G19" s="9">
        <v>11713.098996614841</v>
      </c>
      <c r="H19" s="19">
        <v>82.484298706054702</v>
      </c>
    </row>
    <row r="20" spans="1:8" x14ac:dyDescent="0.3">
      <c r="A20" s="1">
        <v>2015</v>
      </c>
      <c r="B20" s="9">
        <v>16.258382761095415</v>
      </c>
      <c r="C20" s="9">
        <v>17.411625863293676</v>
      </c>
      <c r="D20" s="9">
        <v>-3.5457633926942549</v>
      </c>
      <c r="E20" s="9">
        <v>0.83884828259309197</v>
      </c>
      <c r="F20" s="9">
        <v>-4.5230555523551885</v>
      </c>
      <c r="G20" s="9">
        <v>11183.309022095593</v>
      </c>
      <c r="H20" s="19">
        <v>81.363800048828097</v>
      </c>
    </row>
    <row r="21" spans="1:8" x14ac:dyDescent="0.3">
      <c r="A21" s="1">
        <v>2016</v>
      </c>
      <c r="B21" s="9">
        <v>15.374429271102507</v>
      </c>
      <c r="C21" s="9">
        <v>14.974617871922172</v>
      </c>
      <c r="D21" s="9">
        <v>-3.3054543126685161</v>
      </c>
      <c r="E21" s="9">
        <v>0.82374823199343905</v>
      </c>
      <c r="F21" s="9">
        <v>-4.0276702905056538</v>
      </c>
      <c r="G21" s="9">
        <v>10732.882207117209</v>
      </c>
      <c r="H21" s="19">
        <v>81.660400390625</v>
      </c>
    </row>
    <row r="22" spans="1:8" x14ac:dyDescent="0.3">
      <c r="A22" s="1">
        <v>2017</v>
      </c>
      <c r="B22" s="9">
        <v>16.038068611042423</v>
      </c>
      <c r="C22" s="9">
        <v>15.035632917968892</v>
      </c>
      <c r="D22" s="9">
        <v>1.0638612592451153</v>
      </c>
      <c r="E22" s="9">
        <v>0.80714716226181904</v>
      </c>
      <c r="F22" s="9">
        <v>0.49346691148377886</v>
      </c>
      <c r="G22" s="9">
        <v>10785.845429457862</v>
      </c>
      <c r="H22" s="19">
        <v>81.589302062988295</v>
      </c>
    </row>
    <row r="23" spans="1:8" x14ac:dyDescent="0.3">
      <c r="A23" s="2">
        <v>2018</v>
      </c>
      <c r="B23" s="10">
        <v>15.951355808626957</v>
      </c>
      <c r="C23" s="10">
        <v>15.422724055032042</v>
      </c>
      <c r="D23" s="10">
        <v>1.11757918028799</v>
      </c>
      <c r="E23" s="10">
        <v>0.78384757897198098</v>
      </c>
      <c r="F23" s="10">
        <v>0.6637280510122423</v>
      </c>
      <c r="G23" s="10">
        <v>10857.434111111997</v>
      </c>
      <c r="H23" s="19">
        <v>81.124198913574205</v>
      </c>
    </row>
    <row r="24" spans="1:8" x14ac:dyDescent="0.3">
      <c r="A24" s="2" t="s">
        <v>17</v>
      </c>
      <c r="B24" s="10">
        <f>AVERAGE(B14:B23)</f>
        <v>18.116953292262139</v>
      </c>
      <c r="C24" s="10">
        <f t="shared" ref="C24:H24" si="1">AVERAGE(C14:C23)</f>
        <v>18.892773200820393</v>
      </c>
      <c r="D24" s="10">
        <f t="shared" si="1"/>
        <v>1.2137014039710068</v>
      </c>
      <c r="E24" s="10">
        <f t="shared" si="1"/>
        <v>0.86923851843385991</v>
      </c>
      <c r="F24" s="10">
        <f t="shared" si="1"/>
        <v>0.42516677938163666</v>
      </c>
      <c r="G24" s="10">
        <f t="shared" si="1"/>
        <v>11125.053776990879</v>
      </c>
      <c r="H24" s="20">
        <f t="shared" si="1"/>
        <v>81.963144090440522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C46B3-3A87-F146-8EAF-876E87CC9CAE}">
  <dimension ref="D1:J24"/>
  <sheetViews>
    <sheetView topLeftCell="B1" workbookViewId="0">
      <selection activeCell="D2" sqref="D2:E24"/>
    </sheetView>
  </sheetViews>
  <sheetFormatPr defaultColWidth="11.19921875" defaultRowHeight="15.6" x14ac:dyDescent="0.3"/>
  <cols>
    <col min="4" max="4" width="15" bestFit="1" customWidth="1"/>
    <col min="5" max="5" width="28.69921875" bestFit="1" customWidth="1"/>
    <col min="6" max="6" width="32.69921875" bestFit="1" customWidth="1"/>
    <col min="7" max="7" width="21" bestFit="1" customWidth="1"/>
    <col min="8" max="8" width="26.69921875" bestFit="1" customWidth="1"/>
    <col min="9" max="9" width="33.69921875" bestFit="1" customWidth="1"/>
    <col min="10" max="10" width="16.296875" bestFit="1" customWidth="1"/>
  </cols>
  <sheetData>
    <row r="1" spans="4:10" ht="16.2" thickBot="1" x14ac:dyDescent="0.35">
      <c r="D1" s="4"/>
      <c r="E1" s="6" t="s">
        <v>7</v>
      </c>
      <c r="F1" s="6" t="s">
        <v>8</v>
      </c>
      <c r="G1" s="6" t="s">
        <v>9</v>
      </c>
      <c r="H1" s="6" t="s">
        <v>11</v>
      </c>
      <c r="I1" s="6" t="s">
        <v>10</v>
      </c>
      <c r="J1" s="6" t="s">
        <v>12</v>
      </c>
    </row>
    <row r="2" spans="4:10" ht="16.2" thickBot="1" x14ac:dyDescent="0.35">
      <c r="D2" s="7" t="s">
        <v>0</v>
      </c>
      <c r="E2" s="7" t="s">
        <v>1</v>
      </c>
      <c r="F2" s="7" t="s">
        <v>2</v>
      </c>
      <c r="G2" s="7" t="s">
        <v>3</v>
      </c>
      <c r="H2" s="7" t="s">
        <v>4</v>
      </c>
      <c r="I2" s="7" t="s">
        <v>5</v>
      </c>
      <c r="J2" s="7" t="s">
        <v>6</v>
      </c>
    </row>
    <row r="3" spans="4:10" x14ac:dyDescent="0.3">
      <c r="D3" s="3">
        <v>1999</v>
      </c>
      <c r="E3" s="8">
        <v>15.5</v>
      </c>
      <c r="F3" s="8">
        <v>17.38955974351785</v>
      </c>
      <c r="G3" s="8">
        <v>0.46793756737825731</v>
      </c>
      <c r="H3" s="8">
        <v>1.4811120993739899</v>
      </c>
      <c r="I3" s="8">
        <v>-1.7644636441795427</v>
      </c>
      <c r="J3" s="8">
        <v>8117.5935197317522</v>
      </c>
    </row>
    <row r="4" spans="4:10" x14ac:dyDescent="0.3">
      <c r="D4" s="1">
        <v>2000</v>
      </c>
      <c r="E4" s="9">
        <v>16.639453920351979</v>
      </c>
      <c r="F4" s="9">
        <v>18.903119268387119</v>
      </c>
      <c r="G4" s="9">
        <v>4.387949442673829</v>
      </c>
      <c r="H4" s="9">
        <v>1.4241674340874799</v>
      </c>
      <c r="I4" s="9">
        <v>5.4370442724825097</v>
      </c>
      <c r="J4" s="9">
        <v>8558.9506732597401</v>
      </c>
    </row>
    <row r="5" spans="4:10" x14ac:dyDescent="0.3">
      <c r="D5" s="1">
        <v>2001</v>
      </c>
      <c r="E5" s="9">
        <v>16.548996612879598</v>
      </c>
      <c r="F5" s="9">
        <v>18.741860295083622</v>
      </c>
      <c r="G5" s="9">
        <v>1.3898964032589447</v>
      </c>
      <c r="H5" s="9">
        <v>1.3669570763530401</v>
      </c>
      <c r="I5" s="9">
        <v>-0.34734207786388538</v>
      </c>
      <c r="J5" s="9">
        <v>8529.2218361478936</v>
      </c>
    </row>
    <row r="6" spans="4:10" x14ac:dyDescent="0.3">
      <c r="D6" s="1">
        <v>2002</v>
      </c>
      <c r="E6" s="9">
        <v>18.291902624019723</v>
      </c>
      <c r="F6" s="9">
        <v>17.449079483495566</v>
      </c>
      <c r="G6" s="9">
        <v>3.0534618579525414</v>
      </c>
      <c r="H6" s="9">
        <v>1.31274418552691</v>
      </c>
      <c r="I6" s="9">
        <v>1.5571342664813841</v>
      </c>
      <c r="J6" s="9">
        <v>8662.0332720227652</v>
      </c>
    </row>
    <row r="7" spans="4:10" x14ac:dyDescent="0.3">
      <c r="D7" s="1">
        <v>2003</v>
      </c>
      <c r="E7" s="9">
        <v>19.077871089107294</v>
      </c>
      <c r="F7" s="9">
        <v>16.856688400715221</v>
      </c>
      <c r="G7" s="9">
        <v>1.1408289981000905</v>
      </c>
      <c r="H7" s="9">
        <v>1.25738273806831</v>
      </c>
      <c r="I7" s="9">
        <v>7.5770812020167E-2</v>
      </c>
      <c r="J7" s="9">
        <v>8668.5965649704322</v>
      </c>
    </row>
    <row r="8" spans="4:10" x14ac:dyDescent="0.3">
      <c r="D8" s="1">
        <v>2004</v>
      </c>
      <c r="E8" s="9">
        <v>21.325838892482402</v>
      </c>
      <c r="F8" s="9">
        <v>17.91256834225749</v>
      </c>
      <c r="G8" s="9">
        <v>5.7599646387177472</v>
      </c>
      <c r="H8" s="9">
        <v>1.2012941278805001</v>
      </c>
      <c r="I8" s="9">
        <v>4.717938125008402</v>
      </c>
      <c r="J8" s="9">
        <v>9077.5755872123427</v>
      </c>
    </row>
    <row r="9" spans="4:10" x14ac:dyDescent="0.3">
      <c r="D9" s="1">
        <v>2005</v>
      </c>
      <c r="E9" s="9">
        <v>20.605746801324649</v>
      </c>
      <c r="F9" s="9">
        <v>17.204883477138488</v>
      </c>
      <c r="G9" s="9">
        <v>3.2021313799023545</v>
      </c>
      <c r="H9" s="9">
        <v>1.14588099838722</v>
      </c>
      <c r="I9" s="9">
        <v>2.0840612790713067</v>
      </c>
      <c r="J9" s="9">
        <v>9266.7578251038631</v>
      </c>
    </row>
    <row r="10" spans="4:10" x14ac:dyDescent="0.3">
      <c r="D10" s="1">
        <v>2006</v>
      </c>
      <c r="E10" s="9">
        <v>20.523406615960365</v>
      </c>
      <c r="F10" s="9">
        <v>17.816473896401661</v>
      </c>
      <c r="G10" s="9">
        <v>3.9619887218498917</v>
      </c>
      <c r="H10" s="9">
        <v>1.0901968535216</v>
      </c>
      <c r="I10" s="9">
        <v>3.2231769151906491</v>
      </c>
      <c r="J10" s="9">
        <v>9565.4418241092335</v>
      </c>
    </row>
    <row r="11" spans="4:10" x14ac:dyDescent="0.3">
      <c r="D11" s="1">
        <v>2007</v>
      </c>
      <c r="E11" s="9">
        <v>21.182064806794198</v>
      </c>
      <c r="F11" s="9">
        <v>19.819325970599934</v>
      </c>
      <c r="G11" s="9">
        <v>6.0698706077183715</v>
      </c>
      <c r="H11" s="9">
        <v>1.0378620369675999</v>
      </c>
      <c r="I11" s="9">
        <v>5.384931052398656</v>
      </c>
      <c r="J11" s="9">
        <v>10080.534271194821</v>
      </c>
    </row>
    <row r="12" spans="4:10" ht="16.2" thickBot="1" x14ac:dyDescent="0.35">
      <c r="D12" s="2">
        <v>2008</v>
      </c>
      <c r="E12" s="10">
        <v>21.429814441816248</v>
      </c>
      <c r="F12" s="10">
        <v>21.619382836698335</v>
      </c>
      <c r="G12" s="10">
        <v>5.0941954473271664</v>
      </c>
      <c r="H12" s="10">
        <v>0.99431162388336602</v>
      </c>
      <c r="I12" s="10">
        <v>3.7143127791665194</v>
      </c>
      <c r="J12" s="10">
        <v>10454.95684383807</v>
      </c>
    </row>
    <row r="13" spans="4:10" ht="16.2" thickBot="1" x14ac:dyDescent="0.35">
      <c r="D13" s="5" t="s">
        <v>13</v>
      </c>
      <c r="E13" s="11">
        <f>AVERAGE(E3:E12)</f>
        <v>19.112509580473642</v>
      </c>
      <c r="F13" s="11">
        <f t="shared" ref="F13:G13" si="0">AVERAGE(F3:F12)</f>
        <v>18.371294171429525</v>
      </c>
      <c r="G13" s="11">
        <f t="shared" si="0"/>
        <v>3.4528225064879194</v>
      </c>
      <c r="H13" s="11">
        <f t="shared" ref="H13" si="1">AVERAGE(H3:H12)</f>
        <v>1.2311909174050015</v>
      </c>
      <c r="I13" s="11">
        <f t="shared" ref="I13" si="2">AVERAGE(I3:I12)</f>
        <v>2.4082563779776165</v>
      </c>
      <c r="J13" s="11">
        <f t="shared" ref="J13" si="3">AVERAGE(J3:J12)</f>
        <v>9098.1662217590892</v>
      </c>
    </row>
    <row r="14" spans="4:10" x14ac:dyDescent="0.3">
      <c r="D14" s="3">
        <v>2009</v>
      </c>
      <c r="E14" s="8">
        <v>18.392901713721916</v>
      </c>
      <c r="F14" s="8">
        <v>18.796135050244906</v>
      </c>
      <c r="G14" s="8">
        <v>-0.12581199941486432</v>
      </c>
      <c r="H14" s="8">
        <v>0.96194826263908995</v>
      </c>
      <c r="I14" s="8">
        <v>-0.90512434550818455</v>
      </c>
      <c r="J14" s="8">
        <v>10360.326484132118</v>
      </c>
    </row>
    <row r="15" spans="4:10" x14ac:dyDescent="0.3">
      <c r="D15" s="1">
        <v>2010</v>
      </c>
      <c r="E15" s="9">
        <v>20.760313002544876</v>
      </c>
      <c r="F15" s="9">
        <v>21.801321565156837</v>
      </c>
      <c r="G15" s="9">
        <v>7.5282258300556322</v>
      </c>
      <c r="H15" s="9">
        <v>0.93795673750597297</v>
      </c>
      <c r="I15" s="9">
        <v>5.7390001991921764</v>
      </c>
      <c r="J15" s="9">
        <v>10954.905641693416</v>
      </c>
    </row>
    <row r="16" spans="4:10" x14ac:dyDescent="0.3">
      <c r="D16" s="1">
        <v>2011</v>
      </c>
      <c r="E16" s="9">
        <v>21.056891285998343</v>
      </c>
      <c r="F16" s="9">
        <v>21.826271107046871</v>
      </c>
      <c r="G16" s="9">
        <v>3.9744230794470212</v>
      </c>
      <c r="H16" s="9">
        <v>0.91596265631805895</v>
      </c>
      <c r="I16" s="9">
        <v>3.348356541424053</v>
      </c>
      <c r="J16" s="9">
        <v>11321.71494135389</v>
      </c>
    </row>
    <row r="17" spans="4:10" x14ac:dyDescent="0.3">
      <c r="D17" s="1">
        <v>2012</v>
      </c>
      <c r="E17" s="9">
        <v>20.058029891417224</v>
      </c>
      <c r="F17" s="9">
        <v>21.417225365334929</v>
      </c>
      <c r="G17" s="9">
        <v>1.9211759857653732</v>
      </c>
      <c r="H17" s="9">
        <v>0.89353105792259502</v>
      </c>
      <c r="I17" s="9">
        <v>1.5159397254530944</v>
      </c>
      <c r="J17" s="9">
        <v>11493.345315752435</v>
      </c>
    </row>
    <row r="18" spans="4:10" x14ac:dyDescent="0.3">
      <c r="D18" s="1">
        <v>2013</v>
      </c>
      <c r="E18" s="9">
        <v>19.392255784266617</v>
      </c>
      <c r="F18" s="9">
        <v>21.6937710091008</v>
      </c>
      <c r="G18" s="9">
        <v>3.004822669444323</v>
      </c>
      <c r="H18" s="9">
        <v>0.87360319124142505</v>
      </c>
      <c r="I18" s="9">
        <v>3.0829170715104226</v>
      </c>
      <c r="J18" s="9">
        <v>11847.67562057941</v>
      </c>
    </row>
    <row r="19" spans="4:10" x14ac:dyDescent="0.3">
      <c r="D19" s="1">
        <v>2014</v>
      </c>
      <c r="E19" s="9">
        <v>17.886904792805076</v>
      </c>
      <c r="F19" s="9">
        <v>20.54840720310284</v>
      </c>
      <c r="G19" s="9">
        <v>0.50395574024224743</v>
      </c>
      <c r="H19" s="9">
        <v>0.85579202289112599</v>
      </c>
      <c r="I19" s="9">
        <v>-1.135890517890374</v>
      </c>
      <c r="J19" s="9">
        <v>11713.098996614841</v>
      </c>
    </row>
    <row r="20" spans="4:10" x14ac:dyDescent="0.3">
      <c r="D20" s="1">
        <v>2015</v>
      </c>
      <c r="E20" s="9">
        <v>16.258382761095415</v>
      </c>
      <c r="F20" s="9">
        <v>17.411625863293676</v>
      </c>
      <c r="G20" s="9">
        <v>-3.5457633926942549</v>
      </c>
      <c r="H20" s="9">
        <v>0.83884828259309197</v>
      </c>
      <c r="I20" s="9">
        <v>-4.5230555523551885</v>
      </c>
      <c r="J20" s="9">
        <v>11183.309022095593</v>
      </c>
    </row>
    <row r="21" spans="4:10" x14ac:dyDescent="0.3">
      <c r="D21" s="1">
        <v>2016</v>
      </c>
      <c r="E21" s="9">
        <v>15.374429271102507</v>
      </c>
      <c r="F21" s="9">
        <v>14.974617871922172</v>
      </c>
      <c r="G21" s="9">
        <v>-3.3054543126685161</v>
      </c>
      <c r="H21" s="9">
        <v>0.82374823199343905</v>
      </c>
      <c r="I21" s="9">
        <v>-4.0276702905056538</v>
      </c>
      <c r="J21" s="9">
        <v>10732.882207117209</v>
      </c>
    </row>
    <row r="22" spans="4:10" x14ac:dyDescent="0.3">
      <c r="D22" s="1">
        <v>2017</v>
      </c>
      <c r="E22" s="9">
        <v>16.038068611042423</v>
      </c>
      <c r="F22" s="9">
        <v>15.035632917968892</v>
      </c>
      <c r="G22" s="9">
        <v>1.0638612592451153</v>
      </c>
      <c r="H22" s="9">
        <v>0.80714716226181904</v>
      </c>
      <c r="I22" s="9">
        <v>0.49346691148377886</v>
      </c>
      <c r="J22" s="9">
        <v>10785.845429457862</v>
      </c>
    </row>
    <row r="23" spans="4:10" ht="16.2" thickBot="1" x14ac:dyDescent="0.35">
      <c r="D23" s="1">
        <v>2018</v>
      </c>
      <c r="E23" s="9">
        <v>15.951355808626957</v>
      </c>
      <c r="F23" s="9">
        <v>15.422724055032042</v>
      </c>
      <c r="G23" s="9">
        <v>1.11757918028799</v>
      </c>
      <c r="H23" s="9">
        <v>0.78384757897198098</v>
      </c>
      <c r="I23" s="9">
        <v>0.6637280510122423</v>
      </c>
      <c r="J23" s="9">
        <v>10857.434111111997</v>
      </c>
    </row>
    <row r="24" spans="4:10" ht="16.2" thickBot="1" x14ac:dyDescent="0.35">
      <c r="D24" s="5" t="s">
        <v>13</v>
      </c>
      <c r="E24" s="11">
        <f>AVERAGE(E14:E23)</f>
        <v>18.116953292262139</v>
      </c>
      <c r="F24" s="11">
        <f t="shared" ref="F24:J24" si="4">AVERAGE(F14:F23)</f>
        <v>18.892773200820393</v>
      </c>
      <c r="G24" s="11">
        <f t="shared" si="4"/>
        <v>1.2137014039710068</v>
      </c>
      <c r="H24" s="11">
        <f t="shared" si="4"/>
        <v>0.86923851843385991</v>
      </c>
      <c r="I24" s="11">
        <f t="shared" si="4"/>
        <v>0.42516677938163666</v>
      </c>
      <c r="J24" s="11">
        <f t="shared" si="4"/>
        <v>11125.053776990879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42C45-0795-4A06-A3E7-569359937146}">
  <dimension ref="A1"/>
  <sheetViews>
    <sheetView workbookViewId="0">
      <selection sqref="A1:B23"/>
    </sheetView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</vt:lpstr>
      <vt:lpstr>Table</vt:lpstr>
      <vt:lpstr>Sheet1</vt:lpstr>
      <vt:lpstr>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Megan Jones</cp:lastModifiedBy>
  <dcterms:created xsi:type="dcterms:W3CDTF">2019-11-10T17:02:46Z</dcterms:created>
  <dcterms:modified xsi:type="dcterms:W3CDTF">2019-11-10T19:37:20Z</dcterms:modified>
</cp:coreProperties>
</file>