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wncloud\data\miRExplore\scai_corpus\"/>
    </mc:Choice>
  </mc:AlternateContent>
  <bookViews>
    <workbookView xWindow="0" yWindow="0" windowWidth="30720" windowHeight="1351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B36" i="1" l="1"/>
  <c r="B35" i="1"/>
  <c r="B39" i="1" s="1"/>
  <c r="B41" i="1" l="1"/>
  <c r="B42" i="1" s="1"/>
  <c r="B40" i="1"/>
</calcChain>
</file>

<file path=xl/sharedStrings.xml><?xml version="1.0" encoding="utf-8"?>
<sst xmlns="http://schemas.openxmlformats.org/spreadsheetml/2006/main" count="97" uniqueCount="72">
  <si>
    <t>{('miR-128', 'angiopoietin-related growth factor protein 5'), ('miR-128', 'Bmi-1')}</t>
  </si>
  <si>
    <t>{('miR-128', 'SUPT20H'), ('miR-128', 'BMI1')}</t>
  </si>
  <si>
    <t>{('miR-128', 'ANGPTL6'), ('miR-128', 'APOBEC3C')}</t>
  </si>
  <si>
    <t>{('miR-21', 'caspase 9'), ('miR-21', 'TIMP3')}</t>
  </si>
  <si>
    <t>{('miR-21', 'CASP9')}</t>
  </si>
  <si>
    <t>set()</t>
  </si>
  <si>
    <t>{('miR-433', 'alpha-synuclein')}</t>
  </si>
  <si>
    <t>{('miR-433', 'SNCA')}</t>
  </si>
  <si>
    <t>{('miR-433', 'FGF20')}</t>
  </si>
  <si>
    <t>{('miR-143', 'myocardin'), ('miR-145', 'myocardin')}</t>
  </si>
  <si>
    <t>{('miR-143', 'MYOCD'), ('miR-145', 'MYOCD')}</t>
  </si>
  <si>
    <t>{('miR-145', 'SRF'), ('miR-143', 'SRF')}</t>
  </si>
  <si>
    <t>{('miR-21', 'Pdcd4'), ('miR-21', 'programmed cell death 4')}</t>
  </si>
  <si>
    <t>{('miR-21', 'PDCD4')}</t>
  </si>
  <si>
    <t>{('miR-145', 'KLF5')}</t>
  </si>
  <si>
    <t>{('miR-124a', 'ITGB1'), ('miR-124a', 'LAMC1'), ('miR-124a', 'IQ motif containing GTPase activating protein 1'), ('miR-124a', 'integrin β1'), ('miR-124a', 'laminin γ1')}</t>
  </si>
  <si>
    <t>{('miR-124a', 'IQGAP1')}</t>
  </si>
  <si>
    <t>{('miR-146a', 'MCP-2 chemokine'), ('miR-146a', 'CCR5 chemokine receptor'), ('miR-146a', 'chemokine CCL8')}</t>
  </si>
  <si>
    <t>{('miR-146a', 'CD4'), ('miR-146a', 'CCR5'), ('miR-146a', 'CCL8')}</t>
  </si>
  <si>
    <t>{('miR-328', 'ABCG2')}</t>
  </si>
  <si>
    <t>{('miR-9', 'STAT3')}</t>
  </si>
  <si>
    <t>{('miR-221222/', 'p27Kip1'), ('miR-221222/', 'p27kip1')}</t>
  </si>
  <si>
    <t>{('miR-222', 'CDKN1B'), ('miR-221', 'CDKN1B')}</t>
  </si>
  <si>
    <t>{('miR-21', 'PTEN'), ('miR-21', 'JUN'), ('miR-21', 'EGFR')}</t>
  </si>
  <si>
    <t>{('miR-21', 'STAT3')}</t>
  </si>
  <si>
    <t>{('miR-29b', 'progranulin')}</t>
  </si>
  <si>
    <t>{('miR-29b', 'EPHA3')}</t>
  </si>
  <si>
    <t>{('miR-29b', 'GRN')}</t>
  </si>
  <si>
    <t>{('miR-21', 'tumor necrosis factor-α ')}</t>
  </si>
  <si>
    <t>{('miR-21', 'TNF'), ('miR-21', 'EPHA3')}</t>
  </si>
  <si>
    <t>{('miR-21', 'FASLG')}</t>
  </si>
  <si>
    <t>{('miR-155', 'CD47'), ('miR-34a', 'CD47'), ('miR-326', 'CD47')}</t>
  </si>
  <si>
    <t>{('miR-23a', 'X-linked inhibitor of apoptosis')}</t>
  </si>
  <si>
    <t>{('miR-23a', 'XIAP')}</t>
  </si>
  <si>
    <t>{('miR-7', 'alpha-synuclein'), ('miR-153', 'alpha-synuclein')}</t>
  </si>
  <si>
    <t>{('miR-7', 'SNCA'), ('miR-153', 'SNCA')}</t>
  </si>
  <si>
    <t>{('miR-211', 'angiopoietin-1')}</t>
  </si>
  <si>
    <t>{('miR-211', 'A'), ('miR-211', 'T'), ('miR-211', 'ANGPT1')}</t>
  </si>
  <si>
    <t>{('miR-107', 'progranulin'), ('miR-107', 'granulin')}</t>
  </si>
  <si>
    <t>{('miR-107', 'GRN')}</t>
  </si>
  <si>
    <t>{('miR-210', 'neuronal pentraxin 1'), ('miR-210', 'ephrin-A3'), ('miR-210', 'HIF-1alpha')}</t>
  </si>
  <si>
    <t>{('miR-210', 'NPTX1'), ('miR-210', 'EFNA3'), ('miR-210', 'HIF1A')}</t>
  </si>
  <si>
    <t>{('miR-124', 'enhancer-binding protein-α'), ('miR-124', 'C/EBP-α')}</t>
  </si>
  <si>
    <t>{('miR-124', 'EBP'), ('miR-124', 'PTPRC'), ('miR-124', 'SUPT20H'), ('miR-124', 'T'), ('miR-124', 'SH3D19'), ('miR-124', 'GLB1')}</t>
  </si>
  <si>
    <t>{('miR-124', 'SPI1')}</t>
  </si>
  <si>
    <t>{('miR- 124', 'CDK6'), ('miR 124a', 'CDK6'), ('miR- 124', 'cyclin dependent kinase 6')}</t>
  </si>
  <si>
    <t>{('miR-124', 'CDK6'), ('miR-124a', 'CDK6')}</t>
  </si>
  <si>
    <t>{('miR-10b', 'PAK6'), ('miR-10b', 'TFAP2C'), ('miR-10b', 'p16'), ('miR-10b', 'Bim'), ('miR-10b', 'p21'), ('miR-10b', 'AP-2γ'), ('miR-10b', 'BCL2L11')}</t>
  </si>
  <si>
    <t>{('miR-10', 'LILRB2')}</t>
  </si>
  <si>
    <t>{('miR-10b', 'CDKN2A')}</t>
  </si>
  <si>
    <t>{('miR-125a', 'podoplanin'), ('miR-29b', 'podoplanin')}</t>
  </si>
  <si>
    <t>{('miR-125a', 'PROM1'), ('miR-29b', 'PROM1')}</t>
  </si>
  <si>
    <t>{('miR-125a', 'PDPN'), ('miR-29b', 'PDPN')}</t>
  </si>
  <si>
    <t>{('miR-326', 'Ets-1')}</t>
  </si>
  <si>
    <t>{('miR-326', 'T'), ('miR-326', 'ETS1')}</t>
  </si>
  <si>
    <t>{('miR-433', 'FGF20'), ('miR-433', 'alpha-synuclein')}</t>
  </si>
  <si>
    <t>PMID</t>
  </si>
  <si>
    <t>all</t>
  </si>
  <si>
    <t>corr</t>
  </si>
  <si>
    <t>scai</t>
  </si>
  <si>
    <t>we</t>
  </si>
  <si>
    <t>both</t>
  </si>
  <si>
    <t>we 0?</t>
  </si>
  <si>
    <t>Positives</t>
  </si>
  <si>
    <t>Negatives</t>
  </si>
  <si>
    <t>True</t>
  </si>
  <si>
    <t>False</t>
  </si>
  <si>
    <t>recall</t>
  </si>
  <si>
    <t>acc</t>
  </si>
  <si>
    <t>prec</t>
  </si>
  <si>
    <t>f1</t>
  </si>
  <si>
    <t>we_all_rem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</si>
</sst>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2"/>
  <sheetViews>
    <sheetView tabSelected="1" workbookViewId="0">
      <selection activeCell="G35" sqref="G35"/>
    </sheetView>
  </sheetViews>
  <sheetFormatPr baseColWidth="10" defaultRowHeight="14.4" x14ac:dyDescent="0.3"/>
  <cols>
    <col min="10" max="10" width="132" bestFit="1" customWidth="1"/>
    <col min="11" max="11" width="99.33203125" bestFit="1" customWidth="1"/>
  </cols>
  <sheetData>
    <row r="2" spans="1:12" x14ac:dyDescent="0.3">
      <c r="B2" t="s">
        <v>59</v>
      </c>
      <c r="D2" t="s">
        <v>60</v>
      </c>
      <c r="F2" t="s">
        <v>61</v>
      </c>
    </row>
    <row r="3" spans="1:12" x14ac:dyDescent="0.3">
      <c r="A3" t="s">
        <v>56</v>
      </c>
      <c r="B3" t="s">
        <v>57</v>
      </c>
      <c r="C3" t="s">
        <v>58</v>
      </c>
      <c r="D3" t="s">
        <v>57</v>
      </c>
      <c r="E3" t="s">
        <v>58</v>
      </c>
      <c r="F3" t="s">
        <v>57</v>
      </c>
      <c r="H3" t="s">
        <v>71</v>
      </c>
    </row>
    <row r="4" spans="1:12" x14ac:dyDescent="0.3">
      <c r="A4">
        <v>19941032</v>
      </c>
      <c r="B4">
        <v>0</v>
      </c>
      <c r="C4">
        <v>0</v>
      </c>
      <c r="D4">
        <v>1</v>
      </c>
      <c r="E4">
        <v>0</v>
      </c>
      <c r="F4">
        <v>3</v>
      </c>
      <c r="H4">
        <v>1</v>
      </c>
      <c r="J4" t="s">
        <v>0</v>
      </c>
      <c r="K4" t="s">
        <v>1</v>
      </c>
      <c r="L4" t="s">
        <v>2</v>
      </c>
    </row>
    <row r="5" spans="1:12" x14ac:dyDescent="0.3">
      <c r="A5">
        <v>20514462</v>
      </c>
      <c r="B5">
        <v>1</v>
      </c>
      <c r="C5">
        <v>1</v>
      </c>
      <c r="D5">
        <v>0</v>
      </c>
      <c r="E5">
        <v>0</v>
      </c>
      <c r="F5">
        <v>1</v>
      </c>
      <c r="H5">
        <v>0</v>
      </c>
      <c r="J5" t="s">
        <v>3</v>
      </c>
      <c r="K5" t="s">
        <v>4</v>
      </c>
      <c r="L5" t="s">
        <v>5</v>
      </c>
    </row>
    <row r="6" spans="1:12" x14ac:dyDescent="0.3">
      <c r="A6">
        <v>20471450</v>
      </c>
      <c r="B6">
        <v>0</v>
      </c>
      <c r="C6">
        <v>0</v>
      </c>
      <c r="D6">
        <v>0</v>
      </c>
      <c r="E6">
        <v>0</v>
      </c>
      <c r="F6">
        <v>2</v>
      </c>
      <c r="H6">
        <v>0</v>
      </c>
      <c r="J6" t="s">
        <v>6</v>
      </c>
      <c r="K6" t="s">
        <v>7</v>
      </c>
      <c r="L6" t="s">
        <v>8</v>
      </c>
    </row>
    <row r="7" spans="1:12" x14ac:dyDescent="0.3">
      <c r="A7">
        <v>19720868</v>
      </c>
      <c r="B7">
        <v>0</v>
      </c>
      <c r="C7">
        <v>0</v>
      </c>
      <c r="D7">
        <v>0</v>
      </c>
      <c r="E7">
        <v>0</v>
      </c>
      <c r="F7">
        <v>4</v>
      </c>
      <c r="H7">
        <v>0</v>
      </c>
      <c r="J7" t="s">
        <v>9</v>
      </c>
      <c r="K7" t="s">
        <v>10</v>
      </c>
      <c r="L7" t="s">
        <v>11</v>
      </c>
    </row>
    <row r="8" spans="1:12" x14ac:dyDescent="0.3">
      <c r="A8">
        <v>21636706</v>
      </c>
      <c r="B8">
        <v>0</v>
      </c>
      <c r="C8">
        <v>0</v>
      </c>
      <c r="D8">
        <v>0</v>
      </c>
      <c r="E8">
        <v>0</v>
      </c>
      <c r="F8">
        <v>1</v>
      </c>
      <c r="H8">
        <v>0</v>
      </c>
      <c r="J8" t="s">
        <v>12</v>
      </c>
      <c r="K8" t="s">
        <v>13</v>
      </c>
      <c r="L8" t="s">
        <v>5</v>
      </c>
    </row>
    <row r="9" spans="1:12" x14ac:dyDescent="0.3">
      <c r="A9">
        <v>19542014</v>
      </c>
      <c r="B9">
        <v>1</v>
      </c>
      <c r="C9">
        <v>1</v>
      </c>
      <c r="D9">
        <v>0</v>
      </c>
      <c r="E9">
        <v>0</v>
      </c>
      <c r="F9">
        <v>0</v>
      </c>
      <c r="H9">
        <v>0</v>
      </c>
      <c r="J9" t="s">
        <v>14</v>
      </c>
      <c r="K9" t="s">
        <v>5</v>
      </c>
      <c r="L9" t="s">
        <v>5</v>
      </c>
    </row>
    <row r="10" spans="1:12" x14ac:dyDescent="0.3">
      <c r="A10">
        <v>21196113</v>
      </c>
      <c r="B10">
        <v>5</v>
      </c>
      <c r="C10">
        <v>5</v>
      </c>
      <c r="D10">
        <v>0</v>
      </c>
      <c r="E10">
        <v>0</v>
      </c>
      <c r="F10">
        <v>1</v>
      </c>
      <c r="H10">
        <v>0</v>
      </c>
      <c r="J10" t="s">
        <v>15</v>
      </c>
      <c r="K10" t="s">
        <v>5</v>
      </c>
      <c r="L10" t="s">
        <v>16</v>
      </c>
    </row>
    <row r="11" spans="1:12" x14ac:dyDescent="0.3">
      <c r="A11">
        <v>20181935</v>
      </c>
      <c r="B11">
        <v>0</v>
      </c>
      <c r="C11">
        <v>0</v>
      </c>
      <c r="D11">
        <v>0</v>
      </c>
      <c r="E11">
        <v>0</v>
      </c>
      <c r="F11">
        <v>3</v>
      </c>
      <c r="H11">
        <v>0</v>
      </c>
      <c r="J11" t="s">
        <v>17</v>
      </c>
      <c r="K11" t="s">
        <v>5</v>
      </c>
      <c r="L11" t="s">
        <v>18</v>
      </c>
    </row>
    <row r="12" spans="1:12" x14ac:dyDescent="0.3">
      <c r="A12">
        <v>20885358</v>
      </c>
      <c r="B12">
        <v>0</v>
      </c>
      <c r="C12">
        <v>0</v>
      </c>
      <c r="D12">
        <v>0</v>
      </c>
      <c r="E12">
        <v>0</v>
      </c>
      <c r="F12">
        <v>1</v>
      </c>
      <c r="H12">
        <v>0</v>
      </c>
      <c r="J12" t="s">
        <v>5</v>
      </c>
      <c r="K12" t="s">
        <v>5</v>
      </c>
      <c r="L12" t="s">
        <v>19</v>
      </c>
    </row>
    <row r="13" spans="1:12" x14ac:dyDescent="0.3">
      <c r="A13">
        <v>21385897</v>
      </c>
      <c r="B13">
        <v>0</v>
      </c>
      <c r="C13">
        <v>0</v>
      </c>
      <c r="D13">
        <v>0</v>
      </c>
      <c r="E13">
        <v>0</v>
      </c>
      <c r="F13">
        <v>1</v>
      </c>
      <c r="H13">
        <v>0</v>
      </c>
      <c r="J13" t="s">
        <v>5</v>
      </c>
      <c r="K13" t="s">
        <v>5</v>
      </c>
      <c r="L13" t="s">
        <v>20</v>
      </c>
    </row>
    <row r="14" spans="1:12" x14ac:dyDescent="0.3">
      <c r="A14">
        <v>19424584</v>
      </c>
      <c r="B14">
        <v>2</v>
      </c>
      <c r="C14">
        <v>0</v>
      </c>
      <c r="D14">
        <v>2</v>
      </c>
      <c r="E14">
        <v>2</v>
      </c>
      <c r="F14">
        <v>0</v>
      </c>
      <c r="H14">
        <v>2</v>
      </c>
      <c r="J14" t="s">
        <v>21</v>
      </c>
      <c r="K14" t="s">
        <v>22</v>
      </c>
      <c r="L14" t="s">
        <v>5</v>
      </c>
    </row>
    <row r="15" spans="1:12" x14ac:dyDescent="0.3">
      <c r="A15">
        <v>20113523</v>
      </c>
      <c r="B15">
        <v>0</v>
      </c>
      <c r="C15">
        <v>0</v>
      </c>
      <c r="D15">
        <v>3</v>
      </c>
      <c r="E15">
        <v>0</v>
      </c>
      <c r="F15">
        <v>1</v>
      </c>
      <c r="H15">
        <v>3</v>
      </c>
      <c r="J15" t="s">
        <v>5</v>
      </c>
      <c r="K15" t="s">
        <v>23</v>
      </c>
      <c r="L15" t="s">
        <v>24</v>
      </c>
    </row>
    <row r="16" spans="1:12" x14ac:dyDescent="0.3">
      <c r="A16">
        <v>20479936</v>
      </c>
      <c r="B16">
        <v>0</v>
      </c>
      <c r="C16">
        <v>0</v>
      </c>
      <c r="D16">
        <v>1</v>
      </c>
      <c r="E16">
        <v>0</v>
      </c>
      <c r="F16">
        <v>1</v>
      </c>
      <c r="H16">
        <v>1</v>
      </c>
      <c r="J16" t="s">
        <v>25</v>
      </c>
      <c r="K16" t="s">
        <v>26</v>
      </c>
      <c r="L16" t="s">
        <v>27</v>
      </c>
    </row>
    <row r="17" spans="1:12" x14ac:dyDescent="0.3">
      <c r="A17">
        <v>20840605</v>
      </c>
      <c r="B17">
        <v>0</v>
      </c>
      <c r="C17">
        <v>0</v>
      </c>
      <c r="D17">
        <v>1</v>
      </c>
      <c r="E17">
        <v>0</v>
      </c>
      <c r="F17">
        <v>2</v>
      </c>
      <c r="H17">
        <v>1</v>
      </c>
      <c r="J17" t="s">
        <v>28</v>
      </c>
      <c r="K17" t="s">
        <v>29</v>
      </c>
      <c r="L17" t="s">
        <v>30</v>
      </c>
    </row>
    <row r="18" spans="1:12" x14ac:dyDescent="0.3">
      <c r="A18">
        <v>19952055</v>
      </c>
      <c r="B18">
        <v>0</v>
      </c>
      <c r="C18">
        <v>0</v>
      </c>
      <c r="D18">
        <v>0</v>
      </c>
      <c r="E18">
        <v>0</v>
      </c>
      <c r="F18">
        <v>3</v>
      </c>
      <c r="H18">
        <v>0</v>
      </c>
      <c r="J18" t="s">
        <v>5</v>
      </c>
      <c r="K18" t="s">
        <v>5</v>
      </c>
      <c r="L18" t="s">
        <v>31</v>
      </c>
    </row>
    <row r="19" spans="1:12" x14ac:dyDescent="0.3">
      <c r="A19">
        <v>21709246</v>
      </c>
      <c r="B19">
        <v>0</v>
      </c>
      <c r="C19">
        <v>0</v>
      </c>
      <c r="D19">
        <v>0</v>
      </c>
      <c r="E19">
        <v>0</v>
      </c>
      <c r="F19">
        <v>1</v>
      </c>
      <c r="H19">
        <v>0</v>
      </c>
      <c r="J19" t="s">
        <v>32</v>
      </c>
      <c r="K19" t="s">
        <v>5</v>
      </c>
      <c r="L19" t="s">
        <v>33</v>
      </c>
    </row>
    <row r="20" spans="1:12" x14ac:dyDescent="0.3">
      <c r="A20">
        <v>20106983</v>
      </c>
      <c r="B20">
        <v>0</v>
      </c>
      <c r="C20">
        <v>0</v>
      </c>
      <c r="D20">
        <v>0</v>
      </c>
      <c r="E20">
        <v>0</v>
      </c>
      <c r="F20">
        <v>2</v>
      </c>
      <c r="H20">
        <v>0</v>
      </c>
      <c r="J20" t="s">
        <v>34</v>
      </c>
      <c r="K20" t="s">
        <v>35</v>
      </c>
      <c r="L20" t="s">
        <v>5</v>
      </c>
    </row>
    <row r="21" spans="1:12" x14ac:dyDescent="0.3">
      <c r="A21">
        <v>20378606</v>
      </c>
      <c r="B21">
        <v>0</v>
      </c>
      <c r="C21">
        <v>0</v>
      </c>
      <c r="D21">
        <v>2</v>
      </c>
      <c r="E21">
        <v>0</v>
      </c>
      <c r="F21">
        <v>2</v>
      </c>
      <c r="G21" t="s">
        <v>62</v>
      </c>
      <c r="H21">
        <v>0</v>
      </c>
      <c r="J21" t="s">
        <v>36</v>
      </c>
      <c r="K21" t="s">
        <v>37</v>
      </c>
      <c r="L21" t="s">
        <v>5</v>
      </c>
    </row>
    <row r="22" spans="1:12" x14ac:dyDescent="0.3">
      <c r="A22">
        <v>20489155</v>
      </c>
      <c r="B22">
        <v>0</v>
      </c>
      <c r="C22">
        <v>0</v>
      </c>
      <c r="D22">
        <v>0</v>
      </c>
      <c r="E22">
        <v>0</v>
      </c>
      <c r="F22">
        <v>1</v>
      </c>
      <c r="H22">
        <v>0</v>
      </c>
      <c r="J22" t="s">
        <v>38</v>
      </c>
      <c r="K22" t="s">
        <v>5</v>
      </c>
      <c r="L22" t="s">
        <v>39</v>
      </c>
    </row>
    <row r="23" spans="1:12" x14ac:dyDescent="0.3">
      <c r="A23">
        <v>18539147</v>
      </c>
      <c r="B23">
        <v>0</v>
      </c>
      <c r="C23">
        <v>0</v>
      </c>
      <c r="D23">
        <v>0</v>
      </c>
      <c r="E23">
        <v>0</v>
      </c>
      <c r="F23">
        <v>3</v>
      </c>
      <c r="H23">
        <v>0</v>
      </c>
      <c r="J23" t="s">
        <v>40</v>
      </c>
      <c r="K23" t="s">
        <v>41</v>
      </c>
      <c r="L23" t="s">
        <v>5</v>
      </c>
    </row>
    <row r="24" spans="1:12" x14ac:dyDescent="0.3">
      <c r="A24">
        <v>21131957</v>
      </c>
      <c r="B24">
        <v>0</v>
      </c>
      <c r="C24">
        <v>0</v>
      </c>
      <c r="D24">
        <v>6</v>
      </c>
      <c r="E24">
        <v>1</v>
      </c>
      <c r="F24">
        <v>2</v>
      </c>
      <c r="H24">
        <v>5</v>
      </c>
      <c r="J24" t="s">
        <v>42</v>
      </c>
      <c r="K24" t="s">
        <v>43</v>
      </c>
      <c r="L24" t="s">
        <v>44</v>
      </c>
    </row>
    <row r="25" spans="1:12" x14ac:dyDescent="0.3">
      <c r="A25">
        <v>18607543</v>
      </c>
      <c r="B25">
        <v>0</v>
      </c>
      <c r="C25">
        <v>0</v>
      </c>
      <c r="D25">
        <v>0</v>
      </c>
      <c r="E25">
        <v>0</v>
      </c>
      <c r="F25">
        <v>2</v>
      </c>
      <c r="H25">
        <v>0</v>
      </c>
      <c r="J25" t="s">
        <v>45</v>
      </c>
      <c r="K25" t="s">
        <v>46</v>
      </c>
      <c r="L25" t="s">
        <v>5</v>
      </c>
    </row>
    <row r="26" spans="1:12" x14ac:dyDescent="0.3">
      <c r="A26">
        <v>21471404</v>
      </c>
      <c r="B26">
        <v>4</v>
      </c>
      <c r="C26">
        <v>4</v>
      </c>
      <c r="D26">
        <v>1</v>
      </c>
      <c r="E26">
        <v>0</v>
      </c>
      <c r="F26">
        <v>1</v>
      </c>
      <c r="H26">
        <v>1</v>
      </c>
      <c r="J26" t="s">
        <v>47</v>
      </c>
      <c r="K26" t="s">
        <v>48</v>
      </c>
      <c r="L26" t="s">
        <v>49</v>
      </c>
    </row>
    <row r="27" spans="1:12" x14ac:dyDescent="0.3">
      <c r="A27">
        <v>20665731</v>
      </c>
      <c r="B27">
        <v>0</v>
      </c>
      <c r="C27">
        <v>0</v>
      </c>
      <c r="D27">
        <v>2</v>
      </c>
      <c r="E27">
        <v>0</v>
      </c>
      <c r="F27">
        <v>2</v>
      </c>
      <c r="H27">
        <v>2</v>
      </c>
      <c r="J27" t="s">
        <v>50</v>
      </c>
      <c r="K27" t="s">
        <v>51</v>
      </c>
      <c r="L27" t="s">
        <v>52</v>
      </c>
    </row>
    <row r="28" spans="1:12" x14ac:dyDescent="0.3">
      <c r="A28">
        <v>19838199</v>
      </c>
      <c r="B28">
        <v>0</v>
      </c>
      <c r="C28">
        <v>0</v>
      </c>
      <c r="D28">
        <v>1</v>
      </c>
      <c r="E28">
        <v>0</v>
      </c>
      <c r="F28">
        <v>1</v>
      </c>
      <c r="H28">
        <v>0</v>
      </c>
      <c r="J28" t="s">
        <v>53</v>
      </c>
      <c r="K28" t="s">
        <v>54</v>
      </c>
      <c r="L28" t="s">
        <v>5</v>
      </c>
    </row>
    <row r="29" spans="1:12" x14ac:dyDescent="0.3">
      <c r="A29">
        <v>18252210</v>
      </c>
      <c r="B29">
        <v>1</v>
      </c>
      <c r="C29">
        <v>1</v>
      </c>
      <c r="D29">
        <v>0</v>
      </c>
      <c r="E29">
        <v>0</v>
      </c>
      <c r="F29">
        <v>1</v>
      </c>
      <c r="H29">
        <v>0</v>
      </c>
      <c r="J29" t="s">
        <v>55</v>
      </c>
      <c r="K29" t="s">
        <v>7</v>
      </c>
      <c r="L29" t="s">
        <v>5</v>
      </c>
    </row>
    <row r="34" spans="1:3" x14ac:dyDescent="0.3">
      <c r="B34" t="s">
        <v>63</v>
      </c>
      <c r="C34" t="s">
        <v>64</v>
      </c>
    </row>
    <row r="35" spans="1:3" x14ac:dyDescent="0.3">
      <c r="A35" t="s">
        <v>65</v>
      </c>
      <c r="B35">
        <f>SUM(F4:F29)</f>
        <v>42</v>
      </c>
      <c r="C35">
        <f>SUM(H4:H29)</f>
        <v>16</v>
      </c>
    </row>
    <row r="36" spans="1:3" x14ac:dyDescent="0.3">
      <c r="A36" t="s">
        <v>66</v>
      </c>
      <c r="B36">
        <f>SUM(C4:C29)</f>
        <v>12</v>
      </c>
    </row>
    <row r="39" spans="1:3" x14ac:dyDescent="0.3">
      <c r="A39" t="s">
        <v>67</v>
      </c>
      <c r="B39">
        <f>B35/SUM(B35:B36)</f>
        <v>0.77777777777777779</v>
      </c>
    </row>
    <row r="40" spans="1:3" x14ac:dyDescent="0.3">
      <c r="A40" t="s">
        <v>68</v>
      </c>
      <c r="B40">
        <f>(B35+C35)/SUM(B35:C36)</f>
        <v>0.82857142857142863</v>
      </c>
    </row>
    <row r="41" spans="1:3" x14ac:dyDescent="0.3">
      <c r="A41" t="s">
        <v>69</v>
      </c>
      <c r="B41">
        <f>B35/SUM(B35:C35)</f>
        <v>0.72413793103448276</v>
      </c>
    </row>
    <row r="42" spans="1:3" x14ac:dyDescent="0.3">
      <c r="A42" t="s">
        <v>70</v>
      </c>
      <c r="B42">
        <f>2*B41*B39/(B39+B41)</f>
        <v>0.75</v>
      </c>
    </row>
  </sheetData>
  <pageMargins left="0.7" right="0.7" top="0.78740157499999996" bottom="0.78740157499999996" header="0.3" footer="0.3"/>
  <pageSetup paperSize="9" scale="3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Joppich</dc:creator>
  <cp:lastModifiedBy>Markus Joppich</cp:lastModifiedBy>
  <cp:lastPrinted>2019-03-08T09:58:42Z</cp:lastPrinted>
  <dcterms:created xsi:type="dcterms:W3CDTF">2019-03-08T09:18:01Z</dcterms:created>
  <dcterms:modified xsi:type="dcterms:W3CDTF">2019-03-08T13:21:25Z</dcterms:modified>
</cp:coreProperties>
</file>