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20" yWindow="120" windowWidth="15135" windowHeight="9300" activeTab="1"/>
  </bookViews>
  <sheets>
    <sheet name="INRODUCTORY NOTES" sheetId="5" r:id="rId1"/>
    <sheet name="GDBS" sheetId="1" r:id="rId2"/>
  </sheets>
  <externalReferences>
    <externalReference r:id="rId3"/>
  </externalReferences>
  <definedNames>
    <definedName name="BCentresDetail">'[1]Blood screening detail'!$C$6</definedName>
    <definedName name="BEQACol" localSheetId="0">OFFSET(BEQASum,tblHeaderRows,0,BCentresDetail,1)</definedName>
    <definedName name="BEQACol">OFFSET(BEQASum,tblHeaderRows,0,BCentresDetail,1)</definedName>
    <definedName name="BEQASum">'[1]Blood screening detail'!$L$7</definedName>
    <definedName name="BSOPsCol" localSheetId="0">OFFSET(BSOPsSum,tblHeaderRows,0,BCentresDetail,1)</definedName>
    <definedName name="BSOPsCol">OFFSET(BSOPsSum,tblHeaderRows,0,BCentresDetail,1)</definedName>
    <definedName name="BSOPsSum">'[1]Blood screening detail'!$K$7</definedName>
    <definedName name="BTestCol" localSheetId="0">OFFSET(BTestSum,tblHeaderRows,0,BCentresDetail,1)</definedName>
    <definedName name="BTestCol">OFFSET(BTestSum,tblHeaderRows,0,BCentresDetail,1)</definedName>
    <definedName name="BTestSum">'[1]Blood screening detail'!$J$7</definedName>
    <definedName name="EQACol" localSheetId="0">OFFSET(EQASum,tblHeaderRows,0,BCentresDetail,1)</definedName>
    <definedName name="EQACol">OFFSET(EQASum,tblHeaderRows,0,BCentresDetail,1)</definedName>
    <definedName name="EQASum">'[1]Blood screening detail'!$I$7</definedName>
    <definedName name="HBVCol" localSheetId="0">OFFSET(HBVSum,tblHeaderRows,0,BCentresDetail,1)</definedName>
    <definedName name="HBVCol">OFFSET(HBVSum,tblHeaderRows,0,BCentresDetail,1)</definedName>
    <definedName name="HBVSum">'[1]Blood screening detail'!$E$7</definedName>
    <definedName name="HCVCol" localSheetId="0">OFFSET(HCVSum,tblHeaderRows,0,BCentresDetail,1)</definedName>
    <definedName name="HCVCol">OFFSET(HCVSum,tblHeaderRows,0,BCentresDetail,1)</definedName>
    <definedName name="HCVSum">'[1]Blood screening detail'!$F$7</definedName>
    <definedName name="HIVCol" localSheetId="0">OFFSET(HIVSum,tblHeaderRows,0,BCentresDetail,1)</definedName>
    <definedName name="HIVCol">OFFSET(HIVSum,tblHeaderRows,0,BCentresDetail,1)</definedName>
    <definedName name="HIVSum">'[1]Blood screening detail'!$D$7</definedName>
    <definedName name="lkpErrMsg">#REF!</definedName>
    <definedName name="OLE_LINK2" localSheetId="0">'INRODUCTORY NOTES'!$B$23</definedName>
    <definedName name="_xlnm.Print_Area" localSheetId="1">GDBS!$B$2:$L$187</definedName>
    <definedName name="_xlnm.Print_Area" localSheetId="0">'INRODUCTORY NOTES'!$A$1:$L$41</definedName>
    <definedName name="SOPsCol" localSheetId="0">OFFSET(SOPsSum,tblHeaderRows,0,BCentresDetail,1)</definedName>
    <definedName name="SOPsCol">OFFSET(SOPsSum,tblHeaderRows,0,BCentresDetail,1)</definedName>
    <definedName name="SOPsSum">'[1]Blood screening detail'!$H$7</definedName>
    <definedName name="SyphilisCol" localSheetId="0">OFFSET(SyphilisSum,tblHeaderRows,0,BCentresDetail,1)</definedName>
    <definedName name="SyphilisCol">OFFSET(SyphilisSum,tblHeaderRows,0,BCentresDetail,1)</definedName>
    <definedName name="SyphilisSum">'[1]Blood screening detail'!$G$7</definedName>
    <definedName name="tblHeaderRows">#REF!</definedName>
    <definedName name="test" localSheetId="0">OFFSET(BSOPsSum,tblHeaderRows,0,BCentresDetail,1)</definedName>
    <definedName name="test">OFFSET(BSOPsSum,tblHeaderRows,0,BCentresDetail,1)</definedName>
    <definedName name="test2" localSheetId="0">OFFSET(BEQASum,tblHeaderRows,0,BCentresDetail,1)</definedName>
    <definedName name="test2">OFFSET(BEQASum,tblHeaderRows,0,BCentresDetail,1)</definedName>
    <definedName name="TotalCol" localSheetId="0">OFFSET(TotalSum,tblHeaderRows,0,BCentresDetail,1)</definedName>
    <definedName name="TotalCol">OFFSET(TotalSum,tblHeaderRows,0,BCentresDetail,1)</definedName>
    <definedName name="TotalSum">'[1]Blood screening detail'!$C$7</definedName>
  </definedNames>
  <calcPr calcId="124519"/>
</workbook>
</file>

<file path=xl/calcChain.xml><?xml version="1.0" encoding="utf-8"?>
<calcChain xmlns="http://schemas.openxmlformats.org/spreadsheetml/2006/main">
  <c r="R170" i="1"/>
  <c r="R171"/>
  <c r="M170"/>
  <c r="L47"/>
  <c r="M47"/>
  <c r="M44"/>
  <c r="L67"/>
  <c r="C98"/>
  <c r="L163"/>
  <c r="K163"/>
  <c r="M163"/>
  <c r="L127"/>
  <c r="M127"/>
  <c r="M81"/>
  <c r="M80"/>
  <c r="M78"/>
  <c r="M77"/>
  <c r="L81"/>
  <c r="L80"/>
  <c r="L79"/>
  <c r="L78"/>
  <c r="L77"/>
  <c r="L36"/>
  <c r="L42"/>
  <c r="M42"/>
  <c r="L137"/>
  <c r="L138"/>
  <c r="L143"/>
  <c r="L141"/>
  <c r="L139"/>
  <c r="L140"/>
  <c r="L142"/>
  <c r="K143"/>
  <c r="J143"/>
  <c r="I143"/>
  <c r="H143"/>
  <c r="G143"/>
  <c r="L58"/>
  <c r="M58"/>
  <c r="L51"/>
  <c r="M51"/>
  <c r="L115"/>
  <c r="L88"/>
  <c r="L94"/>
  <c r="L87"/>
  <c r="L93"/>
  <c r="L86"/>
  <c r="L92"/>
  <c r="L85"/>
  <c r="L91"/>
  <c r="L84"/>
  <c r="L90"/>
  <c r="J88"/>
  <c r="J87"/>
  <c r="J86"/>
  <c r="J85"/>
  <c r="J84"/>
  <c r="L60"/>
  <c r="M79"/>
</calcChain>
</file>

<file path=xl/comments1.xml><?xml version="1.0" encoding="utf-8"?>
<comments xmlns="http://schemas.openxmlformats.org/spreadsheetml/2006/main">
  <authors>
    <author>PHILIP</author>
  </authors>
  <commentList>
    <comment ref="G8" authorId="0">
      <text>
        <r>
          <rPr>
            <b/>
            <sz val="8"/>
            <color indexed="10"/>
            <rFont val="Tahoma"/>
            <family val="2"/>
          </rPr>
          <t>Please base your classification on your license during the period covered by the report</t>
        </r>
        <r>
          <rPr>
            <sz val="8"/>
            <color indexed="10"/>
            <rFont val="Tahoma"/>
            <family val="2"/>
          </rPr>
          <t xml:space="preserve">
</t>
        </r>
      </text>
    </comment>
    <comment ref="G10" authorId="0">
      <text>
        <r>
          <rPr>
            <b/>
            <sz val="8"/>
            <color indexed="10"/>
            <rFont val="Tahoma"/>
            <family val="2"/>
          </rPr>
          <t xml:space="preserve">Bloodbank head
</t>
        </r>
      </text>
    </comment>
    <comment ref="L42" authorId="0">
      <text>
        <r>
          <rPr>
            <b/>
            <sz val="8"/>
            <color indexed="10"/>
            <rFont val="Tahoma"/>
            <family val="2"/>
          </rPr>
          <t>Low haemoglobin + Other Medical Conditions + High-risk behaviour + Travel and other reasons</t>
        </r>
        <r>
          <rPr>
            <sz val="8"/>
            <color indexed="10"/>
            <rFont val="Tahoma"/>
            <family val="2"/>
          </rPr>
          <t xml:space="preserve">
</t>
        </r>
      </text>
    </comment>
    <comment ref="L47" authorId="0">
      <text>
        <r>
          <rPr>
            <b/>
            <sz val="8"/>
            <color indexed="10"/>
            <rFont val="Tahoma"/>
            <family val="2"/>
          </rPr>
          <t>Voluntary non-remunerated donations + Family/replacement donations + Paid donations + Others</t>
        </r>
        <r>
          <rPr>
            <sz val="8"/>
            <color indexed="10"/>
            <rFont val="Tahoma"/>
            <family val="2"/>
          </rPr>
          <t xml:space="preserve">
</t>
        </r>
      </text>
    </comment>
    <comment ref="L60" authorId="0">
      <text>
        <r>
          <rPr>
            <b/>
            <sz val="8"/>
            <color indexed="10"/>
            <rFont val="Tahoma"/>
            <family val="2"/>
          </rPr>
          <t>Voluntary Non-remunerated 
donations</t>
        </r>
        <r>
          <rPr>
            <b/>
            <u/>
            <sz val="8"/>
            <color indexed="10"/>
            <rFont val="Tahoma"/>
            <family val="2"/>
          </rPr>
          <t xml:space="preserve">
</t>
        </r>
        <r>
          <rPr>
            <b/>
            <sz val="8"/>
            <color indexed="10"/>
            <rFont val="Tahoma"/>
            <family val="2"/>
          </rPr>
          <t>Total number of non-remunerated
donors who donated blood</t>
        </r>
        <r>
          <rPr>
            <sz val="8"/>
            <color indexed="10"/>
            <rFont val="Tahoma"/>
            <family val="2"/>
          </rPr>
          <t xml:space="preserve">
</t>
        </r>
      </text>
    </comment>
    <comment ref="L67" authorId="0">
      <text>
        <r>
          <rPr>
            <b/>
            <sz val="8"/>
            <color indexed="10"/>
            <rFont val="Tahoma"/>
            <family val="2"/>
          </rPr>
          <t>Voluntary non-remunerated apheresis donations + Family/replacement apheresis donations + Paid apheresis donations + Others</t>
        </r>
        <r>
          <rPr>
            <sz val="8"/>
            <color indexed="10"/>
            <rFont val="Tahoma"/>
            <family val="2"/>
          </rPr>
          <t xml:space="preserve">
</t>
        </r>
      </text>
    </comment>
    <comment ref="L79" authorId="0">
      <text>
        <r>
          <rPr>
            <b/>
            <sz val="8"/>
            <color indexed="10"/>
            <rFont val="Tahoma"/>
            <family val="2"/>
          </rPr>
          <t>Total donations screened
Total donations</t>
        </r>
        <r>
          <rPr>
            <sz val="8"/>
            <color indexed="10"/>
            <rFont val="Tahoma"/>
            <family val="2"/>
          </rPr>
          <t xml:space="preserve">
</t>
        </r>
      </text>
    </comment>
    <comment ref="J86" authorId="0">
      <text>
        <r>
          <rPr>
            <b/>
            <sz val="8"/>
            <color indexed="10"/>
            <rFont val="Tahoma"/>
            <family val="2"/>
          </rPr>
          <t>Screening test reactive
Total donations screened</t>
        </r>
        <r>
          <rPr>
            <sz val="8"/>
            <color indexed="10"/>
            <rFont val="Tahoma"/>
            <family val="2"/>
          </rPr>
          <t xml:space="preserve">
</t>
        </r>
      </text>
    </comment>
    <comment ref="M86" authorId="0">
      <text>
        <r>
          <rPr>
            <b/>
            <sz val="8"/>
            <color indexed="10"/>
            <rFont val="Tahoma"/>
            <family val="2"/>
          </rPr>
          <t xml:space="preserve">Confirmatory test positive
Total donations screened
</t>
        </r>
      </text>
    </comment>
    <comment ref="L115" authorId="0">
      <text>
        <r>
          <rPr>
            <b/>
            <sz val="8"/>
            <color indexed="10"/>
            <rFont val="Tahoma"/>
            <family val="2"/>
          </rPr>
          <t>Whole blood separated into components 
total number of Donations</t>
        </r>
        <r>
          <rPr>
            <sz val="8"/>
            <color indexed="10"/>
            <rFont val="Tahoma"/>
            <family val="2"/>
          </rPr>
          <t xml:space="preserve">
</t>
        </r>
      </text>
    </comment>
    <comment ref="L127" authorId="0">
      <text>
        <r>
          <rPr>
            <b/>
            <sz val="8"/>
            <color indexed="10"/>
            <rFont val="Tahoma"/>
            <family val="2"/>
          </rPr>
          <t>Apheresis red cells + Apheresis platelets + Apheresis Plasma</t>
        </r>
        <r>
          <rPr>
            <sz val="8"/>
            <color indexed="81"/>
            <rFont val="Tahoma"/>
          </rPr>
          <t xml:space="preserve">
</t>
        </r>
      </text>
    </comment>
    <comment ref="M140" authorId="0">
      <text>
        <r>
          <rPr>
            <b/>
            <sz val="8"/>
            <color indexed="10"/>
            <rFont val="Tahoma"/>
            <family val="2"/>
          </rPr>
          <t>TTI + Processing Problem + Storage Problem + Transport problem + Date Expiry</t>
        </r>
        <r>
          <rPr>
            <sz val="8"/>
            <color indexed="10"/>
            <rFont val="Tahoma"/>
            <family val="2"/>
          </rPr>
          <t xml:space="preserve">
</t>
        </r>
      </text>
    </comment>
  </commentList>
</comments>
</file>

<file path=xl/sharedStrings.xml><?xml version="1.0" encoding="utf-8"?>
<sst xmlns="http://schemas.openxmlformats.org/spreadsheetml/2006/main" count="246" uniqueCount="236">
  <si>
    <t>Information provided by:</t>
  </si>
  <si>
    <t>Section 2: Blood Donors and blood collection</t>
  </si>
  <si>
    <t>2.1.1 Blood donor recruitment</t>
  </si>
  <si>
    <t>2.1.3 Blood collection and donor care</t>
  </si>
  <si>
    <t>2.1.4 Post-donation counselling</t>
  </si>
  <si>
    <t>2.1.2 Pre-donation counselling and donor selection</t>
  </si>
  <si>
    <t>2.2.1 Blood donor recruitment</t>
  </si>
  <si>
    <t>2.2.2 Pre-donation counselling and donor selection</t>
  </si>
  <si>
    <t>2.2.3 Blood collection and donor care</t>
  </si>
  <si>
    <t>2.3.1 Total number of donors who donated blood</t>
  </si>
  <si>
    <t>2.4.1 Permanent deferral</t>
  </si>
  <si>
    <t>2.4.2 Temporary deferral</t>
  </si>
  <si>
    <t>2.5.5 Total number of deferrals</t>
  </si>
  <si>
    <t>2.6.1 Voluntary non-remunerated donations</t>
  </si>
  <si>
    <t>2.6.2 Family/replacement donations</t>
  </si>
  <si>
    <t>2.6.3 Paid donations</t>
  </si>
  <si>
    <t>2.7.1 Male donors</t>
  </si>
  <si>
    <t>2.7.2 Female donors</t>
  </si>
  <si>
    <t>If yes, how many apheresis donations were collected by types of donation?</t>
  </si>
  <si>
    <t>Section 3: Screening for transfusion-transmissible infections</t>
  </si>
  <si>
    <t>3.4.1 HIV</t>
  </si>
  <si>
    <t>3.4.3 Hepatitis C</t>
  </si>
  <si>
    <t>3.4.2 Hepatitis B</t>
  </si>
  <si>
    <t>3.4.4 Syphilis</t>
  </si>
  <si>
    <t>3.4.5 Malaria</t>
  </si>
  <si>
    <t xml:space="preserve">3.5.1 HIV </t>
  </si>
  <si>
    <t>3.5.2 Hepatitis B</t>
  </si>
  <si>
    <t>3.5.3 Hepatitis C</t>
  </si>
  <si>
    <t>3.5.4 Syphilis</t>
  </si>
  <si>
    <t>3.5.5 Malaria</t>
  </si>
  <si>
    <t>Screening test reactive</t>
  </si>
  <si>
    <t>Confirmatory test positive</t>
  </si>
  <si>
    <t>3.6.1 HIV</t>
  </si>
  <si>
    <t>3.6.2 Hepatitis B</t>
  </si>
  <si>
    <t>3.6.4 Syphilis</t>
  </si>
  <si>
    <t>3.6.5 Malaria</t>
  </si>
  <si>
    <t>HIV</t>
  </si>
  <si>
    <t>HBV</t>
  </si>
  <si>
    <t>Syphilis</t>
  </si>
  <si>
    <t>Malaria</t>
  </si>
  <si>
    <t>SOPs used</t>
  </si>
  <si>
    <t>Participate in EQA</t>
  </si>
  <si>
    <t>3.8.1 Non-availability of test kits/reagents</t>
  </si>
  <si>
    <t>3.8.2 Emergency situations</t>
  </si>
  <si>
    <t>3.8.3 Staff shortages</t>
  </si>
  <si>
    <t>3.8.4 Equipment failure/breakdown/power loss</t>
  </si>
  <si>
    <t>3.8.5 Other reasons (please specify)</t>
  </si>
  <si>
    <t>Total donations</t>
  </si>
  <si>
    <t>Number of donations screened for each TTI</t>
  </si>
  <si>
    <t>Section 4: Blood group serology testing of blood donations</t>
  </si>
  <si>
    <t>Section 5: Blood component preparation, storage and transportation</t>
  </si>
  <si>
    <t>5.3.1 Red cell preparations</t>
  </si>
  <si>
    <t>5.3.2 Platelet concentrates</t>
  </si>
  <si>
    <t>5.3.3 Plasma</t>
  </si>
  <si>
    <t>5.3.4 Fresh Frozen Plasma</t>
  </si>
  <si>
    <t>5.3.5 Cryoprecipitate</t>
  </si>
  <si>
    <t>5.4.1 Apheresis red cells</t>
  </si>
  <si>
    <t>5.4.2 Apheresis platelets</t>
  </si>
  <si>
    <t>5.4.3 Apheresis plasma</t>
  </si>
  <si>
    <t>5.11.2 Red cells</t>
  </si>
  <si>
    <t>5.11.1 Whole blood</t>
  </si>
  <si>
    <t>5.11.3 Platelets</t>
  </si>
  <si>
    <t>5.11.4 Plasma</t>
  </si>
  <si>
    <t>5.11.5 Fresh frozen plasma</t>
  </si>
  <si>
    <t>5.11.6 Cryoprecipitate</t>
  </si>
  <si>
    <t>Reason for discard</t>
  </si>
  <si>
    <t>TTI</t>
  </si>
  <si>
    <t>Transport problem</t>
  </si>
  <si>
    <t>Total</t>
  </si>
  <si>
    <t>Section 6: Hospital transfusion process and clinical use of blood &amp; blood components</t>
  </si>
  <si>
    <t>6.2.1 Do you use standard operating procedures or local written instructions for compatibility testing?</t>
  </si>
  <si>
    <t>6.2.3 Do you participate in an external quality assessment scheme/external evaluation of performance for compatibility testing?</t>
  </si>
  <si>
    <t>6.2.2 Do you maintain records of compatibility testing?</t>
  </si>
  <si>
    <t>6.2.4 Do you store whole blood and whole blood components in temperature-monitored equipment?</t>
  </si>
  <si>
    <t>6.3.1 Hospital transfusion committee</t>
  </si>
  <si>
    <t>6.3.2 System for monitoring clinical transfusion practice</t>
  </si>
  <si>
    <t>6.3.3 System for reporting adverse transfusion incidents</t>
  </si>
  <si>
    <t>3.6.3 Hepatitis C</t>
  </si>
  <si>
    <t>Section 1: Administrative Information</t>
  </si>
  <si>
    <t>Comment (optional)</t>
  </si>
  <si>
    <t>Do you have a system for post-donation counselling of blood donors who test positive for transfusion-transmissible infections?</t>
  </si>
  <si>
    <t>Do you use standard operating procedures or local written instructions for laboratory screening of blood donations for transfusion transmissible infections?</t>
  </si>
  <si>
    <t>Donation: donor ratio for voluntary non-remunerated whole blood donors</t>
  </si>
  <si>
    <t>How many whole blood donations were collected from:</t>
  </si>
  <si>
    <t>How many deferrals were there from whole blood donation, by reasons for deferral?</t>
  </si>
  <si>
    <t>How many deferrals were there from whole blood donation, by types of deferral?</t>
  </si>
  <si>
    <t>How many blood donors donated whole blood during the reporting period?</t>
  </si>
  <si>
    <t>Do you maintain records of the following</t>
  </si>
  <si>
    <t>Do you use standard operating procedures (SOPs) or local written instruction for:</t>
  </si>
  <si>
    <t>Date</t>
  </si>
  <si>
    <t>Region</t>
  </si>
  <si>
    <t>Classification</t>
  </si>
  <si>
    <t>Name</t>
  </si>
  <si>
    <t>Position</t>
  </si>
  <si>
    <t>Organization</t>
  </si>
  <si>
    <t>Address</t>
  </si>
  <si>
    <t>Tel. no.</t>
  </si>
  <si>
    <t>Fax no.</t>
  </si>
  <si>
    <t>E-mail</t>
  </si>
  <si>
    <t>1.10</t>
  </si>
  <si>
    <t>Period covered by report</t>
  </si>
  <si>
    <t>Do you perform laboratory screening of blood donations for transfusion transmissible infections?</t>
  </si>
  <si>
    <t>Do you participate in an external quality assessment scheme/external evaluation or performance for transfusion-transmissible infections?</t>
  </si>
  <si>
    <t>How many donations (whole blood and apheresis) were screened for the following transfusion-transmissible infections?</t>
  </si>
  <si>
    <t>How many donations (whole blood and apheresis) were: (a) reactive in the screening test; and (b) positive in the confirmatory test?</t>
  </si>
  <si>
    <t>What was the prevalence of the following TTI markers in donated blood during the reporting period?</t>
  </si>
  <si>
    <t>Details in which screening for TTIs is performed: number of donations tested, use of standard operating procedures (SOPs) and participation in external quality assessment/external evaluation of performance</t>
  </si>
  <si>
    <t>Were any blood units issued without screening due to:</t>
  </si>
  <si>
    <t>Do you perform blood group serology testing of blood donations?</t>
  </si>
  <si>
    <t>Do you use standard operating procedures or local written instructions for blood group serology testing of blood donations?</t>
  </si>
  <si>
    <t>Do you maintain records of blood group serology testing?</t>
  </si>
  <si>
    <t>Do you participate in an external quality assessment scheme/external evaluation of performance for blood serology?</t>
  </si>
  <si>
    <t>Do you prepare blood components?</t>
  </si>
  <si>
    <t>How many whole blood donations were separated into components?</t>
  </si>
  <si>
    <t>How many units of blood components were prepared from whole blood donations?</t>
  </si>
  <si>
    <t>How many units of blood components were prepared through apheresis procedures?</t>
  </si>
  <si>
    <t>Do you use standard operating procedures or local written instructions for the preparation of blood components?</t>
  </si>
  <si>
    <t>Do you maintain records of blood component preparation?</t>
  </si>
  <si>
    <t>Do you store whole blood and whole blood components in temperature-monitored equipment?</t>
  </si>
  <si>
    <t>Do you transport whole blood and whole blood components in temperature-monitored equipment?</t>
  </si>
  <si>
    <t>Do you store test kits and reagents in temperature-monitored equipment?</t>
  </si>
  <si>
    <t>How many units of whole blood were discarded due to faulty collection?</t>
  </si>
  <si>
    <t>5.10</t>
  </si>
  <si>
    <t>How many units of whole blood and blood components were discarded due to other reasons?</t>
  </si>
  <si>
    <t>Do you perform blood transfusion?</t>
  </si>
  <si>
    <t>Do you perform compatibility testing?</t>
  </si>
  <si>
    <t>Do you participate in:</t>
  </si>
  <si>
    <t>How many patients were transfused?</t>
  </si>
  <si>
    <t>How many units of each of the following blood components were transfused?</t>
  </si>
  <si>
    <t>Do you use standard operating procedures or local written instructions for the transfusion of blood to patients?</t>
  </si>
  <si>
    <t>Do you maintain records of blood transfusion to patients?</t>
  </si>
  <si>
    <t>How many serious adverse transfusion incidents or reactions were reported?</t>
  </si>
  <si>
    <t>2.10</t>
  </si>
  <si>
    <t>National Voluntary Blood Services Program</t>
  </si>
  <si>
    <t>Blood Safety Indicators Report Form</t>
  </si>
  <si>
    <t>Yes</t>
  </si>
  <si>
    <t>No</t>
  </si>
  <si>
    <r>
      <t xml:space="preserve">2.3.2 Total number of voluntary non-remunerated </t>
    </r>
    <r>
      <rPr>
        <b/>
        <sz val="11"/>
        <rFont val="Arial"/>
        <family val="2"/>
      </rPr>
      <t>donors</t>
    </r>
    <r>
      <rPr>
        <sz val="11"/>
        <rFont val="Arial"/>
        <family val="2"/>
      </rPr>
      <t xml:space="preserve"> who donated blood</t>
    </r>
  </si>
  <si>
    <t xml:space="preserve">  TTI Markers</t>
  </si>
  <si>
    <t>HCV</t>
  </si>
  <si>
    <t xml:space="preserve">         Component</t>
  </si>
  <si>
    <t>Processing Problem</t>
  </si>
  <si>
    <t>Storage Problem</t>
  </si>
  <si>
    <t>Date expiry</t>
  </si>
  <si>
    <t>Component</t>
  </si>
  <si>
    <r>
      <t xml:space="preserve">How many </t>
    </r>
    <r>
      <rPr>
        <b/>
        <sz val="11"/>
        <rFont val="Arial"/>
        <family val="2"/>
      </rPr>
      <t>whole blood</t>
    </r>
    <r>
      <rPr>
        <sz val="11"/>
        <rFont val="Arial"/>
        <family val="2"/>
      </rPr>
      <t xml:space="preserve"> donations were collected, by types of donation?</t>
    </r>
  </si>
  <si>
    <r>
      <t xml:space="preserve">Are any blood donations collected through </t>
    </r>
    <r>
      <rPr>
        <b/>
        <sz val="11"/>
        <rFont val="Arial"/>
        <family val="2"/>
      </rPr>
      <t>apheresis</t>
    </r>
    <r>
      <rPr>
        <sz val="11"/>
        <rFont val="Arial"/>
        <family val="2"/>
      </rPr>
      <t xml:space="preserve"> procedures?</t>
    </r>
  </si>
  <si>
    <t>Blood Collecting Unit</t>
  </si>
  <si>
    <t>Blood Center</t>
  </si>
  <si>
    <t>GLOBAL DATABASE ON BLOOD SAFETY</t>
  </si>
  <si>
    <t xml:space="preserve">The World Health Organization (WHO) programme on Blood Transfusion Safety would appreciate your kind cooperation in completing this questionnaire which has been designed to obtain information for the WHO Global Database on Blood Safety. </t>
  </si>
  <si>
    <t>The GDBS was established by WHO to address global concerns about the availability, safety, and equitable accessibility of blood for transfusion. It covers the four major components of the integrated strategy for blood safety advocated by WHO:</t>
  </si>
  <si>
    <t>The objective of the GDBS is to collect and analyse data from all Member States of WHO in order to enable the Organization to:</t>
  </si>
  <si>
    <t>The GDBS was initiated in 1998. GDBS reports are available on the WHO website (http://www.who.int/bloodsafety/global database/) and from WHO Headquarters and Regional Offices. Please contact WHO for further information or assistance on completing the GDBS</t>
  </si>
  <si>
    <t>DATA COLLECTION QUESTIONNAIRE</t>
  </si>
  <si>
    <t>You are requested to complete the electronic version of the questionnaire, if possible.</t>
  </si>
  <si>
    <t xml:space="preserve">RETURNING THE GDBS QUESTIONNAIRE </t>
  </si>
  <si>
    <r>
      <t>§</t>
    </r>
    <r>
      <rPr>
        <sz val="7"/>
        <rFont val="Times New Roman"/>
        <family val="1"/>
      </rPr>
      <t xml:space="preserve">         </t>
    </r>
    <r>
      <rPr>
        <sz val="10"/>
        <rFont val="Verdana"/>
        <family val="2"/>
      </rPr>
      <t>The establishment of well-organized, nationally-coordinated blood transfusion services with quality systems in all areas</t>
    </r>
  </si>
  <si>
    <r>
      <t>§</t>
    </r>
    <r>
      <rPr>
        <sz val="7"/>
        <rFont val="Times New Roman"/>
        <family val="1"/>
      </rPr>
      <t xml:space="preserve">         </t>
    </r>
    <r>
      <rPr>
        <sz val="10"/>
        <rFont val="Verdana"/>
        <family val="2"/>
      </rPr>
      <t>The collection of blood from voluntary non-remunerated blood donors from low-risk populations and the phasing out of family/replacement and paid donation</t>
    </r>
  </si>
  <si>
    <r>
      <t>§</t>
    </r>
    <r>
      <rPr>
        <sz val="7"/>
        <rFont val="Times New Roman"/>
        <family val="1"/>
      </rPr>
      <t xml:space="preserve">         </t>
    </r>
    <r>
      <rPr>
        <sz val="10"/>
        <rFont val="Verdana"/>
        <family val="2"/>
      </rPr>
      <t>The screening of all donated blood for transfusion-transmissible infections, including HIV, hepatitis B and C, syphilis and other infectious agents; blood grouping and compatibility testing</t>
    </r>
  </si>
  <si>
    <r>
      <t>§</t>
    </r>
    <r>
      <rPr>
        <sz val="7"/>
        <rFont val="Times New Roman"/>
        <family val="1"/>
      </rPr>
      <t xml:space="preserve">         </t>
    </r>
    <r>
      <rPr>
        <sz val="10"/>
        <rFont val="Verdana"/>
        <family val="2"/>
      </rPr>
      <t>A reduction in unnecessary transfusions through the effective clinical use of blood.</t>
    </r>
  </si>
  <si>
    <r>
      <t>§</t>
    </r>
    <r>
      <rPr>
        <sz val="7"/>
        <rFont val="Times New Roman"/>
        <family val="1"/>
      </rPr>
      <t xml:space="preserve">         </t>
    </r>
    <r>
      <rPr>
        <sz val="10"/>
        <rFont val="Verdana"/>
        <family val="2"/>
      </rPr>
      <t>Obtain the best available information on blood transfusion services in each Member State</t>
    </r>
  </si>
  <si>
    <r>
      <t>§</t>
    </r>
    <r>
      <rPr>
        <sz val="7"/>
        <rFont val="Times New Roman"/>
        <family val="1"/>
      </rPr>
      <t xml:space="preserve">         </t>
    </r>
    <r>
      <rPr>
        <sz val="10"/>
        <rFont val="Verdana"/>
        <family val="2"/>
      </rPr>
      <t>Assess the global situation on blood safety, availability and access and monitor trends and progress</t>
    </r>
  </si>
  <si>
    <r>
      <t>§</t>
    </r>
    <r>
      <rPr>
        <sz val="7"/>
        <rFont val="Times New Roman"/>
        <family val="1"/>
      </rPr>
      <t xml:space="preserve">         </t>
    </r>
    <r>
      <rPr>
        <sz val="10"/>
        <rFont val="Verdana"/>
        <family val="2"/>
      </rPr>
      <t>Identify priority countries for support and technical assistance</t>
    </r>
  </si>
  <si>
    <r>
      <t>§</t>
    </r>
    <r>
      <rPr>
        <sz val="7"/>
        <rFont val="Times New Roman"/>
        <family val="1"/>
      </rPr>
      <t xml:space="preserve">         </t>
    </r>
    <r>
      <rPr>
        <sz val="10"/>
        <rFont val="Verdana"/>
        <family val="2"/>
      </rPr>
      <t>Plan research and develop appropriate strategies to address specific needs.</t>
    </r>
  </si>
  <si>
    <t xml:space="preserve">Automatic error checking has been incorporated into the electronic questionnaire. This is designed to prevent the entry of data that are invalid or obviously incorrect. When such an error occurs, a message will appear to indicate the error and the entry will be rejected. Before continuing, you should review and change the data just entered. </t>
  </si>
  <si>
    <t>Options of "Yes" and "No" are offered for responses to qualitative questions. To answer this type of question, click on the box for your preferred answer; a black point will then appear in the centre of the box. If you wish to change your answer, simply click on another box. If you feel that a "Yes" or "No" answer alone is insufficient to capture some aspects of the situation in your country, please provide further information in the "Comment" box at the bottom of each worksheet. Information provided through the "Comment" boxes is an essential part of the data collected through this questionnaire. If you inadvertently click on a "Yes" or "No" box and wish to revert to the previous setting where neither "Yes" nor "No" are selected, click on the grey portion of the box beside the choices, press the "Del" (or "Delete") key (see figure below).</t>
  </si>
  <si>
    <t xml:space="preserve">Please enter your responses only in the yellow boxes that are shown on the screen. The questionnaire has been protected to prevent responses from being entered outside these boxes. You will also find that some boxes are grey in colour. These boxes contain formulae and are also protected; automatic calculations will be made in these boxes as the relevant data are entered. </t>
  </si>
  <si>
    <t>Philippine Blood Center</t>
  </si>
  <si>
    <t>IBBIS Department</t>
  </si>
  <si>
    <t>BRL Building, Department of Health, Tayuman</t>
  </si>
  <si>
    <t>2.11.1 Voluntary non-remunerated apheresis donations</t>
  </si>
  <si>
    <t>2.11.2 Family/ replacement apheresis donations</t>
  </si>
  <si>
    <t>2.11.3 Paid apheresis donations</t>
  </si>
  <si>
    <t>2.11.4 Others (please specify):</t>
  </si>
  <si>
    <t>2.11.5 Total number of apheresis donations</t>
  </si>
  <si>
    <t>2.11.6 Total number of donors who donated through apheresis procedures during reporting period</t>
  </si>
  <si>
    <r>
      <t xml:space="preserve">How many whole blood </t>
    </r>
    <r>
      <rPr>
        <b/>
        <sz val="11"/>
        <rFont val="Arial"/>
        <family val="2"/>
      </rPr>
      <t>donations</t>
    </r>
    <r>
      <rPr>
        <sz val="11"/>
        <rFont val="Arial"/>
        <family val="2"/>
      </rPr>
      <t xml:space="preserve"> were collected from:</t>
    </r>
  </si>
  <si>
    <r>
      <t xml:space="preserve">How many whole blood </t>
    </r>
    <r>
      <rPr>
        <b/>
        <sz val="11"/>
        <rFont val="Arial"/>
        <family val="2"/>
      </rPr>
      <t>donations</t>
    </r>
    <r>
      <rPr>
        <sz val="11"/>
        <rFont val="Arial"/>
        <family val="2"/>
      </rPr>
      <t xml:space="preserve"> were collected from first-time voluntary non-remunerated </t>
    </r>
    <r>
      <rPr>
        <b/>
        <sz val="11"/>
        <rFont val="Arial"/>
        <family val="2"/>
      </rPr>
      <t>donors</t>
    </r>
    <r>
      <rPr>
        <sz val="11"/>
        <rFont val="Arial"/>
        <family val="2"/>
      </rPr>
      <t>?</t>
    </r>
  </si>
  <si>
    <t>2.8.1 Donors under 18 years</t>
  </si>
  <si>
    <t>2.8.2 Donors aged 18 to 24 years</t>
  </si>
  <si>
    <t>2.8.3 Donors aged 25 to 44 years</t>
  </si>
  <si>
    <t>2.8.4 Donors aged 45 to 64 years</t>
  </si>
  <si>
    <t>2.8.5 Donors aged 65 years or older</t>
  </si>
  <si>
    <t>6.6.1 Whole blood</t>
  </si>
  <si>
    <t>6.6.2 Red cells</t>
  </si>
  <si>
    <t>6.6.3 Plasma and fresh frozen plasma</t>
  </si>
  <si>
    <t>6.6.4 Platelets, whole blood-derive</t>
  </si>
  <si>
    <t>6.6.5 Platelets, apheresis</t>
  </si>
  <si>
    <t>6.6.6 Cryoprecipitate</t>
  </si>
  <si>
    <t>How many patients were transfused by age and gender?</t>
  </si>
  <si>
    <t>6.5.1 Patients under 5 years</t>
  </si>
  <si>
    <t>6.5.2 Patients aged 5 to 14 years</t>
  </si>
  <si>
    <t>6.5.3 Patients aged 15 to 44 years</t>
  </si>
  <si>
    <t>6.5.4 Patients aged 45 to 59 years</t>
  </si>
  <si>
    <t>6.5.5 Patients aged 60 years older</t>
  </si>
  <si>
    <t>Male</t>
  </si>
  <si>
    <t>Female</t>
  </si>
  <si>
    <r>
      <t>D</t>
    </r>
    <r>
      <rPr>
        <b/>
        <sz val="10"/>
        <color indexed="61"/>
        <rFont val="Verdana"/>
        <family val="2"/>
      </rPr>
      <t>ATA COLLECTION FOR THE PERIOD JANUARY - DECEMBER 2009</t>
    </r>
  </si>
  <si>
    <t>The GDBS questionnaire should be completed by an authorized person in the respective BSF. Please provide details of the person who completes the questionnaire so that Philippine Blood Center can contact, if necessary, for clarification and further information.</t>
  </si>
  <si>
    <r>
      <t xml:space="preserve">2.5.1 Low haemoglobin (in the old monitoring forms this is </t>
    </r>
    <r>
      <rPr>
        <b/>
        <sz val="11"/>
        <rFont val="Arial"/>
        <family val="2"/>
      </rPr>
      <t>Hemoglobin</t>
    </r>
    <r>
      <rPr>
        <sz val="11"/>
        <rFont val="Arial"/>
        <family val="2"/>
      </rPr>
      <t>)</t>
    </r>
  </si>
  <si>
    <r>
      <t xml:space="preserve">2.5.2 Other medical conditions (in the old monitoring forms this is </t>
    </r>
    <r>
      <rPr>
        <b/>
        <sz val="11"/>
        <rFont val="Arial"/>
        <family val="2"/>
      </rPr>
      <t>PE&amp;Hx</t>
    </r>
    <r>
      <rPr>
        <sz val="11"/>
        <rFont val="Arial"/>
        <family val="2"/>
      </rPr>
      <t>)</t>
    </r>
  </si>
  <si>
    <r>
      <t xml:space="preserve">2.5.3 High-risk behaviour (in the old monitoring forms this is under </t>
    </r>
    <r>
      <rPr>
        <b/>
        <sz val="11"/>
        <rFont val="Arial"/>
        <family val="2"/>
      </rPr>
      <t>TTDs</t>
    </r>
    <r>
      <rPr>
        <sz val="11"/>
        <rFont val="Arial"/>
        <family val="2"/>
      </rPr>
      <t>)</t>
    </r>
  </si>
  <si>
    <r>
      <t xml:space="preserve">2.5.4 Travel and other reasons (in the old monitoring forms this is under </t>
    </r>
    <r>
      <rPr>
        <b/>
        <sz val="11"/>
        <rFont val="Arial"/>
        <family val="2"/>
      </rPr>
      <t>Other Reasons</t>
    </r>
    <r>
      <rPr>
        <sz val="11"/>
        <rFont val="Arial"/>
        <family val="2"/>
      </rPr>
      <t>)</t>
    </r>
  </si>
  <si>
    <t>2.4.3 Total number of deferrals</t>
  </si>
  <si>
    <t>2.7.3 Total number of donations</t>
  </si>
  <si>
    <t>2.8.6 Total number of donations</t>
  </si>
  <si>
    <t>6.5.6 Total number of patients transfused by gender</t>
  </si>
  <si>
    <t>E02</t>
  </si>
  <si>
    <t>E03</t>
  </si>
  <si>
    <t>E04</t>
  </si>
  <si>
    <t>5.11.7 Total component discarded</t>
  </si>
  <si>
    <t>E05</t>
  </si>
  <si>
    <t>must be equal to 6.4</t>
  </si>
  <si>
    <t>E01</t>
  </si>
  <si>
    <t>must be equal to 2.4.3</t>
  </si>
  <si>
    <t>4.1.1 Do you use tube method for blood group serology testing?</t>
  </si>
  <si>
    <t>3.1.1 Do you use EIA for screening blood donations for TTIs?</t>
  </si>
  <si>
    <t>2.6.4 Total number of donations</t>
  </si>
  <si>
    <t>must be equal to 2.6.4</t>
  </si>
  <si>
    <t>2.2.4 Post-donation counselling</t>
  </si>
  <si>
    <t>5.4.5 Total blood components</t>
  </si>
  <si>
    <t>must be equal to 2.11.5</t>
  </si>
  <si>
    <t>must not be greater than the sum of 2.6.4 and 2.11.5</t>
  </si>
  <si>
    <t>E-mail: pbcbsi@gmail.com, pbcbsi@yahoo.com</t>
  </si>
  <si>
    <t>GLOBAL DATABASE ON BLOOD SAFETY (GDBS) 2010</t>
  </si>
  <si>
    <r>
      <t xml:space="preserve">The questionnaire should be completed with data for the period </t>
    </r>
    <r>
      <rPr>
        <b/>
        <sz val="10"/>
        <rFont val="Verdana"/>
        <family val="2"/>
      </rPr>
      <t>January to December 2010</t>
    </r>
    <r>
      <rPr>
        <sz val="10"/>
        <rFont val="Verdana"/>
        <family val="2"/>
      </rPr>
      <t>. If calendar year information is not available, please provide information for the nearest 12-month period (e.g. April 2009 to March 2010),and indicate the period covered on the form.</t>
    </r>
  </si>
  <si>
    <t>Tel no. 7317578</t>
  </si>
  <si>
    <t>must be less than or equal to 2.3.2</t>
  </si>
  <si>
    <t>must be less than or equal to 2.3.1</t>
  </si>
  <si>
    <t>Blood Service Facility/ Hospital</t>
  </si>
  <si>
    <t>Blood Station</t>
  </si>
  <si>
    <t>BCU/BS</t>
  </si>
  <si>
    <t>Blood Bank</t>
  </si>
  <si>
    <t>v.1.1</t>
  </si>
  <si>
    <t>Blood Safety Indicators Report Form 2017</t>
  </si>
</sst>
</file>

<file path=xl/styles.xml><?xml version="1.0" encoding="utf-8"?>
<styleSheet xmlns="http://schemas.openxmlformats.org/spreadsheetml/2006/main">
  <numFmts count="3">
    <numFmt numFmtId="164" formatCode="0.0000"/>
    <numFmt numFmtId="165" formatCode="[$-809]dd\ mmmm\ yyyy;@"/>
    <numFmt numFmtId="166" formatCode="[$-409]mmmm\ d\,\ yyyy;@"/>
  </numFmts>
  <fonts count="38">
    <font>
      <sz val="10"/>
      <name val="Arial"/>
    </font>
    <font>
      <sz val="8"/>
      <name val="Arial"/>
    </font>
    <font>
      <sz val="11"/>
      <name val="Arial"/>
      <family val="2"/>
    </font>
    <font>
      <b/>
      <sz val="11"/>
      <color indexed="9"/>
      <name val="Arial"/>
      <family val="2"/>
    </font>
    <font>
      <sz val="11"/>
      <color indexed="8"/>
      <name val="Arial"/>
      <family val="2"/>
    </font>
    <font>
      <b/>
      <sz val="11"/>
      <name val="Arial"/>
      <family val="2"/>
    </font>
    <font>
      <b/>
      <sz val="17"/>
      <name val="Arial"/>
      <family val="2"/>
    </font>
    <font>
      <b/>
      <sz val="16"/>
      <color indexed="9"/>
      <name val="Arial"/>
      <family val="2"/>
    </font>
    <font>
      <b/>
      <sz val="10"/>
      <color indexed="9"/>
      <name val="Arial"/>
      <family val="2"/>
    </font>
    <font>
      <sz val="10"/>
      <name val="Arial"/>
      <family val="2"/>
    </font>
    <font>
      <sz val="9"/>
      <name val="Arial"/>
      <family val="2"/>
    </font>
    <font>
      <sz val="11"/>
      <color indexed="22"/>
      <name val="Arial"/>
      <family val="2"/>
    </font>
    <font>
      <sz val="11"/>
      <color indexed="9"/>
      <name val="Arial"/>
      <family val="2"/>
    </font>
    <font>
      <sz val="1"/>
      <name val="Arial"/>
      <family val="2"/>
    </font>
    <font>
      <b/>
      <sz val="10"/>
      <name val="Arial"/>
      <family val="2"/>
    </font>
    <font>
      <b/>
      <sz val="14"/>
      <color indexed="9"/>
      <name val="Arial"/>
      <family val="2"/>
    </font>
    <font>
      <sz val="8"/>
      <name val="Verdana"/>
      <family val="2"/>
    </font>
    <font>
      <b/>
      <sz val="16"/>
      <color indexed="61"/>
      <name val="Arial"/>
      <family val="2"/>
    </font>
    <font>
      <sz val="16"/>
      <color indexed="61"/>
      <name val="Arial"/>
      <family val="2"/>
    </font>
    <font>
      <b/>
      <sz val="10"/>
      <color indexed="61"/>
      <name val="Verdana"/>
      <family val="2"/>
    </font>
    <font>
      <sz val="10"/>
      <color indexed="61"/>
      <name val="Arial"/>
    </font>
    <font>
      <sz val="10"/>
      <color indexed="8"/>
      <name val="Verdana"/>
      <family val="2"/>
    </font>
    <font>
      <sz val="10"/>
      <name val="Verdana"/>
      <family val="2"/>
    </font>
    <font>
      <sz val="7"/>
      <name val="Times New Roman"/>
      <family val="1"/>
    </font>
    <font>
      <sz val="9"/>
      <name val="Wingdings"/>
      <charset val="2"/>
    </font>
    <font>
      <b/>
      <sz val="9"/>
      <color indexed="61"/>
      <name val="Verdana"/>
      <family val="2"/>
    </font>
    <font>
      <sz val="9"/>
      <color indexed="61"/>
      <name val="Arial"/>
    </font>
    <font>
      <b/>
      <sz val="10"/>
      <name val="Verdana"/>
      <family val="2"/>
    </font>
    <font>
      <b/>
      <sz val="9"/>
      <color indexed="8"/>
      <name val="Verdana"/>
      <family val="2"/>
    </font>
    <font>
      <sz val="9"/>
      <name val="Verdana"/>
      <family val="2"/>
    </font>
    <font>
      <b/>
      <sz val="10"/>
      <color indexed="8"/>
      <name val="Verdana"/>
      <family val="2"/>
    </font>
    <font>
      <sz val="8"/>
      <name val="Times New Roman"/>
      <family val="1"/>
    </font>
    <font>
      <b/>
      <sz val="8"/>
      <color indexed="10"/>
      <name val="Tahoma"/>
      <family val="2"/>
    </font>
    <font>
      <sz val="8"/>
      <color indexed="10"/>
      <name val="Tahoma"/>
      <family val="2"/>
    </font>
    <font>
      <b/>
      <u/>
      <sz val="8"/>
      <color indexed="10"/>
      <name val="Tahoma"/>
      <family val="2"/>
    </font>
    <font>
      <b/>
      <i/>
      <sz val="11"/>
      <color indexed="10"/>
      <name val="Arial"/>
      <family val="2"/>
    </font>
    <font>
      <sz val="8"/>
      <color indexed="81"/>
      <name val="Tahoma"/>
    </font>
    <font>
      <sz val="8"/>
      <name val="Arial"/>
      <family val="2"/>
    </font>
  </fonts>
  <fills count="7">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indexed="61"/>
        <bgColor indexed="64"/>
      </patternFill>
    </fill>
  </fills>
  <borders count="84">
    <border>
      <left/>
      <right/>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right/>
      <top/>
      <bottom style="thin">
        <color indexed="64"/>
      </bottom>
      <diagonal/>
    </border>
    <border>
      <left/>
      <right style="thin">
        <color indexed="8"/>
      </right>
      <top/>
      <bottom style="thin">
        <color indexed="64"/>
      </bottom>
      <diagonal/>
    </border>
    <border>
      <left/>
      <right/>
      <top style="thin">
        <color indexed="64"/>
      </top>
      <bottom/>
      <diagonal/>
    </border>
    <border>
      <left/>
      <right style="thin">
        <color indexed="8"/>
      </right>
      <top style="thin">
        <color indexed="64"/>
      </top>
      <bottom/>
      <diagonal/>
    </border>
    <border>
      <left style="thick">
        <color indexed="61"/>
      </left>
      <right/>
      <top/>
      <bottom style="thin">
        <color indexed="64"/>
      </bottom>
      <diagonal/>
    </border>
    <border>
      <left style="thick">
        <color indexed="61"/>
      </left>
      <right/>
      <top style="thin">
        <color indexed="64"/>
      </top>
      <bottom style="thin">
        <color indexed="64"/>
      </bottom>
      <diagonal/>
    </border>
    <border>
      <left style="thick">
        <color indexed="61"/>
      </left>
      <right/>
      <top style="thin">
        <color indexed="64"/>
      </top>
      <bottom/>
      <diagonal/>
    </border>
    <border>
      <left style="thick">
        <color indexed="61"/>
      </left>
      <right/>
      <top style="thin">
        <color indexed="64"/>
      </top>
      <bottom style="thick">
        <color indexed="61"/>
      </bottom>
      <diagonal/>
    </border>
    <border>
      <left/>
      <right/>
      <top style="thin">
        <color indexed="64"/>
      </top>
      <bottom style="thick">
        <color indexed="61"/>
      </bottom>
      <diagonal/>
    </border>
    <border>
      <left/>
      <right style="thick">
        <color indexed="61"/>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1"/>
      </right>
      <top style="thin">
        <color indexed="64"/>
      </top>
      <bottom style="thin">
        <color indexed="64"/>
      </bottom>
      <diagonal/>
    </border>
    <border>
      <left/>
      <right style="thin">
        <color indexed="64"/>
      </right>
      <top style="thin">
        <color indexed="64"/>
      </top>
      <bottom style="thick">
        <color indexed="61"/>
      </bottom>
      <diagonal/>
    </border>
    <border>
      <left/>
      <right style="thick">
        <color indexed="61"/>
      </right>
      <top/>
      <bottom style="thin">
        <color indexed="64"/>
      </bottom>
      <diagonal/>
    </border>
    <border>
      <left style="thick">
        <color indexed="61"/>
      </left>
      <right/>
      <top/>
      <bottom style="thick">
        <color indexed="61"/>
      </bottom>
      <diagonal/>
    </border>
    <border>
      <left style="thin">
        <color indexed="64"/>
      </left>
      <right style="thin">
        <color indexed="64"/>
      </right>
      <top style="thin">
        <color indexed="64"/>
      </top>
      <bottom style="thick">
        <color indexed="61"/>
      </bottom>
      <diagonal/>
    </border>
    <border>
      <left style="thin">
        <color indexed="64"/>
      </left>
      <right style="thick">
        <color indexed="61"/>
      </right>
      <top style="thin">
        <color indexed="64"/>
      </top>
      <bottom style="thick">
        <color indexed="61"/>
      </bottom>
      <diagonal/>
    </border>
    <border>
      <left style="thick">
        <color indexed="61"/>
      </left>
      <right/>
      <top style="thick">
        <color indexed="61"/>
      </top>
      <bottom style="thin">
        <color indexed="64"/>
      </bottom>
      <diagonal/>
    </border>
    <border>
      <left/>
      <right/>
      <top style="thick">
        <color indexed="61"/>
      </top>
      <bottom style="thin">
        <color indexed="64"/>
      </bottom>
      <diagonal/>
    </border>
    <border>
      <left/>
      <right style="thick">
        <color indexed="61"/>
      </right>
      <top style="thick">
        <color indexed="61"/>
      </top>
      <bottom style="thin">
        <color indexed="64"/>
      </bottom>
      <diagonal/>
    </border>
    <border>
      <left style="thin">
        <color indexed="64"/>
      </left>
      <right style="thick">
        <color indexed="61"/>
      </right>
      <top/>
      <bottom style="thin">
        <color indexed="64"/>
      </bottom>
      <diagonal/>
    </border>
    <border>
      <left style="thin">
        <color indexed="64"/>
      </left>
      <right style="thin">
        <color indexed="64"/>
      </right>
      <top/>
      <bottom style="thin">
        <color indexed="64"/>
      </bottom>
      <diagonal/>
    </border>
    <border>
      <left/>
      <right/>
      <top/>
      <bottom style="thick">
        <color indexed="61"/>
      </bottom>
      <diagonal/>
    </border>
    <border>
      <left style="thin">
        <color indexed="64"/>
      </left>
      <right style="thick">
        <color indexed="61"/>
      </right>
      <top/>
      <bottom style="thick">
        <color indexed="61"/>
      </bottom>
      <diagonal/>
    </border>
    <border>
      <left style="thin">
        <color indexed="64"/>
      </left>
      <right style="thin">
        <color indexed="64"/>
      </right>
      <top/>
      <bottom style="thick">
        <color indexed="61"/>
      </bottom>
      <diagonal/>
    </border>
    <border>
      <left style="thick">
        <color indexed="61"/>
      </left>
      <right/>
      <top/>
      <bottom/>
      <diagonal/>
    </border>
    <border>
      <left style="thin">
        <color indexed="64"/>
      </left>
      <right style="thin">
        <color indexed="64"/>
      </right>
      <top style="thick">
        <color indexed="61"/>
      </top>
      <bottom style="thick">
        <color indexed="61"/>
      </bottom>
      <diagonal/>
    </border>
    <border>
      <left style="thin">
        <color indexed="64"/>
      </left>
      <right style="thick">
        <color indexed="61"/>
      </right>
      <top style="thick">
        <color indexed="61"/>
      </top>
      <bottom style="thick">
        <color indexed="61"/>
      </bottom>
      <diagonal/>
    </border>
    <border>
      <left style="thick">
        <color indexed="61"/>
      </left>
      <right style="thin">
        <color indexed="64"/>
      </right>
      <top style="thin">
        <color indexed="64"/>
      </top>
      <bottom/>
      <diagonal/>
    </border>
    <border>
      <left/>
      <right style="thin">
        <color indexed="64"/>
      </right>
      <top style="thin">
        <color indexed="64"/>
      </top>
      <bottom style="thin">
        <color indexed="64"/>
      </bottom>
      <diagonal/>
    </border>
    <border>
      <left style="thick">
        <color indexed="61"/>
      </left>
      <right style="thin">
        <color indexed="64"/>
      </right>
      <top/>
      <bottom/>
      <diagonal/>
    </border>
    <border>
      <left style="thick">
        <color indexed="61"/>
      </left>
      <right style="thin">
        <color indexed="64"/>
      </right>
      <top/>
      <bottom style="thick">
        <color indexed="61"/>
      </bottom>
      <diagonal/>
    </border>
    <border>
      <left style="thick">
        <color indexed="61"/>
      </left>
      <right/>
      <top style="thick">
        <color indexed="61"/>
      </top>
      <bottom style="thick">
        <color indexed="61"/>
      </bottom>
      <diagonal/>
    </border>
    <border>
      <left/>
      <right/>
      <top style="thick">
        <color indexed="61"/>
      </top>
      <bottom style="thick">
        <color indexed="61"/>
      </bottom>
      <diagonal/>
    </border>
    <border>
      <left style="thin">
        <color indexed="8"/>
      </left>
      <right style="thin">
        <color indexed="8"/>
      </right>
      <top style="thick">
        <color indexed="61"/>
      </top>
      <bottom style="thick">
        <color indexed="61"/>
      </bottom>
      <diagonal/>
    </border>
    <border>
      <left style="thin">
        <color indexed="8"/>
      </left>
      <right style="thick">
        <color indexed="61"/>
      </right>
      <top style="thick">
        <color indexed="61"/>
      </top>
      <bottom style="thick">
        <color indexed="61"/>
      </bottom>
      <diagonal/>
    </border>
    <border>
      <left style="thin">
        <color indexed="8"/>
      </left>
      <right style="thin">
        <color indexed="8"/>
      </right>
      <top/>
      <bottom style="thick">
        <color indexed="61"/>
      </bottom>
      <diagonal/>
    </border>
    <border>
      <left style="thin">
        <color indexed="8"/>
      </left>
      <right style="thick">
        <color indexed="61"/>
      </right>
      <top/>
      <bottom style="thick">
        <color indexed="61"/>
      </bottom>
      <diagonal/>
    </border>
    <border>
      <left style="thin">
        <color indexed="64"/>
      </left>
      <right/>
      <top style="thin">
        <color indexed="64"/>
      </top>
      <bottom style="thin">
        <color indexed="64"/>
      </bottom>
      <diagonal/>
    </border>
    <border>
      <left style="thin">
        <color indexed="64"/>
      </left>
      <right/>
      <top style="thick">
        <color indexed="61"/>
      </top>
      <bottom style="thick">
        <color indexed="61"/>
      </bottom>
      <diagonal/>
    </border>
    <border>
      <left style="thin">
        <color indexed="64"/>
      </left>
      <right/>
      <top style="thin">
        <color indexed="64"/>
      </top>
      <bottom style="thick">
        <color indexed="61"/>
      </bottom>
      <diagonal/>
    </border>
    <border>
      <left/>
      <right/>
      <top style="thick">
        <color indexed="61"/>
      </top>
      <bottom/>
      <diagonal/>
    </border>
    <border>
      <left style="thin">
        <color indexed="64"/>
      </left>
      <right/>
      <top/>
      <bottom style="thick">
        <color indexed="61"/>
      </bottom>
      <diagonal/>
    </border>
    <border>
      <left/>
      <right/>
      <top style="thin">
        <color indexed="8"/>
      </top>
      <bottom style="thick">
        <color indexed="61"/>
      </bottom>
      <diagonal/>
    </border>
    <border>
      <left style="thick">
        <color indexed="61"/>
      </left>
      <right/>
      <top style="thick">
        <color indexed="61"/>
      </top>
      <bottom style="thin">
        <color indexed="8"/>
      </bottom>
      <diagonal/>
    </border>
    <border>
      <left/>
      <right/>
      <top style="thick">
        <color indexed="61"/>
      </top>
      <bottom style="thin">
        <color indexed="8"/>
      </bottom>
      <diagonal/>
    </border>
    <border>
      <left style="thick">
        <color indexed="61"/>
      </left>
      <right/>
      <top style="thin">
        <color indexed="8"/>
      </top>
      <bottom style="thin">
        <color indexed="8"/>
      </bottom>
      <diagonal/>
    </border>
    <border>
      <left/>
      <right/>
      <top style="thin">
        <color indexed="8"/>
      </top>
      <bottom style="thin">
        <color indexed="8"/>
      </bottom>
      <diagonal/>
    </border>
    <border>
      <left style="thin">
        <color indexed="64"/>
      </left>
      <right style="thick">
        <color indexed="61"/>
      </right>
      <top style="thin">
        <color indexed="8"/>
      </top>
      <bottom style="thin">
        <color indexed="8"/>
      </bottom>
      <diagonal/>
    </border>
    <border>
      <left style="thick">
        <color indexed="61"/>
      </left>
      <right/>
      <top style="thin">
        <color indexed="8"/>
      </top>
      <bottom style="thick">
        <color indexed="61"/>
      </bottom>
      <diagonal/>
    </border>
    <border>
      <left style="thick">
        <color indexed="61"/>
      </left>
      <right/>
      <top style="thick">
        <color indexed="61"/>
      </top>
      <bottom/>
      <diagonal/>
    </border>
    <border>
      <left/>
      <right style="thick">
        <color indexed="61"/>
      </right>
      <top style="thick">
        <color indexed="61"/>
      </top>
      <bottom/>
      <diagonal/>
    </border>
    <border>
      <left/>
      <right style="thick">
        <color indexed="61"/>
      </right>
      <top/>
      <bottom/>
      <diagonal/>
    </border>
    <border>
      <left/>
      <right style="thick">
        <color indexed="61"/>
      </right>
      <top/>
      <bottom style="thick">
        <color indexed="61"/>
      </bottom>
      <diagonal/>
    </border>
    <border>
      <left style="thin">
        <color indexed="64"/>
      </left>
      <right style="thick">
        <color indexed="61"/>
      </right>
      <top style="thin">
        <color indexed="64"/>
      </top>
      <bottom/>
      <diagonal/>
    </border>
    <border>
      <left style="thick">
        <color indexed="61"/>
      </left>
      <right/>
      <top style="thin">
        <color indexed="8"/>
      </top>
      <bottom/>
      <diagonal/>
    </border>
    <border>
      <left/>
      <right/>
      <top style="thin">
        <color indexed="8"/>
      </top>
      <bottom/>
      <diagonal/>
    </border>
    <border>
      <left style="thin">
        <color indexed="64"/>
      </left>
      <right style="thick">
        <color indexed="61"/>
      </right>
      <top style="thin">
        <color indexed="8"/>
      </top>
      <bottom/>
      <diagonal/>
    </border>
    <border>
      <left style="thin">
        <color indexed="64"/>
      </left>
      <right style="thin">
        <color indexed="64"/>
      </right>
      <top style="thin">
        <color indexed="8"/>
      </top>
      <bottom style="thick">
        <color indexed="61"/>
      </bottom>
      <diagonal/>
    </border>
    <border>
      <left style="thin">
        <color indexed="64"/>
      </left>
      <right style="thick">
        <color indexed="61"/>
      </right>
      <top style="thin">
        <color indexed="8"/>
      </top>
      <bottom style="thick">
        <color indexed="61"/>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ck">
        <color indexed="61"/>
      </bottom>
      <diagonal/>
    </border>
    <border>
      <left style="thin">
        <color indexed="8"/>
      </left>
      <right style="thick">
        <color indexed="61"/>
      </right>
      <top style="thin">
        <color indexed="8"/>
      </top>
      <bottom style="thick">
        <color indexed="61"/>
      </bottom>
      <diagonal/>
    </border>
    <border>
      <left/>
      <right/>
      <top style="thin">
        <color indexed="61"/>
      </top>
      <bottom style="thin">
        <color indexed="61"/>
      </bottom>
      <diagonal/>
    </border>
    <border>
      <left style="thin">
        <color indexed="64"/>
      </left>
      <right/>
      <top/>
      <bottom/>
      <diagonal/>
    </border>
    <border>
      <left style="thin">
        <color indexed="8"/>
      </left>
      <right style="thin">
        <color indexed="8"/>
      </right>
      <top style="thick">
        <color indexed="61"/>
      </top>
      <bottom style="thin">
        <color indexed="8"/>
      </bottom>
      <diagonal/>
    </border>
    <border>
      <left style="thin">
        <color indexed="8"/>
      </left>
      <right style="thick">
        <color indexed="61"/>
      </right>
      <top style="thick">
        <color indexed="61"/>
      </top>
      <bottom style="thin">
        <color indexed="8"/>
      </bottom>
      <diagonal/>
    </border>
    <border>
      <left/>
      <right style="thin">
        <color indexed="64"/>
      </right>
      <top style="thick">
        <color indexed="61"/>
      </top>
      <bottom style="thick">
        <color indexed="61"/>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thin">
        <color indexed="8"/>
      </top>
      <bottom/>
      <diagonal/>
    </border>
    <border>
      <left/>
      <right style="thick">
        <color indexed="61"/>
      </right>
      <top style="thick">
        <color indexed="61"/>
      </top>
      <bottom style="thin">
        <color indexed="8"/>
      </bottom>
      <diagonal/>
    </border>
    <border>
      <left/>
      <right style="thick">
        <color indexed="61"/>
      </right>
      <top style="thick">
        <color indexed="61"/>
      </top>
      <bottom style="thick">
        <color indexed="61"/>
      </bottom>
      <diagonal/>
    </border>
    <border>
      <left style="thin">
        <color indexed="8"/>
      </left>
      <right/>
      <top style="thin">
        <color indexed="64"/>
      </top>
      <bottom style="thin">
        <color indexed="64"/>
      </bottom>
      <diagonal/>
    </border>
    <border>
      <left/>
      <right style="thin">
        <color indexed="64"/>
      </right>
      <top/>
      <bottom style="thick">
        <color indexed="61"/>
      </bottom>
      <diagonal/>
    </border>
    <border>
      <left style="thin">
        <color indexed="8"/>
      </left>
      <right/>
      <top style="thick">
        <color indexed="61"/>
      </top>
      <bottom style="thin">
        <color indexed="64"/>
      </bottom>
      <diagonal/>
    </border>
    <border>
      <left style="thin">
        <color indexed="8"/>
      </left>
      <right/>
      <top style="thin">
        <color indexed="64"/>
      </top>
      <bottom style="thick">
        <color indexed="61"/>
      </bottom>
      <diagonal/>
    </border>
    <border>
      <left/>
      <right style="thick">
        <color indexed="61"/>
      </right>
      <top style="thin">
        <color indexed="64"/>
      </top>
      <bottom style="thick">
        <color indexed="61"/>
      </bottom>
      <diagonal/>
    </border>
    <border>
      <left/>
      <right style="thin">
        <color indexed="64"/>
      </right>
      <top style="thick">
        <color indexed="61"/>
      </top>
      <bottom style="thin">
        <color indexed="64"/>
      </bottom>
      <diagonal/>
    </border>
  </borders>
  <cellStyleXfs count="5">
    <xf numFmtId="0" fontId="0" fillId="0" borderId="0"/>
    <xf numFmtId="0" fontId="13" fillId="0" borderId="0">
      <alignment vertical="top" wrapText="1"/>
    </xf>
    <xf numFmtId="3" fontId="14" fillId="0" borderId="1">
      <protection locked="0"/>
    </xf>
    <xf numFmtId="0" fontId="15" fillId="2" borderId="0"/>
    <xf numFmtId="165" fontId="14" fillId="0" borderId="1" applyAlignment="0">
      <protection locked="0"/>
    </xf>
  </cellStyleXfs>
  <cellXfs count="270">
    <xf numFmtId="0" fontId="0" fillId="0" borderId="0" xfId="0"/>
    <xf numFmtId="0" fontId="2" fillId="3" borderId="2" xfId="0" applyFont="1" applyFill="1" applyBorder="1" applyAlignment="1">
      <alignment vertical="center"/>
    </xf>
    <xf numFmtId="0" fontId="2" fillId="3" borderId="3" xfId="0" applyFont="1" applyFill="1" applyBorder="1" applyAlignment="1">
      <alignment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2" fillId="3" borderId="7" xfId="0" applyFont="1" applyFill="1" applyBorder="1" applyAlignment="1">
      <alignment vertical="center"/>
    </xf>
    <xf numFmtId="0" fontId="2" fillId="3" borderId="8" xfId="0" applyFont="1" applyFill="1" applyBorder="1" applyAlignment="1">
      <alignment vertical="center"/>
    </xf>
    <xf numFmtId="0" fontId="2" fillId="3" borderId="9" xfId="0" applyFont="1" applyFill="1" applyBorder="1" applyAlignment="1">
      <alignment vertical="center"/>
    </xf>
    <xf numFmtId="0" fontId="2" fillId="3" borderId="9" xfId="0" applyFont="1" applyFill="1" applyBorder="1" applyAlignment="1">
      <alignment vertical="top"/>
    </xf>
    <xf numFmtId="0" fontId="2" fillId="3" borderId="10" xfId="0" applyFont="1" applyFill="1" applyBorder="1" applyAlignment="1">
      <alignment vertical="center"/>
    </xf>
    <xf numFmtId="0" fontId="2" fillId="3" borderId="9" xfId="0" quotePrefix="1" applyFont="1" applyFill="1" applyBorder="1" applyAlignment="1">
      <alignment horizontal="right" vertical="center"/>
    </xf>
    <xf numFmtId="0" fontId="2" fillId="3" borderId="11" xfId="0" applyFont="1" applyFill="1" applyBorder="1" applyAlignment="1">
      <alignment vertical="center"/>
    </xf>
    <xf numFmtId="0" fontId="2" fillId="3" borderId="12" xfId="0" applyFont="1" applyFill="1" applyBorder="1" applyAlignment="1">
      <alignment vertical="center"/>
    </xf>
    <xf numFmtId="0" fontId="2" fillId="3" borderId="8" xfId="0" applyFont="1" applyFill="1" applyBorder="1" applyAlignment="1">
      <alignment vertical="top"/>
    </xf>
    <xf numFmtId="0" fontId="2" fillId="3" borderId="13" xfId="0" applyFont="1" applyFill="1" applyBorder="1" applyAlignment="1">
      <alignment vertical="center"/>
    </xf>
    <xf numFmtId="0" fontId="2" fillId="4" borderId="14" xfId="0" applyFont="1" applyFill="1" applyBorder="1" applyAlignment="1">
      <alignment vertical="center"/>
    </xf>
    <xf numFmtId="0" fontId="2" fillId="4" borderId="15" xfId="0" applyFont="1" applyFill="1" applyBorder="1" applyAlignment="1">
      <alignment vertical="center"/>
    </xf>
    <xf numFmtId="0" fontId="2" fillId="3" borderId="16"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17" xfId="0" applyFont="1" applyFill="1" applyBorder="1" applyAlignment="1">
      <alignment horizontal="center" vertical="center"/>
    </xf>
    <xf numFmtId="0" fontId="2" fillId="3" borderId="18" xfId="0" applyFont="1" applyFill="1" applyBorder="1" applyAlignment="1">
      <alignment vertical="top"/>
    </xf>
    <xf numFmtId="0" fontId="2" fillId="4" borderId="19" xfId="0" applyFont="1" applyFill="1" applyBorder="1" applyAlignment="1">
      <alignment vertical="center"/>
    </xf>
    <xf numFmtId="0" fontId="2" fillId="4" borderId="20" xfId="0" applyFont="1" applyFill="1" applyBorder="1" applyAlignment="1">
      <alignment vertical="center"/>
    </xf>
    <xf numFmtId="0" fontId="2" fillId="3" borderId="17" xfId="0" applyFont="1" applyFill="1" applyBorder="1" applyAlignment="1">
      <alignment vertical="center"/>
    </xf>
    <xf numFmtId="0" fontId="2" fillId="3" borderId="21" xfId="0" applyFont="1" applyFill="1" applyBorder="1" applyAlignment="1">
      <alignment vertical="center"/>
    </xf>
    <xf numFmtId="0" fontId="2" fillId="3" borderId="22" xfId="0" applyFont="1" applyFill="1" applyBorder="1" applyAlignment="1">
      <alignment vertical="center"/>
    </xf>
    <xf numFmtId="0" fontId="5" fillId="3" borderId="22" xfId="0" applyFont="1" applyFill="1" applyBorder="1" applyAlignment="1">
      <alignment horizontal="center" vertical="center"/>
    </xf>
    <xf numFmtId="0" fontId="5" fillId="3" borderId="23" xfId="0" applyFont="1" applyFill="1" applyBorder="1" applyAlignment="1">
      <alignment horizontal="center" vertical="center"/>
    </xf>
    <xf numFmtId="0" fontId="2" fillId="3" borderId="23" xfId="0" applyFont="1" applyFill="1" applyBorder="1" applyAlignment="1">
      <alignment vertical="center"/>
    </xf>
    <xf numFmtId="0" fontId="2" fillId="4" borderId="24" xfId="0" applyFont="1" applyFill="1" applyBorder="1" applyAlignment="1">
      <alignment vertical="center"/>
    </xf>
    <xf numFmtId="0" fontId="2" fillId="3" borderId="8" xfId="0" quotePrefix="1" applyFont="1" applyFill="1" applyBorder="1" applyAlignment="1">
      <alignment horizontal="right" vertical="center"/>
    </xf>
    <xf numFmtId="0" fontId="2" fillId="4" borderId="25" xfId="0" applyFont="1" applyFill="1" applyBorder="1" applyAlignment="1">
      <alignment vertical="center"/>
    </xf>
    <xf numFmtId="0" fontId="2" fillId="3" borderId="18" xfId="0" applyFont="1" applyFill="1" applyBorder="1" applyAlignment="1">
      <alignment vertical="center"/>
    </xf>
    <xf numFmtId="0" fontId="2" fillId="3" borderId="26" xfId="0" applyFont="1" applyFill="1" applyBorder="1" applyAlignment="1">
      <alignment vertical="center"/>
    </xf>
    <xf numFmtId="0" fontId="2" fillId="4" borderId="27" xfId="0" applyFont="1" applyFill="1" applyBorder="1" applyAlignment="1">
      <alignment vertical="center"/>
    </xf>
    <xf numFmtId="0" fontId="2" fillId="4" borderId="28" xfId="0" applyFont="1" applyFill="1" applyBorder="1" applyAlignment="1">
      <alignment vertical="center" wrapText="1"/>
    </xf>
    <xf numFmtId="0" fontId="2" fillId="4" borderId="27" xfId="0" applyFont="1" applyFill="1" applyBorder="1" applyAlignment="1">
      <alignment vertical="center" wrapText="1"/>
    </xf>
    <xf numFmtId="0" fontId="2" fillId="3" borderId="12" xfId="0" applyFont="1" applyFill="1" applyBorder="1" applyAlignment="1">
      <alignment vertical="center" wrapText="1"/>
    </xf>
    <xf numFmtId="0" fontId="2" fillId="3" borderId="18" xfId="0" applyFont="1" applyFill="1" applyBorder="1" applyAlignment="1">
      <alignment vertical="top" wrapText="1"/>
    </xf>
    <xf numFmtId="0" fontId="2" fillId="3" borderId="29" xfId="0" applyFont="1" applyFill="1" applyBorder="1" applyAlignment="1">
      <alignment vertical="top"/>
    </xf>
    <xf numFmtId="0" fontId="2" fillId="3" borderId="0" xfId="0" applyFont="1" applyFill="1" applyAlignment="1">
      <alignment vertical="center"/>
    </xf>
    <xf numFmtId="0" fontId="2" fillId="3" borderId="0" xfId="0" applyFont="1" applyFill="1" applyBorder="1" applyAlignment="1">
      <alignment vertical="center"/>
    </xf>
    <xf numFmtId="0" fontId="4" fillId="3" borderId="0" xfId="0" applyFont="1" applyFill="1" applyBorder="1" applyAlignment="1">
      <alignment vertical="center"/>
    </xf>
    <xf numFmtId="0" fontId="4" fillId="3" borderId="0" xfId="0" applyFont="1" applyFill="1" applyAlignment="1">
      <alignment vertical="center"/>
    </xf>
    <xf numFmtId="0" fontId="3" fillId="3" borderId="0" xfId="0" applyFont="1" applyFill="1" applyBorder="1" applyAlignment="1">
      <alignment vertical="center"/>
    </xf>
    <xf numFmtId="0" fontId="2" fillId="3" borderId="0" xfId="0" quotePrefix="1" applyFont="1" applyFill="1" applyBorder="1" applyAlignment="1">
      <alignment vertical="center"/>
    </xf>
    <xf numFmtId="0" fontId="2" fillId="3" borderId="0" xfId="0" applyFont="1" applyFill="1" applyBorder="1" applyAlignment="1">
      <alignment vertical="center" wrapText="1"/>
    </xf>
    <xf numFmtId="0" fontId="2" fillId="4" borderId="30" xfId="0" applyFont="1" applyFill="1" applyBorder="1" applyAlignment="1">
      <alignment vertical="center"/>
    </xf>
    <xf numFmtId="0" fontId="2" fillId="4" borderId="31" xfId="0" applyFont="1" applyFill="1" applyBorder="1" applyAlignment="1">
      <alignment vertical="center"/>
    </xf>
    <xf numFmtId="0" fontId="4" fillId="3" borderId="0" xfId="0" applyFont="1" applyFill="1" applyAlignment="1">
      <alignment vertical="center" wrapText="1"/>
    </xf>
    <xf numFmtId="0" fontId="2" fillId="3" borderId="0" xfId="0" applyFont="1" applyFill="1" applyAlignment="1">
      <alignment vertical="center" wrapText="1"/>
    </xf>
    <xf numFmtId="0" fontId="2" fillId="3" borderId="29" xfId="0" applyFont="1" applyFill="1" applyBorder="1" applyAlignment="1">
      <alignment horizontal="right" vertical="center"/>
    </xf>
    <xf numFmtId="0" fontId="2" fillId="3" borderId="0" xfId="0" applyFont="1" applyFill="1" applyBorder="1" applyAlignment="1">
      <alignment horizontal="left" vertical="center"/>
    </xf>
    <xf numFmtId="0" fontId="4" fillId="3" borderId="0" xfId="0" applyFont="1" applyFill="1" applyAlignment="1">
      <alignment horizontal="left" vertical="center"/>
    </xf>
    <xf numFmtId="0" fontId="2" fillId="3" borderId="0" xfId="0" applyFont="1" applyFill="1" applyAlignment="1">
      <alignment horizontal="left" vertical="center"/>
    </xf>
    <xf numFmtId="0" fontId="2" fillId="3" borderId="32" xfId="0" applyFont="1" applyFill="1" applyBorder="1" applyAlignment="1">
      <alignment vertical="center"/>
    </xf>
    <xf numFmtId="0" fontId="2" fillId="3" borderId="33" xfId="0" applyFont="1" applyFill="1" applyBorder="1" applyAlignment="1">
      <alignment horizontal="center" vertical="center"/>
    </xf>
    <xf numFmtId="0" fontId="2" fillId="3" borderId="34" xfId="0" applyFont="1" applyFill="1" applyBorder="1" applyAlignment="1">
      <alignment vertical="center"/>
    </xf>
    <xf numFmtId="0" fontId="2" fillId="3" borderId="14"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2" fillId="3" borderId="35" xfId="0" applyFont="1" applyFill="1" applyBorder="1" applyAlignment="1">
      <alignment vertical="center"/>
    </xf>
    <xf numFmtId="0" fontId="2" fillId="3" borderId="36" xfId="0" applyFont="1" applyFill="1" applyBorder="1" applyAlignment="1">
      <alignment vertical="center"/>
    </xf>
    <xf numFmtId="0" fontId="2" fillId="3" borderId="37" xfId="0" applyFont="1" applyFill="1" applyBorder="1" applyAlignment="1">
      <alignment vertical="center"/>
    </xf>
    <xf numFmtId="0" fontId="2" fillId="4" borderId="38" xfId="0" applyFont="1" applyFill="1" applyBorder="1" applyAlignment="1">
      <alignment vertical="center"/>
    </xf>
    <xf numFmtId="0" fontId="2" fillId="4" borderId="39" xfId="0" applyFont="1" applyFill="1" applyBorder="1" applyAlignment="1">
      <alignment vertical="center"/>
    </xf>
    <xf numFmtId="0" fontId="2" fillId="4" borderId="38" xfId="0" applyFont="1" applyFill="1" applyBorder="1" applyAlignment="1">
      <alignment vertical="center" wrapText="1"/>
    </xf>
    <xf numFmtId="0" fontId="2" fillId="4" borderId="39" xfId="0" applyFont="1" applyFill="1" applyBorder="1" applyAlignment="1">
      <alignment vertical="center" wrapText="1"/>
    </xf>
    <xf numFmtId="0" fontId="2" fillId="4" borderId="40" xfId="0" applyFont="1" applyFill="1" applyBorder="1" applyAlignment="1">
      <alignment vertical="center" wrapText="1"/>
    </xf>
    <xf numFmtId="0" fontId="2" fillId="4" borderId="41" xfId="0" applyFont="1" applyFill="1" applyBorder="1" applyAlignment="1">
      <alignment vertical="center" wrapText="1"/>
    </xf>
    <xf numFmtId="0" fontId="2" fillId="3" borderId="36" xfId="0" applyFont="1" applyFill="1" applyBorder="1" applyAlignment="1">
      <alignment vertical="top"/>
    </xf>
    <xf numFmtId="0" fontId="2" fillId="4" borderId="42" xfId="0" applyFont="1" applyFill="1" applyBorder="1" applyAlignment="1">
      <alignment vertical="center"/>
    </xf>
    <xf numFmtId="0" fontId="2" fillId="4" borderId="43" xfId="0" applyFont="1" applyFill="1" applyBorder="1" applyAlignment="1">
      <alignment vertical="center" wrapText="1"/>
    </xf>
    <xf numFmtId="0" fontId="2" fillId="4" borderId="31" xfId="0" applyFont="1" applyFill="1" applyBorder="1" applyAlignment="1">
      <alignment vertical="center" wrapText="1"/>
    </xf>
    <xf numFmtId="0" fontId="2" fillId="4" borderId="43" xfId="0" applyFont="1" applyFill="1" applyBorder="1" applyAlignment="1">
      <alignment vertical="center"/>
    </xf>
    <xf numFmtId="0" fontId="2" fillId="3" borderId="36" xfId="0" quotePrefix="1" applyFont="1" applyFill="1" applyBorder="1" applyAlignment="1">
      <alignment horizontal="right" vertical="center"/>
    </xf>
    <xf numFmtId="0" fontId="9" fillId="3" borderId="42"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33" xfId="0" applyFont="1" applyFill="1" applyBorder="1" applyAlignment="1">
      <alignment vertical="center"/>
    </xf>
    <xf numFmtId="0" fontId="2" fillId="4" borderId="44" xfId="0" applyFont="1" applyFill="1" applyBorder="1" applyAlignment="1">
      <alignment vertical="center"/>
    </xf>
    <xf numFmtId="0" fontId="2" fillId="3" borderId="45" xfId="0" applyFont="1" applyFill="1" applyBorder="1" applyAlignment="1">
      <alignment vertical="center"/>
    </xf>
    <xf numFmtId="0" fontId="2" fillId="4" borderId="46" xfId="0" applyFont="1" applyFill="1" applyBorder="1" applyAlignment="1">
      <alignment vertical="center"/>
    </xf>
    <xf numFmtId="0" fontId="2" fillId="4" borderId="46" xfId="0" applyFont="1" applyFill="1" applyBorder="1" applyAlignment="1">
      <alignment vertical="center" wrapText="1"/>
    </xf>
    <xf numFmtId="10" fontId="2" fillId="4" borderId="15" xfId="0" applyNumberFormat="1" applyFont="1" applyFill="1" applyBorder="1" applyAlignment="1">
      <alignment vertical="center"/>
    </xf>
    <xf numFmtId="10" fontId="2" fillId="4" borderId="20" xfId="0" applyNumberFormat="1" applyFont="1" applyFill="1" applyBorder="1" applyAlignment="1">
      <alignment vertical="center"/>
    </xf>
    <xf numFmtId="10" fontId="2" fillId="4" borderId="14" xfId="0" applyNumberFormat="1" applyFont="1" applyFill="1" applyBorder="1" applyAlignment="1">
      <alignment vertical="center"/>
    </xf>
    <xf numFmtId="10" fontId="2" fillId="4" borderId="19" xfId="0" applyNumberFormat="1" applyFont="1" applyFill="1" applyBorder="1" applyAlignment="1">
      <alignment vertical="center"/>
    </xf>
    <xf numFmtId="164" fontId="2" fillId="4" borderId="27" xfId="0" applyNumberFormat="1" applyFont="1" applyFill="1" applyBorder="1" applyAlignment="1">
      <alignment vertical="center"/>
    </xf>
    <xf numFmtId="10" fontId="2" fillId="4" borderId="31" xfId="0" applyNumberFormat="1" applyFont="1" applyFill="1" applyBorder="1" applyAlignment="1">
      <alignment vertical="center"/>
    </xf>
    <xf numFmtId="0" fontId="10" fillId="3" borderId="42" xfId="0" applyFont="1" applyFill="1" applyBorder="1" applyAlignment="1">
      <alignment horizontal="center" vertical="center" wrapText="1"/>
    </xf>
    <xf numFmtId="0" fontId="11" fillId="3" borderId="0" xfId="0" applyFont="1" applyFill="1" applyBorder="1" applyAlignment="1">
      <alignment vertical="center"/>
    </xf>
    <xf numFmtId="0" fontId="12" fillId="3" borderId="0" xfId="0" applyFont="1" applyFill="1" applyBorder="1" applyAlignment="1" applyProtection="1">
      <alignment vertical="center"/>
      <protection locked="0"/>
    </xf>
    <xf numFmtId="0" fontId="11" fillId="3" borderId="0" xfId="0" applyFont="1" applyFill="1" applyBorder="1" applyAlignment="1" applyProtection="1">
      <alignment vertical="center"/>
      <protection locked="0"/>
    </xf>
    <xf numFmtId="0" fontId="2" fillId="5" borderId="15" xfId="0" applyFont="1" applyFill="1" applyBorder="1" applyAlignment="1" applyProtection="1">
      <alignment vertical="center"/>
      <protection locked="0"/>
    </xf>
    <xf numFmtId="0" fontId="2" fillId="5" borderId="20" xfId="0" applyFont="1" applyFill="1" applyBorder="1" applyAlignment="1" applyProtection="1">
      <alignment vertical="center"/>
      <protection locked="0"/>
    </xf>
    <xf numFmtId="0" fontId="2" fillId="5" borderId="27" xfId="0" applyFont="1" applyFill="1" applyBorder="1" applyAlignment="1" applyProtection="1">
      <alignment vertical="center" wrapText="1"/>
      <protection locked="0"/>
    </xf>
    <xf numFmtId="0" fontId="2" fillId="5" borderId="20" xfId="0" applyFont="1" applyFill="1" applyBorder="1" applyAlignment="1" applyProtection="1">
      <alignment vertical="center" wrapText="1"/>
      <protection locked="0"/>
    </xf>
    <xf numFmtId="0" fontId="2" fillId="5" borderId="14" xfId="0" applyFont="1" applyFill="1" applyBorder="1" applyAlignment="1" applyProtection="1">
      <alignment vertical="center"/>
      <protection locked="0"/>
    </xf>
    <xf numFmtId="0" fontId="2" fillId="5" borderId="19" xfId="0" applyFont="1" applyFill="1" applyBorder="1" applyAlignment="1" applyProtection="1">
      <alignment vertical="center"/>
      <protection locked="0"/>
    </xf>
    <xf numFmtId="0" fontId="2" fillId="5" borderId="30" xfId="0" applyFont="1" applyFill="1" applyBorder="1" applyAlignment="1" applyProtection="1">
      <alignment vertical="center"/>
      <protection locked="0"/>
    </xf>
    <xf numFmtId="0" fontId="2" fillId="5" borderId="42" xfId="0" applyFont="1" applyFill="1" applyBorder="1" applyAlignment="1" applyProtection="1">
      <alignment vertical="center"/>
      <protection locked="0"/>
    </xf>
    <xf numFmtId="0" fontId="2" fillId="5" borderId="27" xfId="0" applyFont="1" applyFill="1" applyBorder="1" applyAlignment="1" applyProtection="1">
      <alignment vertical="center"/>
      <protection locked="0"/>
    </xf>
    <xf numFmtId="0" fontId="2" fillId="3" borderId="47" xfId="0" applyFont="1" applyFill="1" applyBorder="1" applyAlignment="1">
      <alignment vertical="center"/>
    </xf>
    <xf numFmtId="0" fontId="2" fillId="3" borderId="18" xfId="0" quotePrefix="1" applyFont="1" applyFill="1" applyBorder="1" applyAlignment="1">
      <alignment horizontal="right" vertical="center"/>
    </xf>
    <xf numFmtId="0" fontId="2" fillId="3" borderId="48" xfId="0" applyFont="1" applyFill="1" applyBorder="1" applyAlignment="1">
      <alignment vertical="center"/>
    </xf>
    <xf numFmtId="0" fontId="2" fillId="3" borderId="49" xfId="0" applyFont="1" applyFill="1" applyBorder="1" applyAlignment="1">
      <alignment vertical="center"/>
    </xf>
    <xf numFmtId="0" fontId="2" fillId="3" borderId="50" xfId="0" applyFont="1" applyFill="1" applyBorder="1" applyAlignment="1">
      <alignment vertical="center"/>
    </xf>
    <xf numFmtId="0" fontId="2" fillId="3" borderId="51" xfId="0" applyFont="1" applyFill="1" applyBorder="1" applyAlignment="1">
      <alignment vertical="center"/>
    </xf>
    <xf numFmtId="0" fontId="2" fillId="5" borderId="52" xfId="0" applyFont="1" applyFill="1" applyBorder="1" applyAlignment="1" applyProtection="1">
      <alignment vertical="center"/>
      <protection locked="0"/>
    </xf>
    <xf numFmtId="0" fontId="2" fillId="3" borderId="53" xfId="0" applyFont="1" applyFill="1" applyBorder="1" applyAlignment="1">
      <alignment vertical="center"/>
    </xf>
    <xf numFmtId="0" fontId="2" fillId="0" borderId="33" xfId="0" applyFont="1" applyFill="1" applyBorder="1" applyAlignment="1">
      <alignment vertical="center"/>
    </xf>
    <xf numFmtId="0" fontId="2" fillId="0" borderId="16" xfId="0" applyFont="1" applyFill="1" applyBorder="1" applyAlignment="1">
      <alignment vertical="center"/>
    </xf>
    <xf numFmtId="0" fontId="5" fillId="3" borderId="49" xfId="0" applyFont="1" applyFill="1" applyBorder="1" applyAlignment="1">
      <alignment horizontal="center" vertical="center"/>
    </xf>
    <xf numFmtId="0" fontId="2" fillId="5" borderId="54" xfId="0" applyFont="1" applyFill="1" applyBorder="1" applyAlignment="1" applyProtection="1">
      <alignment vertical="center"/>
      <protection locked="0"/>
    </xf>
    <xf numFmtId="0" fontId="2" fillId="5" borderId="45" xfId="0" applyFont="1" applyFill="1" applyBorder="1" applyAlignment="1" applyProtection="1">
      <alignment vertical="center"/>
      <protection locked="0"/>
    </xf>
    <xf numFmtId="0" fontId="2" fillId="5" borderId="55" xfId="0" applyFont="1" applyFill="1" applyBorder="1" applyAlignment="1" applyProtection="1">
      <alignment vertical="center"/>
      <protection locked="0"/>
    </xf>
    <xf numFmtId="0" fontId="2" fillId="5" borderId="29" xfId="0" applyFont="1" applyFill="1" applyBorder="1" applyAlignment="1" applyProtection="1">
      <alignment vertical="center"/>
      <protection locked="0"/>
    </xf>
    <xf numFmtId="0" fontId="2" fillId="5" borderId="0" xfId="0" applyFont="1" applyFill="1" applyBorder="1" applyAlignment="1" applyProtection="1">
      <alignment vertical="center"/>
      <protection locked="0"/>
    </xf>
    <xf numFmtId="0" fontId="2" fillId="5" borderId="56" xfId="0" applyFont="1" applyFill="1" applyBorder="1" applyAlignment="1" applyProtection="1">
      <alignment vertical="center"/>
      <protection locked="0"/>
    </xf>
    <xf numFmtId="0" fontId="2" fillId="5" borderId="18" xfId="0" applyFont="1" applyFill="1" applyBorder="1" applyAlignment="1" applyProtection="1">
      <alignment vertical="center"/>
      <protection locked="0"/>
    </xf>
    <xf numFmtId="0" fontId="2" fillId="5" borderId="26" xfId="0" applyFont="1" applyFill="1" applyBorder="1" applyAlignment="1" applyProtection="1">
      <alignment vertical="center"/>
      <protection locked="0"/>
    </xf>
    <xf numFmtId="0" fontId="2" fillId="5" borderId="57" xfId="0" applyFont="1" applyFill="1" applyBorder="1" applyAlignment="1" applyProtection="1">
      <alignment vertical="center"/>
      <protection locked="0"/>
    </xf>
    <xf numFmtId="0" fontId="2" fillId="5" borderId="58" xfId="0" applyFont="1" applyFill="1" applyBorder="1" applyAlignment="1" applyProtection="1">
      <alignment vertical="center"/>
      <protection locked="0"/>
    </xf>
    <xf numFmtId="0" fontId="2" fillId="3" borderId="59" xfId="0" applyFont="1" applyFill="1" applyBorder="1" applyAlignment="1">
      <alignment vertical="center"/>
    </xf>
    <xf numFmtId="0" fontId="2" fillId="3" borderId="60" xfId="0" applyFont="1" applyFill="1" applyBorder="1" applyAlignment="1">
      <alignment vertical="center"/>
    </xf>
    <xf numFmtId="0" fontId="2" fillId="5" borderId="61" xfId="0" applyFont="1" applyFill="1" applyBorder="1" applyAlignment="1" applyProtection="1">
      <alignment vertical="center"/>
      <protection locked="0"/>
    </xf>
    <xf numFmtId="0" fontId="2" fillId="4" borderId="62" xfId="0" applyFont="1" applyFill="1" applyBorder="1" applyAlignment="1" applyProtection="1">
      <alignment vertical="center"/>
    </xf>
    <xf numFmtId="0" fontId="2" fillId="4" borderId="63" xfId="0" applyFont="1" applyFill="1" applyBorder="1" applyAlignment="1" applyProtection="1">
      <alignment vertical="center"/>
    </xf>
    <xf numFmtId="0" fontId="2" fillId="3" borderId="64" xfId="0" applyFont="1" applyFill="1" applyBorder="1" applyAlignment="1">
      <alignment vertical="center"/>
    </xf>
    <xf numFmtId="0" fontId="2" fillId="5" borderId="65" xfId="0" applyFont="1" applyFill="1" applyBorder="1" applyAlignment="1" applyProtection="1">
      <alignment vertical="center"/>
      <protection locked="0"/>
    </xf>
    <xf numFmtId="0" fontId="2" fillId="5" borderId="66" xfId="0" applyFont="1" applyFill="1" applyBorder="1" applyAlignment="1" applyProtection="1">
      <alignment vertical="center"/>
      <protection locked="0"/>
    </xf>
    <xf numFmtId="0" fontId="2" fillId="4" borderId="58" xfId="0" applyFont="1" applyFill="1" applyBorder="1" applyAlignment="1">
      <alignment vertical="center"/>
    </xf>
    <xf numFmtId="0" fontId="2" fillId="3" borderId="47" xfId="0" applyFont="1" applyFill="1" applyBorder="1" applyAlignment="1">
      <alignment horizontal="left" vertical="center"/>
    </xf>
    <xf numFmtId="0" fontId="2" fillId="4" borderId="67" xfId="0" applyFont="1" applyFill="1" applyBorder="1" applyAlignment="1" applyProtection="1">
      <alignment vertical="center"/>
    </xf>
    <xf numFmtId="0" fontId="2" fillId="4" borderId="68" xfId="0" applyFont="1" applyFill="1" applyBorder="1" applyAlignment="1" applyProtection="1">
      <alignment vertical="center"/>
    </xf>
    <xf numFmtId="0" fontId="0" fillId="0" borderId="0" xfId="0" applyProtection="1"/>
    <xf numFmtId="0" fontId="2" fillId="3" borderId="0" xfId="0" applyFont="1" applyFill="1" applyBorder="1" applyAlignment="1" applyProtection="1">
      <alignment vertical="center"/>
    </xf>
    <xf numFmtId="0" fontId="4" fillId="3" borderId="0" xfId="0" applyFont="1" applyFill="1" applyBorder="1" applyAlignment="1" applyProtection="1">
      <alignment vertical="center"/>
    </xf>
    <xf numFmtId="0" fontId="4" fillId="3" borderId="0" xfId="0" applyFont="1" applyFill="1" applyAlignment="1" applyProtection="1">
      <alignment vertical="center"/>
    </xf>
    <xf numFmtId="0" fontId="2" fillId="3" borderId="0" xfId="0" applyFont="1" applyFill="1" applyAlignment="1" applyProtection="1">
      <alignment vertical="center"/>
    </xf>
    <xf numFmtId="0" fontId="16" fillId="0" borderId="0" xfId="0" applyFont="1" applyBorder="1" applyAlignment="1" applyProtection="1">
      <alignment vertical="top" wrapText="1"/>
    </xf>
    <xf numFmtId="0" fontId="0" fillId="0" borderId="0" xfId="0" applyAlignment="1" applyProtection="1">
      <alignment vertical="top"/>
    </xf>
    <xf numFmtId="0" fontId="24" fillId="0" borderId="0" xfId="0" applyFont="1" applyAlignment="1" applyProtection="1">
      <alignment vertical="top" wrapText="1"/>
    </xf>
    <xf numFmtId="0" fontId="0" fillId="0" borderId="0" xfId="0" applyAlignment="1" applyProtection="1">
      <alignment vertical="top" wrapText="1"/>
    </xf>
    <xf numFmtId="0" fontId="25" fillId="0" borderId="69" xfId="0" applyFont="1" applyBorder="1" applyAlignment="1" applyProtection="1">
      <alignment vertical="top"/>
    </xf>
    <xf numFmtId="0" fontId="26" fillId="0" borderId="69" xfId="0" applyFont="1" applyBorder="1" applyAlignment="1" applyProtection="1">
      <alignment vertical="top"/>
    </xf>
    <xf numFmtId="0" fontId="19" fillId="0" borderId="69" xfId="0" applyFont="1" applyBorder="1" applyAlignment="1" applyProtection="1">
      <alignment vertical="top"/>
    </xf>
    <xf numFmtId="0" fontId="20" fillId="0" borderId="69" xfId="0" applyFont="1" applyBorder="1" applyAlignment="1" applyProtection="1">
      <alignment vertical="top"/>
    </xf>
    <xf numFmtId="0" fontId="31" fillId="0" borderId="0" xfId="0" applyFont="1" applyAlignment="1" applyProtection="1">
      <alignment vertical="top"/>
    </xf>
    <xf numFmtId="0" fontId="19" fillId="0" borderId="0" xfId="0" applyFont="1" applyBorder="1" applyAlignment="1" applyProtection="1">
      <alignment vertical="top" wrapText="1"/>
    </xf>
    <xf numFmtId="0" fontId="20" fillId="0" borderId="0" xfId="0" applyFont="1" applyBorder="1" applyAlignment="1" applyProtection="1">
      <alignment vertical="top" wrapText="1"/>
    </xf>
    <xf numFmtId="0" fontId="20" fillId="0" borderId="0" xfId="0" applyFont="1" applyBorder="1" applyAlignment="1" applyProtection="1">
      <alignment vertical="top"/>
    </xf>
    <xf numFmtId="0" fontId="22" fillId="0" borderId="0" xfId="0" applyFont="1" applyAlignment="1" applyProtection="1">
      <alignment horizontal="left" vertical="top"/>
    </xf>
    <xf numFmtId="0" fontId="29" fillId="0" borderId="0" xfId="0" applyFont="1" applyAlignment="1" applyProtection="1">
      <alignment horizontal="left" vertical="top"/>
    </xf>
    <xf numFmtId="0" fontId="22" fillId="0" borderId="0" xfId="0" applyFont="1" applyAlignment="1" applyProtection="1">
      <alignment horizontal="left"/>
    </xf>
    <xf numFmtId="0" fontId="29" fillId="0" borderId="0" xfId="0" applyFont="1" applyAlignment="1" applyProtection="1">
      <alignment horizontal="left"/>
    </xf>
    <xf numFmtId="0" fontId="2" fillId="4" borderId="70" xfId="0" applyFont="1" applyFill="1" applyBorder="1" applyAlignment="1">
      <alignment vertical="center"/>
    </xf>
    <xf numFmtId="0" fontId="2" fillId="5" borderId="39" xfId="0" applyFont="1" applyFill="1" applyBorder="1" applyAlignment="1" applyProtection="1">
      <alignment vertical="center"/>
      <protection locked="0"/>
    </xf>
    <xf numFmtId="0" fontId="2" fillId="3" borderId="48" xfId="0" applyFont="1" applyFill="1" applyBorder="1" applyAlignment="1">
      <alignment vertical="top"/>
    </xf>
    <xf numFmtId="0" fontId="2" fillId="4" borderId="71" xfId="0" applyFont="1" applyFill="1" applyBorder="1" applyAlignment="1">
      <alignment vertical="center"/>
    </xf>
    <xf numFmtId="0" fontId="2" fillId="4" borderId="72" xfId="0" applyFont="1" applyFill="1" applyBorder="1" applyAlignment="1">
      <alignment vertical="center"/>
    </xf>
    <xf numFmtId="0" fontId="2" fillId="3" borderId="53" xfId="0" applyFont="1" applyFill="1" applyBorder="1" applyAlignment="1">
      <alignment vertical="top"/>
    </xf>
    <xf numFmtId="0" fontId="2" fillId="4" borderId="67" xfId="0" applyFont="1" applyFill="1" applyBorder="1" applyAlignment="1">
      <alignment vertical="center"/>
    </xf>
    <xf numFmtId="0" fontId="2" fillId="4" borderId="68" xfId="0" applyFont="1" applyFill="1" applyBorder="1" applyAlignment="1">
      <alignment vertical="center"/>
    </xf>
    <xf numFmtId="0" fontId="2" fillId="3" borderId="37" xfId="0" applyFont="1" applyFill="1" applyBorder="1" applyAlignment="1">
      <alignment vertical="center" wrapText="1"/>
    </xf>
    <xf numFmtId="0" fontId="2" fillId="3" borderId="73" xfId="0" applyFont="1" applyFill="1" applyBorder="1" applyAlignment="1">
      <alignment vertical="center" wrapText="1"/>
    </xf>
    <xf numFmtId="0" fontId="2" fillId="5" borderId="74" xfId="0" applyFont="1" applyFill="1" applyBorder="1" applyAlignment="1" applyProtection="1">
      <alignment vertical="center"/>
      <protection locked="0"/>
    </xf>
    <xf numFmtId="0" fontId="2" fillId="5" borderId="75" xfId="0" applyFont="1" applyFill="1" applyBorder="1" applyAlignment="1" applyProtection="1">
      <alignment vertical="center"/>
      <protection locked="0"/>
    </xf>
    <xf numFmtId="0" fontId="37" fillId="3" borderId="0" xfId="0" applyFont="1" applyFill="1" applyBorder="1" applyAlignment="1">
      <alignment vertical="top"/>
    </xf>
    <xf numFmtId="0" fontId="5" fillId="0" borderId="76" xfId="0" applyFont="1" applyFill="1" applyBorder="1" applyAlignment="1" applyProtection="1">
      <alignment horizontal="center" vertical="center"/>
    </xf>
    <xf numFmtId="0" fontId="2" fillId="0" borderId="73" xfId="0" applyFont="1" applyFill="1" applyBorder="1" applyAlignment="1">
      <alignment vertical="center"/>
    </xf>
    <xf numFmtId="0" fontId="2" fillId="5" borderId="31" xfId="0" applyFont="1" applyFill="1" applyBorder="1" applyAlignment="1" applyProtection="1">
      <alignment vertical="center"/>
      <protection locked="0"/>
    </xf>
    <xf numFmtId="0" fontId="2" fillId="0" borderId="76" xfId="0" applyFont="1" applyFill="1" applyBorder="1" applyAlignment="1" applyProtection="1">
      <alignment vertical="center"/>
    </xf>
    <xf numFmtId="0" fontId="24" fillId="0" borderId="0" xfId="0" applyFont="1" applyAlignment="1" applyProtection="1">
      <alignment horizontal="left" vertical="top" wrapText="1" indent="2"/>
    </xf>
    <xf numFmtId="0" fontId="0" fillId="0" borderId="0" xfId="0" applyAlignment="1" applyProtection="1">
      <alignment horizontal="left" vertical="top" wrapText="1" indent="2"/>
    </xf>
    <xf numFmtId="0" fontId="6" fillId="3" borderId="36" xfId="0" applyFont="1" applyFill="1" applyBorder="1" applyAlignment="1" applyProtection="1">
      <alignment horizontal="center" vertical="center" wrapText="1"/>
    </xf>
    <xf numFmtId="0" fontId="6" fillId="3" borderId="37" xfId="0" applyFont="1" applyFill="1" applyBorder="1" applyAlignment="1" applyProtection="1">
      <alignment horizontal="center" vertical="center" wrapText="1"/>
    </xf>
    <xf numFmtId="0" fontId="7" fillId="6" borderId="36" xfId="0" applyFont="1" applyFill="1" applyBorder="1" applyAlignment="1" applyProtection="1">
      <alignment horizontal="center" vertical="center" wrapText="1"/>
    </xf>
    <xf numFmtId="0" fontId="7" fillId="6" borderId="37" xfId="0" applyFont="1" applyFill="1" applyBorder="1" applyAlignment="1" applyProtection="1">
      <alignment horizontal="center" vertical="center" wrapText="1"/>
    </xf>
    <xf numFmtId="0" fontId="7" fillId="6" borderId="77" xfId="0" applyFont="1" applyFill="1" applyBorder="1" applyAlignment="1" applyProtection="1">
      <alignment horizontal="center" vertical="center" wrapText="1"/>
    </xf>
    <xf numFmtId="0" fontId="22" fillId="0" borderId="0" xfId="0" applyFont="1" applyAlignment="1" applyProtection="1">
      <alignment vertical="top" wrapText="1"/>
    </xf>
    <xf numFmtId="0" fontId="22" fillId="0" borderId="0" xfId="0" applyFont="1" applyAlignment="1" applyProtection="1">
      <alignment vertical="top"/>
    </xf>
    <xf numFmtId="0" fontId="0" fillId="0" borderId="0" xfId="0" applyAlignment="1" applyProtection="1">
      <alignment horizontal="left" indent="2"/>
    </xf>
    <xf numFmtId="0" fontId="17" fillId="0" borderId="0" xfId="0" applyFont="1" applyAlignment="1" applyProtection="1"/>
    <xf numFmtId="0" fontId="18" fillId="0" borderId="0" xfId="0" applyFont="1" applyAlignment="1" applyProtection="1"/>
    <xf numFmtId="0" fontId="19" fillId="0" borderId="69" xfId="0" applyFont="1" applyBorder="1" applyAlignment="1" applyProtection="1">
      <alignment vertical="top" wrapText="1"/>
    </xf>
    <xf numFmtId="0" fontId="20" fillId="0" borderId="69" xfId="0" applyFont="1" applyBorder="1" applyAlignment="1" applyProtection="1">
      <alignment vertical="top" wrapText="1"/>
    </xf>
    <xf numFmtId="0" fontId="30" fillId="0" borderId="0" xfId="0" applyFont="1" applyAlignment="1" applyProtection="1">
      <alignment vertical="top" wrapText="1"/>
    </xf>
    <xf numFmtId="0" fontId="28" fillId="0" borderId="0" xfId="0" applyFont="1" applyAlignment="1" applyProtection="1">
      <alignment vertical="top" wrapText="1"/>
    </xf>
    <xf numFmtId="0" fontId="29" fillId="0" borderId="0" xfId="0" applyFont="1" applyAlignment="1" applyProtection="1">
      <alignment vertical="top" wrapText="1"/>
    </xf>
    <xf numFmtId="0" fontId="0" fillId="0" borderId="0" xfId="0" applyAlignment="1" applyProtection="1"/>
    <xf numFmtId="0" fontId="19" fillId="0" borderId="69" xfId="0" applyFont="1" applyBorder="1" applyAlignment="1" applyProtection="1"/>
    <xf numFmtId="0" fontId="20" fillId="0" borderId="69" xfId="0" applyFont="1" applyBorder="1" applyAlignment="1" applyProtection="1"/>
    <xf numFmtId="0" fontId="21" fillId="0" borderId="0" xfId="0" applyFont="1" applyAlignment="1" applyProtection="1">
      <alignment vertical="top" wrapText="1"/>
    </xf>
    <xf numFmtId="0" fontId="22" fillId="0" borderId="0" xfId="0" applyFont="1" applyAlignment="1" applyProtection="1"/>
    <xf numFmtId="0" fontId="4" fillId="3" borderId="29" xfId="0" applyFont="1" applyFill="1" applyBorder="1" applyAlignment="1">
      <alignment horizontal="left" vertical="center"/>
    </xf>
    <xf numFmtId="0" fontId="4" fillId="3" borderId="0" xfId="0" applyFont="1" applyFill="1" applyBorder="1" applyAlignment="1">
      <alignment horizontal="left" vertical="center"/>
    </xf>
    <xf numFmtId="0" fontId="2" fillId="3" borderId="29" xfId="0" applyFont="1" applyFill="1" applyBorder="1" applyAlignment="1">
      <alignment horizontal="left" vertical="center"/>
    </xf>
    <xf numFmtId="0" fontId="2" fillId="3" borderId="0" xfId="0" applyFont="1" applyFill="1" applyBorder="1" applyAlignment="1">
      <alignment horizontal="left" vertical="center"/>
    </xf>
    <xf numFmtId="0" fontId="35" fillId="3" borderId="29" xfId="0" applyFont="1" applyFill="1" applyBorder="1" applyAlignment="1">
      <alignment horizontal="left" vertical="center"/>
    </xf>
    <xf numFmtId="0" fontId="35" fillId="3" borderId="0" xfId="0" applyFont="1" applyFill="1" applyBorder="1" applyAlignment="1">
      <alignment horizontal="left" vertical="center"/>
    </xf>
    <xf numFmtId="0" fontId="35" fillId="3" borderId="29" xfId="0" applyFont="1" applyFill="1" applyBorder="1" applyAlignment="1">
      <alignment horizontal="center" vertical="center"/>
    </xf>
    <xf numFmtId="0" fontId="35" fillId="3" borderId="0" xfId="0" applyFont="1" applyFill="1" applyBorder="1" applyAlignment="1">
      <alignment horizontal="center" vertical="center"/>
    </xf>
    <xf numFmtId="0" fontId="2" fillId="3" borderId="4" xfId="0" applyFont="1" applyFill="1" applyBorder="1" applyAlignment="1">
      <alignment horizontal="left" vertical="center" wrapText="1"/>
    </xf>
    <xf numFmtId="0" fontId="2" fillId="3" borderId="17" xfId="0" applyFont="1" applyFill="1" applyBorder="1" applyAlignment="1">
      <alignment horizontal="left" vertical="center" wrapText="1"/>
    </xf>
    <xf numFmtId="0" fontId="2" fillId="3" borderId="42"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3" xfId="0" applyFont="1" applyFill="1" applyBorder="1" applyAlignment="1">
      <alignment horizontal="center" vertical="center"/>
    </xf>
    <xf numFmtId="0" fontId="2" fillId="3" borderId="0" xfId="0" applyFont="1" applyFill="1" applyBorder="1" applyAlignment="1">
      <alignment horizontal="left" vertical="center" wrapText="1"/>
    </xf>
    <xf numFmtId="0" fontId="2" fillId="3" borderId="13" xfId="0" applyFont="1" applyFill="1" applyBorder="1" applyAlignment="1">
      <alignment horizontal="center" vertical="center"/>
    </xf>
    <xf numFmtId="0" fontId="2" fillId="3" borderId="66"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5" fillId="3" borderId="4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3" borderId="2" xfId="0" applyFont="1" applyFill="1" applyBorder="1" applyAlignment="1">
      <alignment horizontal="left" vertical="top"/>
    </xf>
    <xf numFmtId="0" fontId="2" fillId="3" borderId="3" xfId="0" applyFont="1" applyFill="1" applyBorder="1" applyAlignment="1">
      <alignment horizontal="left" vertical="top"/>
    </xf>
    <xf numFmtId="0" fontId="2" fillId="5" borderId="78" xfId="0" applyFont="1" applyFill="1" applyBorder="1" applyAlignment="1" applyProtection="1">
      <alignment horizontal="center" vertical="center" wrapText="1"/>
      <protection locked="0"/>
    </xf>
    <xf numFmtId="0" fontId="2" fillId="5" borderId="2" xfId="0" applyFont="1" applyFill="1" applyBorder="1" applyAlignment="1" applyProtection="1">
      <alignment horizontal="center" vertical="center" wrapText="1"/>
      <protection locked="0"/>
    </xf>
    <xf numFmtId="0" fontId="2" fillId="5" borderId="13" xfId="0" applyFont="1" applyFill="1" applyBorder="1" applyAlignment="1" applyProtection="1">
      <alignment horizontal="center" vertical="center" wrapText="1"/>
      <protection locked="0"/>
    </xf>
    <xf numFmtId="0" fontId="2" fillId="3" borderId="22" xfId="0" applyFont="1" applyFill="1" applyBorder="1" applyAlignment="1">
      <alignment horizontal="left" vertical="center"/>
    </xf>
    <xf numFmtId="0" fontId="2" fillId="3" borderId="23" xfId="0" applyFont="1" applyFill="1" applyBorder="1" applyAlignment="1">
      <alignment horizontal="left" vertical="center"/>
    </xf>
    <xf numFmtId="0" fontId="2" fillId="3" borderId="26" xfId="0" applyFont="1" applyFill="1" applyBorder="1" applyAlignment="1">
      <alignment horizontal="left" vertical="center" wrapText="1"/>
    </xf>
    <xf numFmtId="0" fontId="2" fillId="3" borderId="79" xfId="0" applyFont="1" applyFill="1" applyBorder="1" applyAlignment="1">
      <alignment horizontal="left" vertical="center" wrapText="1"/>
    </xf>
    <xf numFmtId="0" fontId="3" fillId="6" borderId="36" xfId="0" applyFont="1" applyFill="1" applyBorder="1" applyAlignment="1">
      <alignment horizontal="left" vertical="center"/>
    </xf>
    <xf numFmtId="0" fontId="3" fillId="6" borderId="37" xfId="0" applyFont="1" applyFill="1" applyBorder="1" applyAlignment="1">
      <alignment horizontal="left" vertical="center"/>
    </xf>
    <xf numFmtId="0" fontId="3" fillId="6" borderId="77" xfId="0" applyFont="1" applyFill="1" applyBorder="1" applyAlignment="1">
      <alignment horizontal="left" vertical="center"/>
    </xf>
    <xf numFmtId="0" fontId="2" fillId="5" borderId="80" xfId="0" applyFont="1" applyFill="1" applyBorder="1" applyAlignment="1" applyProtection="1">
      <alignment horizontal="center" vertical="center"/>
      <protection locked="0"/>
    </xf>
    <xf numFmtId="0" fontId="2" fillId="5" borderId="22" xfId="0" applyFont="1" applyFill="1" applyBorder="1" applyAlignment="1" applyProtection="1">
      <alignment horizontal="center" vertical="center"/>
      <protection locked="0"/>
    </xf>
    <xf numFmtId="0" fontId="2" fillId="5" borderId="23" xfId="0" applyFont="1" applyFill="1" applyBorder="1" applyAlignment="1" applyProtection="1">
      <alignment horizontal="center" vertical="center"/>
      <protection locked="0"/>
    </xf>
    <xf numFmtId="0" fontId="2" fillId="5" borderId="78" xfId="0" applyFont="1" applyFill="1" applyBorder="1" applyAlignment="1" applyProtection="1">
      <alignment horizontal="center" vertical="center"/>
      <protection locked="0"/>
    </xf>
    <xf numFmtId="0" fontId="2" fillId="5" borderId="2" xfId="0" applyFont="1" applyFill="1" applyBorder="1" applyAlignment="1" applyProtection="1">
      <alignment horizontal="center" vertical="center"/>
      <protection locked="0"/>
    </xf>
    <xf numFmtId="0" fontId="2" fillId="5" borderId="13" xfId="0" applyFont="1" applyFill="1" applyBorder="1" applyAlignment="1" applyProtection="1">
      <alignment horizontal="center" vertical="center"/>
      <protection locked="0"/>
    </xf>
    <xf numFmtId="0" fontId="6" fillId="3" borderId="36" xfId="0" applyFont="1" applyFill="1" applyBorder="1" applyAlignment="1">
      <alignment horizontal="center" vertical="center" wrapText="1"/>
    </xf>
    <xf numFmtId="0" fontId="6" fillId="3" borderId="37"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77" xfId="0" applyFont="1" applyFill="1" applyBorder="1" applyAlignment="1">
      <alignment horizontal="center" vertical="center" wrapText="1"/>
    </xf>
    <xf numFmtId="0" fontId="2" fillId="3" borderId="49" xfId="0" applyFont="1" applyFill="1" applyBorder="1" applyAlignment="1">
      <alignment horizontal="left" vertical="center"/>
    </xf>
    <xf numFmtId="0" fontId="3" fillId="6" borderId="36" xfId="0" applyFont="1" applyFill="1" applyBorder="1" applyAlignment="1">
      <alignment vertical="center" wrapText="1"/>
    </xf>
    <xf numFmtId="0" fontId="3" fillId="6" borderId="37" xfId="0" applyFont="1" applyFill="1" applyBorder="1" applyAlignment="1">
      <alignment vertical="center" wrapText="1"/>
    </xf>
    <xf numFmtId="0" fontId="3" fillId="6" borderId="77" xfId="0" applyFont="1" applyFill="1" applyBorder="1" applyAlignment="1">
      <alignment vertical="center" wrapText="1"/>
    </xf>
    <xf numFmtId="166" fontId="2" fillId="5" borderId="80" xfId="0" applyNumberFormat="1" applyFont="1" applyFill="1" applyBorder="1" applyAlignment="1" applyProtection="1">
      <alignment horizontal="center" vertical="center"/>
      <protection locked="0"/>
    </xf>
    <xf numFmtId="166" fontId="2" fillId="5" borderId="22" xfId="0" applyNumberFormat="1" applyFont="1" applyFill="1" applyBorder="1" applyAlignment="1" applyProtection="1">
      <alignment horizontal="center" vertical="center"/>
      <protection locked="0"/>
    </xf>
    <xf numFmtId="166" fontId="2" fillId="5" borderId="23" xfId="0" applyNumberFormat="1" applyFont="1" applyFill="1" applyBorder="1" applyAlignment="1" applyProtection="1">
      <alignment horizontal="center" vertical="center"/>
      <protection locked="0"/>
    </xf>
    <xf numFmtId="0" fontId="2" fillId="5" borderId="81" xfId="0" applyFont="1" applyFill="1" applyBorder="1" applyAlignment="1" applyProtection="1">
      <alignment horizontal="center" vertical="center"/>
    </xf>
    <xf numFmtId="0" fontId="0" fillId="0" borderId="12" xfId="0" applyBorder="1"/>
    <xf numFmtId="0" fontId="0" fillId="0" borderId="82" xfId="0" applyBorder="1"/>
    <xf numFmtId="0" fontId="2" fillId="5" borderId="44" xfId="0" applyFont="1" applyFill="1" applyBorder="1" applyAlignment="1" applyProtection="1">
      <alignment horizontal="center" vertical="center"/>
      <protection locked="0"/>
    </xf>
    <xf numFmtId="0" fontId="2" fillId="5" borderId="12" xfId="0" applyFont="1" applyFill="1" applyBorder="1" applyAlignment="1" applyProtection="1">
      <alignment horizontal="center" vertical="center"/>
      <protection locked="0"/>
    </xf>
    <xf numFmtId="0" fontId="2" fillId="5" borderId="82" xfId="0" applyFont="1" applyFill="1" applyBorder="1" applyAlignment="1" applyProtection="1">
      <alignment horizontal="center" vertical="center"/>
      <protection locked="0"/>
    </xf>
    <xf numFmtId="0" fontId="2" fillId="3" borderId="26" xfId="0" applyFont="1" applyFill="1" applyBorder="1" applyAlignment="1">
      <alignment horizontal="left" vertical="center"/>
    </xf>
    <xf numFmtId="0" fontId="2" fillId="3" borderId="2" xfId="0" applyFont="1" applyFill="1" applyBorder="1" applyAlignment="1">
      <alignment horizontal="left" vertical="center"/>
    </xf>
    <xf numFmtId="0" fontId="5" fillId="3" borderId="2" xfId="0" applyFont="1" applyFill="1" applyBorder="1" applyAlignment="1">
      <alignment horizontal="center" vertical="center"/>
    </xf>
    <xf numFmtId="0" fontId="5" fillId="3" borderId="13" xfId="0" applyFont="1" applyFill="1" applyBorder="1" applyAlignment="1">
      <alignment horizontal="center" vertical="center"/>
    </xf>
    <xf numFmtId="0" fontId="2" fillId="3" borderId="6" xfId="0" applyFont="1" applyFill="1" applyBorder="1" applyAlignment="1">
      <alignment horizontal="left" vertical="center"/>
    </xf>
    <xf numFmtId="0" fontId="2" fillId="3" borderId="12" xfId="0" applyFont="1" applyFill="1" applyBorder="1" applyAlignment="1">
      <alignment horizontal="left" vertical="center" wrapText="1"/>
    </xf>
    <xf numFmtId="0" fontId="2" fillId="3" borderId="83" xfId="0" applyFont="1" applyFill="1" applyBorder="1" applyAlignment="1">
      <alignment horizontal="left" vertical="center"/>
    </xf>
    <xf numFmtId="0" fontId="2" fillId="3" borderId="37" xfId="0" applyFont="1" applyFill="1" applyBorder="1" applyAlignment="1">
      <alignment horizontal="left" vertical="center" wrapText="1"/>
    </xf>
    <xf numFmtId="0" fontId="3" fillId="6" borderId="36" xfId="0" applyFont="1" applyFill="1" applyBorder="1" applyAlignment="1">
      <alignment horizontal="left" vertical="center" wrapText="1"/>
    </xf>
    <xf numFmtId="0" fontId="3" fillId="6" borderId="37" xfId="0" applyFont="1" applyFill="1" applyBorder="1" applyAlignment="1">
      <alignment horizontal="left" vertical="center" wrapText="1"/>
    </xf>
    <xf numFmtId="0" fontId="3" fillId="6" borderId="77" xfId="0" applyFont="1" applyFill="1" applyBorder="1" applyAlignment="1">
      <alignment horizontal="left" vertical="center" wrapText="1"/>
    </xf>
    <xf numFmtId="0" fontId="5" fillId="3" borderId="33" xfId="0" applyFont="1" applyFill="1" applyBorder="1" applyAlignment="1">
      <alignment horizontal="center" vertical="center" wrapText="1"/>
    </xf>
    <xf numFmtId="0" fontId="2" fillId="3" borderId="73" xfId="0" applyFont="1" applyFill="1" applyBorder="1" applyAlignment="1">
      <alignment horizontal="left" vertical="center" wrapText="1"/>
    </xf>
    <xf numFmtId="0" fontId="8" fillId="6" borderId="37" xfId="0" applyFont="1" applyFill="1" applyBorder="1" applyAlignment="1">
      <alignment vertical="center" wrapText="1"/>
    </xf>
    <xf numFmtId="0" fontId="8" fillId="6" borderId="77" xfId="0" applyFont="1" applyFill="1" applyBorder="1" applyAlignment="1">
      <alignment vertical="center" wrapText="1"/>
    </xf>
    <xf numFmtId="0" fontId="5" fillId="3" borderId="2" xfId="0" applyFont="1" applyFill="1" applyBorder="1" applyAlignment="1">
      <alignment horizontal="left" vertical="center"/>
    </xf>
    <xf numFmtId="0" fontId="3" fillId="6" borderId="36" xfId="0" applyFont="1" applyFill="1" applyBorder="1" applyAlignment="1">
      <alignment vertical="center"/>
    </xf>
    <xf numFmtId="0" fontId="3" fillId="6" borderId="37" xfId="0" applyFont="1" applyFill="1" applyBorder="1" applyAlignment="1">
      <alignment vertical="center"/>
    </xf>
    <xf numFmtId="0" fontId="3" fillId="6" borderId="77" xfId="0" applyFont="1" applyFill="1" applyBorder="1" applyAlignment="1">
      <alignment vertical="center"/>
    </xf>
  </cellXfs>
  <cellStyles count="5">
    <cellStyle name="Divider" xfId="1"/>
    <cellStyle name="Field_user" xfId="2"/>
    <cellStyle name="Heading" xfId="3"/>
    <cellStyle name="Normal" xfId="0" builtinId="0"/>
    <cellStyle name="User_date" xfId="4"/>
  </cellStyles>
  <dxfs count="18">
    <dxf>
      <font>
        <b/>
        <i/>
        <condense val="0"/>
        <extend val="0"/>
        <color indexed="10"/>
      </font>
      <fill>
        <patternFill>
          <bgColor indexed="34"/>
        </patternFill>
      </fill>
    </dxf>
    <dxf>
      <font>
        <b/>
        <i/>
        <strike val="0"/>
        <condense val="0"/>
        <extend val="0"/>
        <color indexed="10"/>
      </font>
      <fill>
        <patternFill>
          <bgColor indexed="34"/>
        </patternFill>
      </fill>
    </dxf>
    <dxf>
      <font>
        <b/>
        <i/>
        <strike val="0"/>
        <condense val="0"/>
        <extend val="0"/>
        <color indexed="10"/>
      </font>
      <fill>
        <patternFill>
          <bgColor indexed="34"/>
        </patternFill>
      </fill>
    </dxf>
    <dxf>
      <fill>
        <patternFill>
          <bgColor indexed="13"/>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fill>
        <patternFill>
          <bgColor indexed="22"/>
        </patternFill>
      </fill>
    </dxf>
    <dxf>
      <fill>
        <patternFill>
          <bgColor indexed="22"/>
        </patternFill>
      </fill>
      <border>
        <left style="thin">
          <color indexed="61"/>
        </left>
        <right style="thin">
          <color indexed="61"/>
        </right>
        <top style="thin">
          <color indexed="61"/>
        </top>
        <bottom style="thin">
          <color indexed="61"/>
        </bottom>
      </border>
    </dxf>
    <dxf>
      <fill>
        <patternFill>
          <bgColor indexed="34"/>
        </patternFill>
      </fill>
    </dxf>
    <dxf>
      <fill>
        <patternFill>
          <bgColor indexed="34"/>
        </patternFill>
      </fill>
    </dxf>
    <dxf>
      <fill>
        <patternFill>
          <bgColor indexed="13"/>
        </patternFill>
      </fill>
    </dxf>
    <dxf>
      <fill>
        <patternFill>
          <bgColor indexed="34"/>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657225</xdr:colOff>
      <xdr:row>30</xdr:row>
      <xdr:rowOff>1362075</xdr:rowOff>
    </xdr:from>
    <xdr:to>
      <xdr:col>9</xdr:col>
      <xdr:colOff>76200</xdr:colOff>
      <xdr:row>30</xdr:row>
      <xdr:rowOff>2019300</xdr:rowOff>
    </xdr:to>
    <xdr:grpSp>
      <xdr:nvGrpSpPr>
        <xdr:cNvPr id="4137" name="Group 25"/>
        <xdr:cNvGrpSpPr>
          <a:grpSpLocks/>
        </xdr:cNvGrpSpPr>
      </xdr:nvGrpSpPr>
      <xdr:grpSpPr bwMode="auto">
        <a:xfrm>
          <a:off x="2305050" y="9582150"/>
          <a:ext cx="3990975" cy="657225"/>
          <a:chOff x="242" y="1154"/>
          <a:chExt cx="419" cy="69"/>
        </a:xfrm>
      </xdr:grpSpPr>
      <xdr:pic>
        <xdr:nvPicPr>
          <xdr:cNvPr id="4138" name="Picture 16"/>
          <xdr:cNvPicPr>
            <a:picLocks noChangeAspect="1" noChangeArrowheads="1"/>
          </xdr:cNvPicPr>
        </xdr:nvPicPr>
        <xdr:blipFill>
          <a:blip xmlns:r="http://schemas.openxmlformats.org/officeDocument/2006/relationships" r:embed="rId1"/>
          <a:srcRect/>
          <a:stretch>
            <a:fillRect/>
          </a:stretch>
        </xdr:blipFill>
        <xdr:spPr bwMode="auto">
          <a:xfrm>
            <a:off x="555" y="1167"/>
            <a:ext cx="106" cy="56"/>
          </a:xfrm>
          <a:prstGeom prst="rect">
            <a:avLst/>
          </a:prstGeom>
          <a:noFill/>
          <a:ln w="9525">
            <a:noFill/>
            <a:miter lim="800000"/>
            <a:headEnd/>
            <a:tailEnd/>
          </a:ln>
        </xdr:spPr>
      </xdr:pic>
      <xdr:pic>
        <xdr:nvPicPr>
          <xdr:cNvPr id="4139" name="Picture 20"/>
          <xdr:cNvPicPr>
            <a:picLocks noChangeAspect="1" noChangeArrowheads="1"/>
          </xdr:cNvPicPr>
        </xdr:nvPicPr>
        <xdr:blipFill>
          <a:blip xmlns:r="http://schemas.openxmlformats.org/officeDocument/2006/relationships" r:embed="rId2"/>
          <a:srcRect/>
          <a:stretch>
            <a:fillRect/>
          </a:stretch>
        </xdr:blipFill>
        <xdr:spPr bwMode="auto">
          <a:xfrm>
            <a:off x="242" y="1154"/>
            <a:ext cx="169" cy="63"/>
          </a:xfrm>
          <a:prstGeom prst="rect">
            <a:avLst/>
          </a:prstGeom>
          <a:noFill/>
          <a:ln w="9525">
            <a:noFill/>
            <a:miter lim="800000"/>
            <a:headEnd/>
            <a:tailEnd/>
          </a:ln>
        </xdr:spPr>
      </xdr:pic>
      <xdr:pic>
        <xdr:nvPicPr>
          <xdr:cNvPr id="4140" name="Picture 22"/>
          <xdr:cNvPicPr>
            <a:picLocks noChangeAspect="1" noChangeArrowheads="1"/>
          </xdr:cNvPicPr>
        </xdr:nvPicPr>
        <xdr:blipFill>
          <a:blip xmlns:r="http://schemas.openxmlformats.org/officeDocument/2006/relationships" r:embed="rId3"/>
          <a:srcRect/>
          <a:stretch>
            <a:fillRect/>
          </a:stretch>
        </xdr:blipFill>
        <xdr:spPr bwMode="auto">
          <a:xfrm>
            <a:off x="415" y="1182"/>
            <a:ext cx="47" cy="28"/>
          </a:xfrm>
          <a:prstGeom prst="rect">
            <a:avLst/>
          </a:prstGeom>
          <a:noFill/>
          <a:ln w="9525">
            <a:noFill/>
            <a:miter lim="800000"/>
            <a:headEnd/>
            <a:tailEnd/>
          </a:ln>
        </xdr:spPr>
      </xdr:pic>
      <xdr:pic>
        <xdr:nvPicPr>
          <xdr:cNvPr id="4141" name="Picture 24"/>
          <xdr:cNvPicPr>
            <a:picLocks noChangeAspect="1" noChangeArrowheads="1"/>
          </xdr:cNvPicPr>
        </xdr:nvPicPr>
        <xdr:blipFill>
          <a:blip xmlns:r="http://schemas.openxmlformats.org/officeDocument/2006/relationships" r:embed="rId4"/>
          <a:srcRect/>
          <a:stretch>
            <a:fillRect/>
          </a:stretch>
        </xdr:blipFill>
        <xdr:spPr bwMode="auto">
          <a:xfrm>
            <a:off x="469" y="1175"/>
            <a:ext cx="79" cy="41"/>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47625</xdr:colOff>
      <xdr:row>136</xdr:row>
      <xdr:rowOff>9525</xdr:rowOff>
    </xdr:from>
    <xdr:to>
      <xdr:col>12</xdr:col>
      <xdr:colOff>200025</xdr:colOff>
      <xdr:row>143</xdr:row>
      <xdr:rowOff>9525</xdr:rowOff>
    </xdr:to>
    <xdr:sp macro="" textlink="">
      <xdr:nvSpPr>
        <xdr:cNvPr id="1373" name="AutoShape 288"/>
        <xdr:cNvSpPr>
          <a:spLocks/>
        </xdr:cNvSpPr>
      </xdr:nvSpPr>
      <xdr:spPr bwMode="auto">
        <a:xfrm>
          <a:off x="7077075" y="34337625"/>
          <a:ext cx="152400" cy="1600200"/>
        </a:xfrm>
        <a:prstGeom prst="rightBrace">
          <a:avLst>
            <a:gd name="adj1" fmla="val 87500"/>
            <a:gd name="adj2" fmla="val 43880"/>
          </a:avLst>
        </a:prstGeom>
        <a:noFill/>
        <a:ln w="12700">
          <a:solidFill>
            <a:srgbClr val="FF0000"/>
          </a:solidFill>
          <a:round/>
          <a:headEnd/>
          <a:tailEnd/>
        </a:ln>
      </xdr:spPr>
    </xdr:sp>
    <xdr:clientData/>
  </xdr:twoCellAnchor>
  <xdr:twoCellAnchor>
    <xdr:from>
      <xdr:col>14</xdr:col>
      <xdr:colOff>152400</xdr:colOff>
      <xdr:row>113</xdr:row>
      <xdr:rowOff>190500</xdr:rowOff>
    </xdr:from>
    <xdr:to>
      <xdr:col>15</xdr:col>
      <xdr:colOff>1343025</xdr:colOff>
      <xdr:row>113</xdr:row>
      <xdr:rowOff>190500</xdr:rowOff>
    </xdr:to>
    <xdr:sp macro="" textlink="">
      <xdr:nvSpPr>
        <xdr:cNvPr id="1374" name="Line 291"/>
        <xdr:cNvSpPr>
          <a:spLocks noChangeShapeType="1"/>
        </xdr:cNvSpPr>
      </xdr:nvSpPr>
      <xdr:spPr bwMode="auto">
        <a:xfrm>
          <a:off x="7972425" y="28651200"/>
          <a:ext cx="1800225" cy="0"/>
        </a:xfrm>
        <a:prstGeom prst="line">
          <a:avLst/>
        </a:prstGeom>
        <a:noFill/>
        <a:ln w="12700">
          <a:solidFill>
            <a:srgbClr val="FF0000"/>
          </a:solidFill>
          <a:round/>
          <a:headEnd/>
          <a:tailEnd/>
        </a:ln>
      </xdr:spPr>
    </xdr:sp>
    <xdr:clientData/>
  </xdr:twoCellAnchor>
  <xdr:twoCellAnchor>
    <xdr:from>
      <xdr:col>14</xdr:col>
      <xdr:colOff>161925</xdr:colOff>
      <xdr:row>58</xdr:row>
      <xdr:rowOff>276225</xdr:rowOff>
    </xdr:from>
    <xdr:to>
      <xdr:col>15</xdr:col>
      <xdr:colOff>1457325</xdr:colOff>
      <xdr:row>58</xdr:row>
      <xdr:rowOff>276225</xdr:rowOff>
    </xdr:to>
    <xdr:sp macro="" textlink="">
      <xdr:nvSpPr>
        <xdr:cNvPr id="1375" name="Line 292"/>
        <xdr:cNvSpPr>
          <a:spLocks noChangeShapeType="1"/>
        </xdr:cNvSpPr>
      </xdr:nvSpPr>
      <xdr:spPr bwMode="auto">
        <a:xfrm flipH="1">
          <a:off x="7981950" y="14344650"/>
          <a:ext cx="1905000" cy="0"/>
        </a:xfrm>
        <a:prstGeom prst="line">
          <a:avLst/>
        </a:prstGeom>
        <a:noFill/>
        <a:ln w="12700">
          <a:solidFill>
            <a:srgbClr val="FF0000"/>
          </a:solidFill>
          <a:round/>
          <a:headEnd/>
          <a:tailEnd/>
        </a:ln>
      </xdr:spPr>
    </xdr:sp>
    <xdr:clientData/>
  </xdr:twoCellAnchor>
  <xdr:twoCellAnchor>
    <xdr:from>
      <xdr:col>11</xdr:col>
      <xdr:colOff>533400</xdr:colOff>
      <xdr:row>76</xdr:row>
      <xdr:rowOff>9525</xdr:rowOff>
    </xdr:from>
    <xdr:to>
      <xdr:col>11</xdr:col>
      <xdr:colOff>638175</xdr:colOff>
      <xdr:row>80</xdr:row>
      <xdr:rowOff>219075</xdr:rowOff>
    </xdr:to>
    <xdr:sp macro="" textlink="">
      <xdr:nvSpPr>
        <xdr:cNvPr id="1376" name="AutoShape 293"/>
        <xdr:cNvSpPr>
          <a:spLocks/>
        </xdr:cNvSpPr>
      </xdr:nvSpPr>
      <xdr:spPr bwMode="auto">
        <a:xfrm>
          <a:off x="6915150" y="19288125"/>
          <a:ext cx="104775" cy="1123950"/>
        </a:xfrm>
        <a:prstGeom prst="rightBrace">
          <a:avLst>
            <a:gd name="adj1" fmla="val 143030"/>
            <a:gd name="adj2" fmla="val 41431"/>
          </a:avLst>
        </a:prstGeom>
        <a:noFill/>
        <a:ln w="12700">
          <a:solidFill>
            <a:srgbClr val="FF0000"/>
          </a:solidFill>
          <a:round/>
          <a:headEnd/>
          <a:tailEnd/>
        </a:ln>
      </xdr:spPr>
    </xdr:sp>
    <xdr:clientData/>
  </xdr:twoCellAnchor>
  <xdr:twoCellAnchor>
    <xdr:from>
      <xdr:col>12</xdr:col>
      <xdr:colOff>0</xdr:colOff>
      <xdr:row>83</xdr:row>
      <xdr:rowOff>9525</xdr:rowOff>
    </xdr:from>
    <xdr:to>
      <xdr:col>12</xdr:col>
      <xdr:colOff>200025</xdr:colOff>
      <xdr:row>87</xdr:row>
      <xdr:rowOff>219075</xdr:rowOff>
    </xdr:to>
    <xdr:sp macro="" textlink="">
      <xdr:nvSpPr>
        <xdr:cNvPr id="1377" name="AutoShape 294"/>
        <xdr:cNvSpPr>
          <a:spLocks/>
        </xdr:cNvSpPr>
      </xdr:nvSpPr>
      <xdr:spPr bwMode="auto">
        <a:xfrm>
          <a:off x="7029450" y="21193125"/>
          <a:ext cx="200025" cy="1123950"/>
        </a:xfrm>
        <a:prstGeom prst="rightBrace">
          <a:avLst>
            <a:gd name="adj1" fmla="val 46825"/>
            <a:gd name="adj2" fmla="val 42444"/>
          </a:avLst>
        </a:prstGeom>
        <a:noFill/>
        <a:ln w="12700">
          <a:solidFill>
            <a:srgbClr val="FF0000"/>
          </a:solidFill>
          <a:round/>
          <a:headEnd/>
          <a:tailEnd/>
        </a:ln>
      </xdr:spPr>
    </xdr:sp>
    <xdr:clientData/>
  </xdr:twoCellAnchor>
  <xdr:twoCellAnchor>
    <xdr:from>
      <xdr:col>9</xdr:col>
      <xdr:colOff>523875</xdr:colOff>
      <xdr:row>83</xdr:row>
      <xdr:rowOff>0</xdr:rowOff>
    </xdr:from>
    <xdr:to>
      <xdr:col>10</xdr:col>
      <xdr:colOff>28575</xdr:colOff>
      <xdr:row>87</xdr:row>
      <xdr:rowOff>219075</xdr:rowOff>
    </xdr:to>
    <xdr:sp macro="" textlink="">
      <xdr:nvSpPr>
        <xdr:cNvPr id="1378" name="AutoShape 296"/>
        <xdr:cNvSpPr>
          <a:spLocks/>
        </xdr:cNvSpPr>
      </xdr:nvSpPr>
      <xdr:spPr bwMode="auto">
        <a:xfrm>
          <a:off x="5610225" y="21183600"/>
          <a:ext cx="152400" cy="1133475"/>
        </a:xfrm>
        <a:prstGeom prst="rightBrace">
          <a:avLst>
            <a:gd name="adj1" fmla="val 61979"/>
            <a:gd name="adj2" fmla="val 41306"/>
          </a:avLst>
        </a:prstGeom>
        <a:noFill/>
        <a:ln w="12700">
          <a:solidFill>
            <a:srgbClr val="FF0000"/>
          </a:solidFill>
          <a:round/>
          <a:headEnd/>
          <a:tailEnd/>
        </a:ln>
      </xdr:spPr>
    </xdr:sp>
    <xdr:clientData/>
  </xdr:twoCellAnchor>
  <xdr:twoCellAnchor>
    <xdr:from>
      <xdr:col>14</xdr:col>
      <xdr:colOff>314325</xdr:colOff>
      <xdr:row>84</xdr:row>
      <xdr:rowOff>190500</xdr:rowOff>
    </xdr:from>
    <xdr:to>
      <xdr:col>15</xdr:col>
      <xdr:colOff>1181100</xdr:colOff>
      <xdr:row>84</xdr:row>
      <xdr:rowOff>190500</xdr:rowOff>
    </xdr:to>
    <xdr:sp macro="" textlink="">
      <xdr:nvSpPr>
        <xdr:cNvPr id="1379" name="Line 298"/>
        <xdr:cNvSpPr>
          <a:spLocks noChangeShapeType="1"/>
        </xdr:cNvSpPr>
      </xdr:nvSpPr>
      <xdr:spPr bwMode="auto">
        <a:xfrm>
          <a:off x="8134350" y="21602700"/>
          <a:ext cx="1476375" cy="0"/>
        </a:xfrm>
        <a:prstGeom prst="line">
          <a:avLst/>
        </a:prstGeom>
        <a:noFill/>
        <a:ln w="12700">
          <a:solidFill>
            <a:srgbClr val="FF0000"/>
          </a:solidFill>
          <a:round/>
          <a:headEnd/>
          <a:tailEnd/>
        </a:ln>
      </xdr:spPr>
    </xdr:sp>
    <xdr:clientData/>
  </xdr:twoCellAnchor>
  <xdr:twoCellAnchor>
    <xdr:from>
      <xdr:col>14</xdr:col>
      <xdr:colOff>323850</xdr:colOff>
      <xdr:row>82</xdr:row>
      <xdr:rowOff>333375</xdr:rowOff>
    </xdr:from>
    <xdr:to>
      <xdr:col>15</xdr:col>
      <xdr:colOff>1266825</xdr:colOff>
      <xdr:row>82</xdr:row>
      <xdr:rowOff>333375</xdr:rowOff>
    </xdr:to>
    <xdr:sp macro="" textlink="">
      <xdr:nvSpPr>
        <xdr:cNvPr id="1380" name="Line 300"/>
        <xdr:cNvSpPr>
          <a:spLocks noChangeShapeType="1"/>
        </xdr:cNvSpPr>
      </xdr:nvSpPr>
      <xdr:spPr bwMode="auto">
        <a:xfrm>
          <a:off x="8143875" y="21135975"/>
          <a:ext cx="1552575" cy="0"/>
        </a:xfrm>
        <a:prstGeom prst="line">
          <a:avLst/>
        </a:prstGeom>
        <a:noFill/>
        <a:ln w="12700">
          <a:solidFill>
            <a:srgbClr val="FF0000"/>
          </a:solidFill>
          <a:round/>
          <a:headEnd/>
          <a:tailEnd/>
        </a:ln>
      </xdr:spPr>
    </xdr:sp>
    <xdr:clientData/>
  </xdr:twoCellAnchor>
  <xdr:twoCellAnchor>
    <xdr:from>
      <xdr:col>14</xdr:col>
      <xdr:colOff>133350</xdr:colOff>
      <xdr:row>75</xdr:row>
      <xdr:rowOff>276225</xdr:rowOff>
    </xdr:from>
    <xdr:to>
      <xdr:col>15</xdr:col>
      <xdr:colOff>895350</xdr:colOff>
      <xdr:row>75</xdr:row>
      <xdr:rowOff>276225</xdr:rowOff>
    </xdr:to>
    <xdr:sp macro="" textlink="">
      <xdr:nvSpPr>
        <xdr:cNvPr id="1381" name="Line 303"/>
        <xdr:cNvSpPr>
          <a:spLocks noChangeShapeType="1"/>
        </xdr:cNvSpPr>
      </xdr:nvSpPr>
      <xdr:spPr bwMode="auto">
        <a:xfrm>
          <a:off x="7953375" y="19173825"/>
          <a:ext cx="1371600" cy="0"/>
        </a:xfrm>
        <a:prstGeom prst="line">
          <a:avLst/>
        </a:prstGeom>
        <a:noFill/>
        <a:ln w="12700">
          <a:solidFill>
            <a:srgbClr val="FF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BSI\OTHER%20FILES\Unprotect%20-%20Blood%20safety%20indicators%202007%20electronic%20form-english.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roductory notes"/>
      <sheetName val="Blood Safety Indicators 2007"/>
      <sheetName val="Blood screening detail"/>
      <sheetName val="Annex"/>
      <sheetName val="Validation"/>
    </sheetNames>
    <sheetDataSet>
      <sheetData sheetId="0" refreshError="1"/>
      <sheetData sheetId="1" refreshError="1"/>
      <sheetData sheetId="2" refreshError="1">
        <row r="6">
          <cell r="C6">
            <v>0</v>
          </cell>
        </row>
        <row r="7">
          <cell r="C7">
            <v>0</v>
          </cell>
          <cell r="D7">
            <v>0</v>
          </cell>
          <cell r="E7">
            <v>0</v>
          </cell>
          <cell r="F7">
            <v>0</v>
          </cell>
          <cell r="G7">
            <v>0</v>
          </cell>
          <cell r="H7">
            <v>0</v>
          </cell>
          <cell r="I7">
            <v>0</v>
          </cell>
          <cell r="J7">
            <v>0</v>
          </cell>
          <cell r="K7">
            <v>0</v>
          </cell>
          <cell r="L7">
            <v>0</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Feuil2" enableFormatConditionsCalculation="0">
    <tabColor indexed="22"/>
    <pageSetUpPr fitToPage="1"/>
  </sheetPr>
  <dimension ref="B1:P41"/>
  <sheetViews>
    <sheetView showGridLines="0" workbookViewId="0">
      <selection activeCell="F42" sqref="F42"/>
    </sheetView>
  </sheetViews>
  <sheetFormatPr defaultColWidth="11.42578125" defaultRowHeight="12.75"/>
  <cols>
    <col min="1" max="1" width="1.85546875" style="136" customWidth="1"/>
    <col min="2" max="16384" width="11.42578125" style="136"/>
  </cols>
  <sheetData>
    <row r="1" spans="2:16" ht="3.95" customHeight="1" thickBot="1"/>
    <row r="2" spans="2:16" s="140" customFormat="1" ht="60" customHeight="1" thickTop="1" thickBot="1">
      <c r="B2" s="176" t="s">
        <v>133</v>
      </c>
      <c r="C2" s="177"/>
      <c r="D2" s="177"/>
      <c r="E2" s="177"/>
      <c r="F2" s="177"/>
      <c r="G2" s="178" t="s">
        <v>134</v>
      </c>
      <c r="H2" s="179"/>
      <c r="I2" s="179"/>
      <c r="J2" s="179"/>
      <c r="K2" s="179"/>
      <c r="L2" s="180"/>
      <c r="M2" s="137"/>
      <c r="N2" s="138"/>
      <c r="O2" s="139"/>
      <c r="P2" s="139"/>
    </row>
    <row r="3" spans="2:16" ht="13.5" thickTop="1">
      <c r="B3" s="141"/>
    </row>
    <row r="4" spans="2:16" ht="20.25">
      <c r="B4" s="184" t="s">
        <v>225</v>
      </c>
      <c r="C4" s="185"/>
      <c r="D4" s="185"/>
      <c r="E4" s="185"/>
      <c r="F4" s="185"/>
      <c r="G4" s="185"/>
      <c r="H4" s="185"/>
      <c r="I4" s="185"/>
      <c r="J4" s="185"/>
    </row>
    <row r="5" spans="2:16">
      <c r="B5" s="191"/>
      <c r="C5" s="191"/>
      <c r="D5" s="191"/>
      <c r="E5" s="191"/>
      <c r="F5" s="191"/>
      <c r="G5" s="191"/>
      <c r="H5" s="191"/>
      <c r="I5" s="191"/>
      <c r="J5" s="191"/>
      <c r="K5" s="191"/>
      <c r="L5" s="191"/>
    </row>
    <row r="6" spans="2:16">
      <c r="B6" s="192" t="s">
        <v>149</v>
      </c>
      <c r="C6" s="193"/>
      <c r="D6" s="193"/>
      <c r="E6" s="193"/>
      <c r="F6" s="193"/>
      <c r="G6" s="193"/>
      <c r="H6" s="193"/>
      <c r="I6" s="193"/>
      <c r="J6" s="193"/>
      <c r="K6" s="193"/>
      <c r="L6" s="193"/>
    </row>
    <row r="7" spans="2:16">
      <c r="B7" s="191"/>
      <c r="C7" s="191"/>
      <c r="D7" s="191"/>
      <c r="E7" s="191"/>
      <c r="F7" s="191"/>
      <c r="G7" s="191"/>
      <c r="H7" s="191"/>
      <c r="I7" s="191"/>
      <c r="J7" s="191"/>
      <c r="K7" s="191"/>
      <c r="L7" s="191"/>
    </row>
    <row r="8" spans="2:16" s="142" customFormat="1" ht="30" customHeight="1">
      <c r="B8" s="194" t="s">
        <v>150</v>
      </c>
      <c r="C8" s="181"/>
      <c r="D8" s="181"/>
      <c r="E8" s="181"/>
      <c r="F8" s="181"/>
      <c r="G8" s="181"/>
      <c r="H8" s="181"/>
      <c r="I8" s="181"/>
      <c r="J8" s="181"/>
      <c r="K8" s="195"/>
      <c r="L8" s="195"/>
    </row>
    <row r="9" spans="2:16" s="142" customFormat="1" ht="30" customHeight="1">
      <c r="B9" s="181" t="s">
        <v>151</v>
      </c>
      <c r="C9" s="181"/>
      <c r="D9" s="181"/>
      <c r="E9" s="181"/>
      <c r="F9" s="181"/>
      <c r="G9" s="181"/>
      <c r="H9" s="181"/>
      <c r="I9" s="181"/>
      <c r="J9" s="181"/>
      <c r="K9" s="195"/>
      <c r="L9" s="195"/>
    </row>
    <row r="10" spans="2:16" s="142" customFormat="1" ht="15" customHeight="1">
      <c r="B10" s="174" t="s">
        <v>157</v>
      </c>
      <c r="C10" s="175"/>
      <c r="D10" s="175"/>
      <c r="E10" s="175"/>
      <c r="F10" s="175"/>
      <c r="G10" s="175"/>
      <c r="H10" s="175"/>
      <c r="I10" s="175"/>
      <c r="J10" s="175"/>
      <c r="K10" s="183"/>
      <c r="L10" s="183"/>
    </row>
    <row r="11" spans="2:16" s="142" customFormat="1" ht="30" customHeight="1">
      <c r="B11" s="174" t="s">
        <v>158</v>
      </c>
      <c r="C11" s="175"/>
      <c r="D11" s="175"/>
      <c r="E11" s="175"/>
      <c r="F11" s="175"/>
      <c r="G11" s="175"/>
      <c r="H11" s="175"/>
      <c r="I11" s="175"/>
      <c r="J11" s="175"/>
      <c r="K11" s="183"/>
      <c r="L11" s="183"/>
    </row>
    <row r="12" spans="2:16" s="142" customFormat="1" ht="30" customHeight="1">
      <c r="B12" s="174" t="s">
        <v>159</v>
      </c>
      <c r="C12" s="175"/>
      <c r="D12" s="175"/>
      <c r="E12" s="175"/>
      <c r="F12" s="175"/>
      <c r="G12" s="175"/>
      <c r="H12" s="175"/>
      <c r="I12" s="175"/>
      <c r="J12" s="175"/>
      <c r="K12" s="183"/>
      <c r="L12" s="183"/>
    </row>
    <row r="13" spans="2:16" s="142" customFormat="1" ht="15" customHeight="1">
      <c r="B13" s="174" t="s">
        <v>160</v>
      </c>
      <c r="C13" s="175"/>
      <c r="D13" s="175"/>
      <c r="E13" s="175"/>
      <c r="F13" s="175"/>
      <c r="G13" s="175"/>
      <c r="H13" s="175"/>
      <c r="I13" s="175"/>
      <c r="J13" s="175"/>
      <c r="K13" s="183"/>
      <c r="L13" s="183"/>
    </row>
    <row r="14" spans="2:16" s="142" customFormat="1">
      <c r="B14" s="143"/>
      <c r="C14" s="144"/>
      <c r="D14" s="144"/>
      <c r="E14" s="144"/>
      <c r="F14" s="144"/>
      <c r="G14" s="144"/>
      <c r="H14" s="144"/>
      <c r="I14" s="144"/>
      <c r="J14" s="144"/>
    </row>
    <row r="15" spans="2:16" s="142" customFormat="1" ht="15" customHeight="1">
      <c r="B15" s="181" t="s">
        <v>152</v>
      </c>
      <c r="C15" s="182"/>
      <c r="D15" s="182"/>
      <c r="E15" s="182"/>
      <c r="F15" s="182"/>
      <c r="G15" s="182"/>
      <c r="H15" s="182"/>
      <c r="I15" s="182"/>
      <c r="J15" s="182"/>
      <c r="K15" s="182"/>
      <c r="L15" s="182"/>
    </row>
    <row r="16" spans="2:16" s="142" customFormat="1" ht="15" customHeight="1">
      <c r="B16" s="174" t="s">
        <v>161</v>
      </c>
      <c r="C16" s="175"/>
      <c r="D16" s="175"/>
      <c r="E16" s="175"/>
      <c r="F16" s="175"/>
      <c r="G16" s="175"/>
      <c r="H16" s="175"/>
      <c r="I16" s="175"/>
      <c r="J16" s="175"/>
    </row>
    <row r="17" spans="2:12" s="142" customFormat="1" ht="15" customHeight="1">
      <c r="B17" s="174" t="s">
        <v>162</v>
      </c>
      <c r="C17" s="175"/>
      <c r="D17" s="175"/>
      <c r="E17" s="175"/>
      <c r="F17" s="175"/>
      <c r="G17" s="175"/>
      <c r="H17" s="175"/>
      <c r="I17" s="175"/>
      <c r="J17" s="175"/>
    </row>
    <row r="18" spans="2:12" s="142" customFormat="1" ht="15" customHeight="1">
      <c r="B18" s="174" t="s">
        <v>163</v>
      </c>
      <c r="C18" s="175"/>
      <c r="D18" s="175"/>
      <c r="E18" s="175"/>
      <c r="F18" s="175"/>
      <c r="G18" s="175"/>
      <c r="H18" s="175"/>
      <c r="I18" s="175"/>
      <c r="J18" s="175"/>
    </row>
    <row r="19" spans="2:12" s="142" customFormat="1" ht="15" customHeight="1">
      <c r="B19" s="174" t="s">
        <v>164</v>
      </c>
      <c r="C19" s="175"/>
      <c r="D19" s="175"/>
      <c r="E19" s="175"/>
      <c r="F19" s="175"/>
      <c r="G19" s="175"/>
      <c r="H19" s="175"/>
      <c r="I19" s="175"/>
      <c r="J19" s="175"/>
    </row>
    <row r="20" spans="2:12" s="142" customFormat="1">
      <c r="B20" s="143"/>
      <c r="C20" s="144"/>
      <c r="D20" s="144"/>
      <c r="E20" s="144"/>
      <c r="F20" s="144"/>
      <c r="G20" s="144"/>
      <c r="H20" s="144"/>
      <c r="I20" s="144"/>
      <c r="J20" s="144"/>
    </row>
    <row r="21" spans="2:12" s="142" customFormat="1" ht="45" customHeight="1">
      <c r="B21" s="181" t="s">
        <v>153</v>
      </c>
      <c r="C21" s="182"/>
      <c r="D21" s="182"/>
      <c r="E21" s="182"/>
      <c r="F21" s="182"/>
      <c r="G21" s="182"/>
      <c r="H21" s="182"/>
      <c r="I21" s="182"/>
      <c r="J21" s="182"/>
      <c r="K21" s="182"/>
      <c r="L21" s="182"/>
    </row>
    <row r="22" spans="2:12" s="142" customFormat="1"/>
    <row r="23" spans="2:12" s="142" customFormat="1">
      <c r="B23" s="145" t="s">
        <v>198</v>
      </c>
      <c r="C23" s="146"/>
      <c r="D23" s="146"/>
      <c r="E23" s="146"/>
      <c r="F23" s="146"/>
      <c r="G23" s="146"/>
      <c r="H23" s="146"/>
      <c r="I23" s="146"/>
      <c r="J23" s="146"/>
      <c r="K23" s="146"/>
      <c r="L23" s="146"/>
    </row>
    <row r="24" spans="2:12" s="142" customFormat="1"/>
    <row r="25" spans="2:12" s="142" customFormat="1" ht="45" customHeight="1">
      <c r="B25" s="181" t="s">
        <v>199</v>
      </c>
      <c r="C25" s="181"/>
      <c r="D25" s="181"/>
      <c r="E25" s="181"/>
      <c r="F25" s="181"/>
      <c r="G25" s="181"/>
      <c r="H25" s="181"/>
      <c r="I25" s="181"/>
      <c r="J25" s="181"/>
      <c r="K25" s="182"/>
      <c r="L25" s="182"/>
    </row>
    <row r="26" spans="2:12" s="142" customFormat="1" ht="48" customHeight="1">
      <c r="B26" s="181" t="s">
        <v>226</v>
      </c>
      <c r="C26" s="181"/>
      <c r="D26" s="181"/>
      <c r="E26" s="181"/>
      <c r="F26" s="181"/>
      <c r="G26" s="181"/>
      <c r="H26" s="181"/>
      <c r="I26" s="181"/>
      <c r="J26" s="181"/>
      <c r="K26" s="182"/>
      <c r="L26" s="182"/>
    </row>
    <row r="27" spans="2:12" s="142" customFormat="1">
      <c r="B27" s="147" t="s">
        <v>154</v>
      </c>
      <c r="C27" s="148"/>
      <c r="D27" s="148"/>
      <c r="E27" s="148"/>
      <c r="F27" s="148"/>
      <c r="G27" s="148"/>
      <c r="H27" s="148"/>
      <c r="I27" s="148"/>
      <c r="J27" s="148"/>
      <c r="K27" s="148"/>
      <c r="L27" s="148"/>
    </row>
    <row r="28" spans="2:12" s="142" customFormat="1" ht="15" customHeight="1">
      <c r="B28" s="189"/>
      <c r="C28" s="190"/>
      <c r="D28" s="190"/>
      <c r="E28" s="190"/>
      <c r="F28" s="190"/>
      <c r="G28" s="190"/>
      <c r="H28" s="190"/>
      <c r="I28" s="190"/>
      <c r="J28" s="190"/>
    </row>
    <row r="29" spans="2:12" s="142" customFormat="1" ht="15" customHeight="1">
      <c r="B29" s="188" t="s">
        <v>155</v>
      </c>
      <c r="C29" s="181"/>
      <c r="D29" s="181"/>
      <c r="E29" s="181"/>
      <c r="F29" s="181"/>
      <c r="G29" s="181"/>
      <c r="H29" s="181"/>
      <c r="I29" s="181"/>
      <c r="J29" s="181"/>
    </row>
    <row r="30" spans="2:12" s="142" customFormat="1" ht="42" customHeight="1">
      <c r="B30" s="181" t="s">
        <v>167</v>
      </c>
      <c r="C30" s="181"/>
      <c r="D30" s="181"/>
      <c r="E30" s="181"/>
      <c r="F30" s="181"/>
      <c r="G30" s="181"/>
      <c r="H30" s="181"/>
      <c r="I30" s="181"/>
      <c r="J30" s="181"/>
      <c r="K30" s="182"/>
      <c r="L30" s="182"/>
    </row>
    <row r="31" spans="2:12" s="142" customFormat="1" ht="176.25" customHeight="1">
      <c r="B31" s="181" t="s">
        <v>166</v>
      </c>
      <c r="C31" s="181"/>
      <c r="D31" s="181"/>
      <c r="E31" s="181"/>
      <c r="F31" s="181"/>
      <c r="G31" s="181"/>
      <c r="H31" s="181"/>
      <c r="I31" s="181"/>
      <c r="J31" s="181"/>
      <c r="K31" s="182"/>
      <c r="L31" s="182"/>
    </row>
    <row r="32" spans="2:12" s="142" customFormat="1" ht="45" customHeight="1">
      <c r="B32" s="181" t="s">
        <v>165</v>
      </c>
      <c r="C32" s="181"/>
      <c r="D32" s="181"/>
      <c r="E32" s="181"/>
      <c r="F32" s="181"/>
      <c r="G32" s="181"/>
      <c r="H32" s="181"/>
      <c r="I32" s="181"/>
      <c r="J32" s="181"/>
      <c r="K32" s="182"/>
      <c r="L32" s="182"/>
    </row>
    <row r="33" spans="2:12" s="142" customFormat="1">
      <c r="B33" s="149"/>
    </row>
    <row r="34" spans="2:12" s="142" customFormat="1">
      <c r="B34" s="186" t="s">
        <v>156</v>
      </c>
      <c r="C34" s="187"/>
      <c r="D34" s="187"/>
      <c r="E34" s="187"/>
      <c r="F34" s="187"/>
      <c r="G34" s="187"/>
      <c r="H34" s="187"/>
      <c r="I34" s="187"/>
      <c r="J34" s="187"/>
      <c r="K34" s="148"/>
      <c r="L34" s="148"/>
    </row>
    <row r="35" spans="2:12" s="142" customFormat="1">
      <c r="B35" s="150"/>
      <c r="C35" s="151"/>
      <c r="D35" s="151"/>
      <c r="E35" s="151"/>
      <c r="F35" s="151"/>
      <c r="G35" s="151"/>
      <c r="H35" s="151"/>
      <c r="I35" s="151"/>
      <c r="J35" s="151"/>
      <c r="K35" s="152"/>
      <c r="L35" s="152"/>
    </row>
    <row r="36" spans="2:12" s="142" customFormat="1">
      <c r="B36" s="153" t="s">
        <v>168</v>
      </c>
      <c r="C36" s="154"/>
      <c r="D36" s="154"/>
      <c r="E36" s="154"/>
      <c r="F36" s="154"/>
      <c r="G36" s="154"/>
      <c r="H36" s="154"/>
      <c r="I36" s="154"/>
      <c r="J36" s="154"/>
      <c r="K36" s="154"/>
      <c r="L36" s="154"/>
    </row>
    <row r="37" spans="2:12">
      <c r="B37" s="155" t="s">
        <v>169</v>
      </c>
      <c r="C37" s="156"/>
      <c r="D37" s="156"/>
      <c r="E37" s="156"/>
      <c r="F37" s="156"/>
      <c r="G37" s="156"/>
      <c r="H37" s="156"/>
      <c r="I37" s="156"/>
      <c r="J37" s="156"/>
      <c r="K37" s="156"/>
      <c r="L37" s="156"/>
    </row>
    <row r="38" spans="2:12">
      <c r="B38" s="155" t="s">
        <v>170</v>
      </c>
      <c r="C38" s="156"/>
      <c r="D38" s="156"/>
      <c r="E38" s="156"/>
      <c r="F38" s="156"/>
      <c r="G38" s="156"/>
      <c r="H38" s="156"/>
      <c r="I38" s="156"/>
      <c r="J38" s="156"/>
      <c r="K38" s="156"/>
      <c r="L38" s="156"/>
    </row>
    <row r="39" spans="2:12">
      <c r="B39" s="155" t="s">
        <v>227</v>
      </c>
      <c r="C39" s="156"/>
      <c r="D39" s="156"/>
      <c r="E39" s="156"/>
      <c r="F39" s="156"/>
      <c r="G39" s="156"/>
      <c r="H39" s="156"/>
      <c r="I39" s="156"/>
      <c r="J39" s="156"/>
      <c r="K39" s="156"/>
      <c r="L39" s="156"/>
    </row>
    <row r="40" spans="2:12">
      <c r="B40" s="155" t="s">
        <v>224</v>
      </c>
      <c r="C40" s="156"/>
      <c r="D40" s="156"/>
      <c r="E40" s="156"/>
      <c r="F40" s="156"/>
      <c r="G40" s="156"/>
      <c r="H40" s="156"/>
      <c r="I40" s="156"/>
      <c r="J40" s="156"/>
      <c r="K40" s="156"/>
      <c r="L40" s="156"/>
    </row>
    <row r="41" spans="2:12">
      <c r="B41" s="155"/>
    </row>
  </sheetData>
  <sheetProtection password="CAD7" sheet="1" objects="1" scenarios="1" selectLockedCells="1"/>
  <mergeCells count="26">
    <mergeCell ref="B10:L10"/>
    <mergeCell ref="B11:L11"/>
    <mergeCell ref="B25:L25"/>
    <mergeCell ref="B34:J34"/>
    <mergeCell ref="B26:L26"/>
    <mergeCell ref="B29:J29"/>
    <mergeCell ref="B28:J28"/>
    <mergeCell ref="B30:L30"/>
    <mergeCell ref="B31:L31"/>
    <mergeCell ref="B32:L32"/>
    <mergeCell ref="B19:J19"/>
    <mergeCell ref="B2:F2"/>
    <mergeCell ref="G2:L2"/>
    <mergeCell ref="B21:L21"/>
    <mergeCell ref="B12:L12"/>
    <mergeCell ref="B13:L13"/>
    <mergeCell ref="B18:J18"/>
    <mergeCell ref="B16:J16"/>
    <mergeCell ref="B17:J17"/>
    <mergeCell ref="B4:J4"/>
    <mergeCell ref="B5:L5"/>
    <mergeCell ref="B6:L6"/>
    <mergeCell ref="B7:L7"/>
    <mergeCell ref="B8:L8"/>
    <mergeCell ref="B15:L15"/>
    <mergeCell ref="B9:L9"/>
  </mergeCells>
  <phoneticPr fontId="0" type="noConversion"/>
  <pageMargins left="0.39370078740157483" right="0.39370078740157483" top="0.39370078740157483" bottom="0.39370078740157483" header="0" footer="0"/>
  <pageSetup paperSize="9" scale="76" fitToHeight="2" orientation="portrait" r:id="rId1"/>
  <headerFooter alignWithMargins="0">
    <oddFooter>&amp;LGlobal Database on Blood Safety (GDBS) 2008&amp;RPage &amp;P of &amp;N</oddFooter>
  </headerFooter>
  <drawing r:id="rId2"/>
</worksheet>
</file>

<file path=xl/worksheets/sheet2.xml><?xml version="1.0" encoding="utf-8"?>
<worksheet xmlns="http://schemas.openxmlformats.org/spreadsheetml/2006/main" xmlns:r="http://schemas.openxmlformats.org/officeDocument/2006/relationships">
  <sheetPr codeName="Sheet1"/>
  <dimension ref="A1:R188"/>
  <sheetViews>
    <sheetView tabSelected="1" zoomScale="115" zoomScaleNormal="115" workbookViewId="0">
      <selection activeCell="G5" sqref="G5:L5"/>
    </sheetView>
  </sheetViews>
  <sheetFormatPr defaultRowHeight="18" customHeight="1"/>
  <cols>
    <col min="1" max="1" width="1.28515625" style="41" customWidth="1"/>
    <col min="2" max="2" width="7" style="42" customWidth="1"/>
    <col min="3" max="12" width="9.7109375" style="42" customWidth="1"/>
    <col min="13" max="13" width="3.5703125" style="42" customWidth="1"/>
    <col min="14" max="14" width="8.28515625" style="43" customWidth="1"/>
    <col min="15" max="15" width="9.140625" style="44"/>
    <col min="16" max="16" width="41" style="44" customWidth="1"/>
    <col min="17" max="17" width="9.140625" style="41" hidden="1" customWidth="1"/>
    <col min="18" max="18" width="5.42578125" style="41" hidden="1" customWidth="1"/>
    <col min="19" max="16384" width="9.140625" style="41"/>
  </cols>
  <sheetData>
    <row r="1" spans="1:15" ht="5.25" customHeight="1" thickBot="1"/>
    <row r="2" spans="1:15" ht="60" customHeight="1" thickTop="1" thickBot="1">
      <c r="B2" s="233" t="s">
        <v>133</v>
      </c>
      <c r="C2" s="234"/>
      <c r="D2" s="234"/>
      <c r="E2" s="234"/>
      <c r="F2" s="234"/>
      <c r="G2" s="235" t="s">
        <v>235</v>
      </c>
      <c r="H2" s="236"/>
      <c r="I2" s="236"/>
      <c r="J2" s="236"/>
      <c r="K2" s="236"/>
      <c r="L2" s="237"/>
    </row>
    <row r="3" spans="1:15" ht="18" customHeight="1" thickTop="1" thickBot="1">
      <c r="A3" s="42"/>
      <c r="B3" s="169" t="s">
        <v>234</v>
      </c>
      <c r="O3" s="43"/>
    </row>
    <row r="4" spans="1:15" ht="18" customHeight="1" thickTop="1" thickBot="1">
      <c r="B4" s="224" t="s">
        <v>78</v>
      </c>
      <c r="C4" s="225"/>
      <c r="D4" s="225"/>
      <c r="E4" s="225"/>
      <c r="F4" s="225"/>
      <c r="G4" s="225"/>
      <c r="H4" s="225"/>
      <c r="I4" s="225"/>
      <c r="J4" s="225"/>
      <c r="K4" s="225"/>
      <c r="L4" s="226"/>
      <c r="M4" s="45"/>
    </row>
    <row r="5" spans="1:15" ht="18" customHeight="1" thickTop="1">
      <c r="B5" s="7">
        <v>1.1000000000000001</v>
      </c>
      <c r="C5" s="3" t="s">
        <v>89</v>
      </c>
      <c r="D5" s="3"/>
      <c r="E5" s="3"/>
      <c r="F5" s="4"/>
      <c r="G5" s="242"/>
      <c r="H5" s="243"/>
      <c r="I5" s="243"/>
      <c r="J5" s="243"/>
      <c r="K5" s="243"/>
      <c r="L5" s="244"/>
    </row>
    <row r="6" spans="1:15" ht="18" customHeight="1">
      <c r="B6" s="8">
        <v>1.2</v>
      </c>
      <c r="C6" s="1" t="s">
        <v>90</v>
      </c>
      <c r="D6" s="1"/>
      <c r="E6" s="1"/>
      <c r="F6" s="2"/>
      <c r="G6" s="230"/>
      <c r="H6" s="231"/>
      <c r="I6" s="231"/>
      <c r="J6" s="231"/>
      <c r="K6" s="231"/>
      <c r="L6" s="232"/>
    </row>
    <row r="7" spans="1:15" ht="35.25" customHeight="1">
      <c r="B7" s="9">
        <v>1.3</v>
      </c>
      <c r="C7" s="215" t="s">
        <v>230</v>
      </c>
      <c r="D7" s="215"/>
      <c r="E7" s="215"/>
      <c r="F7" s="216"/>
      <c r="G7" s="230"/>
      <c r="H7" s="231"/>
      <c r="I7" s="231"/>
      <c r="J7" s="231"/>
      <c r="K7" s="231"/>
      <c r="L7" s="232"/>
    </row>
    <row r="8" spans="1:15" ht="18" customHeight="1" thickBot="1">
      <c r="B8" s="10">
        <v>1.4</v>
      </c>
      <c r="C8" s="5" t="s">
        <v>91</v>
      </c>
      <c r="D8" s="5"/>
      <c r="E8" s="5"/>
      <c r="F8" s="6"/>
      <c r="G8" s="245"/>
      <c r="H8" s="246"/>
      <c r="I8" s="246"/>
      <c r="J8" s="246"/>
      <c r="K8" s="246"/>
      <c r="L8" s="247"/>
      <c r="N8" s="92">
        <v>1</v>
      </c>
    </row>
    <row r="9" spans="1:15" ht="18" customHeight="1" thickTop="1" thickBot="1">
      <c r="B9" s="224" t="s">
        <v>0</v>
      </c>
      <c r="C9" s="225"/>
      <c r="D9" s="225"/>
      <c r="E9" s="225"/>
      <c r="F9" s="225"/>
      <c r="G9" s="225"/>
      <c r="H9" s="225"/>
      <c r="I9" s="225"/>
      <c r="J9" s="225"/>
      <c r="K9" s="225"/>
      <c r="L9" s="226"/>
    </row>
    <row r="10" spans="1:15" ht="18" customHeight="1" thickTop="1">
      <c r="B10" s="7">
        <v>1.5</v>
      </c>
      <c r="C10" s="3" t="s">
        <v>92</v>
      </c>
      <c r="D10" s="3"/>
      <c r="E10" s="3"/>
      <c r="F10" s="4"/>
      <c r="G10" s="227"/>
      <c r="H10" s="228"/>
      <c r="I10" s="228"/>
      <c r="J10" s="228"/>
      <c r="K10" s="228"/>
      <c r="L10" s="229"/>
    </row>
    <row r="11" spans="1:15" ht="18" customHeight="1">
      <c r="B11" s="8">
        <v>1.6</v>
      </c>
      <c r="C11" s="1" t="s">
        <v>93</v>
      </c>
      <c r="D11" s="1"/>
      <c r="E11" s="1"/>
      <c r="F11" s="2"/>
      <c r="G11" s="230"/>
      <c r="H11" s="231"/>
      <c r="I11" s="231"/>
      <c r="J11" s="231"/>
      <c r="K11" s="231"/>
      <c r="L11" s="232"/>
    </row>
    <row r="12" spans="1:15" ht="18" customHeight="1">
      <c r="B12" s="8">
        <v>1.7</v>
      </c>
      <c r="C12" s="1" t="s">
        <v>94</v>
      </c>
      <c r="D12" s="1"/>
      <c r="E12" s="1"/>
      <c r="F12" s="2"/>
      <c r="G12" s="230"/>
      <c r="H12" s="231"/>
      <c r="I12" s="231"/>
      <c r="J12" s="231"/>
      <c r="K12" s="231"/>
      <c r="L12" s="232"/>
    </row>
    <row r="13" spans="1:15" ht="35.25" customHeight="1">
      <c r="B13" s="9">
        <v>1.8</v>
      </c>
      <c r="C13" s="215" t="s">
        <v>95</v>
      </c>
      <c r="D13" s="215"/>
      <c r="E13" s="215"/>
      <c r="F13" s="216"/>
      <c r="G13" s="217"/>
      <c r="H13" s="218"/>
      <c r="I13" s="218"/>
      <c r="J13" s="218"/>
      <c r="K13" s="218"/>
      <c r="L13" s="219"/>
    </row>
    <row r="14" spans="1:15" ht="18" customHeight="1">
      <c r="B14" s="8">
        <v>1.9</v>
      </c>
      <c r="C14" s="1" t="s">
        <v>96</v>
      </c>
      <c r="D14" s="1"/>
      <c r="E14" s="1"/>
      <c r="F14" s="2"/>
      <c r="G14" s="230"/>
      <c r="H14" s="231"/>
      <c r="I14" s="231"/>
      <c r="J14" s="231"/>
      <c r="K14" s="231"/>
      <c r="L14" s="232"/>
    </row>
    <row r="15" spans="1:15" ht="18" customHeight="1">
      <c r="B15" s="11" t="s">
        <v>99</v>
      </c>
      <c r="C15" s="1" t="s">
        <v>97</v>
      </c>
      <c r="D15" s="1"/>
      <c r="E15" s="1"/>
      <c r="F15" s="2"/>
      <c r="G15" s="230"/>
      <c r="H15" s="231"/>
      <c r="I15" s="231"/>
      <c r="J15" s="231"/>
      <c r="K15" s="231"/>
      <c r="L15" s="232"/>
    </row>
    <row r="16" spans="1:15" ht="18" customHeight="1">
      <c r="B16" s="8">
        <v>1.1100000000000001</v>
      </c>
      <c r="C16" s="1" t="s">
        <v>98</v>
      </c>
      <c r="D16" s="1"/>
      <c r="E16" s="1"/>
      <c r="F16" s="2"/>
      <c r="G16" s="230"/>
      <c r="H16" s="231"/>
      <c r="I16" s="231"/>
      <c r="J16" s="231"/>
      <c r="K16" s="231"/>
      <c r="L16" s="232"/>
    </row>
    <row r="17" spans="2:17" ht="18" customHeight="1" thickBot="1">
      <c r="B17" s="12">
        <v>1.1200000000000001</v>
      </c>
      <c r="C17" s="13" t="s">
        <v>100</v>
      </c>
      <c r="D17" s="13"/>
      <c r="E17" s="13"/>
      <c r="F17" s="18"/>
      <c r="G17" s="248"/>
      <c r="H17" s="249"/>
      <c r="I17" s="249"/>
      <c r="J17" s="249"/>
      <c r="K17" s="249"/>
      <c r="L17" s="250"/>
    </row>
    <row r="18" spans="2:17" ht="18" customHeight="1" thickTop="1" thickBot="1">
      <c r="B18" s="46"/>
    </row>
    <row r="19" spans="2:17" ht="18" customHeight="1" thickTop="1" thickBot="1">
      <c r="B19" s="239" t="s">
        <v>1</v>
      </c>
      <c r="C19" s="240"/>
      <c r="D19" s="240"/>
      <c r="E19" s="240"/>
      <c r="F19" s="240"/>
      <c r="G19" s="240"/>
      <c r="H19" s="240"/>
      <c r="I19" s="240"/>
      <c r="J19" s="240"/>
      <c r="K19" s="240"/>
      <c r="L19" s="241"/>
    </row>
    <row r="20" spans="2:17" ht="18" customHeight="1" thickTop="1">
      <c r="B20" s="7">
        <v>2.1</v>
      </c>
      <c r="C20" s="220" t="s">
        <v>88</v>
      </c>
      <c r="D20" s="220"/>
      <c r="E20" s="220"/>
      <c r="F20" s="220"/>
      <c r="G20" s="220"/>
      <c r="H20" s="220"/>
      <c r="I20" s="220"/>
      <c r="J20" s="220"/>
      <c r="K20" s="19" t="s">
        <v>135</v>
      </c>
      <c r="L20" s="20" t="s">
        <v>136</v>
      </c>
    </row>
    <row r="21" spans="2:17" ht="18" customHeight="1">
      <c r="B21" s="8"/>
      <c r="C21" s="1" t="s">
        <v>2</v>
      </c>
      <c r="D21" s="1"/>
      <c r="E21" s="1"/>
      <c r="F21" s="1"/>
      <c r="G21" s="1"/>
      <c r="H21" s="1"/>
      <c r="I21" s="1"/>
      <c r="J21" s="1"/>
      <c r="K21" s="16"/>
      <c r="L21" s="17"/>
      <c r="N21" s="93"/>
      <c r="Q21" s="42" t="s">
        <v>231</v>
      </c>
    </row>
    <row r="22" spans="2:17" ht="18" customHeight="1">
      <c r="B22" s="8"/>
      <c r="C22" s="1" t="s">
        <v>5</v>
      </c>
      <c r="D22" s="1"/>
      <c r="E22" s="1"/>
      <c r="F22" s="1"/>
      <c r="G22" s="1"/>
      <c r="H22" s="1"/>
      <c r="I22" s="1"/>
      <c r="J22" s="1"/>
      <c r="K22" s="16"/>
      <c r="L22" s="17"/>
      <c r="N22" s="93"/>
      <c r="Q22" s="42" t="s">
        <v>147</v>
      </c>
    </row>
    <row r="23" spans="2:17" ht="18" customHeight="1">
      <c r="B23" s="8"/>
      <c r="C23" s="1" t="s">
        <v>3</v>
      </c>
      <c r="D23" s="1"/>
      <c r="E23" s="1"/>
      <c r="F23" s="1"/>
      <c r="G23" s="1"/>
      <c r="H23" s="1"/>
      <c r="I23" s="1"/>
      <c r="J23" s="1"/>
      <c r="K23" s="16"/>
      <c r="L23" s="17"/>
      <c r="N23" s="93"/>
      <c r="Q23" s="42" t="s">
        <v>232</v>
      </c>
    </row>
    <row r="24" spans="2:17" ht="18" customHeight="1" thickBot="1">
      <c r="B24" s="12"/>
      <c r="C24" s="13" t="s">
        <v>4</v>
      </c>
      <c r="D24" s="13"/>
      <c r="E24" s="13"/>
      <c r="F24" s="13"/>
      <c r="G24" s="13"/>
      <c r="H24" s="13"/>
      <c r="I24" s="13"/>
      <c r="J24" s="13"/>
      <c r="K24" s="22"/>
      <c r="L24" s="23"/>
      <c r="N24" s="93"/>
      <c r="Q24" s="42" t="s">
        <v>233</v>
      </c>
    </row>
    <row r="25" spans="2:17" ht="18" customHeight="1" thickTop="1">
      <c r="B25" s="25">
        <v>2.2000000000000002</v>
      </c>
      <c r="C25" s="26" t="s">
        <v>87</v>
      </c>
      <c r="D25" s="26"/>
      <c r="E25" s="26"/>
      <c r="F25" s="26"/>
      <c r="G25" s="26"/>
      <c r="H25" s="26"/>
      <c r="I25" s="26"/>
      <c r="J25" s="26"/>
      <c r="K25" s="27"/>
      <c r="L25" s="28"/>
      <c r="N25" s="91"/>
      <c r="Q25" s="42" t="s">
        <v>148</v>
      </c>
    </row>
    <row r="26" spans="2:17" ht="18" customHeight="1">
      <c r="B26" s="8"/>
      <c r="C26" s="1" t="s">
        <v>6</v>
      </c>
      <c r="D26" s="1"/>
      <c r="E26" s="1"/>
      <c r="F26" s="1"/>
      <c r="G26" s="1"/>
      <c r="H26" s="1"/>
      <c r="I26" s="1"/>
      <c r="J26" s="1"/>
      <c r="K26" s="16"/>
      <c r="L26" s="17"/>
      <c r="N26" s="93"/>
      <c r="Q26" s="42"/>
    </row>
    <row r="27" spans="2:17" ht="18" customHeight="1">
      <c r="B27" s="8"/>
      <c r="C27" s="1" t="s">
        <v>7</v>
      </c>
      <c r="D27" s="1"/>
      <c r="E27" s="1"/>
      <c r="F27" s="1"/>
      <c r="G27" s="1"/>
      <c r="H27" s="1"/>
      <c r="I27" s="1"/>
      <c r="J27" s="1"/>
      <c r="K27" s="16"/>
      <c r="L27" s="17"/>
      <c r="N27" s="93"/>
      <c r="Q27" s="42"/>
    </row>
    <row r="28" spans="2:17" ht="18" customHeight="1">
      <c r="B28" s="8"/>
      <c r="C28" s="1" t="s">
        <v>8</v>
      </c>
      <c r="D28" s="1"/>
      <c r="E28" s="1"/>
      <c r="F28" s="1"/>
      <c r="G28" s="1"/>
      <c r="H28" s="1"/>
      <c r="I28" s="1"/>
      <c r="J28" s="1"/>
      <c r="K28" s="16"/>
      <c r="L28" s="17"/>
      <c r="N28" s="93"/>
      <c r="Q28" s="42"/>
    </row>
    <row r="29" spans="2:17" ht="18" customHeight="1" thickBot="1">
      <c r="B29" s="12"/>
      <c r="C29" s="13" t="s">
        <v>220</v>
      </c>
      <c r="D29" s="13"/>
      <c r="E29" s="13"/>
      <c r="F29" s="13"/>
      <c r="G29" s="13"/>
      <c r="H29" s="13"/>
      <c r="I29" s="13"/>
      <c r="J29" s="13"/>
      <c r="K29" s="22"/>
      <c r="L29" s="23"/>
      <c r="N29" s="93"/>
      <c r="Q29" s="42"/>
    </row>
    <row r="30" spans="2:17" ht="18" customHeight="1" thickTop="1">
      <c r="B30" s="25">
        <v>2.2999999999999998</v>
      </c>
      <c r="C30" s="26" t="s">
        <v>86</v>
      </c>
      <c r="D30" s="26"/>
      <c r="E30" s="26"/>
      <c r="F30" s="26"/>
      <c r="G30" s="26"/>
      <c r="H30" s="26"/>
      <c r="I30" s="26"/>
      <c r="J30" s="26"/>
      <c r="K30" s="26"/>
      <c r="L30" s="29"/>
      <c r="N30" s="91"/>
    </row>
    <row r="31" spans="2:17" ht="18" customHeight="1">
      <c r="B31" s="8"/>
      <c r="C31" s="1" t="s">
        <v>9</v>
      </c>
      <c r="D31" s="1"/>
      <c r="E31" s="1"/>
      <c r="F31" s="1"/>
      <c r="G31" s="1"/>
      <c r="H31" s="1"/>
      <c r="I31" s="1"/>
      <c r="J31" s="1"/>
      <c r="K31" s="1"/>
      <c r="L31" s="94"/>
      <c r="N31" s="91"/>
    </row>
    <row r="32" spans="2:17" ht="18" customHeight="1" thickBot="1">
      <c r="B32" s="12"/>
      <c r="C32" s="13" t="s">
        <v>137</v>
      </c>
      <c r="D32" s="13"/>
      <c r="E32" s="13"/>
      <c r="F32" s="13"/>
      <c r="G32" s="13"/>
      <c r="H32" s="13"/>
      <c r="I32" s="13"/>
      <c r="J32" s="13"/>
      <c r="K32" s="13"/>
      <c r="L32" s="95"/>
      <c r="N32" s="91"/>
    </row>
    <row r="33" spans="2:18" ht="18" customHeight="1" thickTop="1">
      <c r="B33" s="25">
        <v>2.4</v>
      </c>
      <c r="C33" s="220" t="s">
        <v>85</v>
      </c>
      <c r="D33" s="220"/>
      <c r="E33" s="220"/>
      <c r="F33" s="220"/>
      <c r="G33" s="220"/>
      <c r="H33" s="220"/>
      <c r="I33" s="220"/>
      <c r="J33" s="220"/>
      <c r="K33" s="220"/>
      <c r="L33" s="221"/>
      <c r="N33" s="91"/>
    </row>
    <row r="34" spans="2:18" ht="18" customHeight="1">
      <c r="B34" s="8"/>
      <c r="C34" s="1" t="s">
        <v>10</v>
      </c>
      <c r="D34" s="1"/>
      <c r="E34" s="1"/>
      <c r="F34" s="1"/>
      <c r="G34" s="1"/>
      <c r="H34" s="1"/>
      <c r="I34" s="1"/>
      <c r="J34" s="1"/>
      <c r="K34" s="1"/>
      <c r="L34" s="94"/>
      <c r="N34" s="91"/>
    </row>
    <row r="35" spans="2:18" ht="18" customHeight="1">
      <c r="B35" s="10"/>
      <c r="C35" s="5" t="s">
        <v>11</v>
      </c>
      <c r="D35" s="5"/>
      <c r="E35" s="5"/>
      <c r="F35" s="5"/>
      <c r="G35" s="5"/>
      <c r="H35" s="5"/>
      <c r="I35" s="5"/>
      <c r="J35" s="5"/>
      <c r="K35" s="5"/>
      <c r="L35" s="123"/>
      <c r="N35" s="91"/>
    </row>
    <row r="36" spans="2:18" ht="18" customHeight="1" thickBot="1">
      <c r="B36" s="110"/>
      <c r="C36" s="103" t="s">
        <v>204</v>
      </c>
      <c r="D36" s="103"/>
      <c r="E36" s="103"/>
      <c r="F36" s="103"/>
      <c r="G36" s="103"/>
      <c r="H36" s="103"/>
      <c r="I36" s="103"/>
      <c r="J36" s="103"/>
      <c r="K36" s="103"/>
      <c r="L36" s="135">
        <f>SUM(L34:L35)</f>
        <v>0</v>
      </c>
      <c r="N36" s="91"/>
    </row>
    <row r="37" spans="2:18" ht="18" customHeight="1" thickTop="1">
      <c r="B37" s="25">
        <v>2.5</v>
      </c>
      <c r="C37" s="220" t="s">
        <v>84</v>
      </c>
      <c r="D37" s="220"/>
      <c r="E37" s="220"/>
      <c r="F37" s="220"/>
      <c r="G37" s="220"/>
      <c r="H37" s="220"/>
      <c r="I37" s="220"/>
      <c r="J37" s="220"/>
      <c r="K37" s="220"/>
      <c r="L37" s="221"/>
      <c r="N37" s="91"/>
    </row>
    <row r="38" spans="2:18" ht="18" customHeight="1">
      <c r="B38" s="8"/>
      <c r="C38" s="1" t="s">
        <v>200</v>
      </c>
      <c r="D38" s="1"/>
      <c r="E38" s="1"/>
      <c r="F38" s="1"/>
      <c r="G38" s="1"/>
      <c r="H38" s="1"/>
      <c r="I38" s="1"/>
      <c r="J38" s="1"/>
      <c r="K38" s="1"/>
      <c r="L38" s="94"/>
      <c r="N38" s="91"/>
    </row>
    <row r="39" spans="2:18" ht="18" customHeight="1">
      <c r="B39" s="8"/>
      <c r="C39" s="1" t="s">
        <v>201</v>
      </c>
      <c r="D39" s="1"/>
      <c r="E39" s="1"/>
      <c r="F39" s="1"/>
      <c r="G39" s="1"/>
      <c r="H39" s="1"/>
      <c r="I39" s="1"/>
      <c r="J39" s="1"/>
      <c r="K39" s="1"/>
      <c r="L39" s="94"/>
      <c r="N39" s="91"/>
    </row>
    <row r="40" spans="2:18" ht="18" customHeight="1">
      <c r="B40" s="8"/>
      <c r="C40" s="1" t="s">
        <v>202</v>
      </c>
      <c r="D40" s="1"/>
      <c r="E40" s="1"/>
      <c r="F40" s="1"/>
      <c r="G40" s="1"/>
      <c r="H40" s="1"/>
      <c r="I40" s="1"/>
      <c r="J40" s="1"/>
      <c r="K40" s="1"/>
      <c r="L40" s="94"/>
      <c r="N40" s="91"/>
    </row>
    <row r="41" spans="2:18" ht="18" customHeight="1">
      <c r="B41" s="8"/>
      <c r="C41" s="1" t="s">
        <v>203</v>
      </c>
      <c r="D41" s="1"/>
      <c r="E41" s="1"/>
      <c r="F41" s="1"/>
      <c r="G41" s="1"/>
      <c r="H41" s="1"/>
      <c r="I41" s="1"/>
      <c r="J41" s="1"/>
      <c r="K41" s="1"/>
      <c r="L41" s="94"/>
      <c r="N41" s="91"/>
    </row>
    <row r="42" spans="2:18" ht="18" customHeight="1" thickBot="1">
      <c r="B42" s="12"/>
      <c r="C42" s="13" t="s">
        <v>12</v>
      </c>
      <c r="D42" s="13"/>
      <c r="E42" s="13"/>
      <c r="F42" s="13"/>
      <c r="G42" s="13"/>
      <c r="H42" s="13"/>
      <c r="I42" s="13"/>
      <c r="J42" s="13"/>
      <c r="K42" s="13"/>
      <c r="L42" s="23">
        <f>SUM(L38:L41)</f>
        <v>0</v>
      </c>
      <c r="M42" s="200" t="str">
        <f>IF(NOT(L42=L36),VLOOKUP(Q42,Q42:R42,2),"")</f>
        <v/>
      </c>
      <c r="N42" s="201"/>
      <c r="O42" s="201"/>
      <c r="P42" s="201"/>
      <c r="Q42" s="41" t="s">
        <v>214</v>
      </c>
      <c r="R42" s="41" t="s">
        <v>215</v>
      </c>
    </row>
    <row r="43" spans="2:18" ht="18" customHeight="1" thickTop="1">
      <c r="B43" s="25">
        <v>2.6</v>
      </c>
      <c r="C43" s="220" t="s">
        <v>145</v>
      </c>
      <c r="D43" s="220"/>
      <c r="E43" s="220"/>
      <c r="F43" s="220"/>
      <c r="G43" s="220"/>
      <c r="H43" s="220"/>
      <c r="I43" s="220"/>
      <c r="J43" s="220"/>
      <c r="K43" s="220"/>
      <c r="L43" s="221"/>
      <c r="N43" s="91"/>
    </row>
    <row r="44" spans="2:18" ht="18" customHeight="1">
      <c r="B44" s="8"/>
      <c r="C44" s="1" t="s">
        <v>13</v>
      </c>
      <c r="D44" s="1"/>
      <c r="E44" s="1"/>
      <c r="F44" s="1"/>
      <c r="G44" s="1"/>
      <c r="H44" s="1"/>
      <c r="I44" s="1"/>
      <c r="J44" s="1"/>
      <c r="K44" s="1"/>
      <c r="L44" s="94"/>
      <c r="M44" s="198" t="str">
        <f>IF(OR(NOT(L44&gt;=L32),(L32="")),VLOOKUP(Q44,Q44:R44,2),"")</f>
        <v>must be less than or equal to 2.3.2</v>
      </c>
      <c r="N44" s="199"/>
      <c r="O44" s="199"/>
      <c r="P44" s="199"/>
      <c r="Q44" s="41" t="s">
        <v>214</v>
      </c>
      <c r="R44" s="41" t="s">
        <v>228</v>
      </c>
    </row>
    <row r="45" spans="2:18" ht="18" customHeight="1">
      <c r="B45" s="8"/>
      <c r="C45" s="1" t="s">
        <v>14</v>
      </c>
      <c r="D45" s="1"/>
      <c r="E45" s="1"/>
      <c r="F45" s="1"/>
      <c r="G45" s="1"/>
      <c r="H45" s="1"/>
      <c r="I45" s="1"/>
      <c r="J45" s="1"/>
      <c r="K45" s="1"/>
      <c r="L45" s="94"/>
      <c r="N45" s="91"/>
    </row>
    <row r="46" spans="2:18" ht="18" customHeight="1">
      <c r="B46" s="8"/>
      <c r="C46" s="1" t="s">
        <v>15</v>
      </c>
      <c r="D46" s="1"/>
      <c r="E46" s="1"/>
      <c r="F46" s="1"/>
      <c r="G46" s="1"/>
      <c r="H46" s="1"/>
      <c r="I46" s="1"/>
      <c r="J46" s="1"/>
      <c r="K46" s="1"/>
      <c r="L46" s="94"/>
      <c r="N46" s="91"/>
    </row>
    <row r="47" spans="2:18" ht="18" customHeight="1" thickBot="1">
      <c r="B47" s="12"/>
      <c r="C47" s="13" t="s">
        <v>218</v>
      </c>
      <c r="D47" s="13"/>
      <c r="E47" s="13"/>
      <c r="F47" s="13"/>
      <c r="G47" s="13"/>
      <c r="H47" s="13"/>
      <c r="I47" s="13"/>
      <c r="J47" s="13"/>
      <c r="K47" s="13"/>
      <c r="L47" s="23">
        <f>SUM(L44:L46)</f>
        <v>0</v>
      </c>
      <c r="M47" s="198" t="str">
        <f>IF(OR(NOT(L47&gt;=L31),(L31="")),VLOOKUP(Q47,Q47:R47,2),"")</f>
        <v>must be less than or equal to 2.3.1</v>
      </c>
      <c r="N47" s="199"/>
      <c r="O47" s="199"/>
      <c r="P47" s="199"/>
      <c r="Q47" s="41" t="s">
        <v>214</v>
      </c>
      <c r="R47" s="41" t="s">
        <v>229</v>
      </c>
    </row>
    <row r="48" spans="2:18" ht="18" customHeight="1" thickTop="1">
      <c r="B48" s="7">
        <v>2.7</v>
      </c>
      <c r="C48" s="220" t="s">
        <v>83</v>
      </c>
      <c r="D48" s="220"/>
      <c r="E48" s="220"/>
      <c r="F48" s="220"/>
      <c r="G48" s="220"/>
      <c r="H48" s="220"/>
      <c r="I48" s="220"/>
      <c r="J48" s="220"/>
      <c r="K48" s="220"/>
      <c r="L48" s="221"/>
      <c r="N48" s="91"/>
    </row>
    <row r="49" spans="2:18" ht="18" customHeight="1">
      <c r="B49" s="8"/>
      <c r="C49" s="1" t="s">
        <v>16</v>
      </c>
      <c r="D49" s="1"/>
      <c r="E49" s="1"/>
      <c r="F49" s="1"/>
      <c r="G49" s="1"/>
      <c r="H49" s="1"/>
      <c r="I49" s="1"/>
      <c r="J49" s="1"/>
      <c r="K49" s="1"/>
      <c r="L49" s="94"/>
      <c r="N49" s="91"/>
    </row>
    <row r="50" spans="2:18" ht="18" customHeight="1">
      <c r="B50" s="10"/>
      <c r="C50" s="5" t="s">
        <v>17</v>
      </c>
      <c r="D50" s="5"/>
      <c r="E50" s="5"/>
      <c r="F50" s="5"/>
      <c r="G50" s="5"/>
      <c r="H50" s="5"/>
      <c r="I50" s="5"/>
      <c r="J50" s="5"/>
      <c r="K50" s="5"/>
      <c r="L50" s="123"/>
      <c r="N50" s="91"/>
    </row>
    <row r="51" spans="2:18" ht="18" customHeight="1" thickBot="1">
      <c r="B51" s="110"/>
      <c r="C51" s="103" t="s">
        <v>205</v>
      </c>
      <c r="D51" s="103"/>
      <c r="E51" s="103"/>
      <c r="F51" s="103"/>
      <c r="G51" s="103"/>
      <c r="H51" s="103"/>
      <c r="I51" s="103"/>
      <c r="J51" s="103"/>
      <c r="K51" s="103"/>
      <c r="L51" s="128">
        <f>SUM(L49:L50)</f>
        <v>0</v>
      </c>
      <c r="M51" s="200" t="str">
        <f>IF(NOT(L51=L47),VLOOKUP(Q51,Q47:R58,2),"")</f>
        <v/>
      </c>
      <c r="N51" s="201"/>
      <c r="O51" s="201"/>
      <c r="P51" s="201"/>
      <c r="Q51" s="41" t="s">
        <v>208</v>
      </c>
      <c r="R51" s="43" t="s">
        <v>219</v>
      </c>
    </row>
    <row r="52" spans="2:18" ht="18" customHeight="1" thickTop="1">
      <c r="B52" s="105">
        <v>2.8</v>
      </c>
      <c r="C52" s="238" t="s">
        <v>177</v>
      </c>
      <c r="D52" s="238"/>
      <c r="E52" s="238"/>
      <c r="F52" s="238"/>
      <c r="G52" s="238"/>
      <c r="H52" s="238"/>
      <c r="I52" s="238"/>
      <c r="J52" s="238"/>
      <c r="K52" s="106"/>
      <c r="L52" s="173"/>
      <c r="N52" s="91"/>
    </row>
    <row r="53" spans="2:18" ht="18" customHeight="1">
      <c r="B53" s="107"/>
      <c r="C53" s="108" t="s">
        <v>179</v>
      </c>
      <c r="D53" s="108"/>
      <c r="E53" s="108"/>
      <c r="F53" s="108"/>
      <c r="G53" s="108"/>
      <c r="H53" s="108"/>
      <c r="I53" s="108"/>
      <c r="J53" s="108"/>
      <c r="K53" s="108"/>
      <c r="L53" s="109"/>
      <c r="N53" s="91"/>
    </row>
    <row r="54" spans="2:18" ht="18" customHeight="1">
      <c r="B54" s="107"/>
      <c r="C54" s="108" t="s">
        <v>180</v>
      </c>
      <c r="D54" s="108"/>
      <c r="E54" s="108"/>
      <c r="F54" s="108"/>
      <c r="G54" s="108"/>
      <c r="H54" s="108"/>
      <c r="I54" s="108"/>
      <c r="J54" s="108"/>
      <c r="K54" s="108"/>
      <c r="L54" s="109"/>
      <c r="N54" s="91"/>
    </row>
    <row r="55" spans="2:18" ht="18" customHeight="1">
      <c r="B55" s="107"/>
      <c r="C55" s="108" t="s">
        <v>181</v>
      </c>
      <c r="D55" s="108"/>
      <c r="E55" s="108"/>
      <c r="F55" s="108"/>
      <c r="G55" s="108"/>
      <c r="H55" s="108"/>
      <c r="I55" s="108"/>
      <c r="J55" s="108"/>
      <c r="K55" s="108"/>
      <c r="L55" s="109"/>
      <c r="N55" s="91"/>
    </row>
    <row r="56" spans="2:18" ht="18" customHeight="1">
      <c r="B56" s="107"/>
      <c r="C56" s="108" t="s">
        <v>182</v>
      </c>
      <c r="D56" s="108"/>
      <c r="E56" s="108"/>
      <c r="F56" s="108"/>
      <c r="G56" s="108"/>
      <c r="H56" s="108"/>
      <c r="I56" s="108"/>
      <c r="J56" s="108"/>
      <c r="K56" s="108"/>
      <c r="L56" s="109"/>
      <c r="N56" s="91"/>
    </row>
    <row r="57" spans="2:18" ht="18" customHeight="1">
      <c r="B57" s="124"/>
      <c r="C57" s="125" t="s">
        <v>183</v>
      </c>
      <c r="D57" s="125"/>
      <c r="E57" s="125"/>
      <c r="F57" s="125"/>
      <c r="G57" s="125"/>
      <c r="H57" s="125"/>
      <c r="I57" s="125"/>
      <c r="J57" s="125"/>
      <c r="K57" s="125"/>
      <c r="L57" s="126"/>
      <c r="N57" s="91"/>
    </row>
    <row r="58" spans="2:18" ht="18" customHeight="1" thickBot="1">
      <c r="B58" s="110"/>
      <c r="C58" s="103" t="s">
        <v>206</v>
      </c>
      <c r="D58" s="103"/>
      <c r="E58" s="103"/>
      <c r="F58" s="103"/>
      <c r="G58" s="103"/>
      <c r="H58" s="103"/>
      <c r="I58" s="103"/>
      <c r="J58" s="103"/>
      <c r="K58" s="103"/>
      <c r="L58" s="128">
        <f>SUM(L53:L57)</f>
        <v>0</v>
      </c>
      <c r="M58" s="200" t="str">
        <f>IF(NOT(L58=L47),VLOOKUP(Q51,Q47:R58,2),"")</f>
        <v/>
      </c>
      <c r="N58" s="201"/>
      <c r="O58" s="201"/>
      <c r="P58" s="201"/>
      <c r="Q58" s="41" t="s">
        <v>209</v>
      </c>
      <c r="R58" s="43" t="s">
        <v>219</v>
      </c>
    </row>
    <row r="59" spans="2:18" ht="30" customHeight="1" thickTop="1" thickBot="1">
      <c r="B59" s="21">
        <v>2.9</v>
      </c>
      <c r="C59" s="222" t="s">
        <v>178</v>
      </c>
      <c r="D59" s="222"/>
      <c r="E59" s="222"/>
      <c r="F59" s="222"/>
      <c r="G59" s="222"/>
      <c r="H59" s="222"/>
      <c r="I59" s="222"/>
      <c r="J59" s="222"/>
      <c r="K59" s="223"/>
      <c r="L59" s="96"/>
      <c r="N59" s="91"/>
    </row>
    <row r="60" spans="2:18" ht="18" customHeight="1" thickTop="1" thickBot="1">
      <c r="B60" s="104" t="s">
        <v>132</v>
      </c>
      <c r="C60" s="34" t="s">
        <v>82</v>
      </c>
      <c r="D60" s="34"/>
      <c r="E60" s="34"/>
      <c r="F60" s="34"/>
      <c r="G60" s="34"/>
      <c r="H60" s="34"/>
      <c r="I60" s="34"/>
      <c r="J60" s="34"/>
      <c r="K60" s="34"/>
      <c r="L60" s="88" t="e">
        <f>L44/L32</f>
        <v>#DIV/0!</v>
      </c>
      <c r="N60" s="91"/>
    </row>
    <row r="61" spans="2:18" ht="18" customHeight="1" thickTop="1">
      <c r="B61" s="31">
        <v>2.11</v>
      </c>
      <c r="C61" s="220" t="s">
        <v>146</v>
      </c>
      <c r="D61" s="220"/>
      <c r="E61" s="220"/>
      <c r="F61" s="220"/>
      <c r="G61" s="220"/>
      <c r="H61" s="220"/>
      <c r="I61" s="220"/>
      <c r="J61" s="257"/>
      <c r="K61" s="32"/>
      <c r="L61" s="30"/>
      <c r="N61" s="93"/>
    </row>
    <row r="62" spans="2:18" ht="18" customHeight="1">
      <c r="B62" s="8"/>
      <c r="C62" s="1" t="s">
        <v>18</v>
      </c>
      <c r="D62" s="1"/>
      <c r="E62" s="1"/>
      <c r="F62" s="1"/>
      <c r="G62" s="1"/>
      <c r="H62" s="1"/>
      <c r="I62" s="1"/>
      <c r="J62" s="1"/>
      <c r="K62" s="1"/>
      <c r="L62" s="15"/>
      <c r="N62" s="91"/>
    </row>
    <row r="63" spans="2:18" ht="18" customHeight="1">
      <c r="B63" s="8"/>
      <c r="C63" s="1" t="s">
        <v>171</v>
      </c>
      <c r="D63" s="1"/>
      <c r="E63" s="1"/>
      <c r="F63" s="1"/>
      <c r="G63" s="1"/>
      <c r="H63" s="1"/>
      <c r="I63" s="1"/>
      <c r="J63" s="1"/>
      <c r="K63" s="1"/>
      <c r="L63" s="94"/>
      <c r="N63" s="91"/>
    </row>
    <row r="64" spans="2:18" ht="18" customHeight="1">
      <c r="B64" s="8"/>
      <c r="C64" s="1" t="s">
        <v>172</v>
      </c>
      <c r="D64" s="1"/>
      <c r="E64" s="1"/>
      <c r="F64" s="1"/>
      <c r="G64" s="1"/>
      <c r="H64" s="1"/>
      <c r="I64" s="1"/>
      <c r="J64" s="1"/>
      <c r="K64" s="1"/>
      <c r="L64" s="94"/>
      <c r="N64" s="91"/>
    </row>
    <row r="65" spans="2:18" ht="18" customHeight="1">
      <c r="B65" s="8"/>
      <c r="C65" s="1" t="s">
        <v>173</v>
      </c>
      <c r="D65" s="1"/>
      <c r="E65" s="1"/>
      <c r="F65" s="1"/>
      <c r="G65" s="1"/>
      <c r="H65" s="1"/>
      <c r="I65" s="1"/>
      <c r="J65" s="1"/>
      <c r="K65" s="1"/>
      <c r="L65" s="94"/>
      <c r="N65" s="91"/>
    </row>
    <row r="66" spans="2:18" ht="18" customHeight="1">
      <c r="B66" s="8"/>
      <c r="C66" s="1" t="s">
        <v>174</v>
      </c>
      <c r="D66" s="1"/>
      <c r="E66" s="1"/>
      <c r="F66" s="1"/>
      <c r="G66" s="1"/>
      <c r="H66" s="1"/>
      <c r="I66" s="1"/>
      <c r="J66" s="1"/>
      <c r="K66" s="1"/>
      <c r="L66" s="94"/>
      <c r="N66" s="91"/>
    </row>
    <row r="67" spans="2:18" ht="18" customHeight="1">
      <c r="B67" s="8"/>
      <c r="C67" s="1" t="s">
        <v>175</v>
      </c>
      <c r="D67" s="1"/>
      <c r="E67" s="1"/>
      <c r="F67" s="1"/>
      <c r="G67" s="1"/>
      <c r="H67" s="1"/>
      <c r="I67" s="1"/>
      <c r="J67" s="1"/>
      <c r="K67" s="1"/>
      <c r="L67" s="17">
        <f>SUM(L63:L66)</f>
        <v>0</v>
      </c>
      <c r="N67" s="91"/>
    </row>
    <row r="68" spans="2:18" ht="33.75" customHeight="1" thickBot="1">
      <c r="B68" s="12"/>
      <c r="C68" s="256" t="s">
        <v>176</v>
      </c>
      <c r="D68" s="256"/>
      <c r="E68" s="256"/>
      <c r="F68" s="256"/>
      <c r="G68" s="256"/>
      <c r="H68" s="256"/>
      <c r="I68" s="256"/>
      <c r="J68" s="256"/>
      <c r="K68" s="38"/>
      <c r="L68" s="97"/>
      <c r="N68" s="91"/>
    </row>
    <row r="69" spans="2:18" ht="30.75" customHeight="1" thickTop="1" thickBot="1">
      <c r="B69" s="21">
        <v>2.12</v>
      </c>
      <c r="C69" s="222" t="s">
        <v>80</v>
      </c>
      <c r="D69" s="222"/>
      <c r="E69" s="222"/>
      <c r="F69" s="222"/>
      <c r="G69" s="222"/>
      <c r="H69" s="222"/>
      <c r="I69" s="222"/>
      <c r="J69" s="223"/>
      <c r="K69" s="36"/>
      <c r="L69" s="37"/>
      <c r="N69" s="93"/>
    </row>
    <row r="70" spans="2:18" ht="18" customHeight="1" thickTop="1" thickBot="1">
      <c r="C70" s="47"/>
      <c r="D70" s="47"/>
      <c r="E70" s="47"/>
      <c r="F70" s="47"/>
      <c r="G70" s="47"/>
      <c r="H70" s="47"/>
      <c r="I70" s="47"/>
      <c r="J70" s="47"/>
      <c r="K70" s="47"/>
      <c r="L70" s="47"/>
      <c r="N70" s="91"/>
    </row>
    <row r="71" spans="2:18" ht="18" customHeight="1" thickTop="1" thickBot="1">
      <c r="B71" s="267" t="s">
        <v>19</v>
      </c>
      <c r="C71" s="268"/>
      <c r="D71" s="268"/>
      <c r="E71" s="268"/>
      <c r="F71" s="268"/>
      <c r="G71" s="268"/>
      <c r="H71" s="268"/>
      <c r="I71" s="268"/>
      <c r="J71" s="268"/>
      <c r="K71" s="268"/>
      <c r="L71" s="269"/>
      <c r="N71" s="91"/>
    </row>
    <row r="72" spans="2:18" ht="30" customHeight="1" thickTop="1" thickBot="1">
      <c r="B72" s="21">
        <v>3.1</v>
      </c>
      <c r="C72" s="258" t="s">
        <v>101</v>
      </c>
      <c r="D72" s="258"/>
      <c r="E72" s="258"/>
      <c r="F72" s="258"/>
      <c r="G72" s="258"/>
      <c r="H72" s="258"/>
      <c r="I72" s="258"/>
      <c r="J72" s="258"/>
      <c r="K72" s="48"/>
      <c r="L72" s="49"/>
      <c r="N72" s="93"/>
    </row>
    <row r="73" spans="2:18" ht="15.75" thickTop="1" thickBot="1">
      <c r="B73" s="39"/>
      <c r="C73" s="64" t="s">
        <v>217</v>
      </c>
      <c r="D73" s="165"/>
      <c r="E73" s="165"/>
      <c r="F73" s="165"/>
      <c r="G73" s="165"/>
      <c r="H73" s="165"/>
      <c r="I73" s="165"/>
      <c r="J73" s="166"/>
      <c r="K73" s="36"/>
      <c r="L73" s="37"/>
      <c r="N73" s="93"/>
    </row>
    <row r="74" spans="2:18" ht="30" customHeight="1" thickTop="1" thickBot="1">
      <c r="B74" s="39">
        <v>3.2</v>
      </c>
      <c r="C74" s="258" t="s">
        <v>81</v>
      </c>
      <c r="D74" s="258"/>
      <c r="E74" s="258"/>
      <c r="F74" s="258"/>
      <c r="G74" s="258"/>
      <c r="H74" s="258"/>
      <c r="I74" s="258"/>
      <c r="J74" s="263"/>
      <c r="K74" s="36"/>
      <c r="L74" s="37"/>
      <c r="N74" s="93"/>
    </row>
    <row r="75" spans="2:18" s="51" customFormat="1" ht="30" customHeight="1" thickTop="1" thickBot="1">
      <c r="B75" s="21">
        <v>3.3</v>
      </c>
      <c r="C75" s="222" t="s">
        <v>102</v>
      </c>
      <c r="D75" s="222"/>
      <c r="E75" s="222"/>
      <c r="F75" s="222"/>
      <c r="G75" s="222"/>
      <c r="H75" s="222"/>
      <c r="I75" s="222"/>
      <c r="J75" s="222"/>
      <c r="K75" s="36"/>
      <c r="L75" s="37"/>
      <c r="M75" s="47"/>
      <c r="N75" s="93"/>
      <c r="O75" s="50"/>
      <c r="P75" s="50"/>
    </row>
    <row r="76" spans="2:18" ht="30" customHeight="1" thickTop="1">
      <c r="B76" s="14">
        <v>3.4</v>
      </c>
      <c r="C76" s="204" t="s">
        <v>103</v>
      </c>
      <c r="D76" s="204"/>
      <c r="E76" s="204"/>
      <c r="F76" s="204"/>
      <c r="G76" s="204"/>
      <c r="H76" s="204"/>
      <c r="I76" s="204"/>
      <c r="J76" s="204"/>
      <c r="K76" s="204"/>
      <c r="L76" s="205"/>
      <c r="N76" s="91"/>
    </row>
    <row r="77" spans="2:18" ht="18" customHeight="1">
      <c r="B77" s="8"/>
      <c r="C77" s="1" t="s">
        <v>20</v>
      </c>
      <c r="D77" s="1"/>
      <c r="E77" s="1"/>
      <c r="F77" s="1"/>
      <c r="G77" s="1"/>
      <c r="H77" s="1"/>
      <c r="I77" s="1"/>
      <c r="J77" s="1"/>
      <c r="K77" s="98"/>
      <c r="L77" s="84" t="e">
        <f>K77/(L47+L67)</f>
        <v>#DIV/0!</v>
      </c>
      <c r="M77" s="202" t="str">
        <f>IF(K77&gt;($L$47 + $L$67),VLOOKUP($Q$77,$Q$77:$R$77,2),"")</f>
        <v/>
      </c>
      <c r="N77" s="203"/>
      <c r="O77" s="203"/>
      <c r="P77" s="203"/>
      <c r="Q77" s="41" t="s">
        <v>210</v>
      </c>
      <c r="R77" s="41" t="s">
        <v>223</v>
      </c>
    </row>
    <row r="78" spans="2:18" ht="18" customHeight="1">
      <c r="B78" s="8"/>
      <c r="C78" s="1" t="s">
        <v>22</v>
      </c>
      <c r="D78" s="1"/>
      <c r="E78" s="1"/>
      <c r="F78" s="1"/>
      <c r="G78" s="1"/>
      <c r="H78" s="1"/>
      <c r="I78" s="1"/>
      <c r="J78" s="1"/>
      <c r="K78" s="98"/>
      <c r="L78" s="84" t="e">
        <f>K78/(L47+L67)</f>
        <v>#DIV/0!</v>
      </c>
      <c r="M78" s="202" t="str">
        <f>IF(K78&gt;($L$47 + $L$67),VLOOKUP($Q$77,$Q$77:$R$77,2),"")</f>
        <v/>
      </c>
      <c r="N78" s="203"/>
      <c r="O78" s="203"/>
      <c r="P78" s="203"/>
    </row>
    <row r="79" spans="2:18" ht="18" customHeight="1">
      <c r="B79" s="8"/>
      <c r="C79" s="1" t="s">
        <v>21</v>
      </c>
      <c r="D79" s="1"/>
      <c r="E79" s="1"/>
      <c r="F79" s="1"/>
      <c r="G79" s="1"/>
      <c r="H79" s="1"/>
      <c r="I79" s="1"/>
      <c r="J79" s="1"/>
      <c r="K79" s="98"/>
      <c r="L79" s="84" t="e">
        <f>K79/(L47+L67)</f>
        <v>#DIV/0!</v>
      </c>
      <c r="M79" s="202" t="str">
        <f>IF(K79&gt;($L$47 + $L$67),VLOOKUP($Q$77,$Q$77:$R$77,2),"")</f>
        <v/>
      </c>
      <c r="N79" s="203"/>
      <c r="O79" s="203"/>
      <c r="P79" s="203"/>
    </row>
    <row r="80" spans="2:18" ht="18" customHeight="1">
      <c r="B80" s="8"/>
      <c r="C80" s="1" t="s">
        <v>23</v>
      </c>
      <c r="D80" s="1"/>
      <c r="E80" s="1"/>
      <c r="F80" s="1"/>
      <c r="G80" s="1"/>
      <c r="H80" s="1"/>
      <c r="I80" s="1"/>
      <c r="J80" s="1"/>
      <c r="K80" s="98"/>
      <c r="L80" s="84" t="e">
        <f>K80/(L47+L67)</f>
        <v>#DIV/0!</v>
      </c>
      <c r="M80" s="202" t="str">
        <f>IF(K80&gt;($L$47 + $L$67),VLOOKUP($Q$77,$Q$77:$R$77,2),"")</f>
        <v/>
      </c>
      <c r="N80" s="203"/>
      <c r="O80" s="203"/>
      <c r="P80" s="203"/>
    </row>
    <row r="81" spans="2:16" ht="18" customHeight="1" thickBot="1">
      <c r="B81" s="12"/>
      <c r="C81" s="13" t="s">
        <v>24</v>
      </c>
      <c r="D81" s="13"/>
      <c r="E81" s="13"/>
      <c r="F81" s="13"/>
      <c r="G81" s="13"/>
      <c r="H81" s="13"/>
      <c r="I81" s="13"/>
      <c r="J81" s="13"/>
      <c r="K81" s="99"/>
      <c r="L81" s="85" t="e">
        <f>K81/(L47+L67)</f>
        <v>#DIV/0!</v>
      </c>
      <c r="M81" s="202" t="str">
        <f>IF(K81&gt;($L$47 + $L$67),VLOOKUP($Q$77,$Q$77:$R$77,2),"")</f>
        <v/>
      </c>
      <c r="N81" s="203"/>
      <c r="O81" s="203"/>
      <c r="P81" s="203"/>
    </row>
    <row r="82" spans="2:16" ht="30" customHeight="1" thickTop="1">
      <c r="B82" s="40">
        <v>3.5</v>
      </c>
      <c r="C82" s="204" t="s">
        <v>104</v>
      </c>
      <c r="D82" s="204"/>
      <c r="E82" s="204"/>
      <c r="F82" s="204"/>
      <c r="G82" s="204"/>
      <c r="H82" s="204"/>
      <c r="I82" s="204"/>
      <c r="J82" s="204"/>
      <c r="K82" s="204"/>
      <c r="L82" s="205"/>
      <c r="N82" s="91"/>
    </row>
    <row r="83" spans="2:16" ht="30" customHeight="1">
      <c r="B83" s="8"/>
      <c r="C83" s="253" t="s">
        <v>138</v>
      </c>
      <c r="D83" s="253"/>
      <c r="E83" s="1"/>
      <c r="F83" s="1"/>
      <c r="G83" s="1"/>
      <c r="H83" s="1"/>
      <c r="I83" s="213" t="s">
        <v>30</v>
      </c>
      <c r="J83" s="262"/>
      <c r="K83" s="213" t="s">
        <v>31</v>
      </c>
      <c r="L83" s="214"/>
      <c r="N83" s="91"/>
    </row>
    <row r="84" spans="2:16" ht="18" customHeight="1">
      <c r="B84" s="8"/>
      <c r="C84" s="1" t="s">
        <v>25</v>
      </c>
      <c r="D84" s="1"/>
      <c r="E84" s="1"/>
      <c r="F84" s="1"/>
      <c r="G84" s="1"/>
      <c r="H84" s="1"/>
      <c r="I84" s="98"/>
      <c r="J84" s="86" t="e">
        <f>I84/K77</f>
        <v>#DIV/0!</v>
      </c>
      <c r="K84" s="98"/>
      <c r="L84" s="84" t="e">
        <f>K84/K77</f>
        <v>#DIV/0!</v>
      </c>
      <c r="N84" s="91"/>
    </row>
    <row r="85" spans="2:16" ht="18" customHeight="1">
      <c r="B85" s="8"/>
      <c r="C85" s="1" t="s">
        <v>26</v>
      </c>
      <c r="D85" s="1"/>
      <c r="E85" s="1"/>
      <c r="F85" s="1"/>
      <c r="G85" s="1"/>
      <c r="H85" s="1"/>
      <c r="I85" s="98"/>
      <c r="J85" s="86" t="e">
        <f>I85/K78</f>
        <v>#DIV/0!</v>
      </c>
      <c r="K85" s="98"/>
      <c r="L85" s="84" t="e">
        <f>K85/K78</f>
        <v>#DIV/0!</v>
      </c>
      <c r="N85" s="91"/>
    </row>
    <row r="86" spans="2:16" ht="18" customHeight="1">
      <c r="B86" s="8"/>
      <c r="C86" s="1" t="s">
        <v>27</v>
      </c>
      <c r="D86" s="1"/>
      <c r="E86" s="1"/>
      <c r="F86" s="1"/>
      <c r="G86" s="1"/>
      <c r="H86" s="1"/>
      <c r="I86" s="98"/>
      <c r="J86" s="86" t="e">
        <f>I86/K79</f>
        <v>#DIV/0!</v>
      </c>
      <c r="K86" s="98"/>
      <c r="L86" s="84" t="e">
        <f>K86/K79</f>
        <v>#DIV/0!</v>
      </c>
      <c r="N86" s="91"/>
    </row>
    <row r="87" spans="2:16" ht="18" customHeight="1">
      <c r="B87" s="8"/>
      <c r="C87" s="1" t="s">
        <v>28</v>
      </c>
      <c r="D87" s="1"/>
      <c r="E87" s="1"/>
      <c r="F87" s="1"/>
      <c r="G87" s="1"/>
      <c r="H87" s="1"/>
      <c r="I87" s="98"/>
      <c r="J87" s="86" t="e">
        <f>I87/K80</f>
        <v>#DIV/0!</v>
      </c>
      <c r="K87" s="98"/>
      <c r="L87" s="84" t="e">
        <f>K87/K80</f>
        <v>#DIV/0!</v>
      </c>
      <c r="N87" s="91"/>
    </row>
    <row r="88" spans="2:16" ht="18" customHeight="1" thickBot="1">
      <c r="B88" s="12"/>
      <c r="C88" s="13" t="s">
        <v>29</v>
      </c>
      <c r="D88" s="13"/>
      <c r="E88" s="13"/>
      <c r="F88" s="13"/>
      <c r="G88" s="13"/>
      <c r="H88" s="13"/>
      <c r="I88" s="99"/>
      <c r="J88" s="87" t="e">
        <f>I88/K81</f>
        <v>#DIV/0!</v>
      </c>
      <c r="K88" s="99"/>
      <c r="L88" s="85" t="e">
        <f>K88/K81</f>
        <v>#DIV/0!</v>
      </c>
      <c r="N88" s="91"/>
    </row>
    <row r="89" spans="2:16" s="55" customFormat="1" ht="15" thickTop="1">
      <c r="B89" s="52">
        <v>3.6</v>
      </c>
      <c r="C89" s="204" t="s">
        <v>105</v>
      </c>
      <c r="D89" s="204"/>
      <c r="E89" s="204"/>
      <c r="F89" s="204"/>
      <c r="G89" s="204"/>
      <c r="H89" s="204"/>
      <c r="I89" s="204"/>
      <c r="J89" s="204"/>
      <c r="K89" s="204"/>
      <c r="L89" s="205"/>
      <c r="M89" s="53"/>
      <c r="N89" s="91"/>
      <c r="O89" s="54"/>
      <c r="P89" s="54"/>
    </row>
    <row r="90" spans="2:16" ht="18" customHeight="1">
      <c r="B90" s="8"/>
      <c r="C90" s="1" t="s">
        <v>32</v>
      </c>
      <c r="D90" s="1"/>
      <c r="E90" s="1"/>
      <c r="F90" s="1"/>
      <c r="G90" s="1"/>
      <c r="H90" s="1"/>
      <c r="I90" s="1"/>
      <c r="J90" s="1"/>
      <c r="K90" s="1"/>
      <c r="L90" s="84" t="e">
        <f>L84</f>
        <v>#DIV/0!</v>
      </c>
      <c r="N90" s="91"/>
    </row>
    <row r="91" spans="2:16" ht="18" customHeight="1">
      <c r="B91" s="8"/>
      <c r="C91" s="1" t="s">
        <v>33</v>
      </c>
      <c r="D91" s="1"/>
      <c r="E91" s="1"/>
      <c r="F91" s="1"/>
      <c r="G91" s="1"/>
      <c r="H91" s="1"/>
      <c r="I91" s="1"/>
      <c r="J91" s="1"/>
      <c r="K91" s="1"/>
      <c r="L91" s="84" t="e">
        <f>L85</f>
        <v>#DIV/0!</v>
      </c>
      <c r="N91" s="91"/>
    </row>
    <row r="92" spans="2:16" ht="18" customHeight="1">
      <c r="B92" s="8"/>
      <c r="C92" s="1" t="s">
        <v>77</v>
      </c>
      <c r="D92" s="1"/>
      <c r="E92" s="1"/>
      <c r="F92" s="1"/>
      <c r="G92" s="1"/>
      <c r="H92" s="1"/>
      <c r="I92" s="1"/>
      <c r="J92" s="1"/>
      <c r="K92" s="1"/>
      <c r="L92" s="84" t="e">
        <f>L86</f>
        <v>#DIV/0!</v>
      </c>
      <c r="N92" s="91"/>
    </row>
    <row r="93" spans="2:16" ht="18" customHeight="1">
      <c r="B93" s="8"/>
      <c r="C93" s="1" t="s">
        <v>34</v>
      </c>
      <c r="D93" s="1"/>
      <c r="E93" s="1"/>
      <c r="F93" s="1"/>
      <c r="G93" s="1"/>
      <c r="H93" s="1"/>
      <c r="I93" s="1"/>
      <c r="J93" s="1"/>
      <c r="K93" s="1"/>
      <c r="L93" s="84" t="e">
        <f>L87</f>
        <v>#DIV/0!</v>
      </c>
      <c r="N93" s="91"/>
    </row>
    <row r="94" spans="2:16" ht="18" customHeight="1" thickBot="1">
      <c r="B94" s="12"/>
      <c r="C94" s="13" t="s">
        <v>35</v>
      </c>
      <c r="D94" s="13"/>
      <c r="E94" s="13"/>
      <c r="F94" s="13"/>
      <c r="G94" s="13"/>
      <c r="H94" s="13"/>
      <c r="I94" s="13"/>
      <c r="J94" s="13"/>
      <c r="K94" s="13"/>
      <c r="L94" s="85" t="e">
        <f>L88</f>
        <v>#DIV/0!</v>
      </c>
      <c r="N94" s="91"/>
    </row>
    <row r="95" spans="2:16" ht="30" customHeight="1" thickTop="1">
      <c r="B95" s="14">
        <v>3.7</v>
      </c>
      <c r="C95" s="209" t="s">
        <v>106</v>
      </c>
      <c r="D95" s="204"/>
      <c r="E95" s="204"/>
      <c r="F95" s="204"/>
      <c r="G95" s="204"/>
      <c r="H95" s="204"/>
      <c r="I95" s="204"/>
      <c r="J95" s="204"/>
      <c r="K95" s="204"/>
      <c r="L95" s="205"/>
      <c r="N95" s="91"/>
    </row>
    <row r="96" spans="2:16" ht="18" customHeight="1">
      <c r="B96" s="56"/>
      <c r="C96" s="211" t="s">
        <v>47</v>
      </c>
      <c r="D96" s="206" t="s">
        <v>48</v>
      </c>
      <c r="E96" s="207"/>
      <c r="F96" s="207"/>
      <c r="G96" s="207"/>
      <c r="H96" s="208"/>
      <c r="I96" s="206" t="s">
        <v>40</v>
      </c>
      <c r="J96" s="208"/>
      <c r="K96" s="207" t="s">
        <v>41</v>
      </c>
      <c r="L96" s="210"/>
      <c r="N96" s="91"/>
    </row>
    <row r="97" spans="1:15" ht="18" customHeight="1">
      <c r="B97" s="58"/>
      <c r="C97" s="212"/>
      <c r="D97" s="59" t="s">
        <v>36</v>
      </c>
      <c r="E97" s="59" t="s">
        <v>37</v>
      </c>
      <c r="F97" s="59" t="s">
        <v>139</v>
      </c>
      <c r="G97" s="59" t="s">
        <v>38</v>
      </c>
      <c r="H97" s="59" t="s">
        <v>39</v>
      </c>
      <c r="I97" s="60" t="s">
        <v>135</v>
      </c>
      <c r="J97" s="60" t="s">
        <v>136</v>
      </c>
      <c r="K97" s="60" t="s">
        <v>135</v>
      </c>
      <c r="L97" s="61" t="s">
        <v>136</v>
      </c>
      <c r="N97" s="91"/>
    </row>
    <row r="98" spans="1:15" ht="18" customHeight="1" thickBot="1">
      <c r="B98" s="62"/>
      <c r="C98" s="22">
        <f>L47+L67</f>
        <v>0</v>
      </c>
      <c r="D98" s="99"/>
      <c r="E98" s="99"/>
      <c r="F98" s="99"/>
      <c r="G98" s="99"/>
      <c r="H98" s="99"/>
      <c r="I98" s="22"/>
      <c r="J98" s="22"/>
      <c r="K98" s="22"/>
      <c r="L98" s="23"/>
      <c r="N98" s="93"/>
      <c r="O98" s="93"/>
    </row>
    <row r="99" spans="1:15" ht="18" customHeight="1" thickTop="1">
      <c r="B99" s="7">
        <v>3.8</v>
      </c>
      <c r="C99" s="3" t="s">
        <v>107</v>
      </c>
      <c r="D99" s="3"/>
      <c r="E99" s="3"/>
      <c r="F99" s="3"/>
      <c r="G99" s="3"/>
      <c r="H99" s="3"/>
      <c r="I99" s="3"/>
      <c r="J99" s="3"/>
      <c r="K99" s="3"/>
      <c r="L99" s="24"/>
      <c r="N99" s="91"/>
    </row>
    <row r="100" spans="1:15" ht="18" customHeight="1">
      <c r="B100" s="8"/>
      <c r="C100" s="1" t="s">
        <v>42</v>
      </c>
      <c r="D100" s="1"/>
      <c r="E100" s="1"/>
      <c r="F100" s="1"/>
      <c r="G100" s="1"/>
      <c r="H100" s="1"/>
      <c r="I100" s="1"/>
      <c r="J100" s="1"/>
      <c r="K100" s="16"/>
      <c r="L100" s="17"/>
      <c r="N100" s="93"/>
    </row>
    <row r="101" spans="1:15" ht="18" customHeight="1">
      <c r="B101" s="8"/>
      <c r="C101" s="1" t="s">
        <v>43</v>
      </c>
      <c r="D101" s="1"/>
      <c r="E101" s="1"/>
      <c r="F101" s="1"/>
      <c r="G101" s="1"/>
      <c r="H101" s="1"/>
      <c r="I101" s="1"/>
      <c r="J101" s="1"/>
      <c r="K101" s="16"/>
      <c r="L101" s="17"/>
      <c r="N101" s="93"/>
    </row>
    <row r="102" spans="1:15" ht="18" customHeight="1">
      <c r="B102" s="8"/>
      <c r="C102" s="1" t="s">
        <v>44</v>
      </c>
      <c r="D102" s="1"/>
      <c r="E102" s="1"/>
      <c r="F102" s="1"/>
      <c r="G102" s="1"/>
      <c r="H102" s="1"/>
      <c r="I102" s="1"/>
      <c r="J102" s="1"/>
      <c r="K102" s="16"/>
      <c r="L102" s="17"/>
      <c r="N102" s="93"/>
    </row>
    <row r="103" spans="1:15" ht="18" customHeight="1">
      <c r="B103" s="8"/>
      <c r="C103" s="1" t="s">
        <v>45</v>
      </c>
      <c r="D103" s="1"/>
      <c r="E103" s="1"/>
      <c r="F103" s="1"/>
      <c r="G103" s="1"/>
      <c r="H103" s="1"/>
      <c r="I103" s="1"/>
      <c r="J103" s="1"/>
      <c r="K103" s="16"/>
      <c r="L103" s="17"/>
      <c r="N103" s="93"/>
    </row>
    <row r="104" spans="1:15" ht="18" customHeight="1" thickBot="1">
      <c r="B104" s="12"/>
      <c r="C104" s="13" t="s">
        <v>46</v>
      </c>
      <c r="D104" s="13"/>
      <c r="E104" s="13"/>
      <c r="F104" s="13"/>
      <c r="G104" s="13"/>
      <c r="H104" s="13"/>
      <c r="I104" s="13"/>
      <c r="J104" s="13"/>
      <c r="K104" s="22"/>
      <c r="L104" s="23"/>
      <c r="N104" s="93"/>
    </row>
    <row r="105" spans="1:15" ht="18" customHeight="1" thickTop="1" thickBot="1">
      <c r="A105" s="42"/>
      <c r="N105" s="91"/>
    </row>
    <row r="106" spans="1:15" ht="18" customHeight="1" thickTop="1" thickBot="1">
      <c r="B106" s="239" t="s">
        <v>49</v>
      </c>
      <c r="C106" s="264"/>
      <c r="D106" s="264"/>
      <c r="E106" s="264"/>
      <c r="F106" s="264"/>
      <c r="G106" s="264"/>
      <c r="H106" s="264"/>
      <c r="I106" s="264"/>
      <c r="J106" s="264"/>
      <c r="K106" s="264"/>
      <c r="L106" s="265"/>
      <c r="N106" s="91"/>
    </row>
    <row r="107" spans="1:15" ht="18" customHeight="1" thickTop="1">
      <c r="B107" s="159">
        <v>4.0999999999999996</v>
      </c>
      <c r="C107" s="106" t="s">
        <v>108</v>
      </c>
      <c r="D107" s="106"/>
      <c r="E107" s="106"/>
      <c r="F107" s="106"/>
      <c r="G107" s="106"/>
      <c r="H107" s="106"/>
      <c r="I107" s="106"/>
      <c r="J107" s="106"/>
      <c r="K107" s="160"/>
      <c r="L107" s="161"/>
      <c r="N107" s="93"/>
    </row>
    <row r="108" spans="1:15" ht="18" customHeight="1" thickBot="1">
      <c r="B108" s="162"/>
      <c r="C108" s="103" t="s">
        <v>216</v>
      </c>
      <c r="D108" s="103"/>
      <c r="E108" s="103"/>
      <c r="F108" s="103"/>
      <c r="G108" s="103"/>
      <c r="H108" s="103"/>
      <c r="I108" s="103"/>
      <c r="J108" s="103"/>
      <c r="K108" s="163"/>
      <c r="L108" s="164"/>
      <c r="N108" s="93"/>
    </row>
    <row r="109" spans="1:15" ht="30" customHeight="1" thickTop="1" thickBot="1">
      <c r="B109" s="71">
        <v>4.2</v>
      </c>
      <c r="C109" s="258" t="s">
        <v>109</v>
      </c>
      <c r="D109" s="258"/>
      <c r="E109" s="258"/>
      <c r="F109" s="258"/>
      <c r="G109" s="258"/>
      <c r="H109" s="258"/>
      <c r="I109" s="258"/>
      <c r="J109" s="258"/>
      <c r="K109" s="67"/>
      <c r="L109" s="68"/>
      <c r="N109" s="93"/>
    </row>
    <row r="110" spans="1:15" ht="18" customHeight="1" thickTop="1" thickBot="1">
      <c r="B110" s="71">
        <v>4.3</v>
      </c>
      <c r="C110" s="64" t="s">
        <v>110</v>
      </c>
      <c r="D110" s="64"/>
      <c r="E110" s="64"/>
      <c r="F110" s="64"/>
      <c r="G110" s="64"/>
      <c r="H110" s="64"/>
      <c r="I110" s="64"/>
      <c r="J110" s="64"/>
      <c r="K110" s="65"/>
      <c r="L110" s="66"/>
      <c r="N110" s="93"/>
    </row>
    <row r="111" spans="1:15" ht="30" customHeight="1" thickTop="1" thickBot="1">
      <c r="B111" s="21">
        <v>4.4000000000000004</v>
      </c>
      <c r="C111" s="222" t="s">
        <v>111</v>
      </c>
      <c r="D111" s="222"/>
      <c r="E111" s="222"/>
      <c r="F111" s="222"/>
      <c r="G111" s="222"/>
      <c r="H111" s="222"/>
      <c r="I111" s="222"/>
      <c r="J111" s="222"/>
      <c r="K111" s="69"/>
      <c r="L111" s="70"/>
      <c r="N111" s="93"/>
    </row>
    <row r="112" spans="1:15" ht="18" customHeight="1" thickTop="1" thickBot="1">
      <c r="A112" s="42"/>
      <c r="N112" s="91"/>
    </row>
    <row r="113" spans="2:18" ht="18" customHeight="1" thickTop="1" thickBot="1">
      <c r="B113" s="259" t="s">
        <v>50</v>
      </c>
      <c r="C113" s="260"/>
      <c r="D113" s="260"/>
      <c r="E113" s="260"/>
      <c r="F113" s="260"/>
      <c r="G113" s="260"/>
      <c r="H113" s="260"/>
      <c r="I113" s="260"/>
      <c r="J113" s="260"/>
      <c r="K113" s="260"/>
      <c r="L113" s="261"/>
      <c r="N113" s="91"/>
    </row>
    <row r="114" spans="2:18" ht="18" customHeight="1" thickTop="1" thickBot="1">
      <c r="B114" s="63">
        <v>5.0999999999999996</v>
      </c>
      <c r="C114" s="64" t="s">
        <v>112</v>
      </c>
      <c r="D114" s="64"/>
      <c r="E114" s="64"/>
      <c r="F114" s="64"/>
      <c r="G114" s="64"/>
      <c r="H114" s="64"/>
      <c r="I114" s="64"/>
      <c r="J114" s="64"/>
      <c r="K114" s="65"/>
      <c r="L114" s="66"/>
      <c r="N114" s="93"/>
    </row>
    <row r="115" spans="2:18" ht="18" customHeight="1" thickTop="1" thickBot="1">
      <c r="B115" s="63">
        <v>5.2</v>
      </c>
      <c r="C115" s="64" t="s">
        <v>113</v>
      </c>
      <c r="D115" s="64"/>
      <c r="E115" s="64"/>
      <c r="F115" s="64"/>
      <c r="G115" s="64"/>
      <c r="H115" s="64"/>
      <c r="I115" s="64"/>
      <c r="J115" s="64"/>
      <c r="K115" s="100"/>
      <c r="L115" s="89" t="e">
        <f>K115/L47</f>
        <v>#DIV/0!</v>
      </c>
      <c r="N115" s="91"/>
    </row>
    <row r="116" spans="2:18" ht="18" customHeight="1" thickTop="1">
      <c r="B116" s="25">
        <v>5.3</v>
      </c>
      <c r="C116" s="220" t="s">
        <v>114</v>
      </c>
      <c r="D116" s="220"/>
      <c r="E116" s="220"/>
      <c r="F116" s="220"/>
      <c r="G116" s="220"/>
      <c r="H116" s="220"/>
      <c r="I116" s="220"/>
      <c r="J116" s="220"/>
      <c r="K116" s="220"/>
      <c r="L116" s="221"/>
      <c r="N116" s="91"/>
    </row>
    <row r="117" spans="2:18" ht="18" customHeight="1">
      <c r="B117" s="8"/>
      <c r="C117" s="266" t="s">
        <v>140</v>
      </c>
      <c r="D117" s="266"/>
      <c r="E117" s="1"/>
      <c r="F117" s="1"/>
      <c r="G117" s="1"/>
      <c r="H117" s="1"/>
      <c r="I117" s="1"/>
      <c r="J117" s="1"/>
      <c r="K117" s="1"/>
      <c r="L117" s="15"/>
      <c r="N117" s="91"/>
    </row>
    <row r="118" spans="2:18" ht="18" customHeight="1">
      <c r="B118" s="8"/>
      <c r="C118" s="1" t="s">
        <v>51</v>
      </c>
      <c r="D118" s="1"/>
      <c r="E118" s="1"/>
      <c r="F118" s="1"/>
      <c r="G118" s="1"/>
      <c r="H118" s="1"/>
      <c r="I118" s="1"/>
      <c r="J118" s="1"/>
      <c r="K118" s="1"/>
      <c r="L118" s="94"/>
      <c r="N118" s="91"/>
    </row>
    <row r="119" spans="2:18" ht="18" customHeight="1">
      <c r="B119" s="8"/>
      <c r="C119" s="1" t="s">
        <v>52</v>
      </c>
      <c r="D119" s="1"/>
      <c r="E119" s="1"/>
      <c r="F119" s="1"/>
      <c r="G119" s="1"/>
      <c r="H119" s="1"/>
      <c r="I119" s="1"/>
      <c r="J119" s="1"/>
      <c r="K119" s="1"/>
      <c r="L119" s="94"/>
      <c r="N119" s="91"/>
    </row>
    <row r="120" spans="2:18" ht="18" customHeight="1">
      <c r="B120" s="8"/>
      <c r="C120" s="1" t="s">
        <v>53</v>
      </c>
      <c r="D120" s="1"/>
      <c r="E120" s="1"/>
      <c r="F120" s="1"/>
      <c r="G120" s="1"/>
      <c r="H120" s="1"/>
      <c r="I120" s="1"/>
      <c r="J120" s="1"/>
      <c r="K120" s="1"/>
      <c r="L120" s="94"/>
      <c r="N120" s="91"/>
    </row>
    <row r="121" spans="2:18" ht="18" customHeight="1">
      <c r="B121" s="8"/>
      <c r="C121" s="1" t="s">
        <v>54</v>
      </c>
      <c r="D121" s="1"/>
      <c r="E121" s="1"/>
      <c r="F121" s="1"/>
      <c r="G121" s="1"/>
      <c r="H121" s="1"/>
      <c r="I121" s="1"/>
      <c r="J121" s="1"/>
      <c r="K121" s="1"/>
      <c r="L121" s="94"/>
      <c r="N121" s="91"/>
    </row>
    <row r="122" spans="2:18" ht="18" customHeight="1" thickBot="1">
      <c r="B122" s="12"/>
      <c r="C122" s="13" t="s">
        <v>55</v>
      </c>
      <c r="D122" s="13"/>
      <c r="E122" s="13"/>
      <c r="F122" s="13"/>
      <c r="G122" s="13"/>
      <c r="H122" s="13"/>
      <c r="I122" s="13"/>
      <c r="J122" s="13"/>
      <c r="K122" s="13"/>
      <c r="L122" s="95"/>
      <c r="N122" s="91"/>
    </row>
    <row r="123" spans="2:18" ht="18" customHeight="1" thickTop="1">
      <c r="B123" s="25">
        <v>5.4</v>
      </c>
      <c r="C123" s="26" t="s">
        <v>115</v>
      </c>
      <c r="D123" s="26"/>
      <c r="E123" s="26"/>
      <c r="F123" s="26"/>
      <c r="G123" s="26"/>
      <c r="H123" s="26"/>
      <c r="I123" s="26"/>
      <c r="J123" s="26"/>
      <c r="K123" s="26"/>
      <c r="L123" s="29"/>
      <c r="N123" s="91"/>
    </row>
    <row r="124" spans="2:18" ht="18" customHeight="1">
      <c r="B124" s="8"/>
      <c r="C124" s="1" t="s">
        <v>56</v>
      </c>
      <c r="D124" s="1"/>
      <c r="E124" s="1"/>
      <c r="F124" s="1"/>
      <c r="G124" s="1"/>
      <c r="H124" s="1"/>
      <c r="I124" s="1"/>
      <c r="J124" s="1"/>
      <c r="K124" s="1"/>
      <c r="L124" s="94"/>
      <c r="N124" s="91"/>
    </row>
    <row r="125" spans="2:18" ht="18" customHeight="1">
      <c r="B125" s="8"/>
      <c r="C125" s="1" t="s">
        <v>57</v>
      </c>
      <c r="D125" s="1"/>
      <c r="E125" s="1"/>
      <c r="F125" s="1"/>
      <c r="G125" s="1"/>
      <c r="H125" s="1"/>
      <c r="I125" s="1"/>
      <c r="J125" s="1"/>
      <c r="K125" s="1"/>
      <c r="L125" s="94"/>
      <c r="N125" s="91"/>
    </row>
    <row r="126" spans="2:18" ht="18" customHeight="1">
      <c r="B126" s="10"/>
      <c r="C126" s="5" t="s">
        <v>58</v>
      </c>
      <c r="D126" s="5"/>
      <c r="E126" s="5"/>
      <c r="F126" s="5"/>
      <c r="G126" s="5"/>
      <c r="H126" s="5"/>
      <c r="I126" s="5"/>
      <c r="J126" s="5"/>
      <c r="K126" s="5"/>
      <c r="L126" s="123"/>
      <c r="N126" s="91"/>
    </row>
    <row r="127" spans="2:18" ht="18" customHeight="1" thickBot="1">
      <c r="B127" s="110"/>
      <c r="C127" s="103" t="s">
        <v>221</v>
      </c>
      <c r="D127" s="103"/>
      <c r="E127" s="103"/>
      <c r="F127" s="103"/>
      <c r="G127" s="103"/>
      <c r="H127" s="103"/>
      <c r="I127" s="103"/>
      <c r="J127" s="103"/>
      <c r="K127" s="103"/>
      <c r="L127" s="128">
        <f>SUM(L124:L126)</f>
        <v>0</v>
      </c>
      <c r="M127" s="200" t="str">
        <f>IF(NOT(L67=L127),VLOOKUP(Q127,Q127:R127,2),"")</f>
        <v/>
      </c>
      <c r="N127" s="201"/>
      <c r="O127" s="201"/>
      <c r="P127" s="201"/>
      <c r="Q127" s="41" t="s">
        <v>212</v>
      </c>
      <c r="R127" s="41" t="s">
        <v>222</v>
      </c>
    </row>
    <row r="128" spans="2:18" ht="30" customHeight="1" thickTop="1" thickBot="1">
      <c r="B128" s="71">
        <v>5.5</v>
      </c>
      <c r="C128" s="258" t="s">
        <v>116</v>
      </c>
      <c r="D128" s="258"/>
      <c r="E128" s="258"/>
      <c r="F128" s="258"/>
      <c r="G128" s="258"/>
      <c r="H128" s="258"/>
      <c r="I128" s="258"/>
      <c r="J128" s="258"/>
      <c r="K128" s="73"/>
      <c r="L128" s="74"/>
      <c r="N128" s="93"/>
    </row>
    <row r="129" spans="1:14" ht="18" customHeight="1" thickTop="1" thickBot="1">
      <c r="B129" s="63">
        <v>5.6</v>
      </c>
      <c r="C129" s="64" t="s">
        <v>117</v>
      </c>
      <c r="D129" s="64"/>
      <c r="E129" s="64"/>
      <c r="F129" s="64"/>
      <c r="G129" s="64"/>
      <c r="H129" s="64"/>
      <c r="I129" s="64"/>
      <c r="J129" s="64"/>
      <c r="K129" s="75"/>
      <c r="L129" s="49"/>
      <c r="N129" s="93"/>
    </row>
    <row r="130" spans="1:14" ht="30" customHeight="1" thickTop="1" thickBot="1">
      <c r="B130" s="71">
        <v>5.7</v>
      </c>
      <c r="C130" s="258" t="s">
        <v>118</v>
      </c>
      <c r="D130" s="258"/>
      <c r="E130" s="258"/>
      <c r="F130" s="258"/>
      <c r="G130" s="258"/>
      <c r="H130" s="258"/>
      <c r="I130" s="258"/>
      <c r="J130" s="258"/>
      <c r="K130" s="73"/>
      <c r="L130" s="74"/>
      <c r="N130" s="93"/>
    </row>
    <row r="131" spans="1:14" ht="30" customHeight="1" thickTop="1" thickBot="1">
      <c r="B131" s="71">
        <v>5.8</v>
      </c>
      <c r="C131" s="258" t="s">
        <v>119</v>
      </c>
      <c r="D131" s="258"/>
      <c r="E131" s="258"/>
      <c r="F131" s="258"/>
      <c r="G131" s="258"/>
      <c r="H131" s="258"/>
      <c r="I131" s="258"/>
      <c r="J131" s="258"/>
      <c r="K131" s="73"/>
      <c r="L131" s="74"/>
      <c r="N131" s="93"/>
    </row>
    <row r="132" spans="1:14" ht="18" customHeight="1" thickTop="1" thickBot="1">
      <c r="B132" s="63">
        <v>5.9</v>
      </c>
      <c r="C132" s="64" t="s">
        <v>120</v>
      </c>
      <c r="D132" s="64"/>
      <c r="E132" s="64"/>
      <c r="F132" s="64"/>
      <c r="G132" s="64"/>
      <c r="H132" s="64"/>
      <c r="I132" s="64"/>
      <c r="J132" s="64"/>
      <c r="K132" s="75"/>
      <c r="L132" s="49"/>
      <c r="N132" s="93"/>
    </row>
    <row r="133" spans="1:14" ht="18" customHeight="1" thickTop="1" thickBot="1">
      <c r="B133" s="76" t="s">
        <v>122</v>
      </c>
      <c r="C133" s="64" t="s">
        <v>121</v>
      </c>
      <c r="D133" s="64"/>
      <c r="E133" s="64"/>
      <c r="F133" s="64"/>
      <c r="G133" s="64"/>
      <c r="H133" s="64"/>
      <c r="I133" s="64"/>
      <c r="J133" s="64"/>
      <c r="K133" s="171"/>
      <c r="L133" s="172"/>
      <c r="N133" s="93"/>
    </row>
    <row r="134" spans="1:14" ht="18" customHeight="1" thickTop="1">
      <c r="B134" s="7">
        <v>5.1100000000000003</v>
      </c>
      <c r="C134" s="3" t="s">
        <v>123</v>
      </c>
      <c r="D134" s="3"/>
      <c r="E134" s="3"/>
      <c r="F134" s="3"/>
      <c r="G134" s="3"/>
      <c r="H134" s="3"/>
      <c r="I134" s="3"/>
      <c r="J134" s="3"/>
      <c r="K134" s="26"/>
      <c r="L134" s="29"/>
      <c r="N134" s="91"/>
    </row>
    <row r="135" spans="1:14" ht="18" customHeight="1">
      <c r="B135" s="8"/>
      <c r="C135" s="253" t="s">
        <v>144</v>
      </c>
      <c r="D135" s="253"/>
      <c r="E135" s="253"/>
      <c r="F135" s="253"/>
      <c r="G135" s="253" t="s">
        <v>65</v>
      </c>
      <c r="H135" s="253"/>
      <c r="I135" s="253"/>
      <c r="J135" s="253"/>
      <c r="K135" s="253"/>
      <c r="L135" s="254"/>
      <c r="N135" s="91"/>
    </row>
    <row r="136" spans="1:14" ht="30" customHeight="1">
      <c r="B136" s="8"/>
      <c r="C136" s="1"/>
      <c r="D136" s="1"/>
      <c r="E136" s="1"/>
      <c r="F136" s="57"/>
      <c r="G136" s="77" t="s">
        <v>66</v>
      </c>
      <c r="H136" s="90" t="s">
        <v>141</v>
      </c>
      <c r="I136" s="78" t="s">
        <v>142</v>
      </c>
      <c r="J136" s="78" t="s">
        <v>67</v>
      </c>
      <c r="K136" s="78" t="s">
        <v>143</v>
      </c>
      <c r="L136" s="61" t="s">
        <v>68</v>
      </c>
      <c r="N136" s="91"/>
    </row>
    <row r="137" spans="1:14" ht="18" customHeight="1">
      <c r="B137" s="8"/>
      <c r="C137" s="252" t="s">
        <v>60</v>
      </c>
      <c r="D137" s="252"/>
      <c r="E137" s="252"/>
      <c r="F137" s="79"/>
      <c r="G137" s="101"/>
      <c r="H137" s="101"/>
      <c r="I137" s="98"/>
      <c r="J137" s="98"/>
      <c r="K137" s="98"/>
      <c r="L137" s="17">
        <f t="shared" ref="L137:L142" si="0">SUM(G137:K137)</f>
        <v>0</v>
      </c>
      <c r="N137" s="91"/>
    </row>
    <row r="138" spans="1:14" ht="18" customHeight="1">
      <c r="B138" s="8"/>
      <c r="C138" s="252" t="s">
        <v>59</v>
      </c>
      <c r="D138" s="252"/>
      <c r="E138" s="252"/>
      <c r="F138" s="79"/>
      <c r="G138" s="101"/>
      <c r="H138" s="101"/>
      <c r="I138" s="98"/>
      <c r="J138" s="98"/>
      <c r="K138" s="98"/>
      <c r="L138" s="17">
        <f t="shared" si="0"/>
        <v>0</v>
      </c>
      <c r="N138" s="91"/>
    </row>
    <row r="139" spans="1:14" ht="18" customHeight="1">
      <c r="B139" s="8"/>
      <c r="C139" s="252" t="s">
        <v>61</v>
      </c>
      <c r="D139" s="252"/>
      <c r="E139" s="252"/>
      <c r="F139" s="79"/>
      <c r="G139" s="101"/>
      <c r="H139" s="101"/>
      <c r="I139" s="98"/>
      <c r="J139" s="98"/>
      <c r="K139" s="98"/>
      <c r="L139" s="17">
        <f t="shared" si="0"/>
        <v>0</v>
      </c>
      <c r="N139" s="91"/>
    </row>
    <row r="140" spans="1:14" ht="18" customHeight="1">
      <c r="B140" s="8"/>
      <c r="C140" s="252" t="s">
        <v>62</v>
      </c>
      <c r="D140" s="252"/>
      <c r="E140" s="252"/>
      <c r="F140" s="79"/>
      <c r="G140" s="101"/>
      <c r="H140" s="101"/>
      <c r="I140" s="98"/>
      <c r="J140" s="98"/>
      <c r="K140" s="98"/>
      <c r="L140" s="17">
        <f t="shared" si="0"/>
        <v>0</v>
      </c>
      <c r="N140" s="91"/>
    </row>
    <row r="141" spans="1:14" ht="18" customHeight="1">
      <c r="B141" s="8"/>
      <c r="C141" s="252" t="s">
        <v>63</v>
      </c>
      <c r="D141" s="252"/>
      <c r="E141" s="252"/>
      <c r="F141" s="79"/>
      <c r="G141" s="101"/>
      <c r="H141" s="101"/>
      <c r="I141" s="98"/>
      <c r="J141" s="98"/>
      <c r="K141" s="98"/>
      <c r="L141" s="17">
        <f t="shared" si="0"/>
        <v>0</v>
      </c>
      <c r="N141" s="91"/>
    </row>
    <row r="142" spans="1:14" ht="18" customHeight="1">
      <c r="B142" s="10"/>
      <c r="C142" s="255" t="s">
        <v>64</v>
      </c>
      <c r="D142" s="255"/>
      <c r="E142" s="255"/>
      <c r="F142" s="129"/>
      <c r="G142" s="130"/>
      <c r="H142" s="130"/>
      <c r="I142" s="131"/>
      <c r="J142" s="131"/>
      <c r="K142" s="131"/>
      <c r="L142" s="132">
        <f t="shared" si="0"/>
        <v>0</v>
      </c>
      <c r="N142" s="91"/>
    </row>
    <row r="143" spans="1:14" ht="18" customHeight="1" thickBot="1">
      <c r="B143" s="110"/>
      <c r="C143" s="133" t="s">
        <v>211</v>
      </c>
      <c r="D143" s="133"/>
      <c r="E143" s="133"/>
      <c r="F143" s="103"/>
      <c r="G143" s="134">
        <f t="shared" ref="G143:L143" si="1">SUM(G137:G142)</f>
        <v>0</v>
      </c>
      <c r="H143" s="134">
        <f t="shared" si="1"/>
        <v>0</v>
      </c>
      <c r="I143" s="134">
        <f t="shared" si="1"/>
        <v>0</v>
      </c>
      <c r="J143" s="134">
        <f t="shared" si="1"/>
        <v>0</v>
      </c>
      <c r="K143" s="134">
        <f t="shared" si="1"/>
        <v>0</v>
      </c>
      <c r="L143" s="135">
        <f t="shared" si="1"/>
        <v>0</v>
      </c>
      <c r="N143" s="91"/>
    </row>
    <row r="144" spans="1:14" ht="18" customHeight="1" thickTop="1" thickBot="1">
      <c r="A144" s="42"/>
      <c r="N144" s="91"/>
    </row>
    <row r="145" spans="2:14" ht="18" customHeight="1" thickTop="1" thickBot="1">
      <c r="B145" s="224" t="s">
        <v>69</v>
      </c>
      <c r="C145" s="225"/>
      <c r="D145" s="225"/>
      <c r="E145" s="225"/>
      <c r="F145" s="225"/>
      <c r="G145" s="225"/>
      <c r="H145" s="225"/>
      <c r="I145" s="225"/>
      <c r="J145" s="225"/>
      <c r="K145" s="225"/>
      <c r="L145" s="226"/>
      <c r="N145" s="91"/>
    </row>
    <row r="146" spans="2:14" ht="18" customHeight="1" thickTop="1" thickBot="1">
      <c r="B146" s="33">
        <v>6.1</v>
      </c>
      <c r="C146" s="34" t="s">
        <v>124</v>
      </c>
      <c r="D146" s="34"/>
      <c r="E146" s="34"/>
      <c r="F146" s="34"/>
      <c r="G146" s="34"/>
      <c r="H146" s="34"/>
      <c r="I146" s="34"/>
      <c r="J146" s="34"/>
      <c r="K146" s="75"/>
      <c r="L146" s="49"/>
      <c r="N146" s="93"/>
    </row>
    <row r="147" spans="2:14" ht="18" customHeight="1" thickTop="1" thickBot="1">
      <c r="B147" s="33">
        <v>6.2</v>
      </c>
      <c r="C147" s="34" t="s">
        <v>125</v>
      </c>
      <c r="D147" s="34"/>
      <c r="E147" s="34"/>
      <c r="F147" s="34"/>
      <c r="G147" s="34"/>
      <c r="H147" s="34"/>
      <c r="I147" s="34"/>
      <c r="J147" s="34"/>
      <c r="K147" s="82"/>
      <c r="L147" s="35"/>
      <c r="N147" s="93"/>
    </row>
    <row r="148" spans="2:14" ht="30" customHeight="1" thickTop="1" thickBot="1">
      <c r="B148" s="33"/>
      <c r="C148" s="222" t="s">
        <v>70</v>
      </c>
      <c r="D148" s="222"/>
      <c r="E148" s="222"/>
      <c r="F148" s="222"/>
      <c r="G148" s="222"/>
      <c r="H148" s="222"/>
      <c r="I148" s="222"/>
      <c r="J148" s="222"/>
      <c r="K148" s="83"/>
      <c r="L148" s="37"/>
      <c r="N148" s="93"/>
    </row>
    <row r="149" spans="2:14" ht="18" customHeight="1" thickTop="1" thickBot="1">
      <c r="B149" s="33"/>
      <c r="C149" s="34" t="s">
        <v>72</v>
      </c>
      <c r="D149" s="34"/>
      <c r="E149" s="34"/>
      <c r="F149" s="34"/>
      <c r="G149" s="34"/>
      <c r="H149" s="34"/>
      <c r="I149" s="34"/>
      <c r="J149" s="34"/>
      <c r="K149" s="82"/>
      <c r="L149" s="35"/>
      <c r="N149" s="93"/>
    </row>
    <row r="150" spans="2:14" ht="30" customHeight="1" thickTop="1" thickBot="1">
      <c r="B150" s="33"/>
      <c r="C150" s="222" t="s">
        <v>71</v>
      </c>
      <c r="D150" s="222"/>
      <c r="E150" s="222"/>
      <c r="F150" s="222"/>
      <c r="G150" s="222"/>
      <c r="H150" s="222"/>
      <c r="I150" s="222"/>
      <c r="J150" s="222"/>
      <c r="K150" s="83"/>
      <c r="L150" s="37"/>
      <c r="N150" s="93"/>
    </row>
    <row r="151" spans="2:14" ht="30" customHeight="1" thickTop="1" thickBot="1">
      <c r="B151" s="33"/>
      <c r="C151" s="222" t="s">
        <v>73</v>
      </c>
      <c r="D151" s="222"/>
      <c r="E151" s="222"/>
      <c r="F151" s="222"/>
      <c r="G151" s="222"/>
      <c r="H151" s="222"/>
      <c r="I151" s="222"/>
      <c r="J151" s="222"/>
      <c r="K151" s="83"/>
      <c r="L151" s="37"/>
      <c r="N151" s="93"/>
    </row>
    <row r="152" spans="2:14" ht="18" customHeight="1" thickTop="1">
      <c r="B152" s="7">
        <v>6.3</v>
      </c>
      <c r="C152" s="3" t="s">
        <v>126</v>
      </c>
      <c r="D152" s="3"/>
      <c r="E152" s="3"/>
      <c r="F152" s="3"/>
      <c r="G152" s="3"/>
      <c r="H152" s="3"/>
      <c r="I152" s="3"/>
      <c r="J152" s="3"/>
      <c r="K152" s="3"/>
      <c r="L152" s="24"/>
      <c r="N152" s="91"/>
    </row>
    <row r="153" spans="2:14" ht="18" customHeight="1">
      <c r="B153" s="8"/>
      <c r="C153" s="1" t="s">
        <v>74</v>
      </c>
      <c r="D153" s="1"/>
      <c r="E153" s="1"/>
      <c r="F153" s="1"/>
      <c r="G153" s="1"/>
      <c r="H153" s="1"/>
      <c r="I153" s="1"/>
      <c r="J153" s="1"/>
      <c r="K153" s="72"/>
      <c r="L153" s="17"/>
      <c r="N153" s="93"/>
    </row>
    <row r="154" spans="2:14" ht="18" customHeight="1">
      <c r="B154" s="8"/>
      <c r="C154" s="1" t="s">
        <v>75</v>
      </c>
      <c r="D154" s="1"/>
      <c r="E154" s="1"/>
      <c r="F154" s="1"/>
      <c r="G154" s="1"/>
      <c r="H154" s="1"/>
      <c r="I154" s="1"/>
      <c r="J154" s="1"/>
      <c r="K154" s="72"/>
      <c r="L154" s="17"/>
      <c r="N154" s="93"/>
    </row>
    <row r="155" spans="2:14" ht="18" customHeight="1" thickBot="1">
      <c r="B155" s="12"/>
      <c r="C155" s="13" t="s">
        <v>76</v>
      </c>
      <c r="D155" s="13"/>
      <c r="E155" s="13"/>
      <c r="F155" s="13"/>
      <c r="G155" s="13"/>
      <c r="H155" s="13"/>
      <c r="I155" s="13"/>
      <c r="J155" s="13"/>
      <c r="K155" s="80"/>
      <c r="L155" s="23"/>
      <c r="N155" s="93"/>
    </row>
    <row r="156" spans="2:14" ht="18" customHeight="1" thickTop="1" thickBot="1">
      <c r="B156" s="33">
        <v>6.4</v>
      </c>
      <c r="C156" s="34" t="s">
        <v>127</v>
      </c>
      <c r="D156" s="34"/>
      <c r="E156" s="34"/>
      <c r="F156" s="34"/>
      <c r="G156" s="34"/>
      <c r="H156" s="34"/>
      <c r="I156" s="34"/>
      <c r="J156" s="34"/>
      <c r="K156" s="34"/>
      <c r="L156" s="102"/>
      <c r="N156" s="91"/>
    </row>
    <row r="157" spans="2:14" ht="18" customHeight="1" thickTop="1">
      <c r="B157" s="105">
        <v>6.5</v>
      </c>
      <c r="C157" s="238" t="s">
        <v>190</v>
      </c>
      <c r="D157" s="238"/>
      <c r="E157" s="238"/>
      <c r="F157" s="238"/>
      <c r="G157" s="238"/>
      <c r="H157" s="238"/>
      <c r="I157" s="238"/>
      <c r="J157" s="238"/>
      <c r="K157" s="113" t="s">
        <v>196</v>
      </c>
      <c r="L157" s="170" t="s">
        <v>197</v>
      </c>
      <c r="N157" s="91"/>
    </row>
    <row r="158" spans="2:14" ht="18" customHeight="1">
      <c r="B158" s="107"/>
      <c r="C158" s="108" t="s">
        <v>191</v>
      </c>
      <c r="D158" s="108"/>
      <c r="E158" s="108"/>
      <c r="F158" s="108"/>
      <c r="G158" s="108"/>
      <c r="H158" s="108"/>
      <c r="I158" s="108"/>
      <c r="J158" s="108"/>
      <c r="K158" s="167"/>
      <c r="L158" s="109"/>
      <c r="N158" s="91"/>
    </row>
    <row r="159" spans="2:14" ht="18" customHeight="1">
      <c r="B159" s="107"/>
      <c r="C159" s="108" t="s">
        <v>192</v>
      </c>
      <c r="D159" s="108"/>
      <c r="E159" s="108"/>
      <c r="F159" s="108"/>
      <c r="G159" s="108"/>
      <c r="H159" s="108"/>
      <c r="I159" s="108"/>
      <c r="J159" s="108"/>
      <c r="K159" s="167"/>
      <c r="L159" s="109"/>
      <c r="N159" s="91"/>
    </row>
    <row r="160" spans="2:14" ht="18" customHeight="1">
      <c r="B160" s="107"/>
      <c r="C160" s="108" t="s">
        <v>193</v>
      </c>
      <c r="D160" s="108"/>
      <c r="E160" s="108"/>
      <c r="F160" s="108"/>
      <c r="G160" s="108"/>
      <c r="H160" s="108"/>
      <c r="I160" s="108"/>
      <c r="J160" s="108"/>
      <c r="K160" s="167"/>
      <c r="L160" s="109"/>
      <c r="N160" s="91"/>
    </row>
    <row r="161" spans="2:18" ht="18" customHeight="1">
      <c r="B161" s="107"/>
      <c r="C161" s="108" t="s">
        <v>194</v>
      </c>
      <c r="D161" s="108"/>
      <c r="E161" s="108"/>
      <c r="F161" s="108"/>
      <c r="G161" s="108"/>
      <c r="H161" s="108"/>
      <c r="I161" s="108"/>
      <c r="J161" s="108"/>
      <c r="K161" s="167"/>
      <c r="L161" s="109"/>
      <c r="N161" s="91"/>
    </row>
    <row r="162" spans="2:18" ht="18" customHeight="1">
      <c r="B162" s="124"/>
      <c r="C162" s="125" t="s">
        <v>195</v>
      </c>
      <c r="D162" s="125"/>
      <c r="E162" s="125"/>
      <c r="F162" s="125"/>
      <c r="G162" s="125"/>
      <c r="H162" s="125"/>
      <c r="I162" s="125"/>
      <c r="J162" s="125"/>
      <c r="K162" s="168"/>
      <c r="L162" s="126"/>
      <c r="N162" s="91"/>
    </row>
    <row r="163" spans="2:18" ht="18" customHeight="1" thickBot="1">
      <c r="B163" s="110"/>
      <c r="C163" s="103" t="s">
        <v>207</v>
      </c>
      <c r="D163" s="103"/>
      <c r="E163" s="103"/>
      <c r="F163" s="103"/>
      <c r="G163" s="103"/>
      <c r="H163" s="103"/>
      <c r="I163" s="103"/>
      <c r="J163" s="103"/>
      <c r="K163" s="127">
        <f>SUM(K158:K162)</f>
        <v>0</v>
      </c>
      <c r="L163" s="128">
        <f>SUM(L158:L162)</f>
        <v>0</v>
      </c>
      <c r="M163" s="200" t="str">
        <f>IF(NOT((K163+L163)=L156),VLOOKUP(Q163,Q163:R163,2),"")</f>
        <v/>
      </c>
      <c r="N163" s="201"/>
      <c r="O163" s="201"/>
      <c r="P163" s="201"/>
      <c r="Q163" s="41" t="s">
        <v>212</v>
      </c>
      <c r="R163" s="41" t="s">
        <v>213</v>
      </c>
    </row>
    <row r="164" spans="2:18" ht="18" customHeight="1" thickTop="1">
      <c r="B164" s="7">
        <v>6.6</v>
      </c>
      <c r="C164" s="3" t="s">
        <v>128</v>
      </c>
      <c r="D164" s="3"/>
      <c r="E164" s="3"/>
      <c r="F164" s="3"/>
      <c r="G164" s="3"/>
      <c r="H164" s="3"/>
      <c r="I164" s="3"/>
      <c r="J164" s="3"/>
      <c r="K164" s="19"/>
      <c r="L164" s="20"/>
      <c r="N164" s="91"/>
    </row>
    <row r="165" spans="2:18" ht="18" customHeight="1">
      <c r="B165" s="8"/>
      <c r="C165" s="1" t="s">
        <v>184</v>
      </c>
      <c r="D165" s="1"/>
      <c r="E165" s="1"/>
      <c r="F165" s="1"/>
      <c r="G165" s="1"/>
      <c r="H165" s="1"/>
      <c r="I165" s="1"/>
      <c r="J165" s="1"/>
      <c r="K165" s="111"/>
      <c r="L165" s="94"/>
      <c r="N165" s="91"/>
    </row>
    <row r="166" spans="2:18" ht="18" customHeight="1">
      <c r="B166" s="8"/>
      <c r="C166" s="1" t="s">
        <v>185</v>
      </c>
      <c r="D166" s="1"/>
      <c r="E166" s="1"/>
      <c r="F166" s="1"/>
      <c r="G166" s="1"/>
      <c r="H166" s="1"/>
      <c r="I166" s="1"/>
      <c r="J166" s="1"/>
      <c r="K166" s="111"/>
      <c r="L166" s="94"/>
      <c r="N166" s="91"/>
    </row>
    <row r="167" spans="2:18" ht="18" customHeight="1">
      <c r="B167" s="8"/>
      <c r="C167" s="1" t="s">
        <v>186</v>
      </c>
      <c r="D167" s="1"/>
      <c r="E167" s="1"/>
      <c r="F167" s="1"/>
      <c r="G167" s="1"/>
      <c r="H167" s="1"/>
      <c r="I167" s="1"/>
      <c r="J167" s="1"/>
      <c r="K167" s="111"/>
      <c r="L167" s="94"/>
      <c r="N167" s="91"/>
    </row>
    <row r="168" spans="2:18" ht="18" customHeight="1">
      <c r="B168" s="8"/>
      <c r="C168" s="1" t="s">
        <v>187</v>
      </c>
      <c r="D168" s="1"/>
      <c r="E168" s="1"/>
      <c r="F168" s="1"/>
      <c r="G168" s="1"/>
      <c r="H168" s="1"/>
      <c r="I168" s="1"/>
      <c r="J168" s="1"/>
      <c r="K168" s="111"/>
      <c r="L168" s="94"/>
      <c r="N168" s="91"/>
    </row>
    <row r="169" spans="2:18" ht="18" customHeight="1">
      <c r="B169" s="8"/>
      <c r="C169" s="1" t="s">
        <v>188</v>
      </c>
      <c r="D169" s="1"/>
      <c r="E169" s="1"/>
      <c r="F169" s="1"/>
      <c r="G169" s="1"/>
      <c r="H169" s="1"/>
      <c r="I169" s="1"/>
      <c r="J169" s="1"/>
      <c r="K169" s="111"/>
      <c r="L169" s="94"/>
      <c r="N169" s="91"/>
    </row>
    <row r="170" spans="2:18" ht="18" customHeight="1" thickBot="1">
      <c r="B170" s="12"/>
      <c r="C170" s="13" t="s">
        <v>189</v>
      </c>
      <c r="D170" s="13"/>
      <c r="E170" s="13"/>
      <c r="F170" s="13"/>
      <c r="G170" s="13"/>
      <c r="H170" s="13"/>
      <c r="I170" s="13"/>
      <c r="J170" s="13"/>
      <c r="K170" s="112"/>
      <c r="L170" s="95"/>
      <c r="M170" s="196" t="str">
        <f>IF(NOT((SUM(L165:L170))&gt;L156),VLOOKUP(Q170,Q170:R170,2),R171)</f>
        <v>Patients Transfused(0) &gt; or = to Units Transfused (0)</v>
      </c>
      <c r="N170" s="197"/>
      <c r="O170" s="197"/>
      <c r="P170" s="197"/>
      <c r="Q170" s="41" t="s">
        <v>212</v>
      </c>
      <c r="R170" s="41" t="str">
        <f>CONCATENATE("Patients Transfused(",SUM(L156),") &gt; or = to Units Transfused (",SUM(L165:L170),")")</f>
        <v>Patients Transfused(0) &gt; or = to Units Transfused (0)</v>
      </c>
    </row>
    <row r="171" spans="2:18" ht="30" customHeight="1" thickTop="1" thickBot="1">
      <c r="B171" s="21">
        <v>6.7</v>
      </c>
      <c r="C171" s="222" t="s">
        <v>129</v>
      </c>
      <c r="D171" s="222"/>
      <c r="E171" s="222"/>
      <c r="F171" s="222"/>
      <c r="G171" s="222"/>
      <c r="H171" s="222"/>
      <c r="I171" s="222"/>
      <c r="J171" s="222"/>
      <c r="K171" s="83"/>
      <c r="L171" s="37"/>
      <c r="N171" s="93"/>
      <c r="R171" s="41" t="str">
        <f>CONCATENATE("Patients Transfused(",L156,") &lt; Units transfused(",SUM(L165:L170),")")</f>
        <v>Patients Transfused() &lt; Units transfused(0)</v>
      </c>
    </row>
    <row r="172" spans="2:18" ht="18" customHeight="1" thickTop="1" thickBot="1">
      <c r="B172" s="33">
        <v>6.8</v>
      </c>
      <c r="C172" s="34" t="s">
        <v>130</v>
      </c>
      <c r="D172" s="34"/>
      <c r="E172" s="34"/>
      <c r="F172" s="34"/>
      <c r="G172" s="34"/>
      <c r="H172" s="34"/>
      <c r="I172" s="34"/>
      <c r="J172" s="34"/>
      <c r="K172" s="157"/>
      <c r="L172" s="35"/>
      <c r="N172" s="93"/>
    </row>
    <row r="173" spans="2:18" ht="18" customHeight="1" thickTop="1" thickBot="1">
      <c r="B173" s="33">
        <v>6.9</v>
      </c>
      <c r="C173" s="34" t="s">
        <v>131</v>
      </c>
      <c r="D173" s="34"/>
      <c r="E173" s="34"/>
      <c r="F173" s="34"/>
      <c r="G173" s="34"/>
      <c r="H173" s="34"/>
      <c r="I173" s="34"/>
      <c r="J173" s="34"/>
      <c r="K173" s="64"/>
      <c r="L173" s="158"/>
      <c r="N173" s="93"/>
    </row>
    <row r="174" spans="2:18" ht="18" customHeight="1" thickTop="1">
      <c r="B174" s="81"/>
      <c r="C174" s="81"/>
      <c r="D174" s="81"/>
      <c r="E174" s="81"/>
      <c r="F174" s="81"/>
      <c r="G174" s="81"/>
      <c r="H174" s="81"/>
      <c r="I174" s="81"/>
      <c r="J174" s="81"/>
      <c r="L174" s="81"/>
    </row>
    <row r="175" spans="2:18" ht="18" customHeight="1" thickBot="1">
      <c r="B175" s="251" t="s">
        <v>79</v>
      </c>
      <c r="C175" s="251"/>
      <c r="D175" s="251"/>
    </row>
    <row r="176" spans="2:18" ht="18" customHeight="1" thickTop="1">
      <c r="B176" s="114"/>
      <c r="C176" s="115"/>
      <c r="D176" s="115"/>
      <c r="E176" s="115"/>
      <c r="F176" s="115"/>
      <c r="G176" s="115"/>
      <c r="H176" s="115"/>
      <c r="I176" s="115"/>
      <c r="J176" s="115"/>
      <c r="K176" s="115"/>
      <c r="L176" s="116"/>
    </row>
    <row r="177" spans="2:12" ht="18" customHeight="1">
      <c r="B177" s="117"/>
      <c r="C177" s="118"/>
      <c r="D177" s="118"/>
      <c r="E177" s="118"/>
      <c r="F177" s="118"/>
      <c r="G177" s="118"/>
      <c r="H177" s="118"/>
      <c r="I177" s="118"/>
      <c r="J177" s="118"/>
      <c r="K177" s="118"/>
      <c r="L177" s="119"/>
    </row>
    <row r="178" spans="2:12" ht="18" customHeight="1">
      <c r="B178" s="117"/>
      <c r="C178" s="118"/>
      <c r="D178" s="118"/>
      <c r="E178" s="118"/>
      <c r="F178" s="118"/>
      <c r="G178" s="118"/>
      <c r="H178" s="118"/>
      <c r="I178" s="118"/>
      <c r="J178" s="118"/>
      <c r="K178" s="118"/>
      <c r="L178" s="119"/>
    </row>
    <row r="179" spans="2:12" ht="18" customHeight="1">
      <c r="B179" s="117"/>
      <c r="C179" s="118"/>
      <c r="D179" s="118"/>
      <c r="E179" s="118"/>
      <c r="F179" s="118"/>
      <c r="G179" s="118"/>
      <c r="H179" s="118"/>
      <c r="I179" s="118"/>
      <c r="J179" s="118"/>
      <c r="K179" s="118"/>
      <c r="L179" s="119"/>
    </row>
    <row r="180" spans="2:12" ht="18" customHeight="1">
      <c r="B180" s="117"/>
      <c r="C180" s="118"/>
      <c r="D180" s="118"/>
      <c r="E180" s="118"/>
      <c r="F180" s="118"/>
      <c r="G180" s="118"/>
      <c r="H180" s="118"/>
      <c r="I180" s="118"/>
      <c r="J180" s="118"/>
      <c r="K180" s="118"/>
      <c r="L180" s="119"/>
    </row>
    <row r="181" spans="2:12" ht="18" customHeight="1">
      <c r="B181" s="117"/>
      <c r="C181" s="118"/>
      <c r="D181" s="118"/>
      <c r="E181" s="118"/>
      <c r="F181" s="118"/>
      <c r="G181" s="118"/>
      <c r="H181" s="118"/>
      <c r="I181" s="118"/>
      <c r="J181" s="118"/>
      <c r="K181" s="118"/>
      <c r="L181" s="119"/>
    </row>
    <row r="182" spans="2:12" ht="18" customHeight="1">
      <c r="B182" s="117"/>
      <c r="C182" s="118"/>
      <c r="D182" s="118"/>
      <c r="E182" s="118"/>
      <c r="F182" s="118"/>
      <c r="G182" s="118"/>
      <c r="H182" s="118"/>
      <c r="I182" s="118"/>
      <c r="J182" s="118"/>
      <c r="K182" s="118"/>
      <c r="L182" s="119"/>
    </row>
    <row r="183" spans="2:12" ht="18" customHeight="1">
      <c r="B183" s="117"/>
      <c r="C183" s="118"/>
      <c r="D183" s="118"/>
      <c r="E183" s="118"/>
      <c r="F183" s="118"/>
      <c r="G183" s="118"/>
      <c r="H183" s="118"/>
      <c r="I183" s="118"/>
      <c r="J183" s="118"/>
      <c r="K183" s="118"/>
      <c r="L183" s="119"/>
    </row>
    <row r="184" spans="2:12" ht="18" customHeight="1">
      <c r="B184" s="117"/>
      <c r="C184" s="118"/>
      <c r="D184" s="118"/>
      <c r="E184" s="118"/>
      <c r="F184" s="118"/>
      <c r="G184" s="118"/>
      <c r="H184" s="118"/>
      <c r="I184" s="118"/>
      <c r="J184" s="118"/>
      <c r="K184" s="118"/>
      <c r="L184" s="119"/>
    </row>
    <row r="185" spans="2:12" ht="18" customHeight="1">
      <c r="B185" s="117"/>
      <c r="C185" s="118"/>
      <c r="D185" s="118"/>
      <c r="E185" s="118"/>
      <c r="F185" s="118"/>
      <c r="G185" s="118"/>
      <c r="H185" s="118"/>
      <c r="I185" s="118"/>
      <c r="J185" s="118"/>
      <c r="K185" s="118"/>
      <c r="L185" s="119"/>
    </row>
    <row r="186" spans="2:12" ht="18" customHeight="1">
      <c r="B186" s="117"/>
      <c r="C186" s="118"/>
      <c r="D186" s="118"/>
      <c r="E186" s="118"/>
      <c r="F186" s="118"/>
      <c r="G186" s="118"/>
      <c r="H186" s="118"/>
      <c r="I186" s="118"/>
      <c r="J186" s="118"/>
      <c r="K186" s="118"/>
      <c r="L186" s="119"/>
    </row>
    <row r="187" spans="2:12" ht="18" customHeight="1" thickBot="1">
      <c r="B187" s="120"/>
      <c r="C187" s="121"/>
      <c r="D187" s="121"/>
      <c r="E187" s="121"/>
      <c r="F187" s="121"/>
      <c r="G187" s="121"/>
      <c r="H187" s="121"/>
      <c r="I187" s="121"/>
      <c r="J187" s="121"/>
      <c r="K187" s="121"/>
      <c r="L187" s="122"/>
    </row>
    <row r="188" spans="2:12" ht="18" customHeight="1" thickTop="1"/>
  </sheetData>
  <sheetProtection password="CAD7" sheet="1" objects="1" scenarios="1" selectLockedCells="1"/>
  <mergeCells count="81">
    <mergeCell ref="C130:J130"/>
    <mergeCell ref="C131:J131"/>
    <mergeCell ref="M42:P42"/>
    <mergeCell ref="B106:L106"/>
    <mergeCell ref="C116:L116"/>
    <mergeCell ref="C117:D117"/>
    <mergeCell ref="B71:L71"/>
    <mergeCell ref="C69:J69"/>
    <mergeCell ref="C68:J68"/>
    <mergeCell ref="C61:J61"/>
    <mergeCell ref="C128:J128"/>
    <mergeCell ref="B113:L113"/>
    <mergeCell ref="C109:J109"/>
    <mergeCell ref="C111:J111"/>
    <mergeCell ref="C75:J75"/>
    <mergeCell ref="I83:J83"/>
    <mergeCell ref="C83:D83"/>
    <mergeCell ref="C76:L76"/>
    <mergeCell ref="C72:J72"/>
    <mergeCell ref="C74:J74"/>
    <mergeCell ref="C140:E140"/>
    <mergeCell ref="C141:E141"/>
    <mergeCell ref="G135:L135"/>
    <mergeCell ref="C142:E142"/>
    <mergeCell ref="C135:F135"/>
    <mergeCell ref="C137:E137"/>
    <mergeCell ref="C138:E138"/>
    <mergeCell ref="C139:E139"/>
    <mergeCell ref="B175:D175"/>
    <mergeCell ref="B145:L145"/>
    <mergeCell ref="C148:J148"/>
    <mergeCell ref="C150:J150"/>
    <mergeCell ref="C151:J151"/>
    <mergeCell ref="C171:J171"/>
    <mergeCell ref="C157:J157"/>
    <mergeCell ref="B9:L9"/>
    <mergeCell ref="G10:L10"/>
    <mergeCell ref="G11:L11"/>
    <mergeCell ref="G12:L12"/>
    <mergeCell ref="B2:F2"/>
    <mergeCell ref="G2:L2"/>
    <mergeCell ref="C7:F7"/>
    <mergeCell ref="B4:L4"/>
    <mergeCell ref="G5:L5"/>
    <mergeCell ref="G6:L6"/>
    <mergeCell ref="G7:L7"/>
    <mergeCell ref="G8:L8"/>
    <mergeCell ref="C13:F13"/>
    <mergeCell ref="G13:L13"/>
    <mergeCell ref="C33:L33"/>
    <mergeCell ref="C59:K59"/>
    <mergeCell ref="C43:L43"/>
    <mergeCell ref="C37:L37"/>
    <mergeCell ref="C48:L48"/>
    <mergeCell ref="C52:J52"/>
    <mergeCell ref="C20:J20"/>
    <mergeCell ref="B19:L19"/>
    <mergeCell ref="G14:L14"/>
    <mergeCell ref="G15:L15"/>
    <mergeCell ref="G16:L16"/>
    <mergeCell ref="G17:L17"/>
    <mergeCell ref="C82:L82"/>
    <mergeCell ref="D96:H96"/>
    <mergeCell ref="I96:J96"/>
    <mergeCell ref="C89:L89"/>
    <mergeCell ref="C95:L95"/>
    <mergeCell ref="K96:L96"/>
    <mergeCell ref="C96:C97"/>
    <mergeCell ref="K83:L83"/>
    <mergeCell ref="M170:P170"/>
    <mergeCell ref="M44:P44"/>
    <mergeCell ref="M47:P47"/>
    <mergeCell ref="M163:P163"/>
    <mergeCell ref="M79:P79"/>
    <mergeCell ref="M80:P80"/>
    <mergeCell ref="M81:P81"/>
    <mergeCell ref="M127:P127"/>
    <mergeCell ref="M51:P51"/>
    <mergeCell ref="M58:P58"/>
    <mergeCell ref="M77:P77"/>
    <mergeCell ref="M78:P78"/>
  </mergeCells>
  <phoneticPr fontId="1" type="noConversion"/>
  <conditionalFormatting sqref="M51">
    <cfRule type="expression" dxfId="17" priority="1" stopIfTrue="1">
      <formula>NOT(L51=L47)</formula>
    </cfRule>
  </conditionalFormatting>
  <conditionalFormatting sqref="M58">
    <cfRule type="expression" dxfId="16" priority="2" stopIfTrue="1">
      <formula>NOT(L58=L47)</formula>
    </cfRule>
  </conditionalFormatting>
  <conditionalFormatting sqref="M163">
    <cfRule type="expression" dxfId="15" priority="3" stopIfTrue="1">
      <formula>NOT((K163+L163)=L156)</formula>
    </cfRule>
  </conditionalFormatting>
  <conditionalFormatting sqref="M42:P42">
    <cfRule type="expression" dxfId="14" priority="4" stopIfTrue="1">
      <formula>NOT(L42=L36)</formula>
    </cfRule>
  </conditionalFormatting>
  <conditionalFormatting sqref="O98 N52:N57 N128:N162 N48:N50 N59:N76 N21:N41 N82:N126 N43 N45:N46 N164:N169 N171:N173">
    <cfRule type="cellIs" dxfId="13" priority="5" stopIfTrue="1" operator="greaterThan">
      <formula>0</formula>
    </cfRule>
  </conditionalFormatting>
  <conditionalFormatting sqref="G138:K143 L118:L122 K115:L115">
    <cfRule type="expression" dxfId="12" priority="6" stopIfTrue="1">
      <formula>($N$114=2)</formula>
    </cfRule>
  </conditionalFormatting>
  <conditionalFormatting sqref="L63:L66 L68">
    <cfRule type="expression" dxfId="11" priority="7" stopIfTrue="1">
      <formula>($N$61=2)</formula>
    </cfRule>
  </conditionalFormatting>
  <conditionalFormatting sqref="L67">
    <cfRule type="expression" dxfId="10" priority="8" stopIfTrue="1">
      <formula>$N$61=2</formula>
    </cfRule>
  </conditionalFormatting>
  <conditionalFormatting sqref="L138:L143">
    <cfRule type="expression" dxfId="9" priority="9" stopIfTrue="1">
      <formula>$N$114=2</formula>
    </cfRule>
  </conditionalFormatting>
  <conditionalFormatting sqref="M77:P77">
    <cfRule type="expression" dxfId="8" priority="10" stopIfTrue="1">
      <formula>(K77&gt;(L47+L67))</formula>
    </cfRule>
  </conditionalFormatting>
  <conditionalFormatting sqref="M78:P78">
    <cfRule type="expression" dxfId="7" priority="11" stopIfTrue="1">
      <formula>(K78&gt;($L$47+L67))</formula>
    </cfRule>
  </conditionalFormatting>
  <conditionalFormatting sqref="M79:P79">
    <cfRule type="expression" dxfId="6" priority="12" stopIfTrue="1">
      <formula>(K79&gt;($L$47+L67))</formula>
    </cfRule>
  </conditionalFormatting>
  <conditionalFormatting sqref="M80:P80">
    <cfRule type="expression" dxfId="5" priority="13" stopIfTrue="1">
      <formula>(K80&gt;($L$47+L67))</formula>
    </cfRule>
  </conditionalFormatting>
  <conditionalFormatting sqref="M81:P81">
    <cfRule type="expression" dxfId="4" priority="14" stopIfTrue="1">
      <formula>(K81&gt;($L$47+L67))</formula>
    </cfRule>
  </conditionalFormatting>
  <conditionalFormatting sqref="M127">
    <cfRule type="expression" dxfId="3" priority="15" stopIfTrue="1">
      <formula>NOT(L67=L127)</formula>
    </cfRule>
  </conditionalFormatting>
  <conditionalFormatting sqref="M44:P44">
    <cfRule type="expression" dxfId="2" priority="16" stopIfTrue="1">
      <formula>OR(NOT(L44&gt;=L32),(L32=""))</formula>
    </cfRule>
  </conditionalFormatting>
  <conditionalFormatting sqref="M47:P47">
    <cfRule type="expression" dxfId="1" priority="17" stopIfTrue="1">
      <formula>OR(NOT(L47&gt;=L31),(L31=""))</formula>
    </cfRule>
  </conditionalFormatting>
  <conditionalFormatting sqref="M170:P170">
    <cfRule type="expression" dxfId="0" priority="18" stopIfTrue="1">
      <formula>NOT((SUM(L165:L170))&gt;L156)</formula>
    </cfRule>
    <cfRule type="expression" priority="19" stopIfTrue="1">
      <formula>(SUM(L165:L170))&lt;=L156</formula>
    </cfRule>
  </conditionalFormatting>
  <printOptions horizontalCentered="1"/>
  <pageMargins left="0.2" right="0.35" top="0.4" bottom="0.2" header="0" footer="0"/>
  <pageSetup paperSize="9" scale="96" orientation="portrait" r:id="rId1"/>
  <headerFooter alignWithMargins="0"/>
  <rowBreaks count="5" manualBreakCount="5">
    <brk id="42" min="1" max="11" man="1"/>
    <brk id="70" min="1" max="11" man="1"/>
    <brk id="104" min="1" max="11" man="1"/>
    <brk id="143" min="1" max="11" man="1"/>
    <brk id="174" min="1" max="11"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INRODUCTORY NOTES</vt:lpstr>
      <vt:lpstr>GDBS</vt:lpstr>
      <vt:lpstr>'INRODUCTORY NOTES'!OLE_LINK2</vt:lpstr>
      <vt:lpstr>GDBS!Print_Area</vt:lpstr>
      <vt:lpstr>'INRODUCTORY NOTES'!Print_Area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dc:creator>
  <cp:lastModifiedBy>MJ</cp:lastModifiedBy>
  <cp:lastPrinted>2010-12-14T05:20:13Z</cp:lastPrinted>
  <dcterms:created xsi:type="dcterms:W3CDTF">1996-10-14T23:33:28Z</dcterms:created>
  <dcterms:modified xsi:type="dcterms:W3CDTF">2017-11-20T08:54:16Z</dcterms:modified>
</cp:coreProperties>
</file>