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USGS Analyses\NVC-Analyses\"/>
    </mc:Choice>
  </mc:AlternateContent>
  <bookViews>
    <workbookView xWindow="0" yWindow="0" windowWidth="27390" windowHeight="10200"/>
  </bookViews>
  <sheets>
    <sheet name="PADU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2" i="1" l="1"/>
  <c r="AC2" i="1"/>
  <c r="AD2" i="1"/>
  <c r="AB3" i="1"/>
  <c r="AC3" i="1"/>
  <c r="AD3" i="1"/>
  <c r="AB4" i="1"/>
  <c r="AC4" i="1"/>
  <c r="AD4" i="1"/>
  <c r="AB5" i="1"/>
  <c r="AC5" i="1"/>
  <c r="AD5" i="1"/>
  <c r="AB6" i="1"/>
  <c r="AC6" i="1"/>
  <c r="AD6" i="1"/>
  <c r="AB7" i="1"/>
  <c r="AC7" i="1"/>
  <c r="AD7" i="1"/>
  <c r="AB8" i="1"/>
  <c r="AC8" i="1"/>
  <c r="AD8" i="1"/>
  <c r="AB9" i="1"/>
  <c r="AC9" i="1"/>
  <c r="AD9" i="1"/>
  <c r="AB10" i="1"/>
  <c r="AC10" i="1"/>
  <c r="AD10" i="1"/>
  <c r="AB11" i="1"/>
  <c r="AC11" i="1"/>
  <c r="AD11" i="1"/>
  <c r="AB12" i="1"/>
  <c r="AC12" i="1"/>
  <c r="AD12" i="1"/>
  <c r="AB13" i="1"/>
  <c r="AC13" i="1"/>
  <c r="AD13" i="1"/>
  <c r="AB14" i="1"/>
  <c r="AC14" i="1"/>
  <c r="AD14" i="1"/>
  <c r="AB15" i="1"/>
  <c r="AC15" i="1"/>
  <c r="AD15" i="1"/>
  <c r="AB16" i="1"/>
  <c r="AC16" i="1"/>
  <c r="AD16" i="1"/>
  <c r="AB17" i="1"/>
  <c r="AC17" i="1"/>
  <c r="AD17" i="1"/>
  <c r="AB18" i="1"/>
  <c r="AC18" i="1"/>
  <c r="AD18" i="1"/>
  <c r="AB19" i="1"/>
  <c r="AC19" i="1"/>
  <c r="AD19" i="1"/>
  <c r="AB20" i="1"/>
  <c r="AC20" i="1"/>
  <c r="AD20" i="1"/>
  <c r="AB21" i="1"/>
  <c r="AC21" i="1"/>
  <c r="AD21" i="1"/>
  <c r="AB22" i="1"/>
  <c r="AC22" i="1"/>
  <c r="AD22" i="1"/>
  <c r="AB23" i="1"/>
  <c r="AC23" i="1"/>
  <c r="AD23" i="1"/>
  <c r="AB24" i="1"/>
  <c r="AC24" i="1"/>
  <c r="AD24" i="1"/>
  <c r="AB25" i="1"/>
  <c r="AC25" i="1"/>
  <c r="AD25" i="1"/>
  <c r="AB26" i="1"/>
  <c r="AC26" i="1"/>
  <c r="AD26" i="1"/>
  <c r="AB27" i="1"/>
  <c r="AC27" i="1"/>
  <c r="AD27" i="1"/>
  <c r="AB28" i="1"/>
  <c r="AC28" i="1"/>
  <c r="AD28" i="1"/>
  <c r="AB29" i="1"/>
  <c r="AC29" i="1"/>
  <c r="AD29" i="1"/>
  <c r="AB30" i="1"/>
  <c r="AC30" i="1"/>
  <c r="AD30" i="1"/>
  <c r="AB31" i="1"/>
  <c r="AC31" i="1"/>
  <c r="AD31" i="1"/>
  <c r="AB32" i="1"/>
  <c r="AC32" i="1"/>
  <c r="AD32" i="1"/>
  <c r="AB33" i="1"/>
  <c r="AC33" i="1"/>
  <c r="AD33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2" i="1"/>
</calcChain>
</file>

<file path=xl/sharedStrings.xml><?xml version="1.0" encoding="utf-8"?>
<sst xmlns="http://schemas.openxmlformats.org/spreadsheetml/2006/main" count="90" uniqueCount="58">
  <si>
    <t>Row Labels</t>
  </si>
  <si>
    <t>Agricultural Research Service</t>
  </si>
  <si>
    <t>American Indian Lands</t>
  </si>
  <si>
    <t>Army Corps of Engineers</t>
  </si>
  <si>
    <t>Bureau of Indian Affairs</t>
  </si>
  <si>
    <t>Bureau of Land Management</t>
  </si>
  <si>
    <t>Bureau of Reclamation</t>
  </si>
  <si>
    <t>City Land</t>
  </si>
  <si>
    <t>County Land</t>
  </si>
  <si>
    <t>Department of Defense</t>
  </si>
  <si>
    <t>Department of Energy</t>
  </si>
  <si>
    <t>Forest Service</t>
  </si>
  <si>
    <t>Joint</t>
  </si>
  <si>
    <t>National Oceanic and Atmospheric Administration</t>
  </si>
  <si>
    <t>National Park Service</t>
  </si>
  <si>
    <t>Natural Resources Conservation Service</t>
  </si>
  <si>
    <t>Non-Governmental Organization</t>
  </si>
  <si>
    <t>Other</t>
  </si>
  <si>
    <t>Other or Unknown Federal Land</t>
  </si>
  <si>
    <t>Other or Unknown State Land</t>
  </si>
  <si>
    <t>Private</t>
  </si>
  <si>
    <t>Regional Agency Land</t>
  </si>
  <si>
    <t>Regional Water Districts</t>
  </si>
  <si>
    <t>State Department of Conservation</t>
  </si>
  <si>
    <t>State Department of Land</t>
  </si>
  <si>
    <t>State Department of Natural Resources</t>
  </si>
  <si>
    <t>State Fish and Wildlife</t>
  </si>
  <si>
    <t>State Land Board</t>
  </si>
  <si>
    <t>State Park and Recreation</t>
  </si>
  <si>
    <t>Tennessee Valley Authority</t>
  </si>
  <si>
    <t>U.S. Fish &amp; Wildlife Service</t>
  </si>
  <si>
    <t>Unknown</t>
  </si>
  <si>
    <t>Unknown Local Government</t>
  </si>
  <si>
    <t>Other or Unknown Local Government</t>
  </si>
  <si>
    <t>difference (T-Y)</t>
  </si>
  <si>
    <t>difference (U-Z</t>
  </si>
  <si>
    <t>difference (V-AA)</t>
  </si>
  <si>
    <t>difference (W-AB)</t>
  </si>
  <si>
    <t>PADUSonline 
GAP 1 (km2)</t>
  </si>
  <si>
    <t>PADUSonline 
GAP 2 (km2)</t>
  </si>
  <si>
    <t>PADUSonline 
GAP 3 (km2)</t>
  </si>
  <si>
    <t>PADUSonline 
GAP 4 (km2)</t>
  </si>
  <si>
    <t>Anne 
GAP 1 (km2)</t>
  </si>
  <si>
    <t>Anne 
GAP 2 (km2)</t>
  </si>
  <si>
    <t>Anne 
GAP 3 (km2)</t>
  </si>
  <si>
    <t>Anne 
GAP 4 (km2)</t>
  </si>
  <si>
    <t>Matt
GAP 1 (km2)</t>
  </si>
  <si>
    <t>Matt
GAP 2 (km2)</t>
  </si>
  <si>
    <t>Matt
GAP 3 (km2)</t>
  </si>
  <si>
    <t>Matt
GAP 4 (km2)</t>
  </si>
  <si>
    <t>difference GAP 1 
PADUS-Anne( km2)</t>
  </si>
  <si>
    <t>difference GAP 2 
PADUS-Anne( km2)</t>
  </si>
  <si>
    <t>difference GAP 3 
PADUS-Anne( km2)</t>
  </si>
  <si>
    <t>difference GAP 4 
PADUS-Anne( km2)</t>
  </si>
  <si>
    <t>difference 
GAP 1 PADUS-Matt( km2)</t>
  </si>
  <si>
    <t>difference 
GAP 2 PADUS-Matt( km2)</t>
  </si>
  <si>
    <t>difference
 GAP 3 PADUS-Matt( km2)</t>
  </si>
  <si>
    <t>difference 
GAP 4 PADUS-Matt( km2)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</si>
</sst>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/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wrapText="1"/>
    </xf>
  </cellXfs>
  <cellStyles count="1">
    <cellStyle name="Normal" xfId="0" builtinId="0"/>
  </cellStyles>
  <dxfs count="10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4"/>
  <sheetViews>
    <sheetView tabSelected="1" topLeftCell="O1" workbookViewId="0">
      <selection activeCell="R13" sqref="R13"/>
    </sheetView>
  </sheetViews>
  <sheetFormatPr defaultRowHeight="15" x14ac:dyDescent="0.25"/>
  <cols>
    <col min="1" max="1" width="35.5703125" customWidth="1"/>
    <col min="2" max="2" width="12.28515625" style="2" customWidth="1"/>
    <col min="3" max="3" width="13.28515625" style="2" customWidth="1"/>
    <col min="4" max="4" width="14.7109375" style="2" customWidth="1"/>
    <col min="5" max="5" width="13.28515625" style="2" customWidth="1"/>
    <col min="6" max="6" width="2" style="2" customWidth="1"/>
    <col min="7" max="7" width="7.28515625" style="2" customWidth="1"/>
    <col min="8" max="10" width="8.85546875" style="2"/>
    <col min="11" max="11" width="9.5703125" style="2" bestFit="1" customWidth="1"/>
    <col min="12" max="12" width="9" style="2" bestFit="1" customWidth="1"/>
    <col min="13" max="13" width="7.140625" style="2" customWidth="1"/>
    <col min="14" max="14" width="9.5703125" style="2" bestFit="1" customWidth="1"/>
    <col min="15" max="15" width="3.85546875" customWidth="1"/>
    <col min="16" max="16" width="28.28515625" style="3" customWidth="1"/>
    <col min="17" max="17" width="10.7109375" style="2" customWidth="1"/>
    <col min="18" max="18" width="11.28515625" style="2" customWidth="1"/>
    <col min="19" max="19" width="11.140625" style="2" customWidth="1"/>
    <col min="20" max="20" width="10.7109375" style="2" customWidth="1"/>
    <col min="21" max="21" width="10.7109375" customWidth="1"/>
    <col min="22" max="22" width="14.28515625" style="2" customWidth="1"/>
    <col min="23" max="23" width="11.28515625" style="2" customWidth="1"/>
    <col min="24" max="24" width="12.42578125" style="2" customWidth="1"/>
    <col min="25" max="25" width="12.28515625" style="2" customWidth="1"/>
    <col min="32" max="35" width="8.85546875" style="3"/>
  </cols>
  <sheetData>
    <row r="1" spans="1:35" ht="75" x14ac:dyDescent="0.25">
      <c r="A1" t="s">
        <v>0</v>
      </c>
      <c r="B1" s="5" t="s">
        <v>38</v>
      </c>
      <c r="C1" s="5" t="s">
        <v>39</v>
      </c>
      <c r="D1" s="5" t="s">
        <v>40</v>
      </c>
      <c r="E1" s="5" t="s">
        <v>41</v>
      </c>
      <c r="F1" s="5"/>
      <c r="G1" s="5" t="s">
        <v>42</v>
      </c>
      <c r="H1" s="5" t="s">
        <v>43</v>
      </c>
      <c r="I1" s="5" t="s">
        <v>44</v>
      </c>
      <c r="J1" s="5" t="s">
        <v>45</v>
      </c>
      <c r="K1" s="5" t="s">
        <v>46</v>
      </c>
      <c r="L1" s="5" t="s">
        <v>47</v>
      </c>
      <c r="M1" s="5" t="s">
        <v>48</v>
      </c>
      <c r="N1" s="5" t="s">
        <v>49</v>
      </c>
      <c r="P1" s="3" t="s">
        <v>0</v>
      </c>
      <c r="Q1" s="5" t="s">
        <v>50</v>
      </c>
      <c r="R1" s="5" t="s">
        <v>51</v>
      </c>
      <c r="S1" s="5" t="s">
        <v>52</v>
      </c>
      <c r="T1" s="5" t="s">
        <v>53</v>
      </c>
      <c r="V1" s="5" t="s">
        <v>54</v>
      </c>
      <c r="W1" s="5" t="s">
        <v>55</v>
      </c>
      <c r="X1" s="5" t="s">
        <v>56</v>
      </c>
      <c r="Y1" s="5" t="s">
        <v>57</v>
      </c>
      <c r="AA1" s="2" t="s">
        <v>34</v>
      </c>
      <c r="AB1" s="2" t="s">
        <v>35</v>
      </c>
      <c r="AC1" s="2" t="s">
        <v>36</v>
      </c>
      <c r="AD1" s="2" t="s">
        <v>37</v>
      </c>
      <c r="AF1" s="2"/>
      <c r="AG1" s="2"/>
      <c r="AH1" s="2"/>
      <c r="AI1" s="2"/>
    </row>
    <row r="2" spans="1:35" x14ac:dyDescent="0.25">
      <c r="A2" s="1" t="s">
        <v>1</v>
      </c>
      <c r="B2" s="2">
        <v>0</v>
      </c>
      <c r="C2" s="2">
        <v>224.56416189530634</v>
      </c>
      <c r="D2" s="2">
        <v>763.16288192972047</v>
      </c>
      <c r="E2" s="2">
        <v>351.47697241960157</v>
      </c>
      <c r="G2" s="2">
        <v>0</v>
      </c>
      <c r="H2" s="2">
        <v>1.3320000000000001</v>
      </c>
      <c r="I2" s="2">
        <v>706.99590000000001</v>
      </c>
      <c r="J2" s="2">
        <v>349.64190000000002</v>
      </c>
      <c r="K2" s="2">
        <v>0</v>
      </c>
      <c r="L2" s="2">
        <v>1.3320000000000001</v>
      </c>
      <c r="M2" s="2">
        <v>706.99590000000001</v>
      </c>
      <c r="N2" s="2">
        <v>349.64190000000002</v>
      </c>
      <c r="P2" s="4" t="s">
        <v>1</v>
      </c>
      <c r="Q2" s="2">
        <v>0</v>
      </c>
      <c r="R2" s="2">
        <v>223.23216189530635</v>
      </c>
      <c r="S2" s="2">
        <v>56.166981929720464</v>
      </c>
      <c r="T2" s="2">
        <v>1.8350724196015449</v>
      </c>
      <c r="V2" s="2">
        <v>0</v>
      </c>
      <c r="W2" s="2">
        <v>223.23216189530635</v>
      </c>
      <c r="X2" s="2">
        <v>56.166981929720464</v>
      </c>
      <c r="Y2" s="2">
        <v>1.8350724196015449</v>
      </c>
      <c r="AA2" s="2">
        <f>Q2-V2</f>
        <v>0</v>
      </c>
      <c r="AB2" s="2">
        <f t="shared" ref="AB2:AD17" si="0">R2-W2</f>
        <v>0</v>
      </c>
      <c r="AC2" s="2">
        <f t="shared" si="0"/>
        <v>0</v>
      </c>
      <c r="AD2" s="2">
        <f t="shared" si="0"/>
        <v>0</v>
      </c>
      <c r="AF2" s="2"/>
      <c r="AG2" s="2"/>
      <c r="AH2" s="2"/>
      <c r="AI2" s="2"/>
    </row>
    <row r="3" spans="1:35" x14ac:dyDescent="0.25">
      <c r="A3" s="1" t="s">
        <v>2</v>
      </c>
      <c r="B3" s="2">
        <v>0</v>
      </c>
      <c r="C3" s="2">
        <v>0</v>
      </c>
      <c r="D3" s="2">
        <v>36.816094814155733</v>
      </c>
      <c r="E3" s="2">
        <v>157.84545820622554</v>
      </c>
      <c r="G3" s="2">
        <v>0</v>
      </c>
      <c r="H3" s="2">
        <v>0</v>
      </c>
      <c r="I3" s="2">
        <v>38.25</v>
      </c>
      <c r="J3" s="2">
        <v>328.27859999999998</v>
      </c>
      <c r="K3" s="2">
        <v>0</v>
      </c>
      <c r="L3" s="2">
        <v>0</v>
      </c>
      <c r="M3" s="2">
        <v>38.25</v>
      </c>
      <c r="N3" s="2">
        <v>328.27859999999998</v>
      </c>
      <c r="P3" s="4" t="s">
        <v>2</v>
      </c>
      <c r="Q3" s="2">
        <v>0</v>
      </c>
      <c r="R3" s="2">
        <v>0</v>
      </c>
      <c r="S3" s="2">
        <v>-1.4339051858442673</v>
      </c>
      <c r="T3" s="2">
        <v>-170.43314179377444</v>
      </c>
      <c r="V3" s="2">
        <v>0</v>
      </c>
      <c r="W3" s="2">
        <v>0</v>
      </c>
      <c r="X3" s="2">
        <v>-1.4339051858442673</v>
      </c>
      <c r="Y3" s="2">
        <v>-170.43314179377444</v>
      </c>
      <c r="AA3" s="2">
        <f t="shared" ref="AA3:AA33" si="1">Q3-V3</f>
        <v>0</v>
      </c>
      <c r="AB3" s="2">
        <f t="shared" si="0"/>
        <v>0</v>
      </c>
      <c r="AC3" s="2">
        <f t="shared" si="0"/>
        <v>0</v>
      </c>
      <c r="AD3" s="2">
        <f t="shared" si="0"/>
        <v>0</v>
      </c>
      <c r="AF3" s="2"/>
      <c r="AG3" s="2"/>
      <c r="AH3" s="2"/>
      <c r="AI3" s="2"/>
    </row>
    <row r="4" spans="1:35" x14ac:dyDescent="0.25">
      <c r="A4" s="1" t="s">
        <v>3</v>
      </c>
      <c r="B4" s="2">
        <v>143.31718189811426</v>
      </c>
      <c r="C4" s="2">
        <v>374.64494418274774</v>
      </c>
      <c r="D4" s="2">
        <v>339.68592684440688</v>
      </c>
      <c r="E4" s="2">
        <v>20364.584090412955</v>
      </c>
      <c r="G4" s="2">
        <v>159.26220000000001</v>
      </c>
      <c r="H4" s="2">
        <v>424.41930000000002</v>
      </c>
      <c r="I4" s="2">
        <v>366.93</v>
      </c>
      <c r="J4" s="2">
        <v>23546.5308</v>
      </c>
      <c r="K4" s="2">
        <v>159.26220000000001</v>
      </c>
      <c r="L4" s="2">
        <v>424.41930000000002</v>
      </c>
      <c r="M4" s="2">
        <v>366.93</v>
      </c>
      <c r="N4" s="2">
        <v>23546.5308</v>
      </c>
      <c r="P4" s="4" t="s">
        <v>3</v>
      </c>
      <c r="Q4" s="2">
        <v>-15.945018101885751</v>
      </c>
      <c r="R4" s="2">
        <v>-49.774355817252285</v>
      </c>
      <c r="S4" s="2">
        <v>-27.244073155593128</v>
      </c>
      <c r="T4" s="2">
        <v>-3181.9467095870459</v>
      </c>
      <c r="V4" s="2">
        <v>-15.945018101885751</v>
      </c>
      <c r="W4" s="2">
        <v>-49.774355817252285</v>
      </c>
      <c r="X4" s="2">
        <v>-27.244073155593128</v>
      </c>
      <c r="Y4" s="2">
        <v>-3181.9467095870459</v>
      </c>
      <c r="AA4" s="2">
        <f t="shared" si="1"/>
        <v>0</v>
      </c>
      <c r="AB4" s="2">
        <f t="shared" si="0"/>
        <v>0</v>
      </c>
      <c r="AC4" s="2">
        <f t="shared" si="0"/>
        <v>0</v>
      </c>
      <c r="AD4" s="2">
        <f t="shared" si="0"/>
        <v>0</v>
      </c>
      <c r="AF4" s="2"/>
      <c r="AG4" s="2"/>
      <c r="AH4" s="2"/>
      <c r="AI4" s="2"/>
    </row>
    <row r="5" spans="1:35" x14ac:dyDescent="0.25">
      <c r="A5" s="1" t="s">
        <v>4</v>
      </c>
      <c r="B5" s="2">
        <v>0</v>
      </c>
      <c r="C5" s="2">
        <v>8.7097488081546377</v>
      </c>
      <c r="D5" s="2">
        <v>0</v>
      </c>
      <c r="E5" s="2">
        <v>275658.362384382</v>
      </c>
      <c r="G5" s="2">
        <v>0</v>
      </c>
      <c r="H5" s="2">
        <v>9.3059999999999992</v>
      </c>
      <c r="I5" s="2">
        <v>0</v>
      </c>
      <c r="J5" s="2">
        <v>271622.65860000002</v>
      </c>
      <c r="K5" s="2">
        <v>0</v>
      </c>
      <c r="L5" s="2">
        <v>9.3059999999999992</v>
      </c>
      <c r="M5" s="2">
        <v>0</v>
      </c>
      <c r="N5" s="2">
        <v>271622.65860000002</v>
      </c>
      <c r="P5" s="4" t="s">
        <v>4</v>
      </c>
      <c r="Q5" s="2">
        <v>0</v>
      </c>
      <c r="R5" s="2">
        <v>-0.59625119184536146</v>
      </c>
      <c r="S5" s="2">
        <v>0</v>
      </c>
      <c r="T5" s="2">
        <v>4035.7037843819708</v>
      </c>
      <c r="V5" s="2">
        <v>0</v>
      </c>
      <c r="W5" s="2">
        <v>-0.59625119184536146</v>
      </c>
      <c r="X5" s="2">
        <v>0</v>
      </c>
      <c r="Y5" s="2">
        <v>4035.7037843819708</v>
      </c>
      <c r="AA5" s="2">
        <f t="shared" si="1"/>
        <v>0</v>
      </c>
      <c r="AB5" s="2">
        <f t="shared" si="0"/>
        <v>0</v>
      </c>
      <c r="AC5" s="2">
        <f t="shared" si="0"/>
        <v>0</v>
      </c>
      <c r="AD5" s="2">
        <f t="shared" si="0"/>
        <v>0</v>
      </c>
      <c r="AF5" s="2"/>
      <c r="AG5" s="2"/>
      <c r="AH5" s="2"/>
      <c r="AI5" s="2"/>
    </row>
    <row r="6" spans="1:35" x14ac:dyDescent="0.25">
      <c r="A6" s="1" t="s">
        <v>5</v>
      </c>
      <c r="B6" s="2">
        <v>35936.172495620805</v>
      </c>
      <c r="C6" s="2">
        <v>81764.296877362067</v>
      </c>
      <c r="D6" s="2">
        <v>610134.70059405454</v>
      </c>
      <c r="E6" s="2">
        <v>3.8578082178177442</v>
      </c>
      <c r="G6" s="2">
        <v>36045.681299999997</v>
      </c>
      <c r="H6" s="2">
        <v>82410.171300000002</v>
      </c>
      <c r="I6" s="2">
        <v>613522.30050000001</v>
      </c>
      <c r="J6" s="2">
        <v>3.8978999999999999</v>
      </c>
      <c r="K6" s="2">
        <v>36045.681299999997</v>
      </c>
      <c r="L6" s="2">
        <v>82410.171300000002</v>
      </c>
      <c r="M6" s="2">
        <v>613522.30050000001</v>
      </c>
      <c r="N6" s="2">
        <v>3.8978999999999999</v>
      </c>
      <c r="P6" s="4" t="s">
        <v>5</v>
      </c>
      <c r="Q6" s="2">
        <v>-109.50880437919113</v>
      </c>
      <c r="R6" s="2">
        <v>-645.87442263793491</v>
      </c>
      <c r="S6" s="2">
        <v>-3387.5999059454771</v>
      </c>
      <c r="T6" s="2">
        <v>-4.0091782182255731E-2</v>
      </c>
      <c r="V6" s="2">
        <v>-109.50880437919113</v>
      </c>
      <c r="W6" s="2">
        <v>-645.87442263793491</v>
      </c>
      <c r="X6" s="2">
        <v>-3387.5999059454771</v>
      </c>
      <c r="Y6" s="2">
        <v>-4.0091782182255731E-2</v>
      </c>
      <c r="AA6" s="2">
        <f t="shared" si="1"/>
        <v>0</v>
      </c>
      <c r="AB6" s="2">
        <f t="shared" si="0"/>
        <v>0</v>
      </c>
      <c r="AC6" s="2">
        <f t="shared" si="0"/>
        <v>0</v>
      </c>
      <c r="AD6" s="2">
        <f t="shared" si="0"/>
        <v>0</v>
      </c>
      <c r="AF6" s="2"/>
      <c r="AG6" s="2"/>
      <c r="AH6" s="2"/>
      <c r="AI6" s="2"/>
    </row>
    <row r="7" spans="1:35" x14ac:dyDescent="0.25">
      <c r="A7" s="1" t="s">
        <v>6</v>
      </c>
      <c r="B7" s="2">
        <v>0</v>
      </c>
      <c r="C7" s="2">
        <v>149.00814827218764</v>
      </c>
      <c r="D7" s="2">
        <v>6076.863857549467</v>
      </c>
      <c r="E7" s="2">
        <v>440.50756632810851</v>
      </c>
      <c r="G7" s="2">
        <v>0</v>
      </c>
      <c r="H7" s="2">
        <v>157.6233</v>
      </c>
      <c r="I7" s="2">
        <v>6638.2650000000003</v>
      </c>
      <c r="J7" s="2">
        <v>450.1404</v>
      </c>
      <c r="K7" s="2">
        <v>0</v>
      </c>
      <c r="L7" s="2">
        <v>157.6233</v>
      </c>
      <c r="M7" s="2">
        <v>6638.2650000000003</v>
      </c>
      <c r="N7" s="2">
        <v>450.1404</v>
      </c>
      <c r="P7" s="4" t="s">
        <v>6</v>
      </c>
      <c r="Q7" s="2">
        <v>0</v>
      </c>
      <c r="R7" s="2">
        <v>-8.6151517278123606</v>
      </c>
      <c r="S7" s="2">
        <v>-561.40114245053337</v>
      </c>
      <c r="T7" s="2">
        <v>-9.6328336718914898</v>
      </c>
      <c r="V7" s="2">
        <v>0</v>
      </c>
      <c r="W7" s="2">
        <v>-8.6151517278123606</v>
      </c>
      <c r="X7" s="2">
        <v>-561.40114245053337</v>
      </c>
      <c r="Y7" s="2">
        <v>-9.6328336718914898</v>
      </c>
      <c r="AA7" s="2">
        <f t="shared" si="1"/>
        <v>0</v>
      </c>
      <c r="AB7" s="2">
        <f t="shared" si="0"/>
        <v>0</v>
      </c>
      <c r="AC7" s="2">
        <f t="shared" si="0"/>
        <v>0</v>
      </c>
      <c r="AD7" s="2">
        <f t="shared" si="0"/>
        <v>0</v>
      </c>
      <c r="AF7" s="2"/>
      <c r="AG7" s="2"/>
      <c r="AH7" s="2"/>
      <c r="AI7" s="2"/>
    </row>
    <row r="8" spans="1:35" x14ac:dyDescent="0.25">
      <c r="A8" s="1" t="s">
        <v>7</v>
      </c>
      <c r="B8" s="2">
        <v>176.11631063577664</v>
      </c>
      <c r="C8" s="2">
        <v>1537.675734984532</v>
      </c>
      <c r="D8" s="2">
        <v>10874.939476876434</v>
      </c>
      <c r="E8" s="2">
        <v>6567.2173744354623</v>
      </c>
      <c r="G8" s="2">
        <v>204.21270000000001</v>
      </c>
      <c r="H8" s="2">
        <v>1560.2985000000001</v>
      </c>
      <c r="I8" s="2">
        <v>11588.5926</v>
      </c>
      <c r="J8" s="2">
        <v>7262.2457999999997</v>
      </c>
      <c r="K8" s="2">
        <v>204.21270000000001</v>
      </c>
      <c r="L8" s="2">
        <v>1560.2985000000001</v>
      </c>
      <c r="M8" s="2">
        <v>11588.5926</v>
      </c>
      <c r="N8" s="2">
        <v>7262.2457999999997</v>
      </c>
      <c r="P8" s="4" t="s">
        <v>7</v>
      </c>
      <c r="Q8" s="2">
        <v>-28.09638936422337</v>
      </c>
      <c r="R8" s="2">
        <v>-22.622765015468076</v>
      </c>
      <c r="S8" s="2">
        <v>-713.65312312356582</v>
      </c>
      <c r="T8" s="2">
        <v>-695.02842556453743</v>
      </c>
      <c r="V8" s="2">
        <v>-28.09638936422337</v>
      </c>
      <c r="W8" s="2">
        <v>-22.622765015468076</v>
      </c>
      <c r="X8" s="2">
        <v>-713.65312312356582</v>
      </c>
      <c r="Y8" s="2">
        <v>-695.02842556453743</v>
      </c>
      <c r="AA8" s="2">
        <f t="shared" si="1"/>
        <v>0</v>
      </c>
      <c r="AB8" s="2">
        <f t="shared" si="0"/>
        <v>0</v>
      </c>
      <c r="AC8" s="2">
        <f t="shared" si="0"/>
        <v>0</v>
      </c>
      <c r="AD8" s="2">
        <f t="shared" si="0"/>
        <v>0</v>
      </c>
      <c r="AF8" s="2"/>
      <c r="AG8" s="2"/>
      <c r="AH8" s="2"/>
      <c r="AI8" s="2"/>
    </row>
    <row r="9" spans="1:35" x14ac:dyDescent="0.25">
      <c r="A9" s="1" t="s">
        <v>8</v>
      </c>
      <c r="B9" s="2">
        <v>276.05837619086077</v>
      </c>
      <c r="C9" s="2">
        <v>2172.5991256926277</v>
      </c>
      <c r="D9" s="2">
        <v>12482.260658791723</v>
      </c>
      <c r="E9" s="2">
        <v>4837.6865425345286</v>
      </c>
      <c r="G9" s="2">
        <v>303.49709999999999</v>
      </c>
      <c r="H9" s="2">
        <v>2327.1183000000001</v>
      </c>
      <c r="I9" s="2">
        <v>12987.4905</v>
      </c>
      <c r="J9" s="2">
        <v>5363.9270999999999</v>
      </c>
      <c r="K9" s="2">
        <v>303.49709999999999</v>
      </c>
      <c r="L9" s="2">
        <v>2327.1183000000001</v>
      </c>
      <c r="M9" s="2">
        <v>12987.4905</v>
      </c>
      <c r="N9" s="2">
        <v>5363.9270999999999</v>
      </c>
      <c r="P9" s="4" t="s">
        <v>8</v>
      </c>
      <c r="Q9" s="2">
        <v>-27.438723809139219</v>
      </c>
      <c r="R9" s="2">
        <v>-154.5191743073724</v>
      </c>
      <c r="S9" s="2">
        <v>-505.22984120827641</v>
      </c>
      <c r="T9" s="2">
        <v>-526.24055746547128</v>
      </c>
      <c r="V9" s="2">
        <v>-27.438723809139219</v>
      </c>
      <c r="W9" s="2">
        <v>-154.5191743073724</v>
      </c>
      <c r="X9" s="2">
        <v>-505.22984120827641</v>
      </c>
      <c r="Y9" s="2">
        <v>-526.24055746547128</v>
      </c>
      <c r="AA9" s="2">
        <f t="shared" si="1"/>
        <v>0</v>
      </c>
      <c r="AB9" s="2">
        <f t="shared" si="0"/>
        <v>0</v>
      </c>
      <c r="AC9" s="2">
        <f t="shared" si="0"/>
        <v>0</v>
      </c>
      <c r="AD9" s="2">
        <f t="shared" si="0"/>
        <v>0</v>
      </c>
      <c r="AF9" s="2"/>
      <c r="AG9" s="2"/>
      <c r="AH9" s="2"/>
      <c r="AI9" s="2"/>
    </row>
    <row r="10" spans="1:35" x14ac:dyDescent="0.25">
      <c r="A10" s="1" t="s">
        <v>9</v>
      </c>
      <c r="B10" s="2">
        <v>1.370640084119809</v>
      </c>
      <c r="C10" s="2">
        <v>3.5761370747229404</v>
      </c>
      <c r="D10" s="2">
        <v>366.98520601479652</v>
      </c>
      <c r="E10" s="2">
        <v>75697.614627547824</v>
      </c>
      <c r="G10" s="2">
        <v>1.6101000000000001</v>
      </c>
      <c r="H10" s="2">
        <v>3.5811000000000002</v>
      </c>
      <c r="I10" s="2">
        <v>370.45800000000003</v>
      </c>
      <c r="J10" s="2">
        <v>75490.546499999997</v>
      </c>
      <c r="K10" s="2">
        <v>1.6101000000000001</v>
      </c>
      <c r="L10" s="2">
        <v>3.5811000000000002</v>
      </c>
      <c r="M10" s="2">
        <v>370.45800000000003</v>
      </c>
      <c r="N10" s="2">
        <v>75490.546499999997</v>
      </c>
      <c r="P10" s="4" t="s">
        <v>9</v>
      </c>
      <c r="Q10" s="2">
        <v>-0.23945991588019111</v>
      </c>
      <c r="R10" s="2">
        <v>-4.9629252770597709E-3</v>
      </c>
      <c r="S10" s="2">
        <v>-3.4727939852035092</v>
      </c>
      <c r="T10" s="2">
        <v>207.06812754782732</v>
      </c>
      <c r="V10" s="2">
        <v>-0.23945991588019111</v>
      </c>
      <c r="W10" s="2">
        <v>-4.9629252770597709E-3</v>
      </c>
      <c r="X10" s="2">
        <v>-3.4727939852035092</v>
      </c>
      <c r="Y10" s="2">
        <v>207.06812754782732</v>
      </c>
      <c r="AA10" s="2">
        <f t="shared" si="1"/>
        <v>0</v>
      </c>
      <c r="AB10" s="2">
        <f t="shared" si="0"/>
        <v>0</v>
      </c>
      <c r="AC10" s="2">
        <f t="shared" si="0"/>
        <v>0</v>
      </c>
      <c r="AD10" s="2">
        <f t="shared" si="0"/>
        <v>0</v>
      </c>
      <c r="AF10" s="2"/>
      <c r="AG10" s="2"/>
      <c r="AH10" s="2"/>
      <c r="AI10" s="2"/>
    </row>
    <row r="11" spans="1:35" x14ac:dyDescent="0.25">
      <c r="A11" s="1" t="s">
        <v>10</v>
      </c>
      <c r="B11" s="2">
        <v>0</v>
      </c>
      <c r="C11" s="2">
        <v>0</v>
      </c>
      <c r="D11" s="2">
        <v>0</v>
      </c>
      <c r="E11" s="2">
        <v>6905.9652937775318</v>
      </c>
      <c r="G11" s="2">
        <v>0</v>
      </c>
      <c r="H11" s="2">
        <v>0</v>
      </c>
      <c r="I11" s="2">
        <v>0</v>
      </c>
      <c r="J11" s="2">
        <v>6912.0342000000001</v>
      </c>
      <c r="K11" s="2">
        <v>0</v>
      </c>
      <c r="L11" s="2">
        <v>0</v>
      </c>
      <c r="M11" s="2">
        <v>0</v>
      </c>
      <c r="N11" s="2">
        <v>6912.0342000000001</v>
      </c>
      <c r="P11" s="4" t="s">
        <v>10</v>
      </c>
      <c r="Q11" s="2">
        <v>0</v>
      </c>
      <c r="R11" s="2">
        <v>0</v>
      </c>
      <c r="S11" s="2">
        <v>0</v>
      </c>
      <c r="T11" s="2">
        <v>-6.0689062224682857</v>
      </c>
      <c r="V11" s="2">
        <v>0</v>
      </c>
      <c r="W11" s="2">
        <v>0</v>
      </c>
      <c r="X11" s="2">
        <v>0</v>
      </c>
      <c r="Y11" s="2">
        <v>-6.0689062224682857</v>
      </c>
      <c r="AA11" s="2">
        <f t="shared" si="1"/>
        <v>0</v>
      </c>
      <c r="AB11" s="2">
        <f t="shared" si="0"/>
        <v>0</v>
      </c>
      <c r="AC11" s="2">
        <f t="shared" si="0"/>
        <v>0</v>
      </c>
      <c r="AD11" s="2">
        <f t="shared" si="0"/>
        <v>0</v>
      </c>
      <c r="AF11" s="2"/>
      <c r="AG11" s="2"/>
      <c r="AH11" s="2"/>
      <c r="AI11" s="2"/>
    </row>
    <row r="12" spans="1:35" x14ac:dyDescent="0.25">
      <c r="A12" s="1" t="s">
        <v>11</v>
      </c>
      <c r="B12" s="2">
        <v>125450.50600884868</v>
      </c>
      <c r="C12" s="2">
        <v>42392.481865949798</v>
      </c>
      <c r="D12" s="2">
        <v>526781.02656163997</v>
      </c>
      <c r="E12" s="2">
        <v>216.48848851347765</v>
      </c>
      <c r="G12" s="2">
        <v>126483.4179</v>
      </c>
      <c r="H12" s="2">
        <v>43509.474900000001</v>
      </c>
      <c r="I12" s="2">
        <v>527781.94830000005</v>
      </c>
      <c r="J12" s="2">
        <v>219.24539999999999</v>
      </c>
      <c r="K12" s="2">
        <v>252966.8358</v>
      </c>
      <c r="L12" s="2">
        <v>87018.949800000002</v>
      </c>
      <c r="M12" s="2">
        <v>1055563.8966000001</v>
      </c>
      <c r="N12" s="2">
        <v>438.49079999999998</v>
      </c>
      <c r="P12" s="4" t="s">
        <v>11</v>
      </c>
      <c r="Q12" s="2">
        <v>-1032.9118911513215</v>
      </c>
      <c r="R12" s="2">
        <v>-1116.9930340502033</v>
      </c>
      <c r="S12" s="2">
        <v>-1000.9217383600771</v>
      </c>
      <c r="T12" s="2">
        <v>-2.7569114865223412</v>
      </c>
      <c r="V12" s="2">
        <v>-127516.32979115132</v>
      </c>
      <c r="W12" s="2">
        <v>-44626.467934050204</v>
      </c>
      <c r="X12" s="2">
        <v>-528782.87003836012</v>
      </c>
      <c r="Y12" s="2">
        <v>-222.00231148652233</v>
      </c>
      <c r="AA12" s="2">
        <f t="shared" si="1"/>
        <v>126483.4179</v>
      </c>
      <c r="AB12" s="2">
        <f t="shared" si="0"/>
        <v>43509.474900000001</v>
      </c>
      <c r="AC12" s="2">
        <f t="shared" si="0"/>
        <v>527781.94830000005</v>
      </c>
      <c r="AD12" s="2">
        <f t="shared" si="0"/>
        <v>219.24539999999999</v>
      </c>
      <c r="AF12" s="2"/>
      <c r="AG12" s="2"/>
      <c r="AH12" s="2"/>
      <c r="AI12" s="2"/>
    </row>
    <row r="13" spans="1:35" x14ac:dyDescent="0.25">
      <c r="A13" s="1" t="s">
        <v>12</v>
      </c>
      <c r="B13" s="2">
        <v>122.17308766091905</v>
      </c>
      <c r="C13" s="2">
        <v>3394.5994054794924</v>
      </c>
      <c r="D13" s="2">
        <v>5328.0043598156881</v>
      </c>
      <c r="E13" s="2">
        <v>15327.939024760153</v>
      </c>
      <c r="G13" s="2">
        <v>141.3963</v>
      </c>
      <c r="H13" s="2">
        <v>3472.9002</v>
      </c>
      <c r="I13" s="2">
        <v>5483.6954999999998</v>
      </c>
      <c r="J13" s="2">
        <v>15803.573399999999</v>
      </c>
      <c r="K13" s="2">
        <v>141.3963</v>
      </c>
      <c r="L13" s="2">
        <v>3472.9002</v>
      </c>
      <c r="M13" s="2">
        <v>5483.6954999999998</v>
      </c>
      <c r="N13" s="2">
        <v>15803.573399999999</v>
      </c>
      <c r="P13" s="4" t="s">
        <v>12</v>
      </c>
      <c r="Q13" s="2">
        <v>-19.223212339080945</v>
      </c>
      <c r="R13" s="2">
        <v>-78.300794520507679</v>
      </c>
      <c r="S13" s="2">
        <v>-155.69114018431173</v>
      </c>
      <c r="T13" s="2">
        <v>-475.63437523984612</v>
      </c>
      <c r="V13" s="2">
        <v>-19.223212339080945</v>
      </c>
      <c r="W13" s="2">
        <v>-78.300794520507679</v>
      </c>
      <c r="X13" s="2">
        <v>-155.69114018431173</v>
      </c>
      <c r="Y13" s="2">
        <v>-475.63437523984612</v>
      </c>
      <c r="AA13" s="2">
        <f t="shared" si="1"/>
        <v>0</v>
      </c>
      <c r="AB13" s="2">
        <f t="shared" si="0"/>
        <v>0</v>
      </c>
      <c r="AC13" s="2">
        <f t="shared" si="0"/>
        <v>0</v>
      </c>
      <c r="AD13" s="2">
        <f t="shared" si="0"/>
        <v>0</v>
      </c>
      <c r="AF13" s="2"/>
      <c r="AG13" s="2"/>
      <c r="AH13" s="2"/>
      <c r="AI13" s="2"/>
    </row>
    <row r="14" spans="1:35" x14ac:dyDescent="0.25">
      <c r="A14" s="1" t="s">
        <v>13</v>
      </c>
      <c r="B14" s="2">
        <v>0</v>
      </c>
      <c r="C14" s="2">
        <v>0</v>
      </c>
      <c r="D14" s="2">
        <v>0</v>
      </c>
      <c r="E14" s="2">
        <v>4.7279843840035589</v>
      </c>
      <c r="G14" s="2">
        <v>0</v>
      </c>
      <c r="H14" s="2">
        <v>0</v>
      </c>
      <c r="I14" s="2">
        <v>0</v>
      </c>
      <c r="J14" s="2">
        <v>5.0166000000000004</v>
      </c>
      <c r="K14" s="2">
        <v>0</v>
      </c>
      <c r="L14" s="2">
        <v>0</v>
      </c>
      <c r="M14" s="2">
        <v>0</v>
      </c>
      <c r="N14" s="2">
        <v>5.0166000000000004</v>
      </c>
      <c r="P14" s="4" t="s">
        <v>13</v>
      </c>
      <c r="Q14" s="2">
        <v>0</v>
      </c>
      <c r="R14" s="2">
        <v>0</v>
      </c>
      <c r="S14" s="2">
        <v>0</v>
      </c>
      <c r="T14" s="2">
        <v>-0.28861561599644148</v>
      </c>
      <c r="V14" s="2">
        <v>0</v>
      </c>
      <c r="W14" s="2">
        <v>0</v>
      </c>
      <c r="X14" s="2">
        <v>0</v>
      </c>
      <c r="Y14" s="2">
        <v>-0.28861561599644148</v>
      </c>
      <c r="AA14" s="2">
        <f t="shared" si="1"/>
        <v>0</v>
      </c>
      <c r="AB14" s="2">
        <f t="shared" si="0"/>
        <v>0</v>
      </c>
      <c r="AC14" s="2">
        <f t="shared" si="0"/>
        <v>0</v>
      </c>
      <c r="AD14" s="2">
        <f t="shared" si="0"/>
        <v>0</v>
      </c>
      <c r="AF14" s="2"/>
      <c r="AG14" s="2"/>
      <c r="AH14" s="2"/>
      <c r="AI14" s="2"/>
    </row>
    <row r="15" spans="1:35" x14ac:dyDescent="0.25">
      <c r="A15" s="1" t="s">
        <v>14</v>
      </c>
      <c r="B15" s="2">
        <v>72288.740961526084</v>
      </c>
      <c r="C15" s="2">
        <v>21364.73920121964</v>
      </c>
      <c r="D15" s="2">
        <v>11350.575752428811</v>
      </c>
      <c r="E15" s="2">
        <v>5622.2363735271001</v>
      </c>
      <c r="G15" s="2">
        <v>72530.512199999997</v>
      </c>
      <c r="H15" s="2">
        <v>21517.008300000001</v>
      </c>
      <c r="I15" s="2">
        <v>11480.2137</v>
      </c>
      <c r="J15" s="2">
        <v>6692.7402000000002</v>
      </c>
      <c r="K15" s="2">
        <v>145061.02439999999</v>
      </c>
      <c r="L15" s="2">
        <v>43034.016600000003</v>
      </c>
      <c r="M15" s="2">
        <v>22960.4274</v>
      </c>
      <c r="N15" s="2">
        <v>13385.4804</v>
      </c>
      <c r="P15" s="4" t="s">
        <v>14</v>
      </c>
      <c r="Q15" s="2">
        <v>-241.7712384739134</v>
      </c>
      <c r="R15" s="2">
        <v>-152.26909878036167</v>
      </c>
      <c r="S15" s="2">
        <v>-129.63794757118922</v>
      </c>
      <c r="T15" s="2">
        <v>-1070.5038264729001</v>
      </c>
      <c r="V15" s="2">
        <v>-72772.283438473911</v>
      </c>
      <c r="W15" s="2">
        <v>-21669.277398780363</v>
      </c>
      <c r="X15" s="2">
        <v>-11609.851647571189</v>
      </c>
      <c r="Y15" s="2">
        <v>-7763.2440264729003</v>
      </c>
      <c r="AA15" s="2">
        <f t="shared" si="1"/>
        <v>72530.512199999997</v>
      </c>
      <c r="AB15" s="2">
        <f t="shared" si="0"/>
        <v>21517.008300000001</v>
      </c>
      <c r="AC15" s="2">
        <f t="shared" si="0"/>
        <v>11480.2137</v>
      </c>
      <c r="AD15" s="2">
        <f t="shared" si="0"/>
        <v>6692.7402000000002</v>
      </c>
      <c r="AF15" s="2"/>
      <c r="AG15" s="2"/>
      <c r="AH15" s="2"/>
      <c r="AI15" s="2"/>
    </row>
    <row r="16" spans="1:35" x14ac:dyDescent="0.25">
      <c r="A16" s="1" t="s">
        <v>15</v>
      </c>
      <c r="B16" s="2">
        <v>0</v>
      </c>
      <c r="C16" s="2">
        <v>11151.477922986378</v>
      </c>
      <c r="D16" s="2">
        <v>61.833388422314911</v>
      </c>
      <c r="E16" s="2">
        <v>156.83442842135096</v>
      </c>
      <c r="G16" s="2">
        <v>0</v>
      </c>
      <c r="H16" s="2">
        <v>12735.791999999999</v>
      </c>
      <c r="I16" s="2">
        <v>71.377200000000002</v>
      </c>
      <c r="J16" s="2">
        <v>170.82089999999999</v>
      </c>
      <c r="K16" s="2">
        <v>0</v>
      </c>
      <c r="L16" s="2">
        <v>50943.167999999998</v>
      </c>
      <c r="M16" s="2">
        <v>285.50880000000001</v>
      </c>
      <c r="N16" s="2">
        <v>683.28359999999998</v>
      </c>
      <c r="P16" s="4" t="s">
        <v>15</v>
      </c>
      <c r="Q16" s="2">
        <v>0</v>
      </c>
      <c r="R16" s="2">
        <v>-1584.3140770136215</v>
      </c>
      <c r="S16" s="2">
        <v>-9.5438115776850907</v>
      </c>
      <c r="T16" s="2">
        <v>-13.986471578649031</v>
      </c>
      <c r="V16" s="2">
        <v>0</v>
      </c>
      <c r="W16" s="2">
        <v>-39791.69007701362</v>
      </c>
      <c r="X16" s="2">
        <v>-223.67541157768511</v>
      </c>
      <c r="Y16" s="2">
        <v>-526.44917157864904</v>
      </c>
      <c r="AA16" s="2">
        <f t="shared" si="1"/>
        <v>0</v>
      </c>
      <c r="AB16" s="2">
        <f t="shared" si="0"/>
        <v>38207.375999999997</v>
      </c>
      <c r="AC16" s="2">
        <f t="shared" si="0"/>
        <v>214.13160000000002</v>
      </c>
      <c r="AD16" s="2">
        <f t="shared" si="0"/>
        <v>512.46270000000004</v>
      </c>
      <c r="AF16" s="2"/>
      <c r="AG16" s="2"/>
      <c r="AH16" s="2"/>
      <c r="AI16" s="2"/>
    </row>
    <row r="17" spans="1:35" x14ac:dyDescent="0.25">
      <c r="A17" s="1" t="s">
        <v>16</v>
      </c>
      <c r="B17" s="2">
        <v>764.0145257516939</v>
      </c>
      <c r="C17" s="2">
        <v>21215.637540626678</v>
      </c>
      <c r="D17" s="2">
        <v>5639.6896758587782</v>
      </c>
      <c r="E17" s="2">
        <v>16495.469851159614</v>
      </c>
      <c r="G17" s="2">
        <v>819.58050000000003</v>
      </c>
      <c r="H17" s="2">
        <v>22270.266899999999</v>
      </c>
      <c r="I17" s="2">
        <v>5746.6557000000003</v>
      </c>
      <c r="J17" s="2">
        <v>17321.825700000001</v>
      </c>
      <c r="K17" s="2">
        <v>819.58050000000003</v>
      </c>
      <c r="L17" s="2">
        <v>22270.266899999999</v>
      </c>
      <c r="M17" s="2">
        <v>5746.6557000000003</v>
      </c>
      <c r="N17" s="2">
        <v>17321.825700000001</v>
      </c>
      <c r="P17" s="4" t="s">
        <v>16</v>
      </c>
      <c r="Q17" s="2">
        <v>-55.565974248306134</v>
      </c>
      <c r="R17" s="2">
        <v>-1054.6293593733208</v>
      </c>
      <c r="S17" s="2">
        <v>-106.96602414122208</v>
      </c>
      <c r="T17" s="2">
        <v>-826.3558488403869</v>
      </c>
      <c r="V17" s="2">
        <v>-55.565974248306134</v>
      </c>
      <c r="W17" s="2">
        <v>-1054.6293593733208</v>
      </c>
      <c r="X17" s="2">
        <v>-106.96602414122208</v>
      </c>
      <c r="Y17" s="2">
        <v>-826.3558488403869</v>
      </c>
      <c r="AA17" s="2">
        <f t="shared" si="1"/>
        <v>0</v>
      </c>
      <c r="AB17" s="2">
        <f t="shared" si="0"/>
        <v>0</v>
      </c>
      <c r="AC17" s="2">
        <f t="shared" si="0"/>
        <v>0</v>
      </c>
      <c r="AD17" s="2">
        <f t="shared" si="0"/>
        <v>0</v>
      </c>
      <c r="AF17" s="2"/>
      <c r="AG17" s="2"/>
      <c r="AH17" s="2"/>
      <c r="AI17" s="2"/>
    </row>
    <row r="18" spans="1:35" x14ac:dyDescent="0.25">
      <c r="A18" s="1" t="s">
        <v>17</v>
      </c>
      <c r="B18" s="2">
        <v>0.40084731216006192</v>
      </c>
      <c r="C18" s="2">
        <v>2.2523360342772749</v>
      </c>
      <c r="D18" s="2">
        <v>33.165355027194693</v>
      </c>
      <c r="E18" s="2">
        <v>4.6107380703205374</v>
      </c>
      <c r="G18" s="2">
        <v>0.52829999999999999</v>
      </c>
      <c r="H18" s="2">
        <v>2.6648999999999998</v>
      </c>
      <c r="I18" s="2">
        <v>35.364600000000003</v>
      </c>
      <c r="J18" s="2">
        <v>7.6005000000000003</v>
      </c>
      <c r="K18" s="2">
        <v>0.52829999999999999</v>
      </c>
      <c r="L18" s="2">
        <v>2.6648999999999998</v>
      </c>
      <c r="M18" s="2">
        <v>35.364600000000003</v>
      </c>
      <c r="N18" s="2">
        <v>7.6005000000000003</v>
      </c>
      <c r="P18" s="4" t="s">
        <v>17</v>
      </c>
      <c r="Q18" s="2">
        <v>-0.12745268783993807</v>
      </c>
      <c r="R18" s="2">
        <v>-0.41256396572272491</v>
      </c>
      <c r="S18" s="2">
        <v>-2.1992449728053103</v>
      </c>
      <c r="T18" s="2">
        <v>-2.9897619296794629</v>
      </c>
      <c r="V18" s="2">
        <v>-0.12745268783993807</v>
      </c>
      <c r="W18" s="2">
        <v>-0.41256396572272491</v>
      </c>
      <c r="X18" s="2">
        <v>-2.1992449728053103</v>
      </c>
      <c r="Y18" s="2">
        <v>-2.9897619296794629</v>
      </c>
      <c r="AA18" s="2">
        <f t="shared" si="1"/>
        <v>0</v>
      </c>
      <c r="AB18" s="2">
        <f t="shared" ref="AB18:AB33" si="2">R18-W18</f>
        <v>0</v>
      </c>
      <c r="AC18" s="2">
        <f t="shared" ref="AC18:AC33" si="3">S18-X18</f>
        <v>0</v>
      </c>
      <c r="AD18" s="2">
        <f t="shared" ref="AD18:AD33" si="4">T18-Y18</f>
        <v>0</v>
      </c>
      <c r="AF18" s="2"/>
      <c r="AG18" s="2"/>
      <c r="AH18" s="2"/>
      <c r="AI18" s="2"/>
    </row>
    <row r="19" spans="1:35" x14ac:dyDescent="0.25">
      <c r="A19" s="1" t="s">
        <v>18</v>
      </c>
      <c r="B19" s="2">
        <v>0</v>
      </c>
      <c r="C19" s="2">
        <v>0</v>
      </c>
      <c r="D19" s="2">
        <v>22.773278233246803</v>
      </c>
      <c r="E19" s="2">
        <v>14.091424647199599</v>
      </c>
      <c r="G19" s="2">
        <v>0</v>
      </c>
      <c r="H19" s="2">
        <v>14.771699999999999</v>
      </c>
      <c r="I19" s="2">
        <v>24.235199999999999</v>
      </c>
      <c r="J19" s="2">
        <v>28.026900000000001</v>
      </c>
      <c r="K19" s="2">
        <v>0</v>
      </c>
      <c r="L19" s="2">
        <v>14.771699999999999</v>
      </c>
      <c r="M19" s="2">
        <v>24.235199999999999</v>
      </c>
      <c r="N19" s="2">
        <v>28.026900000000001</v>
      </c>
      <c r="P19" s="4" t="s">
        <v>18</v>
      </c>
      <c r="Q19" s="2">
        <v>0</v>
      </c>
      <c r="R19" s="2">
        <v>-14.771699999999999</v>
      </c>
      <c r="S19" s="2">
        <v>-1.4619217667531963</v>
      </c>
      <c r="T19" s="2">
        <v>-13.935475352800403</v>
      </c>
      <c r="V19" s="2">
        <v>0</v>
      </c>
      <c r="W19" s="2">
        <v>-14.771699999999999</v>
      </c>
      <c r="X19" s="2">
        <v>-1.4619217667531963</v>
      </c>
      <c r="Y19" s="2">
        <v>-13.935475352800403</v>
      </c>
      <c r="AA19" s="2">
        <f t="shared" si="1"/>
        <v>0</v>
      </c>
      <c r="AB19" s="2">
        <f t="shared" si="2"/>
        <v>0</v>
      </c>
      <c r="AC19" s="2">
        <f t="shared" si="3"/>
        <v>0</v>
      </c>
      <c r="AD19" s="2">
        <f t="shared" si="4"/>
        <v>0</v>
      </c>
      <c r="AF19" s="2"/>
      <c r="AG19" s="2"/>
      <c r="AH19" s="2"/>
      <c r="AI19" s="2"/>
    </row>
    <row r="20" spans="1:35" x14ac:dyDescent="0.25">
      <c r="A20" s="1" t="s">
        <v>19</v>
      </c>
      <c r="B20" s="2">
        <v>1984.302486244821</v>
      </c>
      <c r="C20" s="2">
        <v>10267.22623656517</v>
      </c>
      <c r="D20" s="2">
        <v>46094.868126941554</v>
      </c>
      <c r="E20" s="2">
        <v>12356.224063180991</v>
      </c>
      <c r="G20" s="2">
        <v>2152.0538999999999</v>
      </c>
      <c r="H20" s="2">
        <v>10518.578100000001</v>
      </c>
      <c r="I20" s="2">
        <v>49713.996599999999</v>
      </c>
      <c r="J20" s="2">
        <v>13348.4355</v>
      </c>
      <c r="K20" s="2">
        <v>2152.0538999999999</v>
      </c>
      <c r="L20" s="2">
        <v>10518.578100000001</v>
      </c>
      <c r="M20" s="2">
        <v>49713.996599999999</v>
      </c>
      <c r="N20" s="2">
        <v>13348.4355</v>
      </c>
      <c r="P20" s="4" t="s">
        <v>19</v>
      </c>
      <c r="Q20" s="2">
        <v>-167.75141375517887</v>
      </c>
      <c r="R20" s="2">
        <v>-251.3518634348311</v>
      </c>
      <c r="S20" s="2">
        <v>-3619.1284730584448</v>
      </c>
      <c r="T20" s="2">
        <v>-992.21143681900867</v>
      </c>
      <c r="V20" s="2">
        <v>-167.75141375517887</v>
      </c>
      <c r="W20" s="2">
        <v>-251.3518634348311</v>
      </c>
      <c r="X20" s="2">
        <v>-3619.1284730584448</v>
      </c>
      <c r="Y20" s="2">
        <v>-992.21143681900867</v>
      </c>
      <c r="AA20" s="2">
        <f t="shared" si="1"/>
        <v>0</v>
      </c>
      <c r="AB20" s="2">
        <f t="shared" si="2"/>
        <v>0</v>
      </c>
      <c r="AC20" s="2">
        <f t="shared" si="3"/>
        <v>0</v>
      </c>
      <c r="AD20" s="2">
        <f t="shared" si="4"/>
        <v>0</v>
      </c>
      <c r="AF20" s="2"/>
      <c r="AG20" s="2"/>
      <c r="AH20" s="2"/>
      <c r="AI20" s="2"/>
    </row>
    <row r="21" spans="1:35" x14ac:dyDescent="0.25">
      <c r="A21" s="1" t="s">
        <v>20</v>
      </c>
      <c r="B21" s="2">
        <v>1035.340492042769</v>
      </c>
      <c r="C21" s="2">
        <v>1216.761435434928</v>
      </c>
      <c r="D21" s="2">
        <v>1989.6490980970013</v>
      </c>
      <c r="E21" s="2">
        <v>7584.9471720578185</v>
      </c>
      <c r="G21" s="2">
        <v>1354.2408</v>
      </c>
      <c r="H21" s="2">
        <v>1308.7665</v>
      </c>
      <c r="I21" s="2">
        <v>2095.8444</v>
      </c>
      <c r="J21" s="2">
        <v>5563055.1689999998</v>
      </c>
      <c r="K21" s="2">
        <v>4062.7224000000001</v>
      </c>
      <c r="L21" s="2">
        <v>3926.2995000000001</v>
      </c>
      <c r="M21" s="2">
        <v>6287.5331999999999</v>
      </c>
      <c r="N21" s="2">
        <v>23070.851999999999</v>
      </c>
      <c r="P21" s="4" t="s">
        <v>20</v>
      </c>
      <c r="Q21" s="2">
        <v>-318.90030795723101</v>
      </c>
      <c r="R21" s="2">
        <v>-92.005064565071962</v>
      </c>
      <c r="S21" s="2">
        <v>-106.19530190299861</v>
      </c>
      <c r="T21" s="2">
        <v>-5555470.2218279419</v>
      </c>
      <c r="V21" s="2">
        <v>-3027.3819079572313</v>
      </c>
      <c r="W21" s="2">
        <v>-2709.5380645650721</v>
      </c>
      <c r="X21" s="2">
        <v>-4297.8841019029987</v>
      </c>
      <c r="Y21" s="2">
        <v>-15485.90482794218</v>
      </c>
      <c r="AA21" s="2">
        <f t="shared" si="1"/>
        <v>2708.4816000000001</v>
      </c>
      <c r="AB21" s="2">
        <f t="shared" si="2"/>
        <v>2617.5330000000004</v>
      </c>
      <c r="AC21" s="2">
        <f t="shared" si="3"/>
        <v>4191.6887999999999</v>
      </c>
      <c r="AD21" s="2">
        <f t="shared" si="4"/>
        <v>-5539984.3169999998</v>
      </c>
      <c r="AF21" s="2"/>
      <c r="AG21" s="2"/>
      <c r="AH21" s="2"/>
      <c r="AI21" s="2"/>
    </row>
    <row r="22" spans="1:35" x14ac:dyDescent="0.25">
      <c r="A22" s="1" t="s">
        <v>21</v>
      </c>
      <c r="B22" s="2">
        <v>2.328847915068442</v>
      </c>
      <c r="C22" s="2">
        <v>731.95877532488112</v>
      </c>
      <c r="D22" s="2">
        <v>658.24249031632087</v>
      </c>
      <c r="E22" s="2">
        <v>762.13777009564899</v>
      </c>
      <c r="G22" s="2">
        <v>2.4182999999999999</v>
      </c>
      <c r="H22" s="2">
        <v>788.70150000000001</v>
      </c>
      <c r="I22" s="2">
        <v>702.62009999999998</v>
      </c>
      <c r="J22" s="2">
        <v>776.61810000000003</v>
      </c>
      <c r="K22" s="2">
        <v>4.8365999999999998</v>
      </c>
      <c r="L22" s="2">
        <v>1577.403</v>
      </c>
      <c r="M22" s="2">
        <v>1405.2402</v>
      </c>
      <c r="N22" s="2">
        <v>1553.2362000000001</v>
      </c>
      <c r="P22" s="4" t="s">
        <v>21</v>
      </c>
      <c r="Q22" s="2">
        <v>-8.9452084931557874E-2</v>
      </c>
      <c r="R22" s="2">
        <v>-56.742724675118893</v>
      </c>
      <c r="S22" s="2">
        <v>-44.377609683679111</v>
      </c>
      <c r="T22" s="2">
        <v>-14.480329904351038</v>
      </c>
      <c r="V22" s="2">
        <v>-2.5077520849315578</v>
      </c>
      <c r="W22" s="2">
        <v>-845.4442246751189</v>
      </c>
      <c r="X22" s="2">
        <v>-746.99770968367909</v>
      </c>
      <c r="Y22" s="2">
        <v>-791.09842990435106</v>
      </c>
      <c r="AA22" s="2">
        <f t="shared" si="1"/>
        <v>2.4182999999999999</v>
      </c>
      <c r="AB22" s="2">
        <f t="shared" si="2"/>
        <v>788.70150000000001</v>
      </c>
      <c r="AC22" s="2">
        <f t="shared" si="3"/>
        <v>702.62009999999998</v>
      </c>
      <c r="AD22" s="2">
        <f t="shared" si="4"/>
        <v>776.61810000000003</v>
      </c>
      <c r="AF22" s="2"/>
      <c r="AG22" s="2"/>
      <c r="AH22" s="2"/>
      <c r="AI22" s="2"/>
    </row>
    <row r="23" spans="1:35" x14ac:dyDescent="0.25">
      <c r="A23" s="1" t="s">
        <v>22</v>
      </c>
      <c r="B23" s="2">
        <v>12.709865775166218</v>
      </c>
      <c r="C23" s="2">
        <v>1102.5877616825846</v>
      </c>
      <c r="D23" s="2">
        <v>6198.7170088215653</v>
      </c>
      <c r="E23" s="2">
        <v>1303.3580531139478</v>
      </c>
      <c r="G23" s="2">
        <v>13.712400000000001</v>
      </c>
      <c r="H23" s="2">
        <v>1592.4825000000001</v>
      </c>
      <c r="I23" s="2">
        <v>6424.9722000000002</v>
      </c>
      <c r="J23" s="2">
        <v>1463.7032999999999</v>
      </c>
      <c r="K23" s="2">
        <v>54.849600000000002</v>
      </c>
      <c r="L23" s="2">
        <v>6369.93</v>
      </c>
      <c r="M23" s="2">
        <v>25699.888800000001</v>
      </c>
      <c r="N23" s="2">
        <v>5854.8131999999996</v>
      </c>
      <c r="P23" s="4" t="s">
        <v>22</v>
      </c>
      <c r="Q23" s="2">
        <v>-1.0025342248337825</v>
      </c>
      <c r="R23" s="2">
        <v>-489.89473831741543</v>
      </c>
      <c r="S23" s="2">
        <v>-226.25519117843487</v>
      </c>
      <c r="T23" s="2">
        <v>-160.34524688605211</v>
      </c>
      <c r="V23" s="2">
        <v>-42.139734224833788</v>
      </c>
      <c r="W23" s="2">
        <v>-5267.3422383174156</v>
      </c>
      <c r="X23" s="2">
        <v>-19501.171791178436</v>
      </c>
      <c r="Y23" s="2">
        <v>-4551.4551468860518</v>
      </c>
      <c r="AA23" s="2">
        <f t="shared" si="1"/>
        <v>41.137200000000007</v>
      </c>
      <c r="AB23" s="2">
        <f t="shared" si="2"/>
        <v>4777.4475000000002</v>
      </c>
      <c r="AC23" s="2">
        <f t="shared" si="3"/>
        <v>19274.9166</v>
      </c>
      <c r="AD23" s="2">
        <f t="shared" si="4"/>
        <v>4391.1098999999995</v>
      </c>
      <c r="AF23" s="2"/>
      <c r="AG23" s="2"/>
      <c r="AH23" s="2"/>
      <c r="AI23" s="2"/>
    </row>
    <row r="24" spans="1:35" x14ac:dyDescent="0.25">
      <c r="A24" s="1" t="s">
        <v>23</v>
      </c>
      <c r="B24" s="2">
        <v>5194.3304354060401</v>
      </c>
      <c r="C24" s="2">
        <v>10693.694423356663</v>
      </c>
      <c r="D24" s="2">
        <v>7402.2590958161518</v>
      </c>
      <c r="E24" s="2">
        <v>4329.3558514235601</v>
      </c>
      <c r="G24" s="2">
        <v>5303.2815000000001</v>
      </c>
      <c r="H24" s="2">
        <v>11386.913399999999</v>
      </c>
      <c r="I24" s="2">
        <v>7935.1587</v>
      </c>
      <c r="J24" s="2">
        <v>4719.5154000000002</v>
      </c>
      <c r="K24" s="2">
        <v>5303.2815000000001</v>
      </c>
      <c r="L24" s="2">
        <v>11386.913399999999</v>
      </c>
      <c r="M24" s="2">
        <v>7935.1587</v>
      </c>
      <c r="N24" s="2">
        <v>4719.5154000000002</v>
      </c>
      <c r="P24" s="4" t="s">
        <v>23</v>
      </c>
      <c r="Q24" s="2">
        <v>-108.95106459395993</v>
      </c>
      <c r="R24" s="2">
        <v>-693.21897664333665</v>
      </c>
      <c r="S24" s="2">
        <v>-532.89960418384817</v>
      </c>
      <c r="T24" s="2">
        <v>-390.1595485764401</v>
      </c>
      <c r="V24" s="2">
        <v>-108.95106459395993</v>
      </c>
      <c r="W24" s="2">
        <v>-693.21897664333665</v>
      </c>
      <c r="X24" s="2">
        <v>-532.89960418384817</v>
      </c>
      <c r="Y24" s="2">
        <v>-390.1595485764401</v>
      </c>
      <c r="AA24" s="2">
        <f t="shared" si="1"/>
        <v>0</v>
      </c>
      <c r="AB24" s="2">
        <f t="shared" si="2"/>
        <v>0</v>
      </c>
      <c r="AC24" s="2">
        <f t="shared" si="3"/>
        <v>0</v>
      </c>
      <c r="AD24" s="2">
        <f t="shared" si="4"/>
        <v>0</v>
      </c>
      <c r="AF24" s="2"/>
      <c r="AG24" s="2"/>
      <c r="AH24" s="2"/>
      <c r="AI24" s="2"/>
    </row>
    <row r="25" spans="1:35" x14ac:dyDescent="0.25">
      <c r="A25" s="1" t="s">
        <v>24</v>
      </c>
      <c r="B25" s="2">
        <v>0</v>
      </c>
      <c r="C25" s="2">
        <v>579.11275803373132</v>
      </c>
      <c r="D25" s="2">
        <v>14592.7451196324</v>
      </c>
      <c r="E25" s="2">
        <v>31692.975366498711</v>
      </c>
      <c r="G25" s="2">
        <v>0</v>
      </c>
      <c r="H25" s="2">
        <v>599.11919999999998</v>
      </c>
      <c r="I25" s="2">
        <v>14960.9385</v>
      </c>
      <c r="J25" s="2">
        <v>32217.507900000001</v>
      </c>
      <c r="K25" s="2">
        <v>0</v>
      </c>
      <c r="L25" s="2">
        <v>599.11919999999998</v>
      </c>
      <c r="M25" s="2">
        <v>14960.9385</v>
      </c>
      <c r="N25" s="2">
        <v>32217.507900000001</v>
      </c>
      <c r="P25" s="4" t="s">
        <v>24</v>
      </c>
      <c r="Q25" s="2">
        <v>0</v>
      </c>
      <c r="R25" s="2">
        <v>-20.006441966268653</v>
      </c>
      <c r="S25" s="2">
        <v>-368.19338036760018</v>
      </c>
      <c r="T25" s="2">
        <v>-524.53253350128944</v>
      </c>
      <c r="V25" s="2">
        <v>0</v>
      </c>
      <c r="W25" s="2">
        <v>-20.006441966268653</v>
      </c>
      <c r="X25" s="2">
        <v>-368.19338036760018</v>
      </c>
      <c r="Y25" s="2">
        <v>-524.53253350128944</v>
      </c>
      <c r="AA25" s="2">
        <f t="shared" si="1"/>
        <v>0</v>
      </c>
      <c r="AB25" s="2">
        <f t="shared" si="2"/>
        <v>0</v>
      </c>
      <c r="AC25" s="2">
        <f t="shared" si="3"/>
        <v>0</v>
      </c>
      <c r="AD25" s="2">
        <f t="shared" si="4"/>
        <v>0</v>
      </c>
      <c r="AF25" s="2"/>
      <c r="AG25" s="2"/>
      <c r="AH25" s="2"/>
      <c r="AI25" s="2"/>
    </row>
    <row r="26" spans="1:35" x14ac:dyDescent="0.25">
      <c r="A26" s="1" t="s">
        <v>25</v>
      </c>
      <c r="B26" s="2">
        <v>1887.4659836536753</v>
      </c>
      <c r="C26" s="2">
        <v>15962.072608048435</v>
      </c>
      <c r="D26" s="2">
        <v>61736.737076676851</v>
      </c>
      <c r="E26" s="2">
        <v>1787.2191012663054</v>
      </c>
      <c r="G26" s="2">
        <v>2004.4611</v>
      </c>
      <c r="H26" s="2">
        <v>16990.2945</v>
      </c>
      <c r="I26" s="2">
        <v>64546.0101</v>
      </c>
      <c r="J26" s="2">
        <v>1949.7384</v>
      </c>
      <c r="K26" s="2">
        <v>2004.4611</v>
      </c>
      <c r="L26" s="2">
        <v>16990.2945</v>
      </c>
      <c r="M26" s="2">
        <v>64546.0101</v>
      </c>
      <c r="N26" s="2">
        <v>1949.7384</v>
      </c>
      <c r="P26" s="4" t="s">
        <v>25</v>
      </c>
      <c r="Q26" s="2">
        <v>-116.99511634632472</v>
      </c>
      <c r="R26" s="2">
        <v>-1028.2218919515653</v>
      </c>
      <c r="S26" s="2">
        <v>-2809.2730233231487</v>
      </c>
      <c r="T26" s="2">
        <v>-162.51929873369454</v>
      </c>
      <c r="V26" s="2">
        <v>-116.99511634632472</v>
      </c>
      <c r="W26" s="2">
        <v>-1028.2218919515653</v>
      </c>
      <c r="X26" s="2">
        <v>-2809.2730233231487</v>
      </c>
      <c r="Y26" s="2">
        <v>-162.51929873369454</v>
      </c>
      <c r="AA26" s="2">
        <f t="shared" si="1"/>
        <v>0</v>
      </c>
      <c r="AB26" s="2">
        <f t="shared" si="2"/>
        <v>0</v>
      </c>
      <c r="AC26" s="2">
        <f t="shared" si="3"/>
        <v>0</v>
      </c>
      <c r="AD26" s="2">
        <f t="shared" si="4"/>
        <v>0</v>
      </c>
      <c r="AF26" s="2"/>
      <c r="AG26" s="2"/>
      <c r="AH26" s="2"/>
      <c r="AI26" s="2"/>
    </row>
    <row r="27" spans="1:35" x14ac:dyDescent="0.25">
      <c r="A27" s="1" t="s">
        <v>26</v>
      </c>
      <c r="B27" s="2">
        <v>116.33427458455893</v>
      </c>
      <c r="C27" s="2">
        <v>23023.43954332935</v>
      </c>
      <c r="D27" s="2">
        <v>21847.020191526048</v>
      </c>
      <c r="E27" s="2">
        <v>1355.1820472914339</v>
      </c>
      <c r="G27" s="2">
        <v>142.119</v>
      </c>
      <c r="H27" s="2">
        <v>23855.075099999998</v>
      </c>
      <c r="I27" s="2">
        <v>22437.999899999999</v>
      </c>
      <c r="J27" s="2">
        <v>1451.3697</v>
      </c>
      <c r="K27" s="2">
        <v>142.119</v>
      </c>
      <c r="L27" s="2">
        <v>23855.075099999998</v>
      </c>
      <c r="M27" s="2">
        <v>22437.999899999999</v>
      </c>
      <c r="N27" s="2">
        <v>1451.3697</v>
      </c>
      <c r="P27" s="4" t="s">
        <v>26</v>
      </c>
      <c r="Q27" s="2">
        <v>-25.784725415441073</v>
      </c>
      <c r="R27" s="2">
        <v>-831.63555667064793</v>
      </c>
      <c r="S27" s="2">
        <v>-590.97970847395118</v>
      </c>
      <c r="T27" s="2">
        <v>-96.18765270856602</v>
      </c>
      <c r="V27" s="2">
        <v>-25.784725415441073</v>
      </c>
      <c r="W27" s="2">
        <v>-831.63555667064793</v>
      </c>
      <c r="X27" s="2">
        <v>-590.97970847395118</v>
      </c>
      <c r="Y27" s="2">
        <v>-96.18765270856602</v>
      </c>
      <c r="AA27" s="2">
        <f t="shared" si="1"/>
        <v>0</v>
      </c>
      <c r="AB27" s="2">
        <f t="shared" si="2"/>
        <v>0</v>
      </c>
      <c r="AC27" s="2">
        <f t="shared" si="3"/>
        <v>0</v>
      </c>
      <c r="AD27" s="2">
        <f t="shared" si="4"/>
        <v>0</v>
      </c>
      <c r="AF27" s="2"/>
      <c r="AG27" s="2"/>
      <c r="AH27" s="2"/>
      <c r="AI27" s="2"/>
    </row>
    <row r="28" spans="1:35" x14ac:dyDescent="0.25">
      <c r="A28" s="1" t="s">
        <v>27</v>
      </c>
      <c r="B28" s="2">
        <v>6.007558213301988</v>
      </c>
      <c r="C28" s="2">
        <v>59.576048961101151</v>
      </c>
      <c r="D28" s="2">
        <v>32781.138447529935</v>
      </c>
      <c r="E28" s="2">
        <v>39721.599265515862</v>
      </c>
      <c r="G28" s="2">
        <v>6.1596000000000002</v>
      </c>
      <c r="H28" s="2">
        <v>62.396999999999998</v>
      </c>
      <c r="I28" s="2">
        <v>34026.232499999998</v>
      </c>
      <c r="J28" s="2">
        <v>40531.2111</v>
      </c>
      <c r="K28" s="2">
        <v>6.1596000000000002</v>
      </c>
      <c r="L28" s="2">
        <v>62.396999999999998</v>
      </c>
      <c r="M28" s="2">
        <v>34026.232499999998</v>
      </c>
      <c r="N28" s="2">
        <v>40531.2111</v>
      </c>
      <c r="P28" s="4" t="s">
        <v>27</v>
      </c>
      <c r="Q28" s="2">
        <v>-0.15204178669801216</v>
      </c>
      <c r="R28" s="2">
        <v>-2.8209510388988477</v>
      </c>
      <c r="S28" s="2">
        <v>-1245.0940524700636</v>
      </c>
      <c r="T28" s="2">
        <v>-809.61183448413794</v>
      </c>
      <c r="V28" s="2">
        <v>-0.15204178669801216</v>
      </c>
      <c r="W28" s="2">
        <v>-2.8209510388988477</v>
      </c>
      <c r="X28" s="2">
        <v>-1245.0940524700636</v>
      </c>
      <c r="Y28" s="2">
        <v>-809.61183448413794</v>
      </c>
      <c r="AA28" s="2">
        <f t="shared" si="1"/>
        <v>0</v>
      </c>
      <c r="AB28" s="2">
        <f t="shared" si="2"/>
        <v>0</v>
      </c>
      <c r="AC28" s="2">
        <f t="shared" si="3"/>
        <v>0</v>
      </c>
      <c r="AD28" s="2">
        <f t="shared" si="4"/>
        <v>0</v>
      </c>
      <c r="AF28" s="2"/>
      <c r="AG28" s="2"/>
      <c r="AH28" s="2"/>
      <c r="AI28" s="2"/>
    </row>
    <row r="29" spans="1:35" x14ac:dyDescent="0.25">
      <c r="A29" s="1" t="s">
        <v>28</v>
      </c>
      <c r="B29" s="2">
        <v>5168.3544980105535</v>
      </c>
      <c r="C29" s="2">
        <v>6255.3968871547504</v>
      </c>
      <c r="D29" s="2">
        <v>9980.1231832616031</v>
      </c>
      <c r="E29" s="2">
        <v>3835.2232290428146</v>
      </c>
      <c r="G29" s="2">
        <v>5310.6831000000002</v>
      </c>
      <c r="H29" s="2">
        <v>6382.5587999999998</v>
      </c>
      <c r="I29" s="2">
        <v>10760.239799999999</v>
      </c>
      <c r="J29" s="2">
        <v>4001.2388999999998</v>
      </c>
      <c r="K29" s="2">
        <v>5310.6831000000002</v>
      </c>
      <c r="L29" s="2">
        <v>6382.5587999999998</v>
      </c>
      <c r="M29" s="2">
        <v>10760.239799999999</v>
      </c>
      <c r="N29" s="2">
        <v>4001.2388999999998</v>
      </c>
      <c r="P29" s="4" t="s">
        <v>28</v>
      </c>
      <c r="Q29" s="2">
        <v>-142.32860198944672</v>
      </c>
      <c r="R29" s="2">
        <v>-127.16191284524939</v>
      </c>
      <c r="S29" s="2">
        <v>-780.11661673839626</v>
      </c>
      <c r="T29" s="2">
        <v>-166.01567095718519</v>
      </c>
      <c r="V29" s="2">
        <v>-142.32860198944672</v>
      </c>
      <c r="W29" s="2">
        <v>-127.16191284524939</v>
      </c>
      <c r="X29" s="2">
        <v>-780.11661673839626</v>
      </c>
      <c r="Y29" s="2">
        <v>-166.01567095718519</v>
      </c>
      <c r="AA29" s="2">
        <f t="shared" si="1"/>
        <v>0</v>
      </c>
      <c r="AB29" s="2">
        <f t="shared" si="2"/>
        <v>0</v>
      </c>
      <c r="AC29" s="2">
        <f t="shared" si="3"/>
        <v>0</v>
      </c>
      <c r="AD29" s="2">
        <f t="shared" si="4"/>
        <v>0</v>
      </c>
      <c r="AF29" s="2"/>
      <c r="AG29" s="2"/>
      <c r="AH29" s="2"/>
      <c r="AI29" s="2"/>
    </row>
    <row r="30" spans="1:35" x14ac:dyDescent="0.25">
      <c r="A30" s="1" t="s">
        <v>29</v>
      </c>
      <c r="B30" s="2">
        <v>67.361412644112136</v>
      </c>
      <c r="C30" s="2">
        <v>54.113583260402862</v>
      </c>
      <c r="D30" s="2">
        <v>1004.3580729312707</v>
      </c>
      <c r="E30" s="2">
        <v>5.8393831374816889</v>
      </c>
      <c r="G30" s="2">
        <v>6.0560999999999998</v>
      </c>
      <c r="H30" s="2">
        <v>60.6663</v>
      </c>
      <c r="I30" s="2">
        <v>1311.4764</v>
      </c>
      <c r="J30" s="2">
        <v>6.6464999999999996</v>
      </c>
      <c r="K30" s="2">
        <v>6.0560999999999998</v>
      </c>
      <c r="L30" s="2">
        <v>60.6663</v>
      </c>
      <c r="M30" s="2">
        <v>1311.4764</v>
      </c>
      <c r="N30" s="2">
        <v>6.6464999999999996</v>
      </c>
      <c r="P30" s="4" t="s">
        <v>29</v>
      </c>
      <c r="Q30" s="2">
        <v>61.305312644112135</v>
      </c>
      <c r="R30" s="2">
        <v>-6.5527167395971375</v>
      </c>
      <c r="S30" s="2">
        <v>-307.11832706872929</v>
      </c>
      <c r="T30" s="2">
        <v>-0.80711686251831072</v>
      </c>
      <c r="V30" s="2">
        <v>61.305312644112135</v>
      </c>
      <c r="W30" s="2">
        <v>-6.5527167395971375</v>
      </c>
      <c r="X30" s="2">
        <v>-307.11832706872929</v>
      </c>
      <c r="Y30" s="2">
        <v>-0.80711686251831072</v>
      </c>
      <c r="AA30" s="2">
        <f t="shared" si="1"/>
        <v>0</v>
      </c>
      <c r="AB30" s="2">
        <f t="shared" si="2"/>
        <v>0</v>
      </c>
      <c r="AC30" s="2">
        <f t="shared" si="3"/>
        <v>0</v>
      </c>
      <c r="AD30" s="2">
        <f t="shared" si="4"/>
        <v>0</v>
      </c>
      <c r="AF30" s="2"/>
      <c r="AG30" s="2"/>
      <c r="AH30" s="2"/>
      <c r="AI30" s="2"/>
    </row>
    <row r="31" spans="1:35" x14ac:dyDescent="0.25">
      <c r="A31" s="1" t="s">
        <v>30</v>
      </c>
      <c r="B31" s="2">
        <v>21011.922993267337</v>
      </c>
      <c r="C31" s="2">
        <v>38835.264288090824</v>
      </c>
      <c r="D31" s="2">
        <v>2838.5852152911739</v>
      </c>
      <c r="E31" s="2">
        <v>3568.9918048832183</v>
      </c>
      <c r="G31" s="2">
        <v>20711.864699999998</v>
      </c>
      <c r="H31" s="2">
        <v>38976.278400000003</v>
      </c>
      <c r="I31" s="2">
        <v>3083.8130999999998</v>
      </c>
      <c r="J31" s="2">
        <v>3799.7487000000001</v>
      </c>
      <c r="K31" s="2">
        <v>20711.864699999998</v>
      </c>
      <c r="L31" s="2">
        <v>38976.278400000003</v>
      </c>
      <c r="M31" s="2">
        <v>3083.8130999999998</v>
      </c>
      <c r="N31" s="2">
        <v>3799.7487000000001</v>
      </c>
      <c r="P31" s="4" t="s">
        <v>30</v>
      </c>
      <c r="Q31" s="2">
        <v>300.05829326733874</v>
      </c>
      <c r="R31" s="2">
        <v>-141.01411190917861</v>
      </c>
      <c r="S31" s="2">
        <v>-245.22788470882597</v>
      </c>
      <c r="T31" s="2">
        <v>-230.75689511678183</v>
      </c>
      <c r="V31" s="2">
        <v>300.05829326733874</v>
      </c>
      <c r="W31" s="2">
        <v>-141.01411190917861</v>
      </c>
      <c r="X31" s="2">
        <v>-245.22788470882597</v>
      </c>
      <c r="Y31" s="2">
        <v>-230.75689511678183</v>
      </c>
      <c r="AA31" s="2">
        <f t="shared" si="1"/>
        <v>0</v>
      </c>
      <c r="AB31" s="2">
        <f t="shared" si="2"/>
        <v>0</v>
      </c>
      <c r="AC31" s="2">
        <f t="shared" si="3"/>
        <v>0</v>
      </c>
      <c r="AD31" s="2">
        <f t="shared" si="4"/>
        <v>0</v>
      </c>
      <c r="AF31" s="2"/>
      <c r="AG31" s="2"/>
      <c r="AH31" s="2"/>
      <c r="AI31" s="2"/>
    </row>
    <row r="32" spans="1:35" x14ac:dyDescent="0.25">
      <c r="A32" s="1" t="s">
        <v>31</v>
      </c>
      <c r="B32" s="2">
        <v>280.76520319480557</v>
      </c>
      <c r="C32" s="2">
        <v>7644.1392476913679</v>
      </c>
      <c r="D32" s="2">
        <v>2058.0924794110183</v>
      </c>
      <c r="E32" s="2">
        <v>2105.7812081902725</v>
      </c>
      <c r="G32" s="2">
        <v>319.83300000000003</v>
      </c>
      <c r="H32" s="2">
        <v>8023.2785999999996</v>
      </c>
      <c r="I32" s="2">
        <v>2111.4980999999998</v>
      </c>
      <c r="J32" s="2">
        <v>2278.5632999999998</v>
      </c>
      <c r="K32" s="2">
        <v>959.49900000000002</v>
      </c>
      <c r="L32" s="2">
        <v>24069.835800000001</v>
      </c>
      <c r="M32" s="2">
        <v>6334.4943000000003</v>
      </c>
      <c r="N32" s="2">
        <v>6835.6899000000003</v>
      </c>
      <c r="P32" s="4" t="s">
        <v>31</v>
      </c>
      <c r="Q32" s="2">
        <v>-39.067796805194462</v>
      </c>
      <c r="R32" s="2">
        <v>-379.13935230863171</v>
      </c>
      <c r="S32" s="2">
        <v>-53.405620588981492</v>
      </c>
      <c r="T32" s="2">
        <v>-172.78209180972726</v>
      </c>
      <c r="V32" s="2">
        <v>-678.73379680519452</v>
      </c>
      <c r="W32" s="2">
        <v>-16425.696552308633</v>
      </c>
      <c r="X32" s="2">
        <v>-4276.4018205889824</v>
      </c>
      <c r="Y32" s="2">
        <v>-4729.9086918097273</v>
      </c>
      <c r="AA32" s="2">
        <f t="shared" si="1"/>
        <v>639.66600000000005</v>
      </c>
      <c r="AB32" s="2">
        <f t="shared" si="2"/>
        <v>16046.557200000001</v>
      </c>
      <c r="AC32" s="2">
        <f t="shared" si="3"/>
        <v>4222.9962000000014</v>
      </c>
      <c r="AD32" s="2">
        <f t="shared" si="4"/>
        <v>4557.1265999999996</v>
      </c>
      <c r="AF32" s="2"/>
      <c r="AG32" s="2"/>
      <c r="AH32" s="2"/>
      <c r="AI32" s="2"/>
    </row>
    <row r="33" spans="1:35" x14ac:dyDescent="0.25">
      <c r="A33" s="1" t="s">
        <v>32</v>
      </c>
      <c r="B33" s="2">
        <v>0</v>
      </c>
      <c r="C33" s="2">
        <v>44.249622431102495</v>
      </c>
      <c r="D33" s="2">
        <v>2.2562637533697076</v>
      </c>
      <c r="E33" s="2">
        <v>209.63204605649918</v>
      </c>
      <c r="G33" s="2">
        <v>0</v>
      </c>
      <c r="H33" s="2">
        <v>72.057599999999994</v>
      </c>
      <c r="I33" s="2">
        <v>2.7225000000000001</v>
      </c>
      <c r="J33" s="2">
        <v>349.68689999999998</v>
      </c>
      <c r="K33" s="2">
        <v>0</v>
      </c>
      <c r="L33" s="2">
        <v>144.11519999999999</v>
      </c>
      <c r="M33" s="2">
        <v>5.4450000000000003</v>
      </c>
      <c r="N33" s="2">
        <v>699.37379999999996</v>
      </c>
      <c r="P33" s="4" t="s">
        <v>33</v>
      </c>
      <c r="Q33" s="2">
        <v>0</v>
      </c>
      <c r="R33" s="2">
        <v>-27.807977568897499</v>
      </c>
      <c r="S33" s="2">
        <v>-0.46623624663029251</v>
      </c>
      <c r="T33" s="2">
        <v>-140.0548539435008</v>
      </c>
      <c r="V33" s="2">
        <v>0</v>
      </c>
      <c r="W33" s="2">
        <v>-99.865577568897493</v>
      </c>
      <c r="X33" s="2">
        <v>-3.1887362466302926</v>
      </c>
      <c r="Y33" s="2">
        <v>-489.74175394350078</v>
      </c>
      <c r="AA33" s="2">
        <f t="shared" si="1"/>
        <v>0</v>
      </c>
      <c r="AB33" s="2">
        <f t="shared" si="2"/>
        <v>72.057599999999994</v>
      </c>
      <c r="AC33" s="2">
        <f t="shared" si="3"/>
        <v>2.7225000000000001</v>
      </c>
      <c r="AD33" s="2">
        <f t="shared" si="4"/>
        <v>349.68689999999998</v>
      </c>
      <c r="AF33" s="2"/>
      <c r="AG33" s="2"/>
      <c r="AH33" s="2"/>
      <c r="AI33" s="2"/>
    </row>
    <row r="34" spans="1:35" x14ac:dyDescent="0.25">
      <c r="A34" s="1"/>
      <c r="P34" s="4"/>
    </row>
  </sheetData>
  <conditionalFormatting sqref="G2">
    <cfRule type="expression" dxfId="9" priority="10">
      <formula>$G$2-$B$2&gt;5</formula>
    </cfRule>
  </conditionalFormatting>
  <conditionalFormatting sqref="Q2:T33">
    <cfRule type="expression" dxfId="8" priority="9">
      <formula>$G$2-$B$2&gt;5</formula>
    </cfRule>
  </conditionalFormatting>
  <conditionalFormatting sqref="AA2:AD33">
    <cfRule type="expression" dxfId="7" priority="7">
      <formula>$V$2&lt;$Q$2</formula>
    </cfRule>
    <cfRule type="expression" dxfId="6" priority="8">
      <formula>$V$2&gt;$Q$2</formula>
    </cfRule>
  </conditionalFormatting>
  <conditionalFormatting sqref="AA2:AD33">
    <cfRule type="expression" dxfId="5" priority="6">
      <formula>($AA$2/$B$2)*100&gt;10</formula>
    </cfRule>
  </conditionalFormatting>
  <conditionalFormatting sqref="AA12:AD12">
    <cfRule type="expression" dxfId="4" priority="5">
      <formula>($AA$2/$B$2)*100&gt;10</formula>
    </cfRule>
  </conditionalFormatting>
  <conditionalFormatting sqref="AF2:AI33">
    <cfRule type="expression" dxfId="3" priority="3">
      <formula>$V$2&lt;$Q$2</formula>
    </cfRule>
    <cfRule type="expression" dxfId="2" priority="4">
      <formula>$V$2&gt;$Q$2</formula>
    </cfRule>
  </conditionalFormatting>
  <conditionalFormatting sqref="AF2:AI33">
    <cfRule type="expression" dxfId="1" priority="2">
      <formula>($AA$2/$B$2)*100&gt;10</formula>
    </cfRule>
  </conditionalFormatting>
  <conditionalFormatting sqref="AF12:AI12">
    <cfRule type="expression" dxfId="0" priority="1">
      <formula>($AA$2/$B$2)*100&gt;10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PADUS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Matt Rubino</cp:lastModifiedBy>
  <dcterms:created xsi:type="dcterms:W3CDTF">2018-10-31T21:22:54Z</dcterms:created>
  <dcterms:modified xsi:type="dcterms:W3CDTF">2018-11-02T13:16:08Z</dcterms:modified>
</cp:coreProperties>
</file>