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GitHub\Oil-Burner\"/>
    </mc:Choice>
  </mc:AlternateContent>
  <bookViews>
    <workbookView xWindow="0" yWindow="0" windowWidth="19200" windowHeight="11595" firstSheet="1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/>
  <c r="C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<sst xmlns="http://schemas.openxmlformats.org/spreadsheetml/2006/main" count="12" uniqueCount="9">
  <si>
    <t>Temp</t>
  </si>
  <si>
    <t>Signal Voltage</t>
  </si>
  <si>
    <t>Arduino Signal Voltage</t>
  </si>
  <si>
    <t>Base Test</t>
  </si>
  <si>
    <t>Proto board Voltage Divider Test</t>
  </si>
  <si>
    <t>Temp Sender Resistance</t>
  </si>
  <si>
    <t>Signal Voltage for 330 Ohm Fixed</t>
  </si>
  <si>
    <t>Signal Voltage for 1K Ohm Fixed</t>
  </si>
  <si>
    <t>Signal Voltage for 2K Ohm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</si>
</sst>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294269466316708"/>
                  <c:y val="-5.3331510644502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Sheet1!$C$3:$C$19</c:f>
              <c:numCache>
                <c:formatCode>General</c:formatCode>
                <c:ptCount val="17"/>
                <c:pt idx="0">
                  <c:v>2.53125</c:v>
                </c:pt>
                <c:pt idx="1">
                  <c:v>2.1749999999999998</c:v>
                </c:pt>
                <c:pt idx="2">
                  <c:v>1.9500000000000002</c:v>
                </c:pt>
                <c:pt idx="3">
                  <c:v>1.6500000000000001</c:v>
                </c:pt>
                <c:pt idx="4">
                  <c:v>1.4249999999999998</c:v>
                </c:pt>
                <c:pt idx="5">
                  <c:v>1.2000000000000002</c:v>
                </c:pt>
                <c:pt idx="6">
                  <c:v>0.97500000000000009</c:v>
                </c:pt>
                <c:pt idx="7">
                  <c:v>0.78750000000000009</c:v>
                </c:pt>
                <c:pt idx="8">
                  <c:v>0.44999999999999996</c:v>
                </c:pt>
                <c:pt idx="9">
                  <c:v>0.73124999999999996</c:v>
                </c:pt>
                <c:pt idx="10">
                  <c:v>0.99374999999999991</c:v>
                </c:pt>
                <c:pt idx="11">
                  <c:v>1.2000000000000002</c:v>
                </c:pt>
                <c:pt idx="12">
                  <c:v>1.4624999999999999</c:v>
                </c:pt>
                <c:pt idx="13">
                  <c:v>1.7249999999999999</c:v>
                </c:pt>
                <c:pt idx="14">
                  <c:v>1.9500000000000002</c:v>
                </c:pt>
                <c:pt idx="15">
                  <c:v>2.1749999999999998</c:v>
                </c:pt>
                <c:pt idx="16">
                  <c:v>2.4749999999999996</c:v>
                </c:pt>
              </c:numCache>
            </c:numRef>
          </c:xVal>
          <c:yVal>
            <c:numRef>
              <c:f>Sheet1!$A$3:$A$19</c:f>
              <c:numCache>
                <c:formatCode>General</c:formatCode>
                <c:ptCount val="17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  <c:pt idx="5">
                  <c:v>210</c:v>
                </c:pt>
                <c:pt idx="6">
                  <c:v>230</c:v>
                </c:pt>
                <c:pt idx="7">
                  <c:v>260</c:v>
                </c:pt>
                <c:pt idx="8">
                  <c:v>290</c:v>
                </c:pt>
                <c:pt idx="9">
                  <c:v>260</c:v>
                </c:pt>
                <c:pt idx="10">
                  <c:v>230</c:v>
                </c:pt>
                <c:pt idx="11">
                  <c:v>210</c:v>
                </c:pt>
                <c:pt idx="12">
                  <c:v>190</c:v>
                </c:pt>
                <c:pt idx="13">
                  <c:v>175</c:v>
                </c:pt>
                <c:pt idx="14">
                  <c:v>160</c:v>
                </c:pt>
                <c:pt idx="15">
                  <c:v>145</c:v>
                </c:pt>
                <c:pt idx="16">
                  <c:v>130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Proto board Voltage Divider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99468997011212"/>
                  <c:y val="-3.7787984835228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Sheet1!$F$3:$F$19</c:f>
              <c:numCache>
                <c:formatCode>General</c:formatCode>
                <c:ptCount val="17"/>
                <c:pt idx="0">
                  <c:v>2.65</c:v>
                </c:pt>
                <c:pt idx="1">
                  <c:v>2.2799999999999998</c:v>
                </c:pt>
                <c:pt idx="2">
                  <c:v>2.0099999999999998</c:v>
                </c:pt>
                <c:pt idx="3">
                  <c:v>1.77</c:v>
                </c:pt>
                <c:pt idx="4">
                  <c:v>1.53</c:v>
                </c:pt>
                <c:pt idx="5">
                  <c:v>1.26</c:v>
                </c:pt>
                <c:pt idx="6">
                  <c:v>0.98</c:v>
                </c:pt>
                <c:pt idx="7">
                  <c:v>0.73</c:v>
                </c:pt>
                <c:pt idx="8">
                  <c:v>0.38</c:v>
                </c:pt>
                <c:pt idx="9">
                  <c:v>0.74</c:v>
                </c:pt>
                <c:pt idx="10">
                  <c:v>1.02</c:v>
                </c:pt>
                <c:pt idx="11">
                  <c:v>1.29</c:v>
                </c:pt>
                <c:pt idx="12">
                  <c:v>1.56</c:v>
                </c:pt>
                <c:pt idx="13">
                  <c:v>1.78</c:v>
                </c:pt>
                <c:pt idx="14">
                  <c:v>2.09</c:v>
                </c:pt>
                <c:pt idx="15">
                  <c:v>2.37</c:v>
                </c:pt>
                <c:pt idx="16">
                  <c:v>2.7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  <c:pt idx="5">
                  <c:v>210</c:v>
                </c:pt>
                <c:pt idx="6">
                  <c:v>230</c:v>
                </c:pt>
                <c:pt idx="7">
                  <c:v>260</c:v>
                </c:pt>
                <c:pt idx="8">
                  <c:v>290</c:v>
                </c:pt>
                <c:pt idx="9">
                  <c:v>260</c:v>
                </c:pt>
                <c:pt idx="10">
                  <c:v>230</c:v>
                </c:pt>
                <c:pt idx="11">
                  <c:v>210</c:v>
                </c:pt>
                <c:pt idx="12">
                  <c:v>190</c:v>
                </c:pt>
                <c:pt idx="13">
                  <c:v>175</c:v>
                </c:pt>
                <c:pt idx="14">
                  <c:v>160</c:v>
                </c:pt>
                <c:pt idx="15">
                  <c:v>145</c:v>
                </c:pt>
                <c:pt idx="16">
                  <c:v>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16936"/>
        <c:axId val="351014584"/>
      </c:scatterChart>
      <c:valAx>
        <c:axId val="351016936"/>
        <c:scaling>
          <c:orientation val="minMax"/>
          <c:max val="3"/>
          <c:min val="0.30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4584"/>
        <c:crosses val="autoZero"/>
        <c:crossBetween val="midCat"/>
      </c:valAx>
      <c:valAx>
        <c:axId val="35101458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Sensor Resistances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2460987831066571E-2"/>
                  <c:y val="-0.26571959755030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6284776902887142E-2"/>
                  <c:y val="-0.13804024496937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Sheet2!$B$2:$B$31</c:f>
              <c:numCache>
                <c:formatCode>General</c:formatCode>
                <c:ptCount val="30"/>
                <c:pt idx="0">
                  <c:v>35</c:v>
                </c:pt>
                <c:pt idx="1">
                  <c:v>40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115</c:v>
                </c:pt>
                <c:pt idx="7">
                  <c:v>120</c:v>
                </c:pt>
                <c:pt idx="8">
                  <c:v>145</c:v>
                </c:pt>
                <c:pt idx="9">
                  <c:v>185</c:v>
                </c:pt>
                <c:pt idx="10">
                  <c:v>225</c:v>
                </c:pt>
                <c:pt idx="11">
                  <c:v>260</c:v>
                </c:pt>
                <c:pt idx="12">
                  <c:v>325</c:v>
                </c:pt>
                <c:pt idx="13">
                  <c:v>346</c:v>
                </c:pt>
                <c:pt idx="14">
                  <c:v>385</c:v>
                </c:pt>
                <c:pt idx="15">
                  <c:v>450</c:v>
                </c:pt>
                <c:pt idx="16">
                  <c:v>575</c:v>
                </c:pt>
                <c:pt idx="17">
                  <c:v>685</c:v>
                </c:pt>
                <c:pt idx="18">
                  <c:v>815</c:v>
                </c:pt>
                <c:pt idx="19">
                  <c:v>1200</c:v>
                </c:pt>
                <c:pt idx="20">
                  <c:v>1600</c:v>
                </c:pt>
                <c:pt idx="21">
                  <c:v>2150</c:v>
                </c:pt>
                <c:pt idx="22">
                  <c:v>3400</c:v>
                </c:pt>
                <c:pt idx="23">
                  <c:v>7500</c:v>
                </c:pt>
                <c:pt idx="24">
                  <c:v>9600</c:v>
                </c:pt>
                <c:pt idx="25">
                  <c:v>13500</c:v>
                </c:pt>
                <c:pt idx="26">
                  <c:v>18500</c:v>
                </c:pt>
                <c:pt idx="27">
                  <c:v>25000</c:v>
                </c:pt>
                <c:pt idx="28">
                  <c:v>50000</c:v>
                </c:pt>
                <c:pt idx="29">
                  <c:v>100700</c:v>
                </c:pt>
              </c:numCache>
            </c:numRef>
          </c:xVal>
          <c:yVal>
            <c:numRef>
              <c:f>Sheet2!$A$2:$A$31</c:f>
              <c:numCache>
                <c:formatCode>General</c:formatCode>
                <c:ptCount val="3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175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15760"/>
        <c:axId val="351016152"/>
      </c:scatterChart>
      <c:valAx>
        <c:axId val="3510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6152"/>
        <c:crosses val="autoZero"/>
        <c:crossBetween val="midCat"/>
      </c:valAx>
      <c:valAx>
        <c:axId val="3510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92656895434686E-2"/>
          <c:y val="5.7835739282589678E-2"/>
          <c:w val="0.8965700180298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330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175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0.47945205479452052</c:v>
                </c:pt>
                <c:pt idx="1">
                  <c:v>0.54054054054054057</c:v>
                </c:pt>
                <c:pt idx="2">
                  <c:v>0.6578947368421052</c:v>
                </c:pt>
                <c:pt idx="3">
                  <c:v>0.82278481012658222</c:v>
                </c:pt>
                <c:pt idx="4">
                  <c:v>0.92592592592592582</c:v>
                </c:pt>
                <c:pt idx="5">
                  <c:v>1.0714285714285714</c:v>
                </c:pt>
                <c:pt idx="6">
                  <c:v>1.2921348314606742</c:v>
                </c:pt>
                <c:pt idx="7">
                  <c:v>1.3333333333333333</c:v>
                </c:pt>
                <c:pt idx="8">
                  <c:v>1.5263157894736843</c:v>
                </c:pt>
                <c:pt idx="9">
                  <c:v>1.796116504854369</c:v>
                </c:pt>
                <c:pt idx="10">
                  <c:v>2.0270270270270272</c:v>
                </c:pt>
                <c:pt idx="11">
                  <c:v>2.2033898305084745</c:v>
                </c:pt>
                <c:pt idx="12">
                  <c:v>2.4809160305343512</c:v>
                </c:pt>
                <c:pt idx="13">
                  <c:v>2.559171597633136</c:v>
                </c:pt>
                <c:pt idx="14">
                  <c:v>2.6923076923076921</c:v>
                </c:pt>
                <c:pt idx="15">
                  <c:v>2.8846153846153841</c:v>
                </c:pt>
                <c:pt idx="16">
                  <c:v>3.1767955801104977</c:v>
                </c:pt>
                <c:pt idx="17">
                  <c:v>3.374384236453202</c:v>
                </c:pt>
                <c:pt idx="18">
                  <c:v>3.5589519650655022</c:v>
                </c:pt>
                <c:pt idx="19">
                  <c:v>3.9215686274509802</c:v>
                </c:pt>
                <c:pt idx="20">
                  <c:v>4.1450777202072535</c:v>
                </c:pt>
                <c:pt idx="21">
                  <c:v>4.334677419354839</c:v>
                </c:pt>
                <c:pt idx="22">
                  <c:v>4.5576407506702417</c:v>
                </c:pt>
                <c:pt idx="23">
                  <c:v>4.7892720306513406</c:v>
                </c:pt>
                <c:pt idx="24">
                  <c:v>4.8338368580060429</c:v>
                </c:pt>
                <c:pt idx="25">
                  <c:v>4.8806941431670285</c:v>
                </c:pt>
                <c:pt idx="26">
                  <c:v>4.9123738714816785</c:v>
                </c:pt>
                <c:pt idx="27">
                  <c:v>4.9348598499802607</c:v>
                </c:pt>
                <c:pt idx="28">
                  <c:v>4.9672163719451614</c:v>
                </c:pt>
                <c:pt idx="29">
                  <c:v>4.9836682173611795</c:v>
                </c:pt>
              </c:numCache>
            </c:numRef>
          </c:yVal>
          <c:smooth val="0"/>
        </c:ser>
        <c:ser>
          <c:idx val="1"/>
          <c:order val="1"/>
          <c:tx>
            <c:v>1K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175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0.16908212560386471</c:v>
                </c:pt>
                <c:pt idx="1">
                  <c:v>0.19230769230769232</c:v>
                </c:pt>
                <c:pt idx="2">
                  <c:v>0.23809523809523808</c:v>
                </c:pt>
                <c:pt idx="3">
                  <c:v>0.30516431924882631</c:v>
                </c:pt>
                <c:pt idx="4">
                  <c:v>0.34883720930232559</c:v>
                </c:pt>
                <c:pt idx="5">
                  <c:v>0.41284403669724773</c:v>
                </c:pt>
                <c:pt idx="6">
                  <c:v>0.51569506726457404</c:v>
                </c:pt>
                <c:pt idx="7">
                  <c:v>0.5357142857142857</c:v>
                </c:pt>
                <c:pt idx="8">
                  <c:v>0.63318777292576411</c:v>
                </c:pt>
                <c:pt idx="9">
                  <c:v>0.78059071729957807</c:v>
                </c:pt>
                <c:pt idx="10">
                  <c:v>0.91836734693877553</c:v>
                </c:pt>
                <c:pt idx="11">
                  <c:v>1.0317460317460316</c:v>
                </c:pt>
                <c:pt idx="12">
                  <c:v>1.2264150943396226</c:v>
                </c:pt>
                <c:pt idx="13">
                  <c:v>1.2852897473997027</c:v>
                </c:pt>
                <c:pt idx="14">
                  <c:v>1.3898916967509025</c:v>
                </c:pt>
                <c:pt idx="15">
                  <c:v>1.5517241379310345</c:v>
                </c:pt>
                <c:pt idx="16">
                  <c:v>1.8253968253968254</c:v>
                </c:pt>
                <c:pt idx="17">
                  <c:v>2.0326409495548963</c:v>
                </c:pt>
                <c:pt idx="18">
                  <c:v>2.2451790633608812</c:v>
                </c:pt>
                <c:pt idx="19">
                  <c:v>2.7272727272727271</c:v>
                </c:pt>
                <c:pt idx="20">
                  <c:v>3.0769230769230771</c:v>
                </c:pt>
                <c:pt idx="21">
                  <c:v>3.412698412698413</c:v>
                </c:pt>
                <c:pt idx="22">
                  <c:v>3.8636363636363633</c:v>
                </c:pt>
                <c:pt idx="23">
                  <c:v>4.4117647058823533</c:v>
                </c:pt>
                <c:pt idx="24">
                  <c:v>4.5283018867924527</c:v>
                </c:pt>
                <c:pt idx="25">
                  <c:v>4.6551724137931032</c:v>
                </c:pt>
                <c:pt idx="26">
                  <c:v>4.7435897435897436</c:v>
                </c:pt>
                <c:pt idx="27">
                  <c:v>4.8076923076923075</c:v>
                </c:pt>
                <c:pt idx="28">
                  <c:v>4.901960784313725</c:v>
                </c:pt>
                <c:pt idx="29">
                  <c:v>4.9508357915437564</c:v>
                </c:pt>
              </c:numCache>
            </c:numRef>
          </c:yVal>
          <c:smooth val="0"/>
        </c:ser>
        <c:ser>
          <c:idx val="2"/>
          <c:order val="2"/>
          <c:tx>
            <c:v>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175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</c:numCache>
            </c:numRef>
          </c:xVal>
          <c:yVal>
            <c:numRef>
              <c:f>Sheet2!$E$2:$E$31</c:f>
              <c:numCache>
                <c:formatCode>General</c:formatCode>
                <c:ptCount val="30"/>
                <c:pt idx="0">
                  <c:v>8.5995085995085999E-2</c:v>
                </c:pt>
                <c:pt idx="1">
                  <c:v>9.8039215686274508E-2</c:v>
                </c:pt>
                <c:pt idx="2">
                  <c:v>0.12195121951219512</c:v>
                </c:pt>
                <c:pt idx="3">
                  <c:v>0.15738498789346247</c:v>
                </c:pt>
                <c:pt idx="4">
                  <c:v>0.18072289156626506</c:v>
                </c:pt>
                <c:pt idx="5">
                  <c:v>0.21531100478468901</c:v>
                </c:pt>
                <c:pt idx="6">
                  <c:v>0.27186761229314421</c:v>
                </c:pt>
                <c:pt idx="7">
                  <c:v>0.28301886792452829</c:v>
                </c:pt>
                <c:pt idx="8">
                  <c:v>0.33799533799533799</c:v>
                </c:pt>
                <c:pt idx="9">
                  <c:v>0.42334096109839819</c:v>
                </c:pt>
                <c:pt idx="10">
                  <c:v>0.5056179775280899</c:v>
                </c:pt>
                <c:pt idx="11">
                  <c:v>0.5752212389380531</c:v>
                </c:pt>
                <c:pt idx="12">
                  <c:v>0.69892473118279563</c:v>
                </c:pt>
                <c:pt idx="13">
                  <c:v>0.73742540494458653</c:v>
                </c:pt>
                <c:pt idx="14">
                  <c:v>0.80712788259958079</c:v>
                </c:pt>
                <c:pt idx="15">
                  <c:v>0.91836734693877553</c:v>
                </c:pt>
                <c:pt idx="16">
                  <c:v>1.116504854368932</c:v>
                </c:pt>
                <c:pt idx="17">
                  <c:v>1.2756052141527001</c:v>
                </c:pt>
                <c:pt idx="18">
                  <c:v>1.4476021314387211</c:v>
                </c:pt>
                <c:pt idx="19">
                  <c:v>1.875</c:v>
                </c:pt>
                <c:pt idx="20">
                  <c:v>2.2222222222222223</c:v>
                </c:pt>
                <c:pt idx="21">
                  <c:v>2.5903614457831328</c:v>
                </c:pt>
                <c:pt idx="22">
                  <c:v>3.1481481481481484</c:v>
                </c:pt>
                <c:pt idx="23">
                  <c:v>3.9473684210526319</c:v>
                </c:pt>
                <c:pt idx="24">
                  <c:v>4.1379310344827589</c:v>
                </c:pt>
                <c:pt idx="25">
                  <c:v>4.354838709677419</c:v>
                </c:pt>
                <c:pt idx="26">
                  <c:v>4.51219512195122</c:v>
                </c:pt>
                <c:pt idx="27">
                  <c:v>4.6296296296296298</c:v>
                </c:pt>
                <c:pt idx="28">
                  <c:v>4.8076923076923075</c:v>
                </c:pt>
                <c:pt idx="29">
                  <c:v>4.9026290165530675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60456"/>
        <c:axId val="375659672"/>
      </c:scatterChart>
      <c:valAx>
        <c:axId val="3756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59672"/>
        <c:crosses val="autoZero"/>
        <c:crossBetween val="midCat"/>
      </c:valAx>
      <c:valAx>
        <c:axId val="3756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6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0564238845144357"/>
                  <c:y val="-0.52972477398658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Sheet2!$C$2:$C$31</c:f>
              <c:numCache>
                <c:formatCode>General</c:formatCode>
                <c:ptCount val="30"/>
                <c:pt idx="0">
                  <c:v>0.47945205479452052</c:v>
                </c:pt>
                <c:pt idx="1">
                  <c:v>0.54054054054054057</c:v>
                </c:pt>
                <c:pt idx="2">
                  <c:v>0.6578947368421052</c:v>
                </c:pt>
                <c:pt idx="3">
                  <c:v>0.82278481012658222</c:v>
                </c:pt>
                <c:pt idx="4">
                  <c:v>0.92592592592592582</c:v>
                </c:pt>
                <c:pt idx="5">
                  <c:v>1.0714285714285714</c:v>
                </c:pt>
                <c:pt idx="6">
                  <c:v>1.2921348314606742</c:v>
                </c:pt>
                <c:pt idx="7">
                  <c:v>1.3333333333333333</c:v>
                </c:pt>
                <c:pt idx="8">
                  <c:v>1.5263157894736843</c:v>
                </c:pt>
                <c:pt idx="9">
                  <c:v>1.796116504854369</c:v>
                </c:pt>
                <c:pt idx="10">
                  <c:v>2.0270270270270272</c:v>
                </c:pt>
                <c:pt idx="11">
                  <c:v>2.2033898305084745</c:v>
                </c:pt>
                <c:pt idx="12">
                  <c:v>2.4809160305343512</c:v>
                </c:pt>
                <c:pt idx="13">
                  <c:v>2.559171597633136</c:v>
                </c:pt>
                <c:pt idx="14">
                  <c:v>2.6923076923076921</c:v>
                </c:pt>
                <c:pt idx="15">
                  <c:v>2.8846153846153841</c:v>
                </c:pt>
                <c:pt idx="16">
                  <c:v>3.1767955801104977</c:v>
                </c:pt>
                <c:pt idx="17">
                  <c:v>3.374384236453202</c:v>
                </c:pt>
                <c:pt idx="18">
                  <c:v>3.5589519650655022</c:v>
                </c:pt>
                <c:pt idx="19">
                  <c:v>3.9215686274509802</c:v>
                </c:pt>
                <c:pt idx="20">
                  <c:v>4.1450777202072535</c:v>
                </c:pt>
                <c:pt idx="21">
                  <c:v>4.334677419354839</c:v>
                </c:pt>
                <c:pt idx="22">
                  <c:v>4.5576407506702417</c:v>
                </c:pt>
                <c:pt idx="23">
                  <c:v>4.7892720306513406</c:v>
                </c:pt>
                <c:pt idx="24">
                  <c:v>4.8338368580060429</c:v>
                </c:pt>
                <c:pt idx="25">
                  <c:v>4.8806941431670285</c:v>
                </c:pt>
                <c:pt idx="26">
                  <c:v>4.9123738714816785</c:v>
                </c:pt>
                <c:pt idx="27">
                  <c:v>4.9348598499802607</c:v>
                </c:pt>
                <c:pt idx="28">
                  <c:v>4.9672163719451614</c:v>
                </c:pt>
                <c:pt idx="29">
                  <c:v>4.9836682173611795</c:v>
                </c:pt>
              </c:numCache>
            </c:numRef>
          </c:xVal>
          <c:yVal>
            <c:numRef>
              <c:f>Sheet2!$A$2:$A$31</c:f>
              <c:numCache>
                <c:formatCode>General</c:formatCode>
                <c:ptCount val="3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175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61632"/>
        <c:axId val="375665944"/>
      </c:scatterChart>
      <c:valAx>
        <c:axId val="3756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65944"/>
        <c:crosses val="autoZero"/>
        <c:crossBetween val="midCat"/>
      </c:valAx>
      <c:valAx>
        <c:axId val="3756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319617</xdr:colOff>
      <xdr:row>0</xdr:row>
      <xdr:rowOff>0</xdr:rowOff>
    </xdr:from>
    <xdr:to>
      <xdr:col>15</xdr:col>
      <xdr:colOff>386292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334433</xdr:colOff>
      <xdr:row>0</xdr:row>
      <xdr:rowOff>296333</xdr:rowOff>
    </xdr:from>
    <xdr:to>
      <xdr:col>12</xdr:col>
      <xdr:colOff>169333</xdr:colOff>
      <xdr:row>12</xdr:row>
      <xdr:rowOff>182033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91167</xdr:colOff>
      <xdr:row>13</xdr:row>
      <xdr:rowOff>130628</xdr:rowOff>
    </xdr:from>
    <xdr:to>
      <xdr:col>16</xdr:col>
      <xdr:colOff>374195</xdr:colOff>
      <xdr:row>28</xdr:row>
      <xdr:rowOff>16328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862012</xdr:colOff>
      <xdr:row>14</xdr:row>
      <xdr:rowOff>185737</xdr:rowOff>
    </xdr:from>
    <xdr:to>
      <xdr:col>8</xdr:col>
      <xdr:colOff>147637</xdr:colOff>
      <xdr:row>29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D23" sqref="D23"/>
    </sheetView>
  </sheetViews>
  <sheetFormatPr defaultColWidth="9.140625" defaultRowHeight="15" x14ac:dyDescent="0.25"/>
  <cols>
    <col min="1" max="1" width="9.140625" style="1"/>
    <col min="2" max="2" width="13.7109375" style="1" bestFit="1" customWidth="1"/>
    <col min="3" max="3" width="21.5703125" style="1" bestFit="1" customWidth="1"/>
    <col min="4" max="5" width="9.140625" style="1"/>
    <col min="6" max="6" width="21.5703125" style="1" bestFit="1" customWidth="1"/>
    <col min="7" max="16384" width="9.140625" style="1"/>
  </cols>
  <sheetData>
    <row r="1" spans="1:6" s="2" customFormat="1" x14ac:dyDescent="0.25">
      <c r="A1" s="4" t="s">
        <v>3</v>
      </c>
      <c r="B1" s="4"/>
      <c r="C1" s="4"/>
      <c r="E1" s="4" t="s">
        <v>4</v>
      </c>
      <c r="F1" s="4"/>
    </row>
    <row r="2" spans="1:6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2</v>
      </c>
    </row>
    <row r="3" spans="1:6" x14ac:dyDescent="0.25">
      <c r="A3" s="1">
        <v>130</v>
      </c>
      <c r="B3" s="1">
        <v>6.75</v>
      </c>
      <c r="C3" s="1">
        <f>B3*6/16</f>
        <v>2.53125</v>
      </c>
      <c r="E3" s="1">
        <v>130</v>
      </c>
      <c r="F3" s="1">
        <v>2.65</v>
      </c>
    </row>
    <row r="4" spans="1:6" x14ac:dyDescent="0.25">
      <c r="A4" s="1">
        <v>145</v>
      </c>
      <c r="B4" s="1">
        <v>5.8</v>
      </c>
      <c r="C4" s="1">
        <f t="shared" ref="C4:C19" si="0">B4*6/16</f>
        <v>2.1749999999999998</v>
      </c>
      <c r="E4" s="1">
        <v>145</v>
      </c>
      <c r="F4" s="1">
        <v>2.2799999999999998</v>
      </c>
    </row>
    <row r="5" spans="1:6" x14ac:dyDescent="0.25">
      <c r="A5" s="1">
        <v>160</v>
      </c>
      <c r="B5" s="1">
        <v>5.2</v>
      </c>
      <c r="C5" s="1">
        <f t="shared" si="0"/>
        <v>1.9500000000000002</v>
      </c>
      <c r="E5" s="1">
        <v>160</v>
      </c>
      <c r="F5" s="1">
        <v>2.0099999999999998</v>
      </c>
    </row>
    <row r="6" spans="1:6" x14ac:dyDescent="0.25">
      <c r="A6" s="1">
        <v>175</v>
      </c>
      <c r="B6" s="1">
        <v>4.4000000000000004</v>
      </c>
      <c r="C6" s="1">
        <f t="shared" si="0"/>
        <v>1.6500000000000001</v>
      </c>
      <c r="E6" s="1">
        <v>175</v>
      </c>
      <c r="F6" s="1">
        <v>1.77</v>
      </c>
    </row>
    <row r="7" spans="1:6" x14ac:dyDescent="0.25">
      <c r="A7" s="1">
        <v>190</v>
      </c>
      <c r="B7" s="1">
        <v>3.8</v>
      </c>
      <c r="C7" s="1">
        <f t="shared" si="0"/>
        <v>1.4249999999999998</v>
      </c>
      <c r="E7" s="1">
        <v>190</v>
      </c>
      <c r="F7" s="1">
        <v>1.53</v>
      </c>
    </row>
    <row r="8" spans="1:6" x14ac:dyDescent="0.25">
      <c r="A8" s="1">
        <v>210</v>
      </c>
      <c r="B8" s="1">
        <v>3.2</v>
      </c>
      <c r="C8" s="1">
        <f t="shared" si="0"/>
        <v>1.2000000000000002</v>
      </c>
      <c r="E8" s="1">
        <v>210</v>
      </c>
      <c r="F8" s="1">
        <v>1.26</v>
      </c>
    </row>
    <row r="9" spans="1:6" x14ac:dyDescent="0.25">
      <c r="A9" s="1">
        <v>230</v>
      </c>
      <c r="B9" s="1">
        <v>2.6</v>
      </c>
      <c r="C9" s="1">
        <f t="shared" si="0"/>
        <v>0.97500000000000009</v>
      </c>
      <c r="E9" s="1">
        <v>230</v>
      </c>
      <c r="F9" s="1">
        <v>0.98</v>
      </c>
    </row>
    <row r="10" spans="1:6" x14ac:dyDescent="0.25">
      <c r="A10" s="1">
        <v>260</v>
      </c>
      <c r="B10" s="1">
        <v>2.1</v>
      </c>
      <c r="C10" s="1">
        <f t="shared" si="0"/>
        <v>0.78750000000000009</v>
      </c>
      <c r="E10" s="1">
        <v>260</v>
      </c>
      <c r="F10" s="1">
        <v>0.73</v>
      </c>
    </row>
    <row r="11" spans="1:6" x14ac:dyDescent="0.25">
      <c r="A11" s="1">
        <v>290</v>
      </c>
      <c r="B11" s="1">
        <v>1.2</v>
      </c>
      <c r="C11" s="1">
        <f t="shared" si="0"/>
        <v>0.44999999999999996</v>
      </c>
      <c r="E11" s="1">
        <v>290</v>
      </c>
      <c r="F11" s="1">
        <v>0.38</v>
      </c>
    </row>
    <row r="12" spans="1:6" x14ac:dyDescent="0.25">
      <c r="A12" s="1">
        <v>260</v>
      </c>
      <c r="B12" s="1">
        <v>1.95</v>
      </c>
      <c r="C12" s="1">
        <f t="shared" si="0"/>
        <v>0.73124999999999996</v>
      </c>
      <c r="E12" s="1">
        <v>260</v>
      </c>
      <c r="F12" s="1">
        <v>0.74</v>
      </c>
    </row>
    <row r="13" spans="1:6" x14ac:dyDescent="0.25">
      <c r="A13" s="1">
        <v>230</v>
      </c>
      <c r="B13" s="1">
        <v>2.65</v>
      </c>
      <c r="C13" s="1">
        <f t="shared" si="0"/>
        <v>0.99374999999999991</v>
      </c>
      <c r="E13" s="1">
        <v>230</v>
      </c>
      <c r="F13" s="1">
        <v>1.02</v>
      </c>
    </row>
    <row r="14" spans="1:6" x14ac:dyDescent="0.25">
      <c r="A14" s="1">
        <v>210</v>
      </c>
      <c r="B14" s="1">
        <v>3.2</v>
      </c>
      <c r="C14" s="1">
        <f t="shared" si="0"/>
        <v>1.2000000000000002</v>
      </c>
      <c r="E14" s="1">
        <v>210</v>
      </c>
      <c r="F14" s="1">
        <v>1.29</v>
      </c>
    </row>
    <row r="15" spans="1:6" x14ac:dyDescent="0.25">
      <c r="A15" s="1">
        <v>190</v>
      </c>
      <c r="B15" s="1">
        <v>3.9</v>
      </c>
      <c r="C15" s="1">
        <f t="shared" si="0"/>
        <v>1.4624999999999999</v>
      </c>
      <c r="E15" s="1">
        <v>190</v>
      </c>
      <c r="F15" s="1">
        <v>1.56</v>
      </c>
    </row>
    <row r="16" spans="1:6" x14ac:dyDescent="0.25">
      <c r="A16" s="1">
        <v>175</v>
      </c>
      <c r="B16" s="1">
        <v>4.5999999999999996</v>
      </c>
      <c r="C16" s="1">
        <f t="shared" si="0"/>
        <v>1.7249999999999999</v>
      </c>
      <c r="E16" s="1">
        <v>175</v>
      </c>
      <c r="F16" s="1">
        <v>1.78</v>
      </c>
    </row>
    <row r="17" spans="1:6" x14ac:dyDescent="0.25">
      <c r="A17" s="1">
        <v>160</v>
      </c>
      <c r="B17" s="1">
        <v>5.2</v>
      </c>
      <c r="C17" s="1">
        <f t="shared" si="0"/>
        <v>1.9500000000000002</v>
      </c>
      <c r="E17" s="1">
        <v>160</v>
      </c>
      <c r="F17" s="1">
        <v>2.09</v>
      </c>
    </row>
    <row r="18" spans="1:6" x14ac:dyDescent="0.25">
      <c r="A18" s="1">
        <v>145</v>
      </c>
      <c r="B18" s="1">
        <v>5.8</v>
      </c>
      <c r="C18" s="1">
        <f t="shared" si="0"/>
        <v>2.1749999999999998</v>
      </c>
      <c r="E18" s="1">
        <v>145</v>
      </c>
      <c r="F18" s="1">
        <v>2.37</v>
      </c>
    </row>
    <row r="19" spans="1:6" x14ac:dyDescent="0.25">
      <c r="A19" s="1">
        <v>130</v>
      </c>
      <c r="B19" s="1">
        <v>6.6</v>
      </c>
      <c r="C19" s="1">
        <f t="shared" si="0"/>
        <v>2.4749999999999996</v>
      </c>
      <c r="E19" s="1">
        <v>130</v>
      </c>
      <c r="F19" s="1">
        <v>2.7</v>
      </c>
    </row>
  </sheetData>
  <mergeCells count="2">
    <mergeCell ref="A1:C1"/>
    <mergeCell ref="E1:F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selection activeCell="J33" sqref="J33"/>
    </sheetView>
  </sheetViews>
  <sheetFormatPr defaultColWidth="9.140625" defaultRowHeight="15" x14ac:dyDescent="0.25"/>
  <cols>
    <col min="1" max="1" width="9.140625" style="1"/>
    <col min="2" max="2" width="21.5703125" style="1" bestFit="1" customWidth="1"/>
    <col min="3" max="3" width="27.85546875" style="1" bestFit="1" customWidth="1"/>
    <col min="4" max="5" width="12" style="1" bestFit="1" customWidth="1"/>
    <col min="6" max="16384" width="9.140625" style="1"/>
  </cols>
  <sheetData>
    <row r="1" spans="1:5" s="3" customFormat="1" ht="60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1">
        <v>300</v>
      </c>
      <c r="B2" s="1">
        <v>35</v>
      </c>
      <c r="C2" s="1">
        <f>5*(B2/(B2+330))</f>
        <v>0.47945205479452052</v>
      </c>
      <c r="D2" s="1">
        <f>5*(B2/(B2+1000))</f>
        <v>0.16908212560386471</v>
      </c>
      <c r="E2" s="1">
        <f>5*(B2/(B2+2000))</f>
        <v>8.5995085995085999E-2</v>
      </c>
    </row>
    <row r="3" spans="1:5" x14ac:dyDescent="0.25">
      <c r="A3" s="1">
        <v>290</v>
      </c>
      <c r="B3" s="1">
        <v>40</v>
      </c>
      <c r="C3" s="1">
        <f t="shared" ref="C3:C31" si="0">5*(B3/(B3+330))</f>
        <v>0.54054054054054057</v>
      </c>
      <c r="D3" s="1">
        <f t="shared" ref="D3:D31" si="1">5*(B3/(B3+1000))</f>
        <v>0.19230769230769232</v>
      </c>
      <c r="E3" s="1">
        <f t="shared" ref="E3:E31" si="2">5*(B3/(B3+2000))</f>
        <v>9.8039215686274508E-2</v>
      </c>
    </row>
    <row r="4" spans="1:5" x14ac:dyDescent="0.25">
      <c r="A4" s="1">
        <v>280</v>
      </c>
      <c r="B4" s="1">
        <v>50</v>
      </c>
      <c r="C4" s="1">
        <f t="shared" si="0"/>
        <v>0.6578947368421052</v>
      </c>
      <c r="D4" s="1">
        <f t="shared" si="1"/>
        <v>0.23809523809523808</v>
      </c>
      <c r="E4" s="1">
        <f t="shared" si="2"/>
        <v>0.12195121951219512</v>
      </c>
    </row>
    <row r="5" spans="1:5" x14ac:dyDescent="0.25">
      <c r="A5" s="1">
        <v>270</v>
      </c>
      <c r="B5" s="1">
        <v>65</v>
      </c>
      <c r="C5" s="1">
        <f t="shared" si="0"/>
        <v>0.82278481012658222</v>
      </c>
      <c r="D5" s="1">
        <f t="shared" si="1"/>
        <v>0.30516431924882631</v>
      </c>
      <c r="E5" s="1">
        <f t="shared" si="2"/>
        <v>0.15738498789346247</v>
      </c>
    </row>
    <row r="6" spans="1:5" x14ac:dyDescent="0.25">
      <c r="A6" s="1">
        <v>260</v>
      </c>
      <c r="B6" s="1">
        <v>75</v>
      </c>
      <c r="C6" s="1">
        <f t="shared" si="0"/>
        <v>0.92592592592592582</v>
      </c>
      <c r="D6" s="1">
        <f t="shared" si="1"/>
        <v>0.34883720930232559</v>
      </c>
      <c r="E6" s="1">
        <f t="shared" si="2"/>
        <v>0.18072289156626506</v>
      </c>
    </row>
    <row r="7" spans="1:5" x14ac:dyDescent="0.25">
      <c r="A7" s="1">
        <v>250</v>
      </c>
      <c r="B7" s="1">
        <v>90</v>
      </c>
      <c r="C7" s="1">
        <f t="shared" si="0"/>
        <v>1.0714285714285714</v>
      </c>
      <c r="D7" s="1">
        <f t="shared" si="1"/>
        <v>0.41284403669724773</v>
      </c>
      <c r="E7" s="1">
        <f t="shared" si="2"/>
        <v>0.21531100478468901</v>
      </c>
    </row>
    <row r="8" spans="1:5" x14ac:dyDescent="0.25">
      <c r="A8" s="1">
        <v>240</v>
      </c>
      <c r="B8" s="1">
        <v>115</v>
      </c>
      <c r="C8" s="1">
        <f t="shared" si="0"/>
        <v>1.2921348314606742</v>
      </c>
      <c r="D8" s="1">
        <f t="shared" si="1"/>
        <v>0.51569506726457404</v>
      </c>
      <c r="E8" s="1">
        <f t="shared" si="2"/>
        <v>0.27186761229314421</v>
      </c>
    </row>
    <row r="9" spans="1:5" x14ac:dyDescent="0.25">
      <c r="A9" s="1">
        <v>230</v>
      </c>
      <c r="B9" s="1">
        <v>120</v>
      </c>
      <c r="C9" s="1">
        <f t="shared" si="0"/>
        <v>1.3333333333333333</v>
      </c>
      <c r="D9" s="1">
        <f t="shared" si="1"/>
        <v>0.5357142857142857</v>
      </c>
      <c r="E9" s="1">
        <f t="shared" si="2"/>
        <v>0.28301886792452829</v>
      </c>
    </row>
    <row r="10" spans="1:5" x14ac:dyDescent="0.25">
      <c r="A10" s="1">
        <v>220</v>
      </c>
      <c r="B10" s="1">
        <v>145</v>
      </c>
      <c r="C10" s="1">
        <f t="shared" si="0"/>
        <v>1.5263157894736843</v>
      </c>
      <c r="D10" s="1">
        <f t="shared" si="1"/>
        <v>0.63318777292576411</v>
      </c>
      <c r="E10" s="1">
        <f t="shared" si="2"/>
        <v>0.33799533799533799</v>
      </c>
    </row>
    <row r="11" spans="1:5" x14ac:dyDescent="0.25">
      <c r="A11" s="1">
        <v>210</v>
      </c>
      <c r="B11" s="1">
        <v>185</v>
      </c>
      <c r="C11" s="1">
        <f t="shared" si="0"/>
        <v>1.796116504854369</v>
      </c>
      <c r="D11" s="1">
        <f t="shared" si="1"/>
        <v>0.78059071729957807</v>
      </c>
      <c r="E11" s="1">
        <f t="shared" si="2"/>
        <v>0.42334096109839819</v>
      </c>
    </row>
    <row r="12" spans="1:5" x14ac:dyDescent="0.25">
      <c r="A12" s="1">
        <v>200</v>
      </c>
      <c r="B12" s="1">
        <v>225</v>
      </c>
      <c r="C12" s="1">
        <f t="shared" si="0"/>
        <v>2.0270270270270272</v>
      </c>
      <c r="D12" s="1">
        <f t="shared" si="1"/>
        <v>0.91836734693877553</v>
      </c>
      <c r="E12" s="1">
        <f t="shared" si="2"/>
        <v>0.5056179775280899</v>
      </c>
    </row>
    <row r="13" spans="1:5" x14ac:dyDescent="0.25">
      <c r="A13" s="1">
        <v>190</v>
      </c>
      <c r="B13" s="1">
        <v>260</v>
      </c>
      <c r="C13" s="1">
        <f t="shared" si="0"/>
        <v>2.2033898305084745</v>
      </c>
      <c r="D13" s="1">
        <f t="shared" si="1"/>
        <v>1.0317460317460316</v>
      </c>
      <c r="E13" s="1">
        <f t="shared" si="2"/>
        <v>0.5752212389380531</v>
      </c>
    </row>
    <row r="14" spans="1:5" x14ac:dyDescent="0.25">
      <c r="A14" s="1">
        <v>180</v>
      </c>
      <c r="B14" s="1">
        <v>325</v>
      </c>
      <c r="C14" s="1">
        <f t="shared" si="0"/>
        <v>2.4809160305343512</v>
      </c>
      <c r="D14" s="1">
        <f t="shared" si="1"/>
        <v>1.2264150943396226</v>
      </c>
      <c r="E14" s="1">
        <f t="shared" si="2"/>
        <v>0.69892473118279563</v>
      </c>
    </row>
    <row r="15" spans="1:5" x14ac:dyDescent="0.25">
      <c r="A15" s="1">
        <v>175</v>
      </c>
      <c r="B15" s="1">
        <v>346</v>
      </c>
      <c r="C15" s="1">
        <f t="shared" si="0"/>
        <v>2.559171597633136</v>
      </c>
      <c r="D15" s="1">
        <f t="shared" si="1"/>
        <v>1.2852897473997027</v>
      </c>
      <c r="E15" s="1">
        <f t="shared" si="2"/>
        <v>0.73742540494458653</v>
      </c>
    </row>
    <row r="16" spans="1:5" x14ac:dyDescent="0.25">
      <c r="A16" s="1">
        <v>170</v>
      </c>
      <c r="B16" s="1">
        <v>385</v>
      </c>
      <c r="C16" s="1">
        <f t="shared" si="0"/>
        <v>2.6923076923076921</v>
      </c>
      <c r="D16" s="1">
        <f t="shared" si="1"/>
        <v>1.3898916967509025</v>
      </c>
      <c r="E16" s="1">
        <f t="shared" si="2"/>
        <v>0.80712788259958079</v>
      </c>
    </row>
    <row r="17" spans="1:5" x14ac:dyDescent="0.25">
      <c r="A17" s="1">
        <v>160</v>
      </c>
      <c r="B17" s="1">
        <v>450</v>
      </c>
      <c r="C17" s="1">
        <f t="shared" si="0"/>
        <v>2.8846153846153841</v>
      </c>
      <c r="D17" s="1">
        <f t="shared" si="1"/>
        <v>1.5517241379310345</v>
      </c>
      <c r="E17" s="1">
        <f t="shared" si="2"/>
        <v>0.91836734693877553</v>
      </c>
    </row>
    <row r="18" spans="1:5" x14ac:dyDescent="0.25">
      <c r="A18" s="1">
        <v>150</v>
      </c>
      <c r="B18" s="1">
        <v>575</v>
      </c>
      <c r="C18" s="1">
        <f t="shared" si="0"/>
        <v>3.1767955801104977</v>
      </c>
      <c r="D18" s="1">
        <f t="shared" si="1"/>
        <v>1.8253968253968254</v>
      </c>
      <c r="E18" s="1">
        <f t="shared" si="2"/>
        <v>1.116504854368932</v>
      </c>
    </row>
    <row r="19" spans="1:5" x14ac:dyDescent="0.25">
      <c r="A19" s="1">
        <v>140</v>
      </c>
      <c r="B19" s="1">
        <v>685</v>
      </c>
      <c r="C19" s="1">
        <f t="shared" si="0"/>
        <v>3.374384236453202</v>
      </c>
      <c r="D19" s="1">
        <f t="shared" si="1"/>
        <v>2.0326409495548963</v>
      </c>
      <c r="E19" s="1">
        <f t="shared" si="2"/>
        <v>1.2756052141527001</v>
      </c>
    </row>
    <row r="20" spans="1:5" x14ac:dyDescent="0.25">
      <c r="A20" s="1">
        <v>130</v>
      </c>
      <c r="B20" s="1">
        <v>815</v>
      </c>
      <c r="C20" s="1">
        <f t="shared" si="0"/>
        <v>3.5589519650655022</v>
      </c>
      <c r="D20" s="1">
        <f t="shared" si="1"/>
        <v>2.2451790633608812</v>
      </c>
      <c r="E20" s="1">
        <f t="shared" si="2"/>
        <v>1.4476021314387211</v>
      </c>
    </row>
    <row r="21" spans="1:5" x14ac:dyDescent="0.25">
      <c r="A21" s="1">
        <v>110</v>
      </c>
      <c r="B21" s="1">
        <v>1200</v>
      </c>
      <c r="C21" s="1">
        <f t="shared" si="0"/>
        <v>3.9215686274509802</v>
      </c>
      <c r="D21" s="1">
        <f t="shared" si="1"/>
        <v>2.7272727272727271</v>
      </c>
      <c r="E21" s="1">
        <f t="shared" si="2"/>
        <v>1.875</v>
      </c>
    </row>
    <row r="22" spans="1:5" x14ac:dyDescent="0.25">
      <c r="A22" s="1">
        <v>100</v>
      </c>
      <c r="B22" s="1">
        <v>1600</v>
      </c>
      <c r="C22" s="1">
        <f t="shared" si="0"/>
        <v>4.1450777202072535</v>
      </c>
      <c r="D22" s="1">
        <f t="shared" si="1"/>
        <v>3.0769230769230771</v>
      </c>
      <c r="E22" s="1">
        <f t="shared" si="2"/>
        <v>2.2222222222222223</v>
      </c>
    </row>
    <row r="23" spans="1:5" x14ac:dyDescent="0.25">
      <c r="A23" s="1">
        <v>90</v>
      </c>
      <c r="B23" s="1">
        <v>2150</v>
      </c>
      <c r="C23" s="1">
        <f t="shared" si="0"/>
        <v>4.334677419354839</v>
      </c>
      <c r="D23" s="1">
        <f t="shared" si="1"/>
        <v>3.412698412698413</v>
      </c>
      <c r="E23" s="1">
        <f t="shared" si="2"/>
        <v>2.5903614457831328</v>
      </c>
    </row>
    <row r="24" spans="1:5" x14ac:dyDescent="0.25">
      <c r="A24" s="1">
        <v>70</v>
      </c>
      <c r="B24" s="1">
        <v>3400</v>
      </c>
      <c r="C24" s="1">
        <f t="shared" si="0"/>
        <v>4.5576407506702417</v>
      </c>
      <c r="D24" s="1">
        <f t="shared" si="1"/>
        <v>3.8636363636363633</v>
      </c>
      <c r="E24" s="1">
        <f t="shared" si="2"/>
        <v>3.1481481481481484</v>
      </c>
    </row>
    <row r="25" spans="1:5" x14ac:dyDescent="0.25">
      <c r="A25" s="1">
        <v>40</v>
      </c>
      <c r="B25" s="1">
        <v>7500</v>
      </c>
      <c r="C25" s="1">
        <f t="shared" si="0"/>
        <v>4.7892720306513406</v>
      </c>
      <c r="D25" s="1">
        <f t="shared" si="1"/>
        <v>4.4117647058823533</v>
      </c>
      <c r="E25" s="1">
        <f t="shared" si="2"/>
        <v>3.9473684210526319</v>
      </c>
    </row>
    <row r="26" spans="1:5" x14ac:dyDescent="0.25">
      <c r="A26" s="1">
        <v>30</v>
      </c>
      <c r="B26" s="1">
        <v>9600</v>
      </c>
      <c r="C26" s="1">
        <f t="shared" si="0"/>
        <v>4.8338368580060429</v>
      </c>
      <c r="D26" s="1">
        <f t="shared" si="1"/>
        <v>4.5283018867924527</v>
      </c>
      <c r="E26" s="1">
        <f t="shared" si="2"/>
        <v>4.1379310344827589</v>
      </c>
    </row>
    <row r="27" spans="1:5" x14ac:dyDescent="0.25">
      <c r="A27" s="1">
        <v>20</v>
      </c>
      <c r="B27" s="1">
        <v>13500</v>
      </c>
      <c r="C27" s="1">
        <f t="shared" si="0"/>
        <v>4.8806941431670285</v>
      </c>
      <c r="D27" s="1">
        <f t="shared" si="1"/>
        <v>4.6551724137931032</v>
      </c>
      <c r="E27" s="1">
        <f t="shared" si="2"/>
        <v>4.354838709677419</v>
      </c>
    </row>
    <row r="28" spans="1:5" x14ac:dyDescent="0.25">
      <c r="A28" s="1">
        <v>10</v>
      </c>
      <c r="B28" s="1">
        <v>18500</v>
      </c>
      <c r="C28" s="1">
        <f t="shared" si="0"/>
        <v>4.9123738714816785</v>
      </c>
      <c r="D28" s="1">
        <f t="shared" si="1"/>
        <v>4.7435897435897436</v>
      </c>
      <c r="E28" s="1">
        <f t="shared" si="2"/>
        <v>4.51219512195122</v>
      </c>
    </row>
    <row r="29" spans="1:5" x14ac:dyDescent="0.25">
      <c r="A29" s="1">
        <v>0</v>
      </c>
      <c r="B29" s="1">
        <v>25000</v>
      </c>
      <c r="C29" s="1">
        <f t="shared" si="0"/>
        <v>4.9348598499802607</v>
      </c>
      <c r="D29" s="1">
        <f t="shared" si="1"/>
        <v>4.8076923076923075</v>
      </c>
      <c r="E29" s="1">
        <f t="shared" si="2"/>
        <v>4.6296296296296298</v>
      </c>
    </row>
    <row r="30" spans="1:5" x14ac:dyDescent="0.25">
      <c r="A30" s="1">
        <v>-20</v>
      </c>
      <c r="B30" s="1">
        <v>50000</v>
      </c>
      <c r="C30" s="1">
        <f t="shared" si="0"/>
        <v>4.9672163719451614</v>
      </c>
      <c r="D30" s="1">
        <f t="shared" si="1"/>
        <v>4.901960784313725</v>
      </c>
      <c r="E30" s="1">
        <f t="shared" si="2"/>
        <v>4.8076923076923075</v>
      </c>
    </row>
    <row r="31" spans="1:5" x14ac:dyDescent="0.25">
      <c r="A31" s="1">
        <v>-40</v>
      </c>
      <c r="B31" s="1">
        <v>100700</v>
      </c>
      <c r="C31" s="1">
        <f t="shared" si="0"/>
        <v>4.9836682173611795</v>
      </c>
      <c r="D31" s="1">
        <f t="shared" si="1"/>
        <v>4.9508357915437564</v>
      </c>
      <c r="E31" s="1">
        <f t="shared" si="2"/>
        <v>4.9026290165530675</v>
      </c>
    </row>
    <row r="33" spans="3:5" x14ac:dyDescent="0.25">
      <c r="C33" s="1">
        <f>C9-C23</f>
        <v>-3.0013440860215059</v>
      </c>
      <c r="D33" s="1">
        <f t="shared" ref="D33:E33" si="3">D9-D23</f>
        <v>-2.8769841269841274</v>
      </c>
      <c r="E33" s="1">
        <f t="shared" si="3"/>
        <v>-2.3073425778586043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Sauer</dc:creator>
  <cp:lastModifiedBy>Max</cp:lastModifiedBy>
  <dcterms:created xsi:type="dcterms:W3CDTF">2015-03-11T02:02:57Z</dcterms:created>
  <dcterms:modified xsi:type="dcterms:W3CDTF">2017-08-22T22:13:18Z</dcterms:modified>
</cp:coreProperties>
</file>