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j\Documents\GitHub\GeoViewer\"/>
    </mc:Choice>
  </mc:AlternateContent>
  <xr:revisionPtr revIDLastSave="0" documentId="13_ncr:1_{9A1740B4-BFC5-4874-BA71-4EFF40E82309}" xr6:coauthVersionLast="47" xr6:coauthVersionMax="47" xr10:uidLastSave="{00000000-0000-0000-0000-000000000000}"/>
  <bookViews>
    <workbookView xWindow="28680" yWindow="-5685" windowWidth="29040" windowHeight="15720" xr2:uid="{6092861A-9C6F-448A-B98F-3D2E436F23FD}"/>
  </bookViews>
  <sheets>
    <sheet name="Séries" sheetId="2" r:id="rId1"/>
    <sheet name="Gráficos" sheetId="3" r:id="rId2"/>
    <sheet name="Cores" sheetId="6" r:id="rId3"/>
    <sheet name="Palheta para o Gráfico" sheetId="7" r:id="rId4"/>
  </sheets>
  <definedNames>
    <definedName name="_xlnm._FilterDatabase" localSheetId="2" hidden="1">Cores!$A$1:$K$135</definedName>
    <definedName name="_xlnm._FilterDatabase" localSheetId="1" hidden="1">Gráficos!$A$1:$D$1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6" l="1"/>
  <c r="C135" i="6"/>
  <c r="D36" i="6"/>
  <c r="C36" i="6"/>
  <c r="D35" i="6"/>
  <c r="C35" i="6"/>
  <c r="D17" i="6"/>
  <c r="C17" i="6"/>
  <c r="D28" i="6"/>
  <c r="C28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40" i="6"/>
  <c r="D95" i="6"/>
  <c r="D94" i="6"/>
  <c r="D93" i="6"/>
  <c r="D92" i="6"/>
  <c r="D91" i="6"/>
  <c r="D39" i="6"/>
  <c r="D90" i="6"/>
  <c r="D89" i="6"/>
  <c r="D88" i="6"/>
  <c r="D87" i="6"/>
  <c r="D86" i="6"/>
  <c r="D85" i="6"/>
  <c r="D84" i="6"/>
  <c r="D38" i="6"/>
  <c r="D10" i="6"/>
  <c r="D37" i="6"/>
  <c r="D83" i="6"/>
  <c r="D82" i="6"/>
  <c r="D81" i="6"/>
  <c r="D80" i="6"/>
  <c r="D42" i="6"/>
  <c r="D79" i="6"/>
  <c r="D9" i="6"/>
  <c r="D78" i="6"/>
  <c r="D77" i="6"/>
  <c r="D76" i="6"/>
  <c r="D75" i="6"/>
  <c r="D41" i="6"/>
  <c r="D8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22" i="6"/>
  <c r="D23" i="6"/>
  <c r="D6" i="6"/>
  <c r="D2" i="6"/>
  <c r="D26" i="6"/>
  <c r="D30" i="6"/>
  <c r="D25" i="6"/>
  <c r="D20" i="6"/>
  <c r="D33" i="6"/>
  <c r="D18" i="6"/>
  <c r="D27" i="6"/>
  <c r="D13" i="6"/>
  <c r="D29" i="6"/>
  <c r="D34" i="6"/>
  <c r="D4" i="6"/>
  <c r="D11" i="6"/>
  <c r="D16" i="6"/>
  <c r="D14" i="6"/>
  <c r="D19" i="6"/>
  <c r="D32" i="6"/>
  <c r="D12" i="6"/>
  <c r="D31" i="6"/>
  <c r="D24" i="6"/>
  <c r="D15" i="6"/>
  <c r="D7" i="6"/>
  <c r="D3" i="6"/>
  <c r="D5" i="6"/>
  <c r="D21" i="6"/>
  <c r="C134" i="6"/>
  <c r="C133" i="6"/>
  <c r="C7" i="6"/>
  <c r="C132" i="6"/>
  <c r="C131" i="6"/>
  <c r="C130" i="6"/>
  <c r="C129" i="6"/>
  <c r="C128" i="6"/>
  <c r="C16" i="6"/>
  <c r="C127" i="6"/>
  <c r="C27" i="6"/>
  <c r="C126" i="6"/>
  <c r="C125" i="6"/>
  <c r="C124" i="6"/>
  <c r="C123" i="6"/>
  <c r="C122" i="6"/>
  <c r="C121" i="6"/>
  <c r="C120" i="6"/>
  <c r="C15" i="6"/>
  <c r="C6" i="6"/>
  <c r="C119" i="6"/>
  <c r="C118" i="6"/>
  <c r="C14" i="6"/>
  <c r="C117" i="6"/>
  <c r="C116" i="6"/>
  <c r="C5" i="6"/>
  <c r="C115" i="6"/>
  <c r="C114" i="6"/>
  <c r="C34" i="6"/>
  <c r="C113" i="6"/>
  <c r="C112" i="6"/>
  <c r="C111" i="6"/>
  <c r="C110" i="6"/>
  <c r="C109" i="6"/>
  <c r="C33" i="6"/>
  <c r="C108" i="6"/>
  <c r="C107" i="6"/>
  <c r="C106" i="6"/>
  <c r="C26" i="6"/>
  <c r="C32" i="6"/>
  <c r="C105" i="6"/>
  <c r="C104" i="6"/>
  <c r="C25" i="6"/>
  <c r="C103" i="6"/>
  <c r="C24" i="6"/>
  <c r="C102" i="6"/>
  <c r="C101" i="6"/>
  <c r="C100" i="6"/>
  <c r="C99" i="6"/>
  <c r="C98" i="6"/>
  <c r="C97" i="6"/>
  <c r="C23" i="6"/>
  <c r="C4" i="6"/>
  <c r="C3" i="6"/>
  <c r="C96" i="6"/>
  <c r="C40" i="6"/>
  <c r="C95" i="6"/>
  <c r="C94" i="6"/>
  <c r="C93" i="6"/>
  <c r="C92" i="6"/>
  <c r="C91" i="6"/>
  <c r="C39" i="6"/>
  <c r="C90" i="6"/>
  <c r="C2" i="6"/>
  <c r="C31" i="6"/>
  <c r="C13" i="6"/>
  <c r="C89" i="6"/>
  <c r="C88" i="6"/>
  <c r="C87" i="6"/>
  <c r="C86" i="6"/>
  <c r="C85" i="6"/>
  <c r="C22" i="6"/>
  <c r="C84" i="6"/>
  <c r="C38" i="6"/>
  <c r="C10" i="6"/>
  <c r="C37" i="6"/>
  <c r="C30" i="6"/>
  <c r="C83" i="6"/>
  <c r="C82" i="6"/>
  <c r="C81" i="6"/>
  <c r="C80" i="6"/>
  <c r="C12" i="6"/>
  <c r="C42" i="6"/>
  <c r="C79" i="6"/>
  <c r="C9" i="6"/>
  <c r="C21" i="6"/>
  <c r="C78" i="6"/>
  <c r="C11" i="6"/>
  <c r="C77" i="6"/>
  <c r="C76" i="6"/>
  <c r="C20" i="6"/>
  <c r="C19" i="6"/>
  <c r="C75" i="6"/>
  <c r="C18" i="6"/>
  <c r="C41" i="6"/>
  <c r="C8" i="6"/>
  <c r="C74" i="6"/>
  <c r="C73" i="6"/>
  <c r="C72" i="6"/>
  <c r="C29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</calcChain>
</file>

<file path=xl/sharedStrings.xml><?xml version="1.0" encoding="utf-8"?>
<sst xmlns="http://schemas.openxmlformats.org/spreadsheetml/2006/main" count="969" uniqueCount="615">
  <si>
    <t>#FF00FF</t>
  </si>
  <si>
    <t>#000000</t>
  </si>
  <si>
    <t>#FFFF00</t>
  </si>
  <si>
    <t>Instrumentos</t>
  </si>
  <si>
    <t>Cor</t>
  </si>
  <si>
    <t>Tipo</t>
  </si>
  <si>
    <t>AGLBRMMI002</t>
  </si>
  <si>
    <t>AGLBRMMI002_A</t>
  </si>
  <si>
    <t>AGLBRMRR001</t>
  </si>
  <si>
    <t>AGLBRMMI003</t>
  </si>
  <si>
    <t>AGLBRMMI004</t>
  </si>
  <si>
    <t>AGLBRMMT001</t>
  </si>
  <si>
    <t>AGLBRMNA001</t>
  </si>
  <si>
    <t>AGLBRMNA002</t>
  </si>
  <si>
    <t>AGLBRMNA003</t>
  </si>
  <si>
    <t>AGLBRMNA004</t>
  </si>
  <si>
    <t>AGLBRMNA005</t>
  </si>
  <si>
    <t>AGLBRMNA006</t>
  </si>
  <si>
    <t>AGLBRMNA007</t>
  </si>
  <si>
    <t>AGLBRMNA008</t>
  </si>
  <si>
    <t>AGLBRMNA009</t>
  </si>
  <si>
    <t>AGLBRMNA010</t>
  </si>
  <si>
    <t>AGLBRMPZ001</t>
  </si>
  <si>
    <t>AGLBRMPZ002</t>
  </si>
  <si>
    <t>AGLBRMPZ003</t>
  </si>
  <si>
    <t>AGLBRMPZ004</t>
  </si>
  <si>
    <t>AGLBRMPZ005</t>
  </si>
  <si>
    <t>AGLBRMPZ006</t>
  </si>
  <si>
    <t>AGLBRMPZ007</t>
  </si>
  <si>
    <t>AGLBRMPZ008</t>
  </si>
  <si>
    <t>AGLBRMPZ009</t>
  </si>
  <si>
    <t>AGLBRMPZ010</t>
  </si>
  <si>
    <t>AGLBRMPZ011</t>
  </si>
  <si>
    <t>AGLBRMPZ012</t>
  </si>
  <si>
    <t>AGLBRMPZ013</t>
  </si>
  <si>
    <t>AGLBRMPZ014</t>
  </si>
  <si>
    <t>AGLBRMPZ015</t>
  </si>
  <si>
    <t>AGLBRMPZ016</t>
  </si>
  <si>
    <t>AGLBRMPZ017</t>
  </si>
  <si>
    <t>AGLBRMPZ018</t>
  </si>
  <si>
    <t>AGLBRMPZ019</t>
  </si>
  <si>
    <t>AGLBRMPZ020</t>
  </si>
  <si>
    <t>AGLBRMPZ021</t>
  </si>
  <si>
    <t>AGLBRMPZ022</t>
  </si>
  <si>
    <t>AGLBRMRR002</t>
  </si>
  <si>
    <t>AGLBRMMI003_A</t>
  </si>
  <si>
    <t>AGLBRMRR002_A</t>
  </si>
  <si>
    <t>Condição</t>
  </si>
  <si>
    <t>Inoperante</t>
  </si>
  <si>
    <t>Operante</t>
  </si>
  <si>
    <t>AGLPL001</t>
  </si>
  <si>
    <t>Todos</t>
  </si>
  <si>
    <t>bar</t>
  </si>
  <si>
    <t>Verificar seco</t>
  </si>
  <si>
    <t>plot</t>
  </si>
  <si>
    <t>Render</t>
  </si>
  <si>
    <t>Barragem Monjolo - Reservatório</t>
  </si>
  <si>
    <t>Unir com automatizado</t>
  </si>
  <si>
    <t>Eixo Secundário</t>
  </si>
  <si>
    <t>Barragem Monjolo - Vazão - Drenagem Interna</t>
  </si>
  <si>
    <t>Barragem Monjolo - Vazão - Ombreira Direita</t>
  </si>
  <si>
    <t>Barragem Monjolo - Vazão - Sistema Extravasor</t>
  </si>
  <si>
    <t>Barragem Monjolo - Seção AA'</t>
  </si>
  <si>
    <t>Estrutura</t>
  </si>
  <si>
    <t>Monjolo</t>
  </si>
  <si>
    <t>AGL</t>
  </si>
  <si>
    <t>Barragem Monjolo - Seção BB'</t>
  </si>
  <si>
    <t>Nome do gráfico</t>
  </si>
  <si>
    <t>Exibir título</t>
  </si>
  <si>
    <t>Data Inicial</t>
  </si>
  <si>
    <t>Data Final</t>
  </si>
  <si>
    <t>Barragem Monjolo - Ombreira Direita</t>
  </si>
  <si>
    <t>Barragem Monjolo - Seção CC' + PZ008</t>
  </si>
  <si>
    <t>outlier_min</t>
  </si>
  <si>
    <t>outlier_max</t>
  </si>
  <si>
    <t>Transparent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</si>
  <si>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</si>
  <si>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</si>
  <si>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</si>
  <si>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</si>
  <si>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</si>
  <si>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</si>
  <si>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</si>
  <si>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</si>
  <si>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</si>
  <si>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</si>
  <si>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</si>
  <si>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</si>
  <si>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CadetBlue</t>
  </si>
  <si>
    <t>Chartreuse</t>
  </si>
  <si>
    <t>Chocolate</t>
  </si>
  <si>
    <t>Coral</t>
  </si>
  <si>
    <t>CornflowerBlue</t>
  </si>
  <si>
    <t>Cornsilk</t>
  </si>
  <si>
    <t>Cyan</t>
  </si>
  <si>
    <t>DarkGoldenrod</t>
  </si>
  <si>
    <t>DarkGreen</t>
  </si>
  <si>
    <t>#006400</t>
  </si>
  <si>
    <t>DarkKhaki</t>
  </si>
  <si>
    <t>DarkOliveGreen</t>
  </si>
  <si>
    <t>DarkOrange</t>
  </si>
  <si>
    <t>DarkOrchid</t>
  </si>
  <si>
    <t>DarkSalmon</t>
  </si>
  <si>
    <t>DarkSeaGreen</t>
  </si>
  <si>
    <t>DarkSlateBlue</t>
  </si>
  <si>
    <t>DarkSlateGray</t>
  </si>
  <si>
    <t>DarkTurquoise</t>
  </si>
  <si>
    <t>DarkViolet</t>
  </si>
  <si>
    <t>DeepPink</t>
  </si>
  <si>
    <t>DeepSkyBlue</t>
  </si>
  <si>
    <t>DimGray</t>
  </si>
  <si>
    <t>#696969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</si>
  <si>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</si>
  <si>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</si>
  <si>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</si>
  <si>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</si>
  <si>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</si>
  <si>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</si>
  <si>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</si>
  <si>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</si>
  <si>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Green</t>
  </si>
  <si>
    <t>GreenYellow</t>
  </si>
  <si>
    <t>Honeydew</t>
  </si>
  <si>
    <t>HotPink</t>
  </si>
  <si>
    <t>IndianRed</t>
  </si>
  <si>
    <t>Ivory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</si>
  <si>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</si>
  <si>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</si>
  <si>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</si>
  <si>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</si>
  <si>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</si>
  <si>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</si>
  <si>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</si>
  <si>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</si>
  <si>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LightPink</t>
  </si>
  <si>
    <t>LightSalmon</t>
  </si>
  <si>
    <t>LightSeaGreen</t>
  </si>
  <si>
    <t>LightSkyBlue</t>
  </si>
  <si>
    <t>LightSlateGray</t>
  </si>
  <si>
    <t>#778899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</si>
  <si>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</si>
  <si>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</si>
  <si>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</si>
  <si>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</si>
  <si>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</si>
  <si>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</si>
  <si>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</si>
  <si>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</si>
  <si>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</si>
  <si>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</si>
  <si>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</si>
  <si>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</si>
  <si>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</si>
  <si>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</si>
  <si>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</si>
  <si>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</si>
  <si>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</si>
  <si>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#191970</t>
  </si>
  <si>
    <t>MintCream</t>
  </si>
  <si>
    <t>MistyRose</t>
  </si>
  <si>
    <t>Moccasin</t>
  </si>
  <si>
    <t>NavajoWhite</t>
  </si>
  <si>
    <t>Navy</t>
  </si>
  <si>
    <t>#000080</t>
  </si>
  <si>
    <t>OldLace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</si>
  <si>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</si>
  <si>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</si>
  <si>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</si>
  <si>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</si>
  <si>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</si>
  <si>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</si>
  <si>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</si>
  <si>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</si>
  <si>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</si>
  <si>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</si>
  <si>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</si>
  <si>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</si>
  <si>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</si>
  <si>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</si>
  <si>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</si>
  <si>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</si>
  <si>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</si>
  <si>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</si>
  <si>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</si>
  <si>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</si>
  <si>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</si>
  <si>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</si>
  <si>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Sienna</t>
  </si>
  <si>
    <t>SkyBlue</t>
  </si>
  <si>
    <t>SlateBlue</t>
  </si>
  <si>
    <t>SlateGray</t>
  </si>
  <si>
    <t>#708090</t>
  </si>
  <si>
    <t>Snow</t>
  </si>
  <si>
    <t>SpringGreen</t>
  </si>
  <si>
    <t>SteelBlue</t>
  </si>
  <si>
    <t>Tan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</si>
  <si>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</si>
  <si>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</si>
  <si>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</si>
  <si>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</si>
  <si>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</si>
  <si>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</si>
  <si>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</si>
  <si>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</si>
  <si>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</si>
  <si>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Código RGB</t>
  </si>
  <si>
    <t>Código Hexadecimal</t>
  </si>
  <si>
    <t>255 250 250</t>
  </si>
  <si>
    <t>#FFFAFA</t>
  </si>
  <si>
    <t>248 248 255</t>
  </si>
  <si>
    <t>#F8F8FF</t>
  </si>
  <si>
    <t>245 245 245</t>
  </si>
  <si>
    <t>#F5F5F5</t>
  </si>
  <si>
    <t>220 220 220</t>
  </si>
  <si>
    <t>#DCDCDC</t>
  </si>
  <si>
    <t>255 250 240</t>
  </si>
  <si>
    <t>#FFFAF0</t>
  </si>
  <si>
    <t>253 245 230</t>
  </si>
  <si>
    <t>#FDF5E6</t>
  </si>
  <si>
    <t>250 240 230</t>
  </si>
  <si>
    <t>#FAF0E6</t>
  </si>
  <si>
    <t>250 235 215</t>
  </si>
  <si>
    <t>#FAEBD7</t>
  </si>
  <si>
    <t>255 239 213</t>
  </si>
  <si>
    <t>#FFEFD5</t>
  </si>
  <si>
    <t>255 235 205</t>
  </si>
  <si>
    <t>#FFEBCD</t>
  </si>
  <si>
    <t>255 228 196</t>
  </si>
  <si>
    <t>#FFE4C4</t>
  </si>
  <si>
    <t>255 218 185</t>
  </si>
  <si>
    <t>#FFDAB9</t>
  </si>
  <si>
    <t>255 222 173</t>
  </si>
  <si>
    <t>#FFDEAD</t>
  </si>
  <si>
    <t>255 228 181</t>
  </si>
  <si>
    <t>#FFE4B5</t>
  </si>
  <si>
    <t>255 248 220</t>
  </si>
  <si>
    <t>#FFF8DC</t>
  </si>
  <si>
    <t>255 255 240</t>
  </si>
  <si>
    <t>#FFFFF0</t>
  </si>
  <si>
    <t>255 250 205</t>
  </si>
  <si>
    <t>#FFFACD</t>
  </si>
  <si>
    <t>Seashell</t>
  </si>
  <si>
    <t>255 245 238</t>
  </si>
  <si>
    <t>#FFF5EE</t>
  </si>
  <si>
    <t>240 255 240</t>
  </si>
  <si>
    <t>#F0FFF0</t>
  </si>
  <si>
    <t>245 255 250</t>
  </si>
  <si>
    <t>#F5FFFA</t>
  </si>
  <si>
    <t>240 255 255</t>
  </si>
  <si>
    <t>#F0FFFF</t>
  </si>
  <si>
    <t>240 248 255</t>
  </si>
  <si>
    <t>#F0F8FF</t>
  </si>
  <si>
    <t>lavender</t>
  </si>
  <si>
    <t>230 230 250</t>
  </si>
  <si>
    <t>#E6E6FA</t>
  </si>
  <si>
    <t>255 240 245</t>
  </si>
  <si>
    <t>#FFF0F5</t>
  </si>
  <si>
    <t>255 228 225</t>
  </si>
  <si>
    <t>#FFE4E1</t>
  </si>
  <si>
    <t>255 255 255</t>
  </si>
  <si>
    <t>#FFFFFF</t>
  </si>
  <si>
    <t>0 0 0</t>
  </si>
  <si>
    <t>47 79 79</t>
  </si>
  <si>
    <t>#2F4F4F</t>
  </si>
  <si>
    <t>DimGrey</t>
  </si>
  <si>
    <t>105 105 105</t>
  </si>
  <si>
    <t>SlateGrey</t>
  </si>
  <si>
    <t>112 128 144</t>
  </si>
  <si>
    <t>119 136 153</t>
  </si>
  <si>
    <t>Grey</t>
  </si>
  <si>
    <t>190 190 190</t>
  </si>
  <si>
    <t>#BEBEBE</t>
  </si>
  <si>
    <t>211 211 211</t>
  </si>
  <si>
    <t>#D3D3D3</t>
  </si>
  <si>
    <t>25 25 112</t>
  </si>
  <si>
    <t>NavyBlue</t>
  </si>
  <si>
    <t>0 0 128</t>
  </si>
  <si>
    <t>100 149 237</t>
  </si>
  <si>
    <t>#6495ED</t>
  </si>
  <si>
    <t>72 61 139</t>
  </si>
  <si>
    <t>#483D8B</t>
  </si>
  <si>
    <t>106 90 205</t>
  </si>
  <si>
    <t>#6A5ACD</t>
  </si>
  <si>
    <t>123 104 238</t>
  </si>
  <si>
    <t>#7B68EE</t>
  </si>
  <si>
    <t>LightSlateBlue</t>
  </si>
  <si>
    <t>132 112 255</t>
  </si>
  <si>
    <t>#8470FF</t>
  </si>
  <si>
    <t>0 0 205</t>
  </si>
  <si>
    <t>#0000CD</t>
  </si>
  <si>
    <t>65 105 225</t>
  </si>
  <si>
    <t>#4169E1</t>
  </si>
  <si>
    <t>0 0 255</t>
  </si>
  <si>
    <t>#0000FF</t>
  </si>
  <si>
    <t>30 144 255</t>
  </si>
  <si>
    <t>#1E90FF</t>
  </si>
  <si>
    <t>0 191 255</t>
  </si>
  <si>
    <t>#00BFFF</t>
  </si>
  <si>
    <t>135 206 235</t>
  </si>
  <si>
    <t>#87CEEB</t>
  </si>
  <si>
    <t>135 206 250</t>
  </si>
  <si>
    <t>#87CEFA</t>
  </si>
  <si>
    <t>70 130 180</t>
  </si>
  <si>
    <t>#4682B4</t>
  </si>
  <si>
    <t>176 196 222</t>
  </si>
  <si>
    <t>#B0C4DE</t>
  </si>
  <si>
    <t>173 216 230</t>
  </si>
  <si>
    <t>#ADD8E6</t>
  </si>
  <si>
    <t>176 224 230</t>
  </si>
  <si>
    <t>#B0E0E6</t>
  </si>
  <si>
    <t>175 238 238</t>
  </si>
  <si>
    <t>#AFEEEE</t>
  </si>
  <si>
    <t>0 206 209</t>
  </si>
  <si>
    <t>#00CED1</t>
  </si>
  <si>
    <t>72 209 204</t>
  </si>
  <si>
    <t>#48D1CC</t>
  </si>
  <si>
    <t>64 224 208</t>
  </si>
  <si>
    <t>#40E0D0</t>
  </si>
  <si>
    <t>0 255 255</t>
  </si>
  <si>
    <t>#00FFFF</t>
  </si>
  <si>
    <t>224 255 255</t>
  </si>
  <si>
    <t>#E0FFFF</t>
  </si>
  <si>
    <t>95 158 160</t>
  </si>
  <si>
    <t>#5F9EA0</t>
  </si>
  <si>
    <t>102 205 170</t>
  </si>
  <si>
    <t>#66CDAA</t>
  </si>
  <si>
    <t>127 255 212</t>
  </si>
  <si>
    <t>#7FFFD4</t>
  </si>
  <si>
    <t>0 100 0</t>
  </si>
  <si>
    <t>85 107 47</t>
  </si>
  <si>
    <t>#556B2F</t>
  </si>
  <si>
    <t>143 188 143</t>
  </si>
  <si>
    <t>#8FBC8F</t>
  </si>
  <si>
    <t>46 139 87</t>
  </si>
  <si>
    <t>#2E8B57</t>
  </si>
  <si>
    <t>60 179 113</t>
  </si>
  <si>
    <t>#3CB371</t>
  </si>
  <si>
    <t>32 178 170</t>
  </si>
  <si>
    <t>#20B2AA</t>
  </si>
  <si>
    <t>152 251 152</t>
  </si>
  <si>
    <t>#98FB98</t>
  </si>
  <si>
    <t>0 255 127</t>
  </si>
  <si>
    <t>#00FF7F</t>
  </si>
  <si>
    <t>124 252 0</t>
  </si>
  <si>
    <t>#7CFC00</t>
  </si>
  <si>
    <t>0 255 0</t>
  </si>
  <si>
    <t>#00FF00</t>
  </si>
  <si>
    <t>127 255 0</t>
  </si>
  <si>
    <t>#7FFF00</t>
  </si>
  <si>
    <t>MedSpringGreen</t>
  </si>
  <si>
    <t>0 250 154</t>
  </si>
  <si>
    <t>#00FA9A</t>
  </si>
  <si>
    <t>173 255 47</t>
  </si>
  <si>
    <t>#ADFF2F</t>
  </si>
  <si>
    <t>50 205 50</t>
  </si>
  <si>
    <t>#32CD32</t>
  </si>
  <si>
    <t>154 205 50</t>
  </si>
  <si>
    <t>#9ACD32</t>
  </si>
  <si>
    <t>34 139 34</t>
  </si>
  <si>
    <t>#228B22</t>
  </si>
  <si>
    <t>107 142 35</t>
  </si>
  <si>
    <t>#6B8E23</t>
  </si>
  <si>
    <t>189 183 107</t>
  </si>
  <si>
    <t>#BDB76B</t>
  </si>
  <si>
    <t>238 232 170</t>
  </si>
  <si>
    <t>#EEE8AA</t>
  </si>
  <si>
    <t>LtGoldenrodYello</t>
  </si>
  <si>
    <t>250 250 210</t>
  </si>
  <si>
    <t>#FAFAD2</t>
  </si>
  <si>
    <t>255 255 224</t>
  </si>
  <si>
    <t>#FFFFE0</t>
  </si>
  <si>
    <t>255 255 0</t>
  </si>
  <si>
    <t>255 215 0</t>
  </si>
  <si>
    <t>#FFD700</t>
  </si>
  <si>
    <t>LightGoldenrod</t>
  </si>
  <si>
    <t>238 221 130</t>
  </si>
  <si>
    <t>#EEDD82</t>
  </si>
  <si>
    <t>goldenrod</t>
  </si>
  <si>
    <t>218 165 32</t>
  </si>
  <si>
    <t>#DAA520</t>
  </si>
  <si>
    <t>184 134 11</t>
  </si>
  <si>
    <t>#B8860B</t>
  </si>
  <si>
    <t>188 143 143</t>
  </si>
  <si>
    <t>#BC8F8F</t>
  </si>
  <si>
    <t>205 92 92</t>
  </si>
  <si>
    <t>#CD5C5C</t>
  </si>
  <si>
    <t>139 69 19</t>
  </si>
  <si>
    <t>#8B4513</t>
  </si>
  <si>
    <t>160 82 45</t>
  </si>
  <si>
    <t>#A0522D</t>
  </si>
  <si>
    <t>205 133 63</t>
  </si>
  <si>
    <t>#CD853F</t>
  </si>
  <si>
    <t>Burlywood</t>
  </si>
  <si>
    <t>222 184 135</t>
  </si>
  <si>
    <t>#DEB887</t>
  </si>
  <si>
    <t>245 245 220</t>
  </si>
  <si>
    <t>#F5F5DC</t>
  </si>
  <si>
    <t>245 222 179</t>
  </si>
  <si>
    <t>#F5DEB3</t>
  </si>
  <si>
    <t>244 164 96</t>
  </si>
  <si>
    <t>#F4A460</t>
  </si>
  <si>
    <t>210 180 140</t>
  </si>
  <si>
    <t>#D2B48C</t>
  </si>
  <si>
    <t>210 105 30</t>
  </si>
  <si>
    <t>#D2691E</t>
  </si>
  <si>
    <t>178 34 34</t>
  </si>
  <si>
    <t>#B22222</t>
  </si>
  <si>
    <t>165 42 42</t>
  </si>
  <si>
    <t>#A52A2A</t>
  </si>
  <si>
    <t>233 150 122</t>
  </si>
  <si>
    <t>#E9967A</t>
  </si>
  <si>
    <t>250 128 114</t>
  </si>
  <si>
    <t>#FA8072</t>
  </si>
  <si>
    <t>255 160 122</t>
  </si>
  <si>
    <t>#FFA07A</t>
  </si>
  <si>
    <t>255 165 0</t>
  </si>
  <si>
    <t>#FFA500</t>
  </si>
  <si>
    <t>255 140 0</t>
  </si>
  <si>
    <t>#FF8C00</t>
  </si>
  <si>
    <t>255 127 80</t>
  </si>
  <si>
    <t>#FF7F50</t>
  </si>
  <si>
    <t>240 128 128</t>
  </si>
  <si>
    <t>#F08080</t>
  </si>
  <si>
    <t>255 99 71</t>
  </si>
  <si>
    <t>#FF6347</t>
  </si>
  <si>
    <t>255 69 0</t>
  </si>
  <si>
    <t>#FF4500</t>
  </si>
  <si>
    <t>255 0 0</t>
  </si>
  <si>
    <t>#FF0000</t>
  </si>
  <si>
    <t>255 105 180</t>
  </si>
  <si>
    <t>#FF69B4</t>
  </si>
  <si>
    <t>255 20 147</t>
  </si>
  <si>
    <t>#FF1493</t>
  </si>
  <si>
    <t>255 192 203</t>
  </si>
  <si>
    <t>#FFC0CB</t>
  </si>
  <si>
    <t>255 182 193</t>
  </si>
  <si>
    <t>#FFB6C1</t>
  </si>
  <si>
    <t>219 112 147</t>
  </si>
  <si>
    <t>#DB7093</t>
  </si>
  <si>
    <t>176 48 96</t>
  </si>
  <si>
    <t>#B03060</t>
  </si>
  <si>
    <t>199 21 133</t>
  </si>
  <si>
    <t>#C71585</t>
  </si>
  <si>
    <t>VioletRed</t>
  </si>
  <si>
    <t>208 32 144</t>
  </si>
  <si>
    <t>#D02090</t>
  </si>
  <si>
    <t>255 0 255</t>
  </si>
  <si>
    <t>238 130 238</t>
  </si>
  <si>
    <t>#EE82EE</t>
  </si>
  <si>
    <t>221 160 221</t>
  </si>
  <si>
    <t>#DDA0DD</t>
  </si>
  <si>
    <t>218 112 214</t>
  </si>
  <si>
    <t>#DA70D6</t>
  </si>
  <si>
    <t>186 85 211</t>
  </si>
  <si>
    <t>#BA55D3</t>
  </si>
  <si>
    <t>153 50 204</t>
  </si>
  <si>
    <t>#9932CC</t>
  </si>
  <si>
    <t>148 0 211</t>
  </si>
  <si>
    <t>#9400D3</t>
  </si>
  <si>
    <t>138 43 226</t>
  </si>
  <si>
    <t>#8A2BE2</t>
  </si>
  <si>
    <t>160 32 240</t>
  </si>
  <si>
    <t>#A020F0</t>
  </si>
  <si>
    <t>147 112 219</t>
  </si>
  <si>
    <t>#9370DB</t>
  </si>
  <si>
    <t>216 191 216</t>
  </si>
  <si>
    <t>#D8BFD8</t>
  </si>
  <si>
    <t>Snow1</t>
  </si>
  <si>
    <t>(255,250,250)</t>
  </si>
  <si>
    <t>(248,248,255)</t>
  </si>
  <si>
    <t>(245,245,245)</t>
  </si>
  <si>
    <t>(220,220,220)</t>
  </si>
  <si>
    <t>(255,250,240)</t>
  </si>
  <si>
    <t>(253,245,230)</t>
  </si>
  <si>
    <t>(250,240,230)</t>
  </si>
  <si>
    <t>(250,235,215)</t>
  </si>
  <si>
    <t>(255,239,213)</t>
  </si>
  <si>
    <t>(255,235,205)</t>
  </si>
  <si>
    <t>(255,228,196)</t>
  </si>
  <si>
    <t>(255,218,185)</t>
  </si>
  <si>
    <t>(255,222,173)</t>
  </si>
  <si>
    <t>(255,228,181)</t>
  </si>
  <si>
    <t>(255,248,220)</t>
  </si>
  <si>
    <t>(255,255,240)</t>
  </si>
  <si>
    <t>(255,250,205)</t>
  </si>
  <si>
    <t>(255,245,238)</t>
  </si>
  <si>
    <t>(240,255,240)</t>
  </si>
  <si>
    <t>(245,255,250)</t>
  </si>
  <si>
    <t>(240,255,255)</t>
  </si>
  <si>
    <t>(240,248,255)</t>
  </si>
  <si>
    <t>(230,230,250)</t>
  </si>
  <si>
    <t>(255,240,245)</t>
  </si>
  <si>
    <t>(255,228,225)</t>
  </si>
  <si>
    <t>(255,255,255)</t>
  </si>
  <si>
    <t>(0,0,0)</t>
  </si>
  <si>
    <t>(47,79,79)</t>
  </si>
  <si>
    <t>(105,105,105)</t>
  </si>
  <si>
    <t>(112,128,144)</t>
  </si>
  <si>
    <t>(119,136,153)</t>
  </si>
  <si>
    <t>(190,190,190)</t>
  </si>
  <si>
    <t>(211,211,211)</t>
  </si>
  <si>
    <t>(25,25,112)</t>
  </si>
  <si>
    <t>(0,0,128)</t>
  </si>
  <si>
    <t>(100,149,237)</t>
  </si>
  <si>
    <t>(72,61,139)</t>
  </si>
  <si>
    <t>(106,90,205)</t>
  </si>
  <si>
    <t>(123,104,238)</t>
  </si>
  <si>
    <t>(132,112,255)</t>
  </si>
  <si>
    <t>(0,0,205)</t>
  </si>
  <si>
    <t>(65,105,225)</t>
  </si>
  <si>
    <t>(0,0,255)</t>
  </si>
  <si>
    <t>(30,144,255)</t>
  </si>
  <si>
    <t>(0,191,255)</t>
  </si>
  <si>
    <t>(135,206,235)</t>
  </si>
  <si>
    <t>(135,206,250)</t>
  </si>
  <si>
    <t>(70,130,180)</t>
  </si>
  <si>
    <t>(176,196,222)</t>
  </si>
  <si>
    <t>(173,216,230)</t>
  </si>
  <si>
    <t>(176,224,230)</t>
  </si>
  <si>
    <t>(175,238,238)</t>
  </si>
  <si>
    <t>(0,206,209)</t>
  </si>
  <si>
    <t>(72,209,204)</t>
  </si>
  <si>
    <t>(64,224,208)</t>
  </si>
  <si>
    <t>(0,255,255)</t>
  </si>
  <si>
    <t>(224,255,255)</t>
  </si>
  <si>
    <t>(95,158,160)</t>
  </si>
  <si>
    <t>(102,205,170)</t>
  </si>
  <si>
    <t>(127,255,212)</t>
  </si>
  <si>
    <t>(0,100,0)</t>
  </si>
  <si>
    <t>(85,107,47)</t>
  </si>
  <si>
    <t>(143,188,143)</t>
  </si>
  <si>
    <t>(46,139,87)</t>
  </si>
  <si>
    <t>(60,179,113)</t>
  </si>
  <si>
    <t>(32,178,170)</t>
  </si>
  <si>
    <t>(152,251,152)</t>
  </si>
  <si>
    <t>(0,255,127)</t>
  </si>
  <si>
    <t>(124,252,0)</t>
  </si>
  <si>
    <t>(0,255,0)</t>
  </si>
  <si>
    <t>(127,255,0)</t>
  </si>
  <si>
    <t>(0,250,154)</t>
  </si>
  <si>
    <t>(173,255,47)</t>
  </si>
  <si>
    <t>(50,205,50)</t>
  </si>
  <si>
    <t>(154,205,50)</t>
  </si>
  <si>
    <t>(34,139,34)</t>
  </si>
  <si>
    <t>(107,142,35)</t>
  </si>
  <si>
    <t>(189,183,107)</t>
  </si>
  <si>
    <t>(238,232,170)</t>
  </si>
  <si>
    <t>(250,250,210)</t>
  </si>
  <si>
    <t>(255,255,224)</t>
  </si>
  <si>
    <t>(255,255,0)</t>
  </si>
  <si>
    <t>(255,215,0)</t>
  </si>
  <si>
    <t>(238,221,130)</t>
  </si>
  <si>
    <t>(218,165,32)</t>
  </si>
  <si>
    <t>(184,134,11)</t>
  </si>
  <si>
    <t>(188,143,143)</t>
  </si>
  <si>
    <t>(205,92,92)</t>
  </si>
  <si>
    <t>(139,69,19)</t>
  </si>
  <si>
    <t>(160,82,45)</t>
  </si>
  <si>
    <t>(205,133,63)</t>
  </si>
  <si>
    <t>(222,184,135)</t>
  </si>
  <si>
    <t>(245,245,220)</t>
  </si>
  <si>
    <t>(245,222,179)</t>
  </si>
  <si>
    <t>(244,164,96)</t>
  </si>
  <si>
    <t>(210,180,140)</t>
  </si>
  <si>
    <t>(210,105,30)</t>
  </si>
  <si>
    <t>(178,34,34)</t>
  </si>
  <si>
    <t>(165,42,42)</t>
  </si>
  <si>
    <t>(233,150,122)</t>
  </si>
  <si>
    <t>(250,128,114)</t>
  </si>
  <si>
    <t>(255,160,122)</t>
  </si>
  <si>
    <t>(255,165,0)</t>
  </si>
  <si>
    <t>(255,140,0)</t>
  </si>
  <si>
    <t>(255,127,80)</t>
  </si>
  <si>
    <t>(240,128,128)</t>
  </si>
  <si>
    <t>(255,99,71)</t>
  </si>
  <si>
    <t>(255,69,0)</t>
  </si>
  <si>
    <t>(255,0,0)</t>
  </si>
  <si>
    <t>(255,105,180)</t>
  </si>
  <si>
    <t>(255,20,147)</t>
  </si>
  <si>
    <t>(255,192,203)</t>
  </si>
  <si>
    <t>(255,182,193)</t>
  </si>
  <si>
    <t>(219,112,147)</t>
  </si>
  <si>
    <t>(176,48,96)</t>
  </si>
  <si>
    <t>(199,21,133)</t>
  </si>
  <si>
    <t>(208,32,144)</t>
  </si>
  <si>
    <t>(255,0,255)</t>
  </si>
  <si>
    <t>(238,130,238)</t>
  </si>
  <si>
    <t>(221,160,221)</t>
  </si>
  <si>
    <t>(218,112,214)</t>
  </si>
  <si>
    <t>(186,85,211)</t>
  </si>
  <si>
    <t>(153,50,204)</t>
  </si>
  <si>
    <t>(148,0,211)</t>
  </si>
  <si>
    <t>(138,43,226)</t>
  </si>
  <si>
    <t>(160,32,240)</t>
  </si>
  <si>
    <t>(147,112,219)</t>
  </si>
  <si>
    <t>(216,191,216)</t>
  </si>
  <si>
    <t>rgb_tuple</t>
  </si>
  <si>
    <t>ID</t>
  </si>
  <si>
    <t>Outros nomes</t>
  </si>
  <si>
    <t>Crimson</t>
  </si>
  <si>
    <t>#DC143C</t>
  </si>
  <si>
    <t>GoldenRod</t>
  </si>
  <si>
    <t>Teal</t>
  </si>
  <si>
    <t>#008080</t>
  </si>
  <si>
    <t>Gráfico</t>
  </si>
  <si>
    <t>DarkRed</t>
  </si>
  <si>
    <t>#8B0000</t>
  </si>
  <si>
    <t>Indigo</t>
  </si>
  <si>
    <t>#4B0082</t>
  </si>
  <si>
    <t>DarkMagenta</t>
  </si>
  <si>
    <t>#8B008B</t>
  </si>
  <si>
    <t>Nome</t>
  </si>
  <si>
    <t>Hex</t>
  </si>
  <si>
    <t>RGB</t>
  </si>
  <si>
    <t>RGB2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</si>
</sst>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2A3744"/>
      <name val="Arial"/>
      <family val="2"/>
    </font>
    <font>
      <sz val="10"/>
      <color rgb="FF2A3744"/>
      <name val="Arial"/>
      <family val="2"/>
    </font>
  </fonts>
  <fills count="137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DC143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274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left" vertical="center"/>
    </xf>
    <xf numFmtId="0" fontId="2" fillId="11" borderId="5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0" fontId="2" fillId="14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/>
    </xf>
    <xf numFmtId="0" fontId="2" fillId="16" borderId="5" xfId="0" applyFont="1" applyFill="1" applyBorder="1" applyAlignment="1">
      <alignment horizontal="left" vertical="center"/>
    </xf>
    <xf numFmtId="0" fontId="2" fillId="17" borderId="5" xfId="0" applyFont="1" applyFill="1" applyBorder="1" applyAlignment="1">
      <alignment horizontal="left" vertical="center"/>
    </xf>
    <xf numFmtId="0" fontId="2" fillId="18" borderId="5" xfId="0" applyFont="1" applyFill="1" applyBorder="1" applyAlignment="1">
      <alignment horizontal="left" vertical="center"/>
    </xf>
    <xf numFmtId="0" fontId="2" fillId="19" borderId="5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2" fillId="21" borderId="5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3" borderId="5" xfId="0" applyFont="1" applyFill="1" applyBorder="1" applyAlignment="1">
      <alignment horizontal="left" vertical="center"/>
    </xf>
    <xf numFmtId="0" fontId="2" fillId="24" borderId="5" xfId="0" applyFont="1" applyFill="1" applyBorder="1" applyAlignment="1">
      <alignment horizontal="left" vertical="center"/>
    </xf>
    <xf numFmtId="0" fontId="2" fillId="25" borderId="5" xfId="0" applyFont="1" applyFill="1" applyBorder="1" applyAlignment="1">
      <alignment horizontal="left" vertical="center"/>
    </xf>
    <xf numFmtId="0" fontId="2" fillId="26" borderId="5" xfId="0" applyFont="1" applyFill="1" applyBorder="1" applyAlignment="1">
      <alignment horizontal="left" vertical="center"/>
    </xf>
    <xf numFmtId="0" fontId="2" fillId="27" borderId="5" xfId="0" applyFont="1" applyFill="1" applyBorder="1" applyAlignment="1">
      <alignment horizontal="left" vertical="center"/>
    </xf>
    <xf numFmtId="0" fontId="2" fillId="28" borderId="5" xfId="0" applyFont="1" applyFill="1" applyBorder="1" applyAlignment="1">
      <alignment horizontal="left" vertical="center"/>
    </xf>
    <xf numFmtId="0" fontId="2" fillId="29" borderId="5" xfId="0" applyFont="1" applyFill="1" applyBorder="1" applyAlignment="1">
      <alignment horizontal="left" vertical="center"/>
    </xf>
    <xf numFmtId="0" fontId="2" fillId="30" borderId="5" xfId="0" applyFont="1" applyFill="1" applyBorder="1" applyAlignment="1">
      <alignment horizontal="left" vertical="center"/>
    </xf>
    <xf numFmtId="0" fontId="2" fillId="31" borderId="5" xfId="0" applyFont="1" applyFill="1" applyBorder="1" applyAlignment="1">
      <alignment horizontal="left" vertical="center"/>
    </xf>
    <xf numFmtId="0" fontId="2" fillId="32" borderId="5" xfId="0" applyFont="1" applyFill="1" applyBorder="1" applyAlignment="1">
      <alignment horizontal="left" vertical="center"/>
    </xf>
    <xf numFmtId="0" fontId="2" fillId="33" borderId="5" xfId="0" applyFont="1" applyFill="1" applyBorder="1" applyAlignment="1">
      <alignment horizontal="left" vertical="center"/>
    </xf>
    <xf numFmtId="0" fontId="2" fillId="34" borderId="5" xfId="0" applyFont="1" applyFill="1" applyBorder="1" applyAlignment="1">
      <alignment horizontal="left" vertical="center"/>
    </xf>
    <xf numFmtId="0" fontId="2" fillId="35" borderId="5" xfId="0" applyFont="1" applyFill="1" applyBorder="1" applyAlignment="1">
      <alignment horizontal="left" vertical="center"/>
    </xf>
    <xf numFmtId="0" fontId="2" fillId="36" borderId="5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/>
    </xf>
    <xf numFmtId="0" fontId="2" fillId="38" borderId="5" xfId="0" applyFont="1" applyFill="1" applyBorder="1" applyAlignment="1">
      <alignment horizontal="left" vertical="center"/>
    </xf>
    <xf numFmtId="0" fontId="2" fillId="39" borderId="5" xfId="0" applyFont="1" applyFill="1" applyBorder="1" applyAlignment="1">
      <alignment horizontal="left" vertical="center"/>
    </xf>
    <xf numFmtId="0" fontId="2" fillId="40" borderId="5" xfId="0" applyFont="1" applyFill="1" applyBorder="1" applyAlignment="1">
      <alignment horizontal="left" vertical="center"/>
    </xf>
    <xf numFmtId="0" fontId="2" fillId="41" borderId="5" xfId="0" applyFont="1" applyFill="1" applyBorder="1" applyAlignment="1">
      <alignment horizontal="left" vertical="center"/>
    </xf>
    <xf numFmtId="0" fontId="2" fillId="42" borderId="5" xfId="0" applyFont="1" applyFill="1" applyBorder="1" applyAlignment="1">
      <alignment horizontal="left" vertical="center"/>
    </xf>
    <xf numFmtId="0" fontId="2" fillId="43" borderId="5" xfId="0" applyFont="1" applyFill="1" applyBorder="1" applyAlignment="1">
      <alignment horizontal="left" vertical="center"/>
    </xf>
    <xf numFmtId="0" fontId="2" fillId="44" borderId="5" xfId="0" applyFont="1" applyFill="1" applyBorder="1" applyAlignment="1">
      <alignment horizontal="left" vertical="center"/>
    </xf>
    <xf numFmtId="0" fontId="2" fillId="45" borderId="5" xfId="0" applyFont="1" applyFill="1" applyBorder="1" applyAlignment="1">
      <alignment horizontal="left" vertical="center"/>
    </xf>
    <xf numFmtId="0" fontId="2" fillId="46" borderId="5" xfId="0" applyFont="1" applyFill="1" applyBorder="1" applyAlignment="1">
      <alignment horizontal="left" vertical="center"/>
    </xf>
    <xf numFmtId="0" fontId="2" fillId="47" borderId="5" xfId="0" applyFont="1" applyFill="1" applyBorder="1" applyAlignment="1">
      <alignment horizontal="left" vertical="center"/>
    </xf>
    <xf numFmtId="0" fontId="2" fillId="48" borderId="5" xfId="0" applyFont="1" applyFill="1" applyBorder="1" applyAlignment="1">
      <alignment horizontal="left" vertical="center"/>
    </xf>
    <xf numFmtId="0" fontId="2" fillId="49" borderId="5" xfId="0" applyFont="1" applyFill="1" applyBorder="1" applyAlignment="1">
      <alignment horizontal="left" vertical="center"/>
    </xf>
    <xf numFmtId="0" fontId="2" fillId="50" borderId="5" xfId="0" applyFont="1" applyFill="1" applyBorder="1" applyAlignment="1">
      <alignment horizontal="left" vertical="center"/>
    </xf>
    <xf numFmtId="0" fontId="2" fillId="51" borderId="5" xfId="0" applyFont="1" applyFill="1" applyBorder="1" applyAlignment="1">
      <alignment horizontal="left" vertical="center"/>
    </xf>
    <xf numFmtId="0" fontId="2" fillId="52" borderId="5" xfId="0" applyFont="1" applyFill="1" applyBorder="1" applyAlignment="1">
      <alignment horizontal="left" vertical="center"/>
    </xf>
    <xf numFmtId="0" fontId="2" fillId="53" borderId="5" xfId="0" applyFont="1" applyFill="1" applyBorder="1" applyAlignment="1">
      <alignment horizontal="left" vertical="center"/>
    </xf>
    <xf numFmtId="0" fontId="2" fillId="54" borderId="5" xfId="0" applyFont="1" applyFill="1" applyBorder="1" applyAlignment="1">
      <alignment horizontal="left" vertical="center"/>
    </xf>
    <xf numFmtId="0" fontId="2" fillId="55" borderId="5" xfId="0" applyFont="1" applyFill="1" applyBorder="1" applyAlignment="1">
      <alignment horizontal="left" vertical="center"/>
    </xf>
    <xf numFmtId="0" fontId="2" fillId="56" borderId="5" xfId="0" applyFont="1" applyFill="1" applyBorder="1" applyAlignment="1">
      <alignment horizontal="left" vertical="center"/>
    </xf>
    <xf numFmtId="0" fontId="2" fillId="57" borderId="5" xfId="0" applyFont="1" applyFill="1" applyBorder="1" applyAlignment="1">
      <alignment horizontal="left" vertical="center"/>
    </xf>
    <xf numFmtId="0" fontId="2" fillId="58" borderId="5" xfId="0" applyFont="1" applyFill="1" applyBorder="1" applyAlignment="1">
      <alignment horizontal="left" vertical="center"/>
    </xf>
    <xf numFmtId="0" fontId="2" fillId="59" borderId="5" xfId="0" applyFont="1" applyFill="1" applyBorder="1" applyAlignment="1">
      <alignment horizontal="left" vertical="center"/>
    </xf>
    <xf numFmtId="0" fontId="2" fillId="60" borderId="5" xfId="0" applyFont="1" applyFill="1" applyBorder="1" applyAlignment="1">
      <alignment horizontal="left" vertical="center"/>
    </xf>
    <xf numFmtId="0" fontId="2" fillId="61" borderId="5" xfId="0" applyFont="1" applyFill="1" applyBorder="1" applyAlignment="1">
      <alignment horizontal="left" vertical="center"/>
    </xf>
    <xf numFmtId="0" fontId="2" fillId="62" borderId="5" xfId="0" applyFont="1" applyFill="1" applyBorder="1" applyAlignment="1">
      <alignment horizontal="left" vertical="center"/>
    </xf>
    <xf numFmtId="0" fontId="2" fillId="63" borderId="5" xfId="0" applyFont="1" applyFill="1" applyBorder="1" applyAlignment="1">
      <alignment horizontal="left" vertical="center"/>
    </xf>
    <xf numFmtId="0" fontId="2" fillId="64" borderId="5" xfId="0" applyFont="1" applyFill="1" applyBorder="1" applyAlignment="1">
      <alignment horizontal="left" vertical="center"/>
    </xf>
    <xf numFmtId="0" fontId="2" fillId="65" borderId="5" xfId="0" applyFont="1" applyFill="1" applyBorder="1" applyAlignment="1">
      <alignment horizontal="left" vertical="center"/>
    </xf>
    <xf numFmtId="0" fontId="2" fillId="66" borderId="5" xfId="0" applyFont="1" applyFill="1" applyBorder="1" applyAlignment="1">
      <alignment horizontal="left" vertical="center"/>
    </xf>
    <xf numFmtId="0" fontId="2" fillId="67" borderId="5" xfId="0" applyFont="1" applyFill="1" applyBorder="1" applyAlignment="1">
      <alignment horizontal="left" vertical="center"/>
    </xf>
    <xf numFmtId="0" fontId="2" fillId="68" borderId="5" xfId="0" applyFont="1" applyFill="1" applyBorder="1" applyAlignment="1">
      <alignment horizontal="left" vertical="center"/>
    </xf>
    <xf numFmtId="0" fontId="2" fillId="69" borderId="5" xfId="0" applyFont="1" applyFill="1" applyBorder="1" applyAlignment="1">
      <alignment horizontal="left" vertical="center"/>
    </xf>
    <xf numFmtId="0" fontId="2" fillId="70" borderId="5" xfId="0" applyFont="1" applyFill="1" applyBorder="1" applyAlignment="1">
      <alignment horizontal="left" vertical="center"/>
    </xf>
    <xf numFmtId="0" fontId="2" fillId="71" borderId="5" xfId="0" applyFont="1" applyFill="1" applyBorder="1" applyAlignment="1">
      <alignment horizontal="left" vertical="center"/>
    </xf>
    <xf numFmtId="0" fontId="2" fillId="72" borderId="5" xfId="0" applyFont="1" applyFill="1" applyBorder="1" applyAlignment="1">
      <alignment horizontal="left" vertical="center"/>
    </xf>
    <xf numFmtId="0" fontId="2" fillId="73" borderId="5" xfId="0" applyFont="1" applyFill="1" applyBorder="1" applyAlignment="1">
      <alignment horizontal="left" vertical="center"/>
    </xf>
    <xf numFmtId="0" fontId="2" fillId="74" borderId="5" xfId="0" applyFont="1" applyFill="1" applyBorder="1" applyAlignment="1">
      <alignment horizontal="left" vertical="center"/>
    </xf>
    <xf numFmtId="0" fontId="2" fillId="75" borderId="5" xfId="0" applyFont="1" applyFill="1" applyBorder="1" applyAlignment="1">
      <alignment horizontal="left" vertical="center"/>
    </xf>
    <xf numFmtId="0" fontId="2" fillId="76" borderId="5" xfId="0" applyFont="1" applyFill="1" applyBorder="1" applyAlignment="1">
      <alignment horizontal="left" vertical="center"/>
    </xf>
    <xf numFmtId="0" fontId="2" fillId="77" borderId="5" xfId="0" applyFont="1" applyFill="1" applyBorder="1" applyAlignment="1">
      <alignment horizontal="left" vertical="center"/>
    </xf>
    <xf numFmtId="0" fontId="2" fillId="78" borderId="5" xfId="0" applyFont="1" applyFill="1" applyBorder="1" applyAlignment="1">
      <alignment horizontal="left" vertical="center"/>
    </xf>
    <xf numFmtId="0" fontId="2" fillId="79" borderId="5" xfId="0" applyFont="1" applyFill="1" applyBorder="1" applyAlignment="1">
      <alignment horizontal="left" vertical="center"/>
    </xf>
    <xf numFmtId="0" fontId="2" fillId="80" borderId="5" xfId="0" applyFont="1" applyFill="1" applyBorder="1" applyAlignment="1">
      <alignment horizontal="left" vertical="center"/>
    </xf>
    <xf numFmtId="0" fontId="2" fillId="81" borderId="5" xfId="0" applyFont="1" applyFill="1" applyBorder="1" applyAlignment="1">
      <alignment horizontal="left" vertical="center"/>
    </xf>
    <xf numFmtId="0" fontId="2" fillId="82" borderId="5" xfId="0" applyFont="1" applyFill="1" applyBorder="1" applyAlignment="1">
      <alignment horizontal="left" vertical="center"/>
    </xf>
    <xf numFmtId="0" fontId="2" fillId="83" borderId="5" xfId="0" applyFont="1" applyFill="1" applyBorder="1" applyAlignment="1">
      <alignment horizontal="left" vertical="center"/>
    </xf>
    <xf numFmtId="0" fontId="2" fillId="84" borderId="5" xfId="0" applyFont="1" applyFill="1" applyBorder="1" applyAlignment="1">
      <alignment horizontal="left" vertical="center"/>
    </xf>
    <xf numFmtId="0" fontId="2" fillId="85" borderId="5" xfId="0" applyFont="1" applyFill="1" applyBorder="1" applyAlignment="1">
      <alignment horizontal="left" vertical="center"/>
    </xf>
    <xf numFmtId="0" fontId="2" fillId="86" borderId="5" xfId="0" applyFont="1" applyFill="1" applyBorder="1" applyAlignment="1">
      <alignment horizontal="left" vertical="center"/>
    </xf>
    <xf numFmtId="0" fontId="2" fillId="87" borderId="5" xfId="0" applyFont="1" applyFill="1" applyBorder="1" applyAlignment="1">
      <alignment horizontal="left" vertical="center"/>
    </xf>
    <xf numFmtId="0" fontId="2" fillId="88" borderId="5" xfId="0" applyFont="1" applyFill="1" applyBorder="1" applyAlignment="1">
      <alignment horizontal="left" vertical="center"/>
    </xf>
    <xf numFmtId="0" fontId="2" fillId="89" borderId="5" xfId="0" applyFont="1" applyFill="1" applyBorder="1" applyAlignment="1">
      <alignment horizontal="left" vertical="center"/>
    </xf>
    <xf numFmtId="0" fontId="2" fillId="90" borderId="5" xfId="0" applyFont="1" applyFill="1" applyBorder="1" applyAlignment="1">
      <alignment horizontal="left" vertical="center"/>
    </xf>
    <xf numFmtId="0" fontId="2" fillId="91" borderId="5" xfId="0" applyFont="1" applyFill="1" applyBorder="1" applyAlignment="1">
      <alignment horizontal="left" vertical="center"/>
    </xf>
    <xf numFmtId="0" fontId="2" fillId="92" borderId="5" xfId="0" applyFont="1" applyFill="1" applyBorder="1" applyAlignment="1">
      <alignment horizontal="left" vertical="center"/>
    </xf>
    <xf numFmtId="0" fontId="2" fillId="93" borderId="5" xfId="0" applyFont="1" applyFill="1" applyBorder="1" applyAlignment="1">
      <alignment horizontal="left" vertical="center"/>
    </xf>
    <xf numFmtId="0" fontId="2" fillId="94" borderId="5" xfId="0" applyFont="1" applyFill="1" applyBorder="1" applyAlignment="1">
      <alignment horizontal="left" vertical="center"/>
    </xf>
    <xf numFmtId="0" fontId="2" fillId="95" borderId="5" xfId="0" applyFont="1" applyFill="1" applyBorder="1" applyAlignment="1">
      <alignment horizontal="left" vertical="center"/>
    </xf>
    <xf numFmtId="0" fontId="2" fillId="96" borderId="5" xfId="0" applyFont="1" applyFill="1" applyBorder="1" applyAlignment="1">
      <alignment horizontal="left" vertical="center"/>
    </xf>
    <xf numFmtId="0" fontId="2" fillId="97" borderId="5" xfId="0" applyFont="1" applyFill="1" applyBorder="1" applyAlignment="1">
      <alignment horizontal="left" vertical="center"/>
    </xf>
    <xf numFmtId="0" fontId="2" fillId="98" borderId="5" xfId="0" applyFont="1" applyFill="1" applyBorder="1" applyAlignment="1">
      <alignment horizontal="left" vertical="center"/>
    </xf>
    <xf numFmtId="0" fontId="2" fillId="99" borderId="5" xfId="0" applyFont="1" applyFill="1" applyBorder="1" applyAlignment="1">
      <alignment horizontal="left" vertical="center"/>
    </xf>
    <xf numFmtId="0" fontId="2" fillId="100" borderId="5" xfId="0" applyFont="1" applyFill="1" applyBorder="1" applyAlignment="1">
      <alignment horizontal="left" vertical="center"/>
    </xf>
    <xf numFmtId="0" fontId="2" fillId="101" borderId="5" xfId="0" applyFont="1" applyFill="1" applyBorder="1" applyAlignment="1">
      <alignment horizontal="left" vertical="center"/>
    </xf>
    <xf numFmtId="0" fontId="2" fillId="102" borderId="5" xfId="0" applyFont="1" applyFill="1" applyBorder="1" applyAlignment="1">
      <alignment horizontal="left" vertical="center"/>
    </xf>
    <xf numFmtId="0" fontId="2" fillId="103" borderId="5" xfId="0" applyFont="1" applyFill="1" applyBorder="1" applyAlignment="1">
      <alignment horizontal="left" vertical="center"/>
    </xf>
    <xf numFmtId="0" fontId="2" fillId="104" borderId="5" xfId="0" applyFont="1" applyFill="1" applyBorder="1" applyAlignment="1">
      <alignment horizontal="left" vertical="center"/>
    </xf>
    <xf numFmtId="0" fontId="2" fillId="105" borderId="5" xfId="0" applyFont="1" applyFill="1" applyBorder="1" applyAlignment="1">
      <alignment horizontal="left" vertical="center"/>
    </xf>
    <xf numFmtId="0" fontId="2" fillId="106" borderId="5" xfId="0" applyFont="1" applyFill="1" applyBorder="1" applyAlignment="1">
      <alignment horizontal="left" vertical="center"/>
    </xf>
    <xf numFmtId="0" fontId="2" fillId="107" borderId="5" xfId="0" applyFont="1" applyFill="1" applyBorder="1" applyAlignment="1">
      <alignment horizontal="left" vertical="center"/>
    </xf>
    <xf numFmtId="0" fontId="2" fillId="108" borderId="5" xfId="0" applyFont="1" applyFill="1" applyBorder="1" applyAlignment="1">
      <alignment horizontal="left" vertical="center"/>
    </xf>
    <xf numFmtId="0" fontId="2" fillId="109" borderId="5" xfId="0" applyFont="1" applyFill="1" applyBorder="1" applyAlignment="1">
      <alignment horizontal="left" vertical="center"/>
    </xf>
    <xf numFmtId="0" fontId="2" fillId="110" borderId="5" xfId="0" applyFont="1" applyFill="1" applyBorder="1" applyAlignment="1">
      <alignment horizontal="left" vertical="center"/>
    </xf>
    <xf numFmtId="0" fontId="2" fillId="111" borderId="5" xfId="0" applyFont="1" applyFill="1" applyBorder="1" applyAlignment="1">
      <alignment horizontal="left" vertical="center"/>
    </xf>
    <xf numFmtId="0" fontId="2" fillId="112" borderId="5" xfId="0" applyFont="1" applyFill="1" applyBorder="1" applyAlignment="1">
      <alignment horizontal="left" vertical="center"/>
    </xf>
    <xf numFmtId="0" fontId="2" fillId="113" borderId="5" xfId="0" applyFont="1" applyFill="1" applyBorder="1" applyAlignment="1">
      <alignment horizontal="left" vertical="center"/>
    </xf>
    <xf numFmtId="0" fontId="2" fillId="114" borderId="5" xfId="0" applyFont="1" applyFill="1" applyBorder="1" applyAlignment="1">
      <alignment horizontal="left" vertical="center"/>
    </xf>
    <xf numFmtId="0" fontId="2" fillId="115" borderId="5" xfId="0" applyFont="1" applyFill="1" applyBorder="1" applyAlignment="1">
      <alignment horizontal="left" vertical="center"/>
    </xf>
    <xf numFmtId="0" fontId="2" fillId="116" borderId="5" xfId="0" applyFont="1" applyFill="1" applyBorder="1" applyAlignment="1">
      <alignment horizontal="left" vertical="center"/>
    </xf>
    <xf numFmtId="0" fontId="2" fillId="117" borderId="5" xfId="0" applyFont="1" applyFill="1" applyBorder="1" applyAlignment="1">
      <alignment horizontal="left" vertical="center"/>
    </xf>
    <xf numFmtId="0" fontId="2" fillId="118" borderId="5" xfId="0" applyFont="1" applyFill="1" applyBorder="1" applyAlignment="1">
      <alignment horizontal="left" vertical="center"/>
    </xf>
    <xf numFmtId="0" fontId="2" fillId="119" borderId="5" xfId="0" applyFont="1" applyFill="1" applyBorder="1" applyAlignment="1">
      <alignment horizontal="left" vertical="center"/>
    </xf>
    <xf numFmtId="0" fontId="2" fillId="120" borderId="5" xfId="0" applyFont="1" applyFill="1" applyBorder="1" applyAlignment="1">
      <alignment horizontal="left" vertical="center"/>
    </xf>
    <xf numFmtId="0" fontId="2" fillId="121" borderId="5" xfId="0" applyFont="1" applyFill="1" applyBorder="1" applyAlignment="1">
      <alignment horizontal="left" vertical="center"/>
    </xf>
    <xf numFmtId="0" fontId="2" fillId="122" borderId="5" xfId="0" applyFont="1" applyFill="1" applyBorder="1" applyAlignment="1">
      <alignment horizontal="left" vertical="center"/>
    </xf>
    <xf numFmtId="0" fontId="2" fillId="123" borderId="5" xfId="0" applyFont="1" applyFill="1" applyBorder="1" applyAlignment="1">
      <alignment horizontal="left" vertical="center"/>
    </xf>
    <xf numFmtId="0" fontId="2" fillId="124" borderId="5" xfId="0" applyFont="1" applyFill="1" applyBorder="1" applyAlignment="1">
      <alignment horizontal="left" vertical="center"/>
    </xf>
    <xf numFmtId="0" fontId="2" fillId="125" borderId="5" xfId="0" applyFont="1" applyFill="1" applyBorder="1" applyAlignment="1">
      <alignment horizontal="left" vertical="center"/>
    </xf>
    <xf numFmtId="0" fontId="2" fillId="126" borderId="5" xfId="0" applyFont="1" applyFill="1" applyBorder="1" applyAlignment="1">
      <alignment horizontal="left" vertical="center"/>
    </xf>
    <xf numFmtId="0" fontId="2" fillId="127" borderId="5" xfId="0" applyFont="1" applyFill="1" applyBorder="1" applyAlignment="1">
      <alignment horizontal="left" vertical="center"/>
    </xf>
    <xf numFmtId="0" fontId="2" fillId="130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2" fillId="29" borderId="1" xfId="0" applyFont="1" applyFill="1" applyBorder="1" applyAlignment="1">
      <alignment horizontal="left" vertical="center"/>
    </xf>
    <xf numFmtId="0" fontId="2" fillId="30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2" fillId="32" borderId="1" xfId="0" applyFont="1" applyFill="1" applyBorder="1" applyAlignment="1">
      <alignment horizontal="left" vertical="center"/>
    </xf>
    <xf numFmtId="0" fontId="2" fillId="33" borderId="1" xfId="0" applyFont="1" applyFill="1" applyBorder="1" applyAlignment="1">
      <alignment horizontal="left" vertical="center"/>
    </xf>
    <xf numFmtId="0" fontId="2" fillId="34" borderId="1" xfId="0" applyFont="1" applyFill="1" applyBorder="1" applyAlignment="1">
      <alignment horizontal="left" vertical="center"/>
    </xf>
    <xf numFmtId="0" fontId="2" fillId="35" borderId="1" xfId="0" applyFont="1" applyFill="1" applyBorder="1" applyAlignment="1">
      <alignment horizontal="left" vertical="center"/>
    </xf>
    <xf numFmtId="0" fontId="2" fillId="36" borderId="1" xfId="0" applyFont="1" applyFill="1" applyBorder="1" applyAlignment="1">
      <alignment horizontal="left" vertical="center"/>
    </xf>
    <xf numFmtId="0" fontId="2" fillId="37" borderId="1" xfId="0" applyFont="1" applyFill="1" applyBorder="1" applyAlignment="1">
      <alignment horizontal="left" vertical="center"/>
    </xf>
    <xf numFmtId="0" fontId="2" fillId="38" borderId="1" xfId="0" applyFont="1" applyFill="1" applyBorder="1" applyAlignment="1">
      <alignment horizontal="left" vertical="center"/>
    </xf>
    <xf numFmtId="0" fontId="2" fillId="39" borderId="1" xfId="0" applyFont="1" applyFill="1" applyBorder="1" applyAlignment="1">
      <alignment horizontal="left" vertical="center"/>
    </xf>
    <xf numFmtId="0" fontId="2" fillId="40" borderId="1" xfId="0" applyFont="1" applyFill="1" applyBorder="1" applyAlignment="1">
      <alignment horizontal="left" vertical="center"/>
    </xf>
    <xf numFmtId="0" fontId="2" fillId="41" borderId="1" xfId="0" applyFont="1" applyFill="1" applyBorder="1" applyAlignment="1">
      <alignment horizontal="left" vertical="center"/>
    </xf>
    <xf numFmtId="0" fontId="2" fillId="42" borderId="1" xfId="0" applyFont="1" applyFill="1" applyBorder="1" applyAlignment="1">
      <alignment horizontal="left" vertical="center"/>
    </xf>
    <xf numFmtId="0" fontId="2" fillId="43" borderId="1" xfId="0" applyFont="1" applyFill="1" applyBorder="1" applyAlignment="1">
      <alignment horizontal="left" vertical="center"/>
    </xf>
    <xf numFmtId="0" fontId="2" fillId="44" borderId="1" xfId="0" applyFont="1" applyFill="1" applyBorder="1" applyAlignment="1">
      <alignment horizontal="left" vertical="center"/>
    </xf>
    <xf numFmtId="0" fontId="2" fillId="45" borderId="1" xfId="0" applyFont="1" applyFill="1" applyBorder="1" applyAlignment="1">
      <alignment horizontal="left" vertical="center"/>
    </xf>
    <xf numFmtId="0" fontId="2" fillId="46" borderId="1" xfId="0" applyFont="1" applyFill="1" applyBorder="1" applyAlignment="1">
      <alignment horizontal="left" vertical="center"/>
    </xf>
    <xf numFmtId="0" fontId="2" fillId="47" borderId="1" xfId="0" applyFont="1" applyFill="1" applyBorder="1" applyAlignment="1">
      <alignment horizontal="left" vertical="center"/>
    </xf>
    <xf numFmtId="0" fontId="2" fillId="48" borderId="1" xfId="0" applyFont="1" applyFill="1" applyBorder="1" applyAlignment="1">
      <alignment horizontal="left" vertical="center"/>
    </xf>
    <xf numFmtId="0" fontId="2" fillId="49" borderId="1" xfId="0" applyFont="1" applyFill="1" applyBorder="1" applyAlignment="1">
      <alignment horizontal="left" vertical="center"/>
    </xf>
    <xf numFmtId="0" fontId="2" fillId="50" borderId="1" xfId="0" applyFont="1" applyFill="1" applyBorder="1" applyAlignment="1">
      <alignment horizontal="left" vertical="center"/>
    </xf>
    <xf numFmtId="0" fontId="2" fillId="51" borderId="1" xfId="0" applyFont="1" applyFill="1" applyBorder="1" applyAlignment="1">
      <alignment horizontal="left" vertical="center"/>
    </xf>
    <xf numFmtId="0" fontId="2" fillId="52" borderId="1" xfId="0" applyFont="1" applyFill="1" applyBorder="1" applyAlignment="1">
      <alignment horizontal="left" vertical="center"/>
    </xf>
    <xf numFmtId="0" fontId="2" fillId="53" borderId="1" xfId="0" applyFont="1" applyFill="1" applyBorder="1" applyAlignment="1">
      <alignment horizontal="left" vertical="center"/>
    </xf>
    <xf numFmtId="0" fontId="2" fillId="54" borderId="1" xfId="0" applyFont="1" applyFill="1" applyBorder="1" applyAlignment="1">
      <alignment horizontal="left" vertical="center"/>
    </xf>
    <xf numFmtId="0" fontId="2" fillId="55" borderId="1" xfId="0" applyFont="1" applyFill="1" applyBorder="1" applyAlignment="1">
      <alignment horizontal="left" vertical="center"/>
    </xf>
    <xf numFmtId="0" fontId="2" fillId="56" borderId="1" xfId="0" applyFont="1" applyFill="1" applyBorder="1" applyAlignment="1">
      <alignment horizontal="left" vertical="center"/>
    </xf>
    <xf numFmtId="0" fontId="2" fillId="57" borderId="1" xfId="0" applyFont="1" applyFill="1" applyBorder="1" applyAlignment="1">
      <alignment horizontal="left" vertical="center"/>
    </xf>
    <xf numFmtId="0" fontId="2" fillId="58" borderId="1" xfId="0" applyFont="1" applyFill="1" applyBorder="1" applyAlignment="1">
      <alignment horizontal="left" vertical="center"/>
    </xf>
    <xf numFmtId="0" fontId="2" fillId="59" borderId="1" xfId="0" applyFont="1" applyFill="1" applyBorder="1" applyAlignment="1">
      <alignment horizontal="left" vertical="center"/>
    </xf>
    <xf numFmtId="0" fontId="2" fillId="60" borderId="1" xfId="0" applyFont="1" applyFill="1" applyBorder="1" applyAlignment="1">
      <alignment horizontal="left" vertical="center"/>
    </xf>
    <xf numFmtId="0" fontId="2" fillId="61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4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6" borderId="1" xfId="0" applyFont="1" applyFill="1" applyBorder="1" applyAlignment="1">
      <alignment horizontal="left" vertical="center"/>
    </xf>
    <xf numFmtId="0" fontId="2" fillId="67" borderId="1" xfId="0" applyFont="1" applyFill="1" applyBorder="1" applyAlignment="1">
      <alignment horizontal="left" vertical="center"/>
    </xf>
    <xf numFmtId="0" fontId="2" fillId="68" borderId="1" xfId="0" applyFont="1" applyFill="1" applyBorder="1" applyAlignment="1">
      <alignment horizontal="left" vertical="center"/>
    </xf>
    <xf numFmtId="0" fontId="2" fillId="69" borderId="1" xfId="0" applyFont="1" applyFill="1" applyBorder="1" applyAlignment="1">
      <alignment horizontal="left" vertical="center"/>
    </xf>
    <xf numFmtId="0" fontId="2" fillId="70" borderId="1" xfId="0" applyFont="1" applyFill="1" applyBorder="1" applyAlignment="1">
      <alignment horizontal="left" vertical="center"/>
    </xf>
    <xf numFmtId="0" fontId="2" fillId="71" borderId="1" xfId="0" applyFont="1" applyFill="1" applyBorder="1" applyAlignment="1">
      <alignment horizontal="left" vertical="center"/>
    </xf>
    <xf numFmtId="0" fontId="2" fillId="72" borderId="1" xfId="0" applyFont="1" applyFill="1" applyBorder="1" applyAlignment="1">
      <alignment horizontal="left" vertical="center"/>
    </xf>
    <xf numFmtId="0" fontId="2" fillId="73" borderId="1" xfId="0" applyFont="1" applyFill="1" applyBorder="1" applyAlignment="1">
      <alignment horizontal="left" vertical="center"/>
    </xf>
    <xf numFmtId="0" fontId="2" fillId="74" borderId="1" xfId="0" applyFont="1" applyFill="1" applyBorder="1" applyAlignment="1">
      <alignment horizontal="left" vertical="center"/>
    </xf>
    <xf numFmtId="0" fontId="2" fillId="75" borderId="1" xfId="0" applyFont="1" applyFill="1" applyBorder="1" applyAlignment="1">
      <alignment horizontal="left" vertical="center"/>
    </xf>
    <xf numFmtId="0" fontId="2" fillId="76" borderId="1" xfId="0" applyFont="1" applyFill="1" applyBorder="1" applyAlignment="1">
      <alignment horizontal="left" vertical="center"/>
    </xf>
    <xf numFmtId="0" fontId="2" fillId="77" borderId="1" xfId="0" applyFont="1" applyFill="1" applyBorder="1" applyAlignment="1">
      <alignment horizontal="left" vertical="center"/>
    </xf>
    <xf numFmtId="0" fontId="2" fillId="78" borderId="1" xfId="0" applyFont="1" applyFill="1" applyBorder="1" applyAlignment="1">
      <alignment horizontal="left" vertical="center"/>
    </xf>
    <xf numFmtId="0" fontId="2" fillId="79" borderId="1" xfId="0" applyFont="1" applyFill="1" applyBorder="1" applyAlignment="1">
      <alignment horizontal="left" vertical="center"/>
    </xf>
    <xf numFmtId="0" fontId="2" fillId="80" borderId="1" xfId="0" applyFont="1" applyFill="1" applyBorder="1" applyAlignment="1">
      <alignment horizontal="left" vertical="center"/>
    </xf>
    <xf numFmtId="0" fontId="2" fillId="81" borderId="1" xfId="0" applyFont="1" applyFill="1" applyBorder="1" applyAlignment="1">
      <alignment horizontal="left" vertical="center"/>
    </xf>
    <xf numFmtId="0" fontId="2" fillId="82" borderId="1" xfId="0" applyFont="1" applyFill="1" applyBorder="1" applyAlignment="1">
      <alignment horizontal="left" vertical="center"/>
    </xf>
    <xf numFmtId="0" fontId="2" fillId="83" borderId="1" xfId="0" applyFont="1" applyFill="1" applyBorder="1" applyAlignment="1">
      <alignment horizontal="left" vertical="center"/>
    </xf>
    <xf numFmtId="0" fontId="2" fillId="84" borderId="1" xfId="0" applyFont="1" applyFill="1" applyBorder="1" applyAlignment="1">
      <alignment horizontal="left" vertical="center"/>
    </xf>
    <xf numFmtId="0" fontId="2" fillId="85" borderId="1" xfId="0" applyFont="1" applyFill="1" applyBorder="1" applyAlignment="1">
      <alignment horizontal="left" vertical="center"/>
    </xf>
    <xf numFmtId="0" fontId="2" fillId="86" borderId="1" xfId="0" applyFont="1" applyFill="1" applyBorder="1" applyAlignment="1">
      <alignment horizontal="left" vertical="center"/>
    </xf>
    <xf numFmtId="0" fontId="2" fillId="87" borderId="1" xfId="0" applyFont="1" applyFill="1" applyBorder="1" applyAlignment="1">
      <alignment horizontal="left" vertical="center"/>
    </xf>
    <xf numFmtId="0" fontId="2" fillId="88" borderId="1" xfId="0" applyFont="1" applyFill="1" applyBorder="1" applyAlignment="1">
      <alignment horizontal="left" vertical="center"/>
    </xf>
    <xf numFmtId="0" fontId="2" fillId="89" borderId="1" xfId="0" applyFont="1" applyFill="1" applyBorder="1" applyAlignment="1">
      <alignment horizontal="left" vertical="center"/>
    </xf>
    <xf numFmtId="0" fontId="2" fillId="90" borderId="1" xfId="0" applyFont="1" applyFill="1" applyBorder="1" applyAlignment="1">
      <alignment horizontal="left" vertical="center"/>
    </xf>
    <xf numFmtId="0" fontId="2" fillId="91" borderId="1" xfId="0" applyFont="1" applyFill="1" applyBorder="1" applyAlignment="1">
      <alignment horizontal="left" vertical="center"/>
    </xf>
    <xf numFmtId="0" fontId="2" fillId="92" borderId="1" xfId="0" applyFont="1" applyFill="1" applyBorder="1" applyAlignment="1">
      <alignment horizontal="left" vertical="center"/>
    </xf>
    <xf numFmtId="0" fontId="2" fillId="93" borderId="1" xfId="0" applyFont="1" applyFill="1" applyBorder="1" applyAlignment="1">
      <alignment horizontal="left" vertical="center"/>
    </xf>
    <xf numFmtId="0" fontId="2" fillId="94" borderId="1" xfId="0" applyFont="1" applyFill="1" applyBorder="1" applyAlignment="1">
      <alignment horizontal="left" vertical="center"/>
    </xf>
    <xf numFmtId="0" fontId="2" fillId="95" borderId="1" xfId="0" applyFont="1" applyFill="1" applyBorder="1" applyAlignment="1">
      <alignment horizontal="left" vertical="center"/>
    </xf>
    <xf numFmtId="0" fontId="2" fillId="96" borderId="1" xfId="0" applyFont="1" applyFill="1" applyBorder="1" applyAlignment="1">
      <alignment horizontal="left" vertical="center"/>
    </xf>
    <xf numFmtId="0" fontId="2" fillId="97" borderId="1" xfId="0" applyFont="1" applyFill="1" applyBorder="1" applyAlignment="1">
      <alignment horizontal="left" vertical="center"/>
    </xf>
    <xf numFmtId="0" fontId="2" fillId="98" borderId="1" xfId="0" applyFont="1" applyFill="1" applyBorder="1" applyAlignment="1">
      <alignment horizontal="left" vertical="center"/>
    </xf>
    <xf numFmtId="0" fontId="2" fillId="99" borderId="1" xfId="0" applyFont="1" applyFill="1" applyBorder="1" applyAlignment="1">
      <alignment horizontal="left" vertical="center"/>
    </xf>
    <xf numFmtId="0" fontId="2" fillId="100" borderId="1" xfId="0" applyFont="1" applyFill="1" applyBorder="1" applyAlignment="1">
      <alignment horizontal="left" vertical="center"/>
    </xf>
    <xf numFmtId="0" fontId="2" fillId="101" borderId="1" xfId="0" applyFont="1" applyFill="1" applyBorder="1" applyAlignment="1">
      <alignment horizontal="left" vertical="center"/>
    </xf>
    <xf numFmtId="0" fontId="2" fillId="102" borderId="1" xfId="0" applyFont="1" applyFill="1" applyBorder="1" applyAlignment="1">
      <alignment horizontal="left" vertical="center"/>
    </xf>
    <xf numFmtId="0" fontId="2" fillId="103" borderId="1" xfId="0" applyFont="1" applyFill="1" applyBorder="1" applyAlignment="1">
      <alignment horizontal="left" vertical="center"/>
    </xf>
    <xf numFmtId="0" fontId="2" fillId="104" borderId="1" xfId="0" applyFont="1" applyFill="1" applyBorder="1" applyAlignment="1">
      <alignment horizontal="left" vertical="center"/>
    </xf>
    <xf numFmtId="0" fontId="2" fillId="105" borderId="1" xfId="0" applyFont="1" applyFill="1" applyBorder="1" applyAlignment="1">
      <alignment horizontal="left" vertical="center"/>
    </xf>
    <xf numFmtId="0" fontId="2" fillId="106" borderId="1" xfId="0" applyFont="1" applyFill="1" applyBorder="1" applyAlignment="1">
      <alignment horizontal="left" vertical="center"/>
    </xf>
    <xf numFmtId="0" fontId="2" fillId="107" borderId="1" xfId="0" applyFont="1" applyFill="1" applyBorder="1" applyAlignment="1">
      <alignment horizontal="left" vertical="center"/>
    </xf>
    <xf numFmtId="0" fontId="2" fillId="108" borderId="1" xfId="0" applyFont="1" applyFill="1" applyBorder="1" applyAlignment="1">
      <alignment horizontal="left" vertical="center"/>
    </xf>
    <xf numFmtId="0" fontId="2" fillId="109" borderId="1" xfId="0" applyFont="1" applyFill="1" applyBorder="1" applyAlignment="1">
      <alignment horizontal="left" vertical="center"/>
    </xf>
    <xf numFmtId="0" fontId="2" fillId="110" borderId="1" xfId="0" applyFont="1" applyFill="1" applyBorder="1" applyAlignment="1">
      <alignment horizontal="left" vertical="center"/>
    </xf>
    <xf numFmtId="0" fontId="2" fillId="111" borderId="1" xfId="0" applyFont="1" applyFill="1" applyBorder="1" applyAlignment="1">
      <alignment horizontal="left" vertical="center"/>
    </xf>
    <xf numFmtId="0" fontId="2" fillId="112" borderId="1" xfId="0" applyFont="1" applyFill="1" applyBorder="1" applyAlignment="1">
      <alignment horizontal="left" vertical="center"/>
    </xf>
    <xf numFmtId="0" fontId="2" fillId="113" borderId="1" xfId="0" applyFont="1" applyFill="1" applyBorder="1" applyAlignment="1">
      <alignment horizontal="left" vertical="center"/>
    </xf>
    <xf numFmtId="0" fontId="2" fillId="114" borderId="1" xfId="0" applyFont="1" applyFill="1" applyBorder="1" applyAlignment="1">
      <alignment horizontal="left" vertical="center"/>
    </xf>
    <xf numFmtId="0" fontId="2" fillId="115" borderId="1" xfId="0" applyFont="1" applyFill="1" applyBorder="1" applyAlignment="1">
      <alignment horizontal="left" vertical="center"/>
    </xf>
    <xf numFmtId="0" fontId="2" fillId="116" borderId="1" xfId="0" applyFont="1" applyFill="1" applyBorder="1" applyAlignment="1">
      <alignment horizontal="left" vertical="center"/>
    </xf>
    <xf numFmtId="0" fontId="2" fillId="117" borderId="1" xfId="0" applyFont="1" applyFill="1" applyBorder="1" applyAlignment="1">
      <alignment horizontal="left" vertical="center"/>
    </xf>
    <xf numFmtId="0" fontId="2" fillId="118" borderId="1" xfId="0" applyFont="1" applyFill="1" applyBorder="1" applyAlignment="1">
      <alignment horizontal="left" vertical="center"/>
    </xf>
    <xf numFmtId="0" fontId="2" fillId="119" borderId="1" xfId="0" applyFont="1" applyFill="1" applyBorder="1" applyAlignment="1">
      <alignment horizontal="left" vertical="center"/>
    </xf>
    <xf numFmtId="0" fontId="2" fillId="120" borderId="1" xfId="0" applyFont="1" applyFill="1" applyBorder="1" applyAlignment="1">
      <alignment horizontal="left" vertical="center"/>
    </xf>
    <xf numFmtId="0" fontId="2" fillId="121" borderId="1" xfId="0" applyFont="1" applyFill="1" applyBorder="1" applyAlignment="1">
      <alignment horizontal="left" vertical="center"/>
    </xf>
    <xf numFmtId="0" fontId="2" fillId="122" borderId="1" xfId="0" applyFont="1" applyFill="1" applyBorder="1" applyAlignment="1">
      <alignment horizontal="left" vertical="center"/>
    </xf>
    <xf numFmtId="0" fontId="2" fillId="123" borderId="1" xfId="0" applyFont="1" applyFill="1" applyBorder="1" applyAlignment="1">
      <alignment horizontal="left" vertical="center"/>
    </xf>
    <xf numFmtId="0" fontId="2" fillId="124" borderId="1" xfId="0" applyFont="1" applyFill="1" applyBorder="1" applyAlignment="1">
      <alignment horizontal="left" vertical="center"/>
    </xf>
    <xf numFmtId="0" fontId="2" fillId="125" borderId="1" xfId="0" applyFont="1" applyFill="1" applyBorder="1" applyAlignment="1">
      <alignment horizontal="left" vertical="center"/>
    </xf>
    <xf numFmtId="0" fontId="2" fillId="126" borderId="1" xfId="0" applyFont="1" applyFill="1" applyBorder="1" applyAlignment="1">
      <alignment horizontal="left" vertical="center"/>
    </xf>
    <xf numFmtId="0" fontId="2" fillId="127" borderId="1" xfId="0" applyFont="1" applyFill="1" applyBorder="1" applyAlignment="1">
      <alignment horizontal="left" vertical="center"/>
    </xf>
    <xf numFmtId="0" fontId="2" fillId="130" borderId="1" xfId="0" applyFont="1" applyFill="1" applyBorder="1" applyAlignment="1">
      <alignment horizontal="left" vertical="center"/>
    </xf>
    <xf numFmtId="0" fontId="2" fillId="136" borderId="6" xfId="0" applyFont="1" applyFill="1" applyBorder="1" applyAlignment="1">
      <alignment horizontal="left" vertical="center"/>
    </xf>
    <xf numFmtId="0" fontId="2" fillId="134" borderId="5" xfId="0" applyFont="1" applyFill="1" applyBorder="1" applyAlignment="1">
      <alignment horizontal="left" vertical="center"/>
    </xf>
    <xf numFmtId="0" fontId="2" fillId="131" borderId="6" xfId="0" applyFont="1" applyFill="1" applyBorder="1" applyAlignment="1">
      <alignment horizontal="left" vertical="center"/>
    </xf>
    <xf numFmtId="0" fontId="2" fillId="133" borderId="5" xfId="0" applyFont="1" applyFill="1" applyBorder="1" applyAlignment="1">
      <alignment horizontal="left" vertical="center"/>
    </xf>
    <xf numFmtId="0" fontId="2" fillId="129" borderId="6" xfId="0" applyFont="1" applyFill="1" applyBorder="1" applyAlignment="1">
      <alignment horizontal="left" vertical="center"/>
    </xf>
    <xf numFmtId="0" fontId="2" fillId="135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132" borderId="5" xfId="0" applyFont="1" applyFill="1" applyBorder="1" applyAlignment="1">
      <alignment horizontal="left" vertical="center"/>
    </xf>
    <xf numFmtId="0" fontId="2" fillId="128" borderId="6" xfId="0" applyFont="1" applyFill="1" applyBorder="1" applyAlignment="1">
      <alignment horizontal="left" vertical="center"/>
    </xf>
    <xf numFmtId="0" fontId="2" fillId="134" borderId="1" xfId="0" applyFont="1" applyFill="1" applyBorder="1" applyAlignment="1">
      <alignment horizontal="left" vertical="center"/>
    </xf>
    <xf numFmtId="0" fontId="2" fillId="133" borderId="1" xfId="0" applyFont="1" applyFill="1" applyBorder="1" applyAlignment="1">
      <alignment horizontal="left" vertical="center"/>
    </xf>
    <xf numFmtId="0" fontId="2" fillId="135" borderId="1" xfId="0" applyFont="1" applyFill="1" applyBorder="1" applyAlignment="1">
      <alignment horizontal="left" vertical="center"/>
    </xf>
    <xf numFmtId="0" fontId="2" fillId="13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143C"/>
      <color rgb="FF8B008B"/>
      <color rgb="FF8B0000"/>
      <color rgb="FF4B0082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B0796-9A6C-4FB7-8932-174C8DE507AC}" name="Tabela1" displayName="Tabela1" ref="A1:L43" totalsRowShown="0">
  <autoFilter ref="A1:L43" xr:uid="{9DEB0796-9A6C-4FB7-8932-174C8DE507AC}"/>
  <sortState xmlns:xlrd2="http://schemas.microsoft.com/office/spreadsheetml/2017/richdata2" ref="A2:L43">
    <sortCondition ref="C1:C43"/>
  </sortState>
  <tableColumns count="12">
    <tableColumn id="1" xr3:uid="{D7E5E97D-F578-45C2-9800-9B6DE938C9B6}" name="Instrumentos"/>
    <tableColumn id="10" xr3:uid="{4B60157D-FE18-4D10-91D9-F5DD396D06A3}" name="Estrutura"/>
    <tableColumn id="2" xr3:uid="{F402FF8A-1FBC-4FB7-8C9E-5B45D8C61399}" name="Nome do gráfico"/>
    <tableColumn id="3" xr3:uid="{7C45B177-32E5-4DF8-B2C4-7B76469F6424}" name="Cor"/>
    <tableColumn id="4" xr3:uid="{915D00A1-48B1-42F8-A462-565D753DEB29}" name="Tipo"/>
    <tableColumn id="5" xr3:uid="{3B8DB5C6-3EDC-43CD-AF84-7E7222658E37}" name="Eixo Secundário"/>
    <tableColumn id="6" xr3:uid="{AD23C666-4EE7-43BE-A8C3-F8B0E56782B8}" name="Verificar seco"/>
    <tableColumn id="7" xr3:uid="{6EC02F0F-B281-4C0C-89F5-42A29090484C}" name="Condição"/>
    <tableColumn id="8" xr3:uid="{5B382483-135C-4B52-A6B2-29B16FED140A}" name="Render"/>
    <tableColumn id="9" xr3:uid="{C4009413-18F9-46A1-A7DE-AEA68953FD9F}" name="Unir com automatizado"/>
    <tableColumn id="12" xr3:uid="{6FBF1E10-9089-48B0-8118-6A95E85E9AB8}" name="outlier_min"/>
    <tableColumn id="13" xr3:uid="{9F4FD915-5E93-4C24-8B8B-4C57E8B224A7}" name="outlier_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0979A-1665-431E-8258-71A771079FFF}" name="Tabela2" displayName="Tabela2" ref="A1:E41" totalsRowShown="0">
  <autoFilter ref="A1:E41" xr:uid="{0F30979A-1665-431E-8258-71A771079FFF}"/>
  <sortState xmlns:xlrd2="http://schemas.microsoft.com/office/spreadsheetml/2017/richdata2" ref="A2:E41">
    <sortCondition ref="A1:A41"/>
  </sortState>
  <tableColumns count="5">
    <tableColumn id="1" xr3:uid="{0099B01A-B2CC-4BA5-99F1-8F37FEF01064}" name="ID"/>
    <tableColumn id="2" xr3:uid="{93750DB9-8018-404D-A4A6-94F30BF6B473}" name="Nome"/>
    <tableColumn id="3" xr3:uid="{18FF8A8E-ABD3-4F44-92BD-A55BFAAAD476}" name="Hex"/>
    <tableColumn id="4" xr3:uid="{4ABADBEB-6D7E-4513-ABD3-A5A7ACFBFE20}" name="RGB"/>
    <tableColumn id="5" xr3:uid="{EB60360B-7213-4AB4-910E-9BC12168543A}" name="RGB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4BF3-D690-44A8-96EF-39528597E49D}">
  <dimension ref="A1:L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44140625" bestFit="1" customWidth="1"/>
    <col min="2" max="2" width="11.21875" bestFit="1" customWidth="1"/>
    <col min="3" max="3" width="42.33203125" bestFit="1" customWidth="1"/>
    <col min="4" max="4" width="8.33203125" bestFit="1" customWidth="1"/>
    <col min="5" max="5" width="6.88671875" bestFit="1" customWidth="1"/>
    <col min="6" max="6" width="17.33203125" bestFit="1" customWidth="1"/>
    <col min="7" max="7" width="15.21875" bestFit="1" customWidth="1"/>
    <col min="8" max="8" width="11.5546875" bestFit="1" customWidth="1"/>
    <col min="9" max="9" width="11.77734375" bestFit="1" customWidth="1"/>
    <col min="10" max="10" width="23.5546875" bestFit="1" customWidth="1"/>
    <col min="11" max="11" width="13.21875" bestFit="1" customWidth="1"/>
    <col min="12" max="12" width="13.44140625" bestFit="1" customWidth="1"/>
  </cols>
  <sheetData>
    <row r="1" spans="1:12" x14ac:dyDescent="0.3">
      <c r="A1" t="s">
        <v>3</v>
      </c>
      <c r="B1" t="s">
        <v>63</v>
      </c>
      <c r="C1" t="s">
        <v>67</v>
      </c>
      <c r="D1" t="s">
        <v>4</v>
      </c>
      <c r="E1" t="s">
        <v>5</v>
      </c>
      <c r="F1" t="s">
        <v>58</v>
      </c>
      <c r="G1" t="s">
        <v>53</v>
      </c>
      <c r="H1" t="s">
        <v>47</v>
      </c>
      <c r="I1" t="s">
        <v>55</v>
      </c>
      <c r="J1" t="s">
        <v>57</v>
      </c>
      <c r="K1" t="s">
        <v>73</v>
      </c>
      <c r="L1" t="s">
        <v>74</v>
      </c>
    </row>
    <row r="2" spans="1:12" x14ac:dyDescent="0.3">
      <c r="A2" t="s">
        <v>14</v>
      </c>
      <c r="B2" t="s">
        <v>64</v>
      </c>
      <c r="C2" t="s">
        <v>71</v>
      </c>
      <c r="D2" t="s">
        <v>418</v>
      </c>
      <c r="E2" t="s">
        <v>54</v>
      </c>
      <c r="F2" t="b">
        <v>0</v>
      </c>
      <c r="H2" t="s">
        <v>49</v>
      </c>
      <c r="I2" t="b">
        <v>1</v>
      </c>
      <c r="J2" t="b">
        <v>1</v>
      </c>
    </row>
    <row r="3" spans="1:12" x14ac:dyDescent="0.3">
      <c r="A3" t="s">
        <v>15</v>
      </c>
      <c r="B3" t="s">
        <v>64</v>
      </c>
      <c r="C3" t="s">
        <v>71</v>
      </c>
      <c r="D3" t="s">
        <v>359</v>
      </c>
      <c r="E3" t="s">
        <v>54</v>
      </c>
      <c r="F3" t="b">
        <v>0</v>
      </c>
      <c r="H3" t="s">
        <v>49</v>
      </c>
      <c r="I3" t="b">
        <v>1</v>
      </c>
      <c r="J3" t="b">
        <v>1</v>
      </c>
    </row>
    <row r="4" spans="1:12" x14ac:dyDescent="0.3">
      <c r="A4" t="s">
        <v>16</v>
      </c>
      <c r="B4" t="s">
        <v>64</v>
      </c>
      <c r="C4" t="s">
        <v>71</v>
      </c>
      <c r="D4" t="s">
        <v>464</v>
      </c>
      <c r="E4" t="s">
        <v>54</v>
      </c>
      <c r="F4" t="b">
        <v>0</v>
      </c>
      <c r="H4" t="s">
        <v>49</v>
      </c>
      <c r="I4" t="b">
        <v>1</v>
      </c>
      <c r="J4" t="b">
        <v>1</v>
      </c>
    </row>
    <row r="5" spans="1:12" x14ac:dyDescent="0.3">
      <c r="A5" t="s">
        <v>27</v>
      </c>
      <c r="B5" t="s">
        <v>64</v>
      </c>
      <c r="C5" t="s">
        <v>71</v>
      </c>
      <c r="D5" t="s">
        <v>361</v>
      </c>
      <c r="E5" t="s">
        <v>54</v>
      </c>
      <c r="F5" t="b">
        <v>0</v>
      </c>
      <c r="H5" t="s">
        <v>49</v>
      </c>
      <c r="I5" t="b">
        <v>1</v>
      </c>
      <c r="J5" t="b">
        <v>1</v>
      </c>
    </row>
    <row r="6" spans="1:12" x14ac:dyDescent="0.3">
      <c r="A6" t="s">
        <v>38</v>
      </c>
      <c r="B6" t="s">
        <v>64</v>
      </c>
      <c r="C6" t="s">
        <v>71</v>
      </c>
      <c r="D6" t="s">
        <v>338</v>
      </c>
      <c r="E6" t="s">
        <v>54</v>
      </c>
      <c r="F6" t="b">
        <v>0</v>
      </c>
      <c r="H6" t="s">
        <v>49</v>
      </c>
      <c r="I6" t="b">
        <v>1</v>
      </c>
      <c r="J6" t="b">
        <v>1</v>
      </c>
    </row>
    <row r="7" spans="1:12" x14ac:dyDescent="0.3">
      <c r="A7" t="s">
        <v>39</v>
      </c>
      <c r="B7" t="s">
        <v>64</v>
      </c>
      <c r="C7" t="s">
        <v>71</v>
      </c>
      <c r="D7" t="s">
        <v>430</v>
      </c>
      <c r="E7" t="s">
        <v>54</v>
      </c>
      <c r="F7" t="b">
        <v>0</v>
      </c>
      <c r="H7" t="s">
        <v>49</v>
      </c>
      <c r="I7" t="b">
        <v>1</v>
      </c>
      <c r="J7" t="b">
        <v>1</v>
      </c>
    </row>
    <row r="8" spans="1:12" x14ac:dyDescent="0.3">
      <c r="A8" t="s">
        <v>8</v>
      </c>
      <c r="B8" t="s">
        <v>64</v>
      </c>
      <c r="C8" t="s">
        <v>56</v>
      </c>
      <c r="D8" t="s">
        <v>297</v>
      </c>
      <c r="E8" t="s">
        <v>54</v>
      </c>
      <c r="F8" t="b">
        <v>0</v>
      </c>
      <c r="G8" t="b">
        <v>0</v>
      </c>
      <c r="H8" t="s">
        <v>48</v>
      </c>
      <c r="I8" t="b">
        <v>0</v>
      </c>
      <c r="J8" t="b">
        <v>0</v>
      </c>
    </row>
    <row r="9" spans="1:12" x14ac:dyDescent="0.3">
      <c r="A9" t="s">
        <v>44</v>
      </c>
      <c r="B9" t="s">
        <v>64</v>
      </c>
      <c r="C9" t="s">
        <v>56</v>
      </c>
      <c r="D9" t="s">
        <v>317</v>
      </c>
      <c r="E9" t="s">
        <v>54</v>
      </c>
      <c r="F9" t="b">
        <v>0</v>
      </c>
      <c r="H9" t="s">
        <v>49</v>
      </c>
      <c r="I9" t="b">
        <v>1</v>
      </c>
      <c r="J9" t="b">
        <v>0</v>
      </c>
    </row>
    <row r="10" spans="1:12" x14ac:dyDescent="0.3">
      <c r="A10" t="s">
        <v>46</v>
      </c>
      <c r="B10" t="s">
        <v>64</v>
      </c>
      <c r="C10" t="s">
        <v>56</v>
      </c>
      <c r="D10" t="s">
        <v>157</v>
      </c>
      <c r="E10" t="s">
        <v>54</v>
      </c>
      <c r="F10" t="b">
        <v>0</v>
      </c>
      <c r="G10" t="b">
        <v>0</v>
      </c>
      <c r="I10" t="b">
        <v>1</v>
      </c>
      <c r="J10" t="b">
        <v>0</v>
      </c>
    </row>
    <row r="11" spans="1:12" x14ac:dyDescent="0.3">
      <c r="A11" t="s">
        <v>17</v>
      </c>
      <c r="B11" t="s">
        <v>64</v>
      </c>
      <c r="C11" t="s">
        <v>62</v>
      </c>
      <c r="D11" t="s">
        <v>432</v>
      </c>
      <c r="E11" t="s">
        <v>54</v>
      </c>
      <c r="F11" t="b">
        <v>0</v>
      </c>
      <c r="H11" t="s">
        <v>49</v>
      </c>
      <c r="I11" t="b">
        <v>1</v>
      </c>
      <c r="J11" t="b">
        <v>1</v>
      </c>
    </row>
    <row r="12" spans="1:12" x14ac:dyDescent="0.3">
      <c r="A12" t="s">
        <v>20</v>
      </c>
      <c r="B12" t="s">
        <v>64</v>
      </c>
      <c r="C12" t="s">
        <v>62</v>
      </c>
      <c r="D12" t="s">
        <v>303</v>
      </c>
      <c r="E12" t="s">
        <v>54</v>
      </c>
      <c r="F12" t="b">
        <v>0</v>
      </c>
      <c r="H12" t="s">
        <v>49</v>
      </c>
      <c r="I12" t="b">
        <v>1</v>
      </c>
      <c r="J12" t="b">
        <v>1</v>
      </c>
    </row>
    <row r="13" spans="1:12" x14ac:dyDescent="0.3">
      <c r="A13" t="s">
        <v>23</v>
      </c>
      <c r="B13" t="s">
        <v>64</v>
      </c>
      <c r="C13" t="s">
        <v>62</v>
      </c>
      <c r="D13" t="s">
        <v>424</v>
      </c>
      <c r="E13" t="s">
        <v>54</v>
      </c>
      <c r="F13" t="b">
        <v>0</v>
      </c>
      <c r="H13" t="s">
        <v>49</v>
      </c>
      <c r="I13" t="b">
        <v>1</v>
      </c>
      <c r="J13" t="b">
        <v>1</v>
      </c>
    </row>
    <row r="14" spans="1:12" x14ac:dyDescent="0.3">
      <c r="A14" t="s">
        <v>24</v>
      </c>
      <c r="B14" t="s">
        <v>64</v>
      </c>
      <c r="C14" t="s">
        <v>62</v>
      </c>
      <c r="D14" t="s">
        <v>608</v>
      </c>
      <c r="E14" t="s">
        <v>54</v>
      </c>
      <c r="F14" t="b">
        <v>0</v>
      </c>
      <c r="H14" t="s">
        <v>49</v>
      </c>
      <c r="I14" t="b">
        <v>1</v>
      </c>
      <c r="J14" t="b">
        <v>1</v>
      </c>
    </row>
    <row r="15" spans="1:12" x14ac:dyDescent="0.3">
      <c r="A15" t="s">
        <v>25</v>
      </c>
      <c r="B15" t="s">
        <v>64</v>
      </c>
      <c r="C15" t="s">
        <v>62</v>
      </c>
      <c r="D15" t="s">
        <v>452</v>
      </c>
      <c r="E15" t="s">
        <v>54</v>
      </c>
      <c r="F15" t="b">
        <v>0</v>
      </c>
      <c r="H15" t="s">
        <v>49</v>
      </c>
      <c r="I15" t="b">
        <v>1</v>
      </c>
      <c r="J15" t="b">
        <v>1</v>
      </c>
    </row>
    <row r="16" spans="1:12" x14ac:dyDescent="0.3">
      <c r="A16" t="s">
        <v>26</v>
      </c>
      <c r="B16" t="s">
        <v>64</v>
      </c>
      <c r="C16" t="s">
        <v>62</v>
      </c>
      <c r="D16" t="s">
        <v>291</v>
      </c>
      <c r="E16" t="s">
        <v>54</v>
      </c>
      <c r="F16" t="b">
        <v>0</v>
      </c>
      <c r="H16" t="s">
        <v>49</v>
      </c>
      <c r="I16" t="b">
        <v>1</v>
      </c>
      <c r="J16" t="b">
        <v>1</v>
      </c>
    </row>
    <row r="17" spans="1:10" x14ac:dyDescent="0.3">
      <c r="A17" t="s">
        <v>30</v>
      </c>
      <c r="B17" t="s">
        <v>64</v>
      </c>
      <c r="C17" t="s">
        <v>62</v>
      </c>
      <c r="D17" t="s">
        <v>334</v>
      </c>
      <c r="E17" t="s">
        <v>54</v>
      </c>
      <c r="F17" t="b">
        <v>0</v>
      </c>
      <c r="H17" t="s">
        <v>49</v>
      </c>
      <c r="I17" t="b">
        <v>1</v>
      </c>
      <c r="J17" t="b">
        <v>1</v>
      </c>
    </row>
    <row r="18" spans="1:10" x14ac:dyDescent="0.3">
      <c r="A18" t="s">
        <v>12</v>
      </c>
      <c r="B18" t="s">
        <v>64</v>
      </c>
      <c r="C18" t="s">
        <v>66</v>
      </c>
      <c r="D18" t="s">
        <v>295</v>
      </c>
      <c r="E18" t="s">
        <v>54</v>
      </c>
      <c r="F18" t="b">
        <v>0</v>
      </c>
      <c r="H18" t="s">
        <v>49</v>
      </c>
      <c r="I18" t="b">
        <v>1</v>
      </c>
      <c r="J18" t="b">
        <v>1</v>
      </c>
    </row>
    <row r="19" spans="1:10" x14ac:dyDescent="0.3">
      <c r="A19" t="s">
        <v>13</v>
      </c>
      <c r="B19" t="s">
        <v>64</v>
      </c>
      <c r="C19" t="s">
        <v>66</v>
      </c>
      <c r="D19" t="s">
        <v>603</v>
      </c>
      <c r="E19" t="s">
        <v>54</v>
      </c>
      <c r="F19" t="b">
        <v>0</v>
      </c>
      <c r="H19" t="s">
        <v>49</v>
      </c>
      <c r="I19" t="b">
        <v>1</v>
      </c>
      <c r="J19" t="b">
        <v>1</v>
      </c>
    </row>
    <row r="20" spans="1:10" x14ac:dyDescent="0.3">
      <c r="A20" t="s">
        <v>18</v>
      </c>
      <c r="B20" t="s">
        <v>64</v>
      </c>
      <c r="C20" t="s">
        <v>66</v>
      </c>
      <c r="D20" t="s">
        <v>379</v>
      </c>
      <c r="E20" t="s">
        <v>54</v>
      </c>
      <c r="F20" t="b">
        <v>0</v>
      </c>
      <c r="H20" t="s">
        <v>49</v>
      </c>
      <c r="I20" t="b">
        <v>1</v>
      </c>
      <c r="J20" t="b">
        <v>1</v>
      </c>
    </row>
    <row r="21" spans="1:10" x14ac:dyDescent="0.3">
      <c r="A21" t="s">
        <v>22</v>
      </c>
      <c r="B21" t="s">
        <v>64</v>
      </c>
      <c r="C21" t="s">
        <v>66</v>
      </c>
      <c r="D21" t="s">
        <v>282</v>
      </c>
      <c r="E21" t="s">
        <v>54</v>
      </c>
      <c r="F21" t="b">
        <v>0</v>
      </c>
      <c r="H21" t="s">
        <v>49</v>
      </c>
      <c r="I21" t="b">
        <v>1</v>
      </c>
      <c r="J21" t="b">
        <v>1</v>
      </c>
    </row>
    <row r="22" spans="1:10" x14ac:dyDescent="0.3">
      <c r="A22" t="s">
        <v>31</v>
      </c>
      <c r="B22" t="s">
        <v>64</v>
      </c>
      <c r="C22" t="s">
        <v>66</v>
      </c>
      <c r="D22" t="s">
        <v>448</v>
      </c>
      <c r="E22" t="s">
        <v>54</v>
      </c>
      <c r="F22" t="b">
        <v>0</v>
      </c>
      <c r="H22" t="s">
        <v>49</v>
      </c>
      <c r="I22" t="b">
        <v>1</v>
      </c>
      <c r="J22" t="b">
        <v>1</v>
      </c>
    </row>
    <row r="23" spans="1:10" x14ac:dyDescent="0.3">
      <c r="A23" t="s">
        <v>32</v>
      </c>
      <c r="B23" t="s">
        <v>64</v>
      </c>
      <c r="C23" t="s">
        <v>66</v>
      </c>
      <c r="D23" t="s">
        <v>278</v>
      </c>
      <c r="E23" t="s">
        <v>54</v>
      </c>
      <c r="F23" t="b">
        <v>0</v>
      </c>
      <c r="H23" t="s">
        <v>49</v>
      </c>
      <c r="I23" t="b">
        <v>1</v>
      </c>
      <c r="J23" t="b">
        <v>1</v>
      </c>
    </row>
    <row r="24" spans="1:10" x14ac:dyDescent="0.3">
      <c r="A24" t="s">
        <v>34</v>
      </c>
      <c r="B24" t="s">
        <v>64</v>
      </c>
      <c r="C24" t="s">
        <v>66</v>
      </c>
      <c r="D24" t="s">
        <v>284</v>
      </c>
      <c r="E24" t="s">
        <v>54</v>
      </c>
      <c r="F24" t="b">
        <v>0</v>
      </c>
      <c r="H24" t="s">
        <v>49</v>
      </c>
      <c r="I24" t="b">
        <v>1</v>
      </c>
      <c r="J24" t="b">
        <v>1</v>
      </c>
    </row>
    <row r="25" spans="1:10" x14ac:dyDescent="0.3">
      <c r="A25" t="s">
        <v>35</v>
      </c>
      <c r="B25" t="s">
        <v>64</v>
      </c>
      <c r="C25" t="s">
        <v>66</v>
      </c>
      <c r="D25" t="s">
        <v>383</v>
      </c>
      <c r="E25" t="s">
        <v>54</v>
      </c>
      <c r="F25" t="b">
        <v>0</v>
      </c>
      <c r="H25" t="s">
        <v>49</v>
      </c>
      <c r="I25" t="b">
        <v>1</v>
      </c>
      <c r="J25" t="b">
        <v>1</v>
      </c>
    </row>
    <row r="26" spans="1:10" x14ac:dyDescent="0.3">
      <c r="A26" t="s">
        <v>37</v>
      </c>
      <c r="B26" t="s">
        <v>64</v>
      </c>
      <c r="C26" t="s">
        <v>66</v>
      </c>
      <c r="D26" t="s">
        <v>391</v>
      </c>
      <c r="E26" t="s">
        <v>54</v>
      </c>
      <c r="F26" t="b">
        <v>0</v>
      </c>
      <c r="H26" t="s">
        <v>49</v>
      </c>
      <c r="I26" t="b">
        <v>1</v>
      </c>
      <c r="J26" t="b">
        <v>1</v>
      </c>
    </row>
    <row r="27" spans="1:10" x14ac:dyDescent="0.3">
      <c r="A27" t="s">
        <v>40</v>
      </c>
      <c r="B27" t="s">
        <v>64</v>
      </c>
      <c r="C27" t="s">
        <v>66</v>
      </c>
      <c r="D27" t="s">
        <v>363</v>
      </c>
      <c r="E27" t="s">
        <v>54</v>
      </c>
      <c r="F27" t="b">
        <v>0</v>
      </c>
      <c r="H27" t="s">
        <v>49</v>
      </c>
      <c r="I27" t="b">
        <v>1</v>
      </c>
      <c r="J27" t="b">
        <v>1</v>
      </c>
    </row>
    <row r="28" spans="1:10" x14ac:dyDescent="0.3">
      <c r="A28" t="s">
        <v>41</v>
      </c>
      <c r="B28" t="s">
        <v>64</v>
      </c>
      <c r="C28" t="s">
        <v>66</v>
      </c>
      <c r="D28" t="s">
        <v>323</v>
      </c>
      <c r="E28" t="s">
        <v>54</v>
      </c>
      <c r="F28" t="b">
        <v>0</v>
      </c>
      <c r="H28" t="s">
        <v>49</v>
      </c>
      <c r="I28" t="b">
        <v>1</v>
      </c>
      <c r="J28" t="b">
        <v>1</v>
      </c>
    </row>
    <row r="29" spans="1:10" x14ac:dyDescent="0.3">
      <c r="A29" t="s">
        <v>19</v>
      </c>
      <c r="B29" t="s">
        <v>64</v>
      </c>
      <c r="C29" t="s">
        <v>72</v>
      </c>
      <c r="D29" t="s">
        <v>336</v>
      </c>
      <c r="E29" t="s">
        <v>54</v>
      </c>
      <c r="F29" t="b">
        <v>0</v>
      </c>
      <c r="H29" t="s">
        <v>49</v>
      </c>
      <c r="I29" t="b">
        <v>1</v>
      </c>
      <c r="J29" t="b">
        <v>1</v>
      </c>
    </row>
    <row r="30" spans="1:10" x14ac:dyDescent="0.3">
      <c r="A30" t="s">
        <v>21</v>
      </c>
      <c r="B30" t="s">
        <v>64</v>
      </c>
      <c r="C30" t="s">
        <v>72</v>
      </c>
      <c r="D30" t="s">
        <v>389</v>
      </c>
      <c r="E30" t="s">
        <v>54</v>
      </c>
      <c r="F30" t="b">
        <v>0</v>
      </c>
      <c r="H30" t="s">
        <v>49</v>
      </c>
      <c r="I30" t="b">
        <v>1</v>
      </c>
      <c r="J30" t="b">
        <v>1</v>
      </c>
    </row>
    <row r="31" spans="1:10" x14ac:dyDescent="0.3">
      <c r="A31" t="s">
        <v>28</v>
      </c>
      <c r="B31" t="s">
        <v>64</v>
      </c>
      <c r="C31" t="s">
        <v>72</v>
      </c>
      <c r="D31" t="s">
        <v>412</v>
      </c>
      <c r="E31" t="s">
        <v>54</v>
      </c>
      <c r="F31" t="b">
        <v>0</v>
      </c>
      <c r="H31" t="s">
        <v>49</v>
      </c>
      <c r="I31" t="b">
        <v>1</v>
      </c>
      <c r="J31" t="b">
        <v>1</v>
      </c>
    </row>
    <row r="32" spans="1:10" x14ac:dyDescent="0.3">
      <c r="A32" t="s">
        <v>29</v>
      </c>
      <c r="B32" t="s">
        <v>64</v>
      </c>
      <c r="C32" t="s">
        <v>72</v>
      </c>
      <c r="D32" t="s">
        <v>191</v>
      </c>
      <c r="E32" t="s">
        <v>54</v>
      </c>
      <c r="F32" t="b">
        <v>0</v>
      </c>
      <c r="H32" t="s">
        <v>49</v>
      </c>
      <c r="I32" t="b">
        <v>1</v>
      </c>
      <c r="J32" t="b">
        <v>1</v>
      </c>
    </row>
    <row r="33" spans="1:10" x14ac:dyDescent="0.3">
      <c r="A33" t="s">
        <v>33</v>
      </c>
      <c r="B33" t="s">
        <v>64</v>
      </c>
      <c r="C33" t="s">
        <v>72</v>
      </c>
      <c r="D33" t="s">
        <v>400</v>
      </c>
      <c r="E33" t="s">
        <v>54</v>
      </c>
      <c r="F33" t="b">
        <v>0</v>
      </c>
      <c r="H33" t="s">
        <v>49</v>
      </c>
      <c r="I33" t="b">
        <v>1</v>
      </c>
      <c r="J33" t="b">
        <v>1</v>
      </c>
    </row>
    <row r="34" spans="1:10" x14ac:dyDescent="0.3">
      <c r="A34" t="s">
        <v>36</v>
      </c>
      <c r="B34" t="s">
        <v>64</v>
      </c>
      <c r="C34" t="s">
        <v>72</v>
      </c>
      <c r="D34" t="s">
        <v>313</v>
      </c>
      <c r="E34" t="s">
        <v>54</v>
      </c>
      <c r="F34" t="b">
        <v>0</v>
      </c>
      <c r="H34" t="s">
        <v>49</v>
      </c>
      <c r="I34" t="b">
        <v>1</v>
      </c>
      <c r="J34" t="b">
        <v>1</v>
      </c>
    </row>
    <row r="35" spans="1:10" x14ac:dyDescent="0.3">
      <c r="A35" t="s">
        <v>42</v>
      </c>
      <c r="B35" t="s">
        <v>64</v>
      </c>
      <c r="C35" t="s">
        <v>72</v>
      </c>
      <c r="D35" t="s">
        <v>606</v>
      </c>
      <c r="E35" t="s">
        <v>54</v>
      </c>
      <c r="F35" t="b">
        <v>0</v>
      </c>
      <c r="H35" t="s">
        <v>49</v>
      </c>
      <c r="I35" t="b">
        <v>1</v>
      </c>
      <c r="J35" t="b">
        <v>1</v>
      </c>
    </row>
    <row r="36" spans="1:10" x14ac:dyDescent="0.3">
      <c r="A36" t="s">
        <v>43</v>
      </c>
      <c r="B36" t="s">
        <v>64</v>
      </c>
      <c r="C36" t="s">
        <v>72</v>
      </c>
      <c r="D36" t="s">
        <v>610</v>
      </c>
      <c r="E36" t="s">
        <v>54</v>
      </c>
      <c r="F36" t="b">
        <v>0</v>
      </c>
      <c r="H36" t="s">
        <v>49</v>
      </c>
      <c r="I36" t="b">
        <v>1</v>
      </c>
      <c r="J36" t="b">
        <v>1</v>
      </c>
    </row>
    <row r="37" spans="1:10" ht="15" thickBot="1" x14ac:dyDescent="0.35">
      <c r="A37" t="s">
        <v>6</v>
      </c>
      <c r="B37" t="s">
        <v>64</v>
      </c>
      <c r="C37" t="s">
        <v>59</v>
      </c>
      <c r="D37" s="10" t="s">
        <v>355</v>
      </c>
      <c r="E37" t="s">
        <v>54</v>
      </c>
      <c r="F37" t="b">
        <v>0</v>
      </c>
      <c r="G37" t="b">
        <v>0</v>
      </c>
      <c r="H37" t="s">
        <v>48</v>
      </c>
      <c r="I37" t="b">
        <v>1</v>
      </c>
      <c r="J37" t="b">
        <v>0</v>
      </c>
    </row>
    <row r="38" spans="1:10" ht="15" thickBot="1" x14ac:dyDescent="0.35">
      <c r="A38" t="s">
        <v>7</v>
      </c>
      <c r="B38" t="s">
        <v>64</v>
      </c>
      <c r="C38" t="s">
        <v>59</v>
      </c>
      <c r="D38" s="10" t="s">
        <v>342</v>
      </c>
      <c r="E38" t="s">
        <v>54</v>
      </c>
      <c r="F38" t="b">
        <v>0</v>
      </c>
      <c r="G38" t="b">
        <v>0</v>
      </c>
      <c r="H38" t="s">
        <v>48</v>
      </c>
      <c r="I38" t="b">
        <v>1</v>
      </c>
      <c r="J38" t="b">
        <v>0</v>
      </c>
    </row>
    <row r="39" spans="1:10" ht="15" thickBot="1" x14ac:dyDescent="0.35">
      <c r="A39" t="s">
        <v>9</v>
      </c>
      <c r="B39" t="s">
        <v>64</v>
      </c>
      <c r="C39" t="s">
        <v>59</v>
      </c>
      <c r="D39" s="10" t="s">
        <v>319</v>
      </c>
      <c r="E39" t="s">
        <v>54</v>
      </c>
      <c r="F39" t="b">
        <v>0</v>
      </c>
      <c r="G39" t="b">
        <v>0</v>
      </c>
      <c r="H39" t="s">
        <v>49</v>
      </c>
      <c r="I39" t="b">
        <v>1</v>
      </c>
      <c r="J39" t="b">
        <v>0</v>
      </c>
    </row>
    <row r="40" spans="1:10" ht="15" thickBot="1" x14ac:dyDescent="0.35">
      <c r="A40" t="s">
        <v>45</v>
      </c>
      <c r="B40" t="s">
        <v>64</v>
      </c>
      <c r="C40" t="s">
        <v>59</v>
      </c>
      <c r="D40" s="10" t="s">
        <v>315</v>
      </c>
      <c r="E40" t="s">
        <v>54</v>
      </c>
      <c r="F40" t="b">
        <v>0</v>
      </c>
      <c r="G40" t="b">
        <v>0</v>
      </c>
      <c r="I40" t="b">
        <v>1</v>
      </c>
      <c r="J40" t="b">
        <v>0</v>
      </c>
    </row>
    <row r="41" spans="1:10" ht="15" thickBot="1" x14ac:dyDescent="0.35">
      <c r="A41" t="s">
        <v>10</v>
      </c>
      <c r="B41" t="s">
        <v>64</v>
      </c>
      <c r="C41" t="s">
        <v>60</v>
      </c>
      <c r="D41" s="10" t="s">
        <v>157</v>
      </c>
      <c r="E41" t="s">
        <v>54</v>
      </c>
      <c r="F41" t="b">
        <v>0</v>
      </c>
      <c r="G41" t="b">
        <v>0</v>
      </c>
      <c r="H41" t="s">
        <v>49</v>
      </c>
      <c r="I41" t="b">
        <v>1</v>
      </c>
      <c r="J41" t="b">
        <v>0</v>
      </c>
    </row>
    <row r="42" spans="1:10" ht="15" thickBot="1" x14ac:dyDescent="0.35">
      <c r="A42" t="s">
        <v>11</v>
      </c>
      <c r="B42" t="s">
        <v>64</v>
      </c>
      <c r="C42" t="s">
        <v>61</v>
      </c>
      <c r="D42" s="7" t="s">
        <v>163</v>
      </c>
      <c r="E42" t="s">
        <v>54</v>
      </c>
      <c r="F42" t="b">
        <v>0</v>
      </c>
      <c r="G42" t="b">
        <v>0</v>
      </c>
      <c r="H42" t="s">
        <v>49</v>
      </c>
      <c r="I42" t="b">
        <v>1</v>
      </c>
      <c r="J42" t="b">
        <v>0</v>
      </c>
    </row>
    <row r="43" spans="1:10" ht="15" thickBot="1" x14ac:dyDescent="0.35">
      <c r="A43" t="s">
        <v>50</v>
      </c>
      <c r="B43" t="s">
        <v>65</v>
      </c>
      <c r="C43" t="s">
        <v>51</v>
      </c>
      <c r="D43" s="7" t="s">
        <v>301</v>
      </c>
      <c r="E43" t="s">
        <v>52</v>
      </c>
      <c r="F43" t="b">
        <v>1</v>
      </c>
      <c r="G43" t="b">
        <v>0</v>
      </c>
      <c r="H43" t="s">
        <v>49</v>
      </c>
      <c r="I43" t="b">
        <v>1</v>
      </c>
      <c r="J4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DDC2-B7A5-416A-9C49-04739DC7F489}">
  <dimension ref="A1:D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2.33203125" bestFit="1" customWidth="1"/>
    <col min="2" max="2" width="12.77734375" bestFit="1" customWidth="1"/>
    <col min="3" max="3" width="13" bestFit="1" customWidth="1"/>
    <col min="4" max="4" width="11.88671875" bestFit="1" customWidth="1"/>
  </cols>
  <sheetData>
    <row r="1" spans="1:4" x14ac:dyDescent="0.3">
      <c r="A1" t="s">
        <v>67</v>
      </c>
      <c r="B1" t="s">
        <v>68</v>
      </c>
      <c r="C1" t="s">
        <v>69</v>
      </c>
      <c r="D1" t="s">
        <v>70</v>
      </c>
    </row>
    <row r="2" spans="1:4" x14ac:dyDescent="0.3">
      <c r="A2" t="s">
        <v>71</v>
      </c>
      <c r="B2" t="b">
        <v>1</v>
      </c>
      <c r="C2" s="1">
        <v>44652</v>
      </c>
      <c r="D2" s="1">
        <v>45536</v>
      </c>
    </row>
    <row r="3" spans="1:4" x14ac:dyDescent="0.3">
      <c r="A3" t="s">
        <v>56</v>
      </c>
      <c r="B3" t="b">
        <v>1</v>
      </c>
      <c r="C3" s="1">
        <v>44652</v>
      </c>
      <c r="D3" s="1">
        <v>45536</v>
      </c>
    </row>
    <row r="4" spans="1:4" x14ac:dyDescent="0.3">
      <c r="A4" t="s">
        <v>72</v>
      </c>
      <c r="B4" t="b">
        <v>1</v>
      </c>
      <c r="C4" s="1">
        <v>44652</v>
      </c>
      <c r="D4" s="1">
        <v>45536</v>
      </c>
    </row>
    <row r="5" spans="1:4" x14ac:dyDescent="0.3">
      <c r="A5" t="s">
        <v>62</v>
      </c>
      <c r="B5" t="b">
        <v>1</v>
      </c>
      <c r="C5" s="1">
        <v>44652</v>
      </c>
      <c r="D5" s="1">
        <v>45536</v>
      </c>
    </row>
    <row r="6" spans="1:4" x14ac:dyDescent="0.3">
      <c r="A6" t="s">
        <v>66</v>
      </c>
      <c r="B6" t="b">
        <v>1</v>
      </c>
      <c r="C6" s="1">
        <v>44652</v>
      </c>
      <c r="D6" s="1">
        <v>45536</v>
      </c>
    </row>
    <row r="7" spans="1:4" x14ac:dyDescent="0.3">
      <c r="A7" t="s">
        <v>59</v>
      </c>
      <c r="B7" t="b">
        <v>1</v>
      </c>
      <c r="C7" s="1">
        <v>44652</v>
      </c>
      <c r="D7" s="1">
        <v>45536</v>
      </c>
    </row>
    <row r="8" spans="1:4" x14ac:dyDescent="0.3">
      <c r="A8" t="s">
        <v>60</v>
      </c>
      <c r="B8" t="b">
        <v>1</v>
      </c>
      <c r="C8" s="1">
        <v>44652</v>
      </c>
      <c r="D8" s="1">
        <v>45536</v>
      </c>
    </row>
    <row r="9" spans="1:4" x14ac:dyDescent="0.3">
      <c r="A9" t="s">
        <v>61</v>
      </c>
      <c r="B9" t="b">
        <v>1</v>
      </c>
      <c r="C9" s="1">
        <v>44652</v>
      </c>
      <c r="D9" s="1">
        <v>45536</v>
      </c>
    </row>
  </sheetData>
  <autoFilter ref="A1:D1" xr:uid="{832DDDC2-B7A5-416A-9C49-04739DC7F48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7984-1A96-4959-8B6D-6DB1BD438B15}">
  <dimension ref="A1:L135"/>
  <sheetViews>
    <sheetView workbookViewId="0">
      <pane ySplit="1" topLeftCell="A2" activePane="bottomLeft" state="frozen"/>
      <selection pane="bottomLeft" activeCell="D22" sqref="D22"/>
    </sheetView>
  </sheetViews>
  <sheetFormatPr defaultColWidth="16" defaultRowHeight="14.4" x14ac:dyDescent="0.3"/>
  <cols>
    <col min="1" max="1" width="5" bestFit="1" customWidth="1"/>
    <col min="2" max="2" width="17.33203125" bestFit="1" customWidth="1"/>
    <col min="3" max="3" width="17.33203125" customWidth="1"/>
    <col min="4" max="4" width="34.33203125" bestFit="1" customWidth="1"/>
    <col min="5" max="5" width="14.109375" bestFit="1" customWidth="1"/>
    <col min="6" max="6" width="21.88671875" bestFit="1" customWidth="1"/>
    <col min="7" max="7" width="6.6640625" bestFit="1" customWidth="1"/>
    <col min="8" max="8" width="8.5546875" bestFit="1" customWidth="1"/>
    <col min="9" max="9" width="7.21875" bestFit="1" customWidth="1"/>
    <col min="10" max="10" width="12.44140625" bestFit="1" customWidth="1"/>
    <col min="11" max="11" width="18.5546875" bestFit="1" customWidth="1"/>
  </cols>
  <sheetData>
    <row r="1" spans="1:12" ht="15" thickBot="1" x14ac:dyDescent="0.35">
      <c r="A1" s="134" t="s">
        <v>597</v>
      </c>
      <c r="B1" s="2" t="s">
        <v>4</v>
      </c>
      <c r="C1" s="3" t="s">
        <v>3</v>
      </c>
      <c r="D1" s="3" t="s">
        <v>604</v>
      </c>
      <c r="E1" s="3" t="s">
        <v>205</v>
      </c>
      <c r="F1" s="4" t="s">
        <v>206</v>
      </c>
      <c r="G1" s="134" t="s">
        <v>180</v>
      </c>
      <c r="H1" s="134" t="s">
        <v>120</v>
      </c>
      <c r="I1" s="134" t="s">
        <v>85</v>
      </c>
      <c r="J1" s="134" t="s">
        <v>596</v>
      </c>
      <c r="K1" s="134" t="s">
        <v>598</v>
      </c>
      <c r="L1" s="135"/>
    </row>
    <row r="2" spans="1:12" ht="15" thickBot="1" x14ac:dyDescent="0.35">
      <c r="A2" s="10">
        <v>66</v>
      </c>
      <c r="B2" s="74" t="s">
        <v>136</v>
      </c>
      <c r="C2" s="201" t="str">
        <f>_xlfn.XLOOKUP(F2,Tabela1[Cor],Tabela1[Instrumentos])</f>
        <v>AGLBRMPZ017</v>
      </c>
      <c r="D2" s="201" t="str">
        <f>_xlfn.XLOOKUP(F2,Tabela1[Cor],Tabela1[Nome do gráfico])</f>
        <v>Barragem Monjolo - Ombreira Direita</v>
      </c>
      <c r="E2" s="9" t="s">
        <v>337</v>
      </c>
      <c r="F2" s="10" t="s">
        <v>338</v>
      </c>
      <c r="G2" s="10">
        <v>32</v>
      </c>
      <c r="H2" s="10">
        <v>178</v>
      </c>
      <c r="I2" s="10">
        <v>170</v>
      </c>
      <c r="J2" s="10" t="s">
        <v>533</v>
      </c>
      <c r="K2" s="10"/>
    </row>
    <row r="3" spans="1:12" ht="15" thickBot="1" x14ac:dyDescent="0.35">
      <c r="A3" s="10">
        <v>76</v>
      </c>
      <c r="B3" s="84" t="s">
        <v>115</v>
      </c>
      <c r="C3" s="211" t="str">
        <f>_xlfn.XLOOKUP(F3,Tabela1[Cor],Tabela1[Instrumentos])</f>
        <v>AGLBRMNA004</v>
      </c>
      <c r="D3" s="211" t="str">
        <f>_xlfn.XLOOKUP(F3,Tabela1[Cor],Tabela1[Nome do gráfico])</f>
        <v>Barragem Monjolo - Ombreira Direita</v>
      </c>
      <c r="E3" s="9" t="s">
        <v>358</v>
      </c>
      <c r="F3" s="10" t="s">
        <v>359</v>
      </c>
      <c r="G3" s="10">
        <v>34</v>
      </c>
      <c r="H3" s="10">
        <v>139</v>
      </c>
      <c r="I3" s="10">
        <v>34</v>
      </c>
      <c r="J3" s="10" t="s">
        <v>543</v>
      </c>
      <c r="K3" s="10"/>
    </row>
    <row r="4" spans="1:12" ht="15" thickBot="1" x14ac:dyDescent="0.35">
      <c r="A4" s="7">
        <v>77</v>
      </c>
      <c r="B4" s="85" t="s">
        <v>165</v>
      </c>
      <c r="C4" s="212" t="str">
        <f>_xlfn.XLOOKUP(F4,Tabela1[Cor],Tabela1[Instrumentos])</f>
        <v>AGLBRMPZ006</v>
      </c>
      <c r="D4" s="212" t="str">
        <f>_xlfn.XLOOKUP(F4,Tabela1[Cor],Tabela1[Nome do gráfico])</f>
        <v>Barragem Monjolo - Ombreira Direita</v>
      </c>
      <c r="E4" s="6" t="s">
        <v>360</v>
      </c>
      <c r="F4" s="7" t="s">
        <v>361</v>
      </c>
      <c r="G4" s="7">
        <v>107</v>
      </c>
      <c r="H4" s="7">
        <v>142</v>
      </c>
      <c r="I4" s="7">
        <v>35</v>
      </c>
      <c r="J4" s="7" t="s">
        <v>544</v>
      </c>
      <c r="K4" s="7"/>
    </row>
    <row r="5" spans="1:12" ht="15" thickBot="1" x14ac:dyDescent="0.35">
      <c r="A5" s="10">
        <v>104</v>
      </c>
      <c r="B5" s="112" t="s">
        <v>100</v>
      </c>
      <c r="C5" s="239" t="str">
        <f>_xlfn.XLOOKUP(F5,Tabela1[Cor],Tabela1[Instrumentos])</f>
        <v>AGLBRMNA003</v>
      </c>
      <c r="D5" s="239" t="str">
        <f>_xlfn.XLOOKUP(F5,Tabela1[Cor],Tabela1[Nome do gráfico])</f>
        <v>Barragem Monjolo - Ombreira Direita</v>
      </c>
      <c r="E5" s="9" t="s">
        <v>417</v>
      </c>
      <c r="F5" s="10" t="s">
        <v>418</v>
      </c>
      <c r="G5" s="10">
        <v>255</v>
      </c>
      <c r="H5" s="10">
        <v>140</v>
      </c>
      <c r="I5" s="10">
        <v>0</v>
      </c>
      <c r="J5" s="10" t="s">
        <v>571</v>
      </c>
      <c r="K5" s="10"/>
    </row>
    <row r="6" spans="1:12" ht="15" thickBot="1" x14ac:dyDescent="0.35">
      <c r="A6" s="10">
        <v>110</v>
      </c>
      <c r="B6" s="118" t="s">
        <v>123</v>
      </c>
      <c r="C6" s="245" t="str">
        <f>_xlfn.XLOOKUP(F6,Tabela1[Cor],Tabela1[Instrumentos])</f>
        <v>AGLBRMPZ018</v>
      </c>
      <c r="D6" s="245" t="str">
        <f>_xlfn.XLOOKUP(F6,Tabela1[Cor],Tabela1[Nome do gráfico])</f>
        <v>Barragem Monjolo - Ombreira Direita</v>
      </c>
      <c r="E6" s="9" t="s">
        <v>429</v>
      </c>
      <c r="F6" s="10" t="s">
        <v>430</v>
      </c>
      <c r="G6" s="10">
        <v>255</v>
      </c>
      <c r="H6" s="10">
        <v>105</v>
      </c>
      <c r="I6" s="10">
        <v>180</v>
      </c>
      <c r="J6" s="10" t="s">
        <v>577</v>
      </c>
      <c r="K6" s="10"/>
    </row>
    <row r="7" spans="1:12" ht="15" thickBot="1" x14ac:dyDescent="0.35">
      <c r="A7" s="7">
        <v>127</v>
      </c>
      <c r="B7" s="133" t="s">
        <v>150</v>
      </c>
      <c r="C7" s="260" t="str">
        <f>_xlfn.XLOOKUP(F7,Tabela1[Cor],Tabela1[Instrumentos])</f>
        <v>AGLBRMNA005</v>
      </c>
      <c r="D7" s="260" t="str">
        <f>_xlfn.XLOOKUP(F7,Tabela1[Cor],Tabela1[Nome do gráfico])</f>
        <v>Barragem Monjolo - Ombreira Direita</v>
      </c>
      <c r="E7" s="6" t="s">
        <v>463</v>
      </c>
      <c r="F7" s="7" t="s">
        <v>464</v>
      </c>
      <c r="G7" s="7">
        <v>147</v>
      </c>
      <c r="H7" s="7">
        <v>112</v>
      </c>
      <c r="I7" s="7">
        <v>219</v>
      </c>
      <c r="J7" s="7" t="s">
        <v>594</v>
      </c>
      <c r="K7" s="7"/>
    </row>
    <row r="8" spans="1:12" ht="15" thickBot="1" x14ac:dyDescent="0.35">
      <c r="A8" s="10">
        <v>34</v>
      </c>
      <c r="B8" s="42" t="s">
        <v>156</v>
      </c>
      <c r="C8" s="169" t="str">
        <f>_xlfn.XLOOKUP(F8,Tabela1[Cor],Tabela1[Instrumentos])</f>
        <v>AGLBRMRR002_A</v>
      </c>
      <c r="D8" s="169" t="str">
        <f>_xlfn.XLOOKUP(F8,Tabela1[Cor],Tabela1[Nome do gráfico])</f>
        <v>Barragem Monjolo - Reservatório</v>
      </c>
      <c r="E8" s="9" t="s">
        <v>274</v>
      </c>
      <c r="F8" s="10" t="s">
        <v>157</v>
      </c>
      <c r="G8" s="10">
        <v>25</v>
      </c>
      <c r="H8" s="10">
        <v>25</v>
      </c>
      <c r="I8" s="10">
        <v>112</v>
      </c>
      <c r="J8" s="10" t="s">
        <v>501</v>
      </c>
      <c r="K8" s="10"/>
    </row>
    <row r="9" spans="1:12" ht="15" thickBot="1" x14ac:dyDescent="0.35">
      <c r="A9" s="7">
        <v>45</v>
      </c>
      <c r="B9" s="53" t="s">
        <v>109</v>
      </c>
      <c r="C9" s="180" t="str">
        <f>_xlfn.XLOOKUP(F9,Tabela1[Cor],Tabela1[Instrumentos])</f>
        <v>AGLBRMRR001</v>
      </c>
      <c r="D9" s="180" t="str">
        <f>_xlfn.XLOOKUP(F9,Tabela1[Cor],Tabela1[Nome do gráfico])</f>
        <v>Barragem Monjolo - Reservatório</v>
      </c>
      <c r="E9" s="6" t="s">
        <v>296</v>
      </c>
      <c r="F9" s="7" t="s">
        <v>297</v>
      </c>
      <c r="G9" s="7">
        <v>0</v>
      </c>
      <c r="H9" s="7">
        <v>191</v>
      </c>
      <c r="I9" s="7">
        <v>255</v>
      </c>
      <c r="J9" s="7" t="s">
        <v>512</v>
      </c>
      <c r="K9" s="7"/>
    </row>
    <row r="10" spans="1:12" ht="15" thickBot="1" x14ac:dyDescent="0.35">
      <c r="A10" s="7">
        <v>55</v>
      </c>
      <c r="B10" s="63" t="s">
        <v>198</v>
      </c>
      <c r="C10" s="190" t="str">
        <f>_xlfn.XLOOKUP(F10,Tabela1[Cor],Tabela1[Instrumentos])</f>
        <v>AGLBRMRR002</v>
      </c>
      <c r="D10" s="190" t="str">
        <f>_xlfn.XLOOKUP(F10,Tabela1[Cor],Tabela1[Nome do gráfico])</f>
        <v>Barragem Monjolo - Reservatório</v>
      </c>
      <c r="E10" s="6" t="s">
        <v>316</v>
      </c>
      <c r="F10" s="7" t="s">
        <v>317</v>
      </c>
      <c r="G10" s="7">
        <v>64</v>
      </c>
      <c r="H10" s="7">
        <v>224</v>
      </c>
      <c r="I10" s="7">
        <v>208</v>
      </c>
      <c r="J10" s="7" t="s">
        <v>522</v>
      </c>
      <c r="K10" s="7"/>
    </row>
    <row r="11" spans="1:12" ht="15" thickBot="1" x14ac:dyDescent="0.35">
      <c r="A11" s="10">
        <v>42</v>
      </c>
      <c r="B11" s="50" t="s">
        <v>182</v>
      </c>
      <c r="C11" s="177" t="str">
        <f>_xlfn.XLOOKUP(F11,Tabela1[Cor],Tabela1[Instrumentos])</f>
        <v>AGLBRMPZ005</v>
      </c>
      <c r="D11" s="177" t="str">
        <f>_xlfn.XLOOKUP(F11,Tabela1[Cor],Tabela1[Nome do gráfico])</f>
        <v>Barragem Monjolo - Seção AA'</v>
      </c>
      <c r="E11" s="9" t="s">
        <v>290</v>
      </c>
      <c r="F11" s="10" t="s">
        <v>291</v>
      </c>
      <c r="G11" s="10">
        <v>65</v>
      </c>
      <c r="H11" s="10">
        <v>105</v>
      </c>
      <c r="I11" s="10">
        <v>225</v>
      </c>
      <c r="J11" s="10" t="s">
        <v>509</v>
      </c>
      <c r="K11" s="10"/>
    </row>
    <row r="12" spans="1:12" ht="15" thickBot="1" x14ac:dyDescent="0.35">
      <c r="A12" s="10">
        <v>48</v>
      </c>
      <c r="B12" s="56" t="s">
        <v>194</v>
      </c>
      <c r="C12" s="183" t="str">
        <f>_xlfn.XLOOKUP(F12,Tabela1[Cor],Tabela1[Instrumentos])</f>
        <v>AGLBRMNA009</v>
      </c>
      <c r="D12" s="183" t="str">
        <f>_xlfn.XLOOKUP(F12,Tabela1[Cor],Tabela1[Nome do gráfico])</f>
        <v>Barragem Monjolo - Seção AA'</v>
      </c>
      <c r="E12" s="9" t="s">
        <v>302</v>
      </c>
      <c r="F12" s="10" t="s">
        <v>303</v>
      </c>
      <c r="G12" s="10">
        <v>70</v>
      </c>
      <c r="H12" s="10">
        <v>130</v>
      </c>
      <c r="I12" s="10">
        <v>180</v>
      </c>
      <c r="J12" s="10" t="s">
        <v>515</v>
      </c>
      <c r="K12" s="10"/>
    </row>
    <row r="13" spans="1:12" ht="15" thickBot="1" x14ac:dyDescent="0.35">
      <c r="A13" s="10">
        <v>64</v>
      </c>
      <c r="B13" s="72" t="s">
        <v>186</v>
      </c>
      <c r="C13" s="199" t="str">
        <f>_xlfn.XLOOKUP(F13,Tabela1[Cor],Tabela1[Instrumentos])</f>
        <v>AGLBRMPZ009</v>
      </c>
      <c r="D13" s="199" t="str">
        <f>_xlfn.XLOOKUP(F13,Tabela1[Cor],Tabela1[Nome do gráfico])</f>
        <v>Barragem Monjolo - Seção AA'</v>
      </c>
      <c r="E13" s="9" t="s">
        <v>333</v>
      </c>
      <c r="F13" s="10" t="s">
        <v>334</v>
      </c>
      <c r="G13" s="10">
        <v>46</v>
      </c>
      <c r="H13" s="10">
        <v>139</v>
      </c>
      <c r="I13" s="10">
        <v>87</v>
      </c>
      <c r="J13" s="10" t="s">
        <v>531</v>
      </c>
      <c r="K13" s="10"/>
    </row>
    <row r="14" spans="1:12" ht="15" thickBot="1" x14ac:dyDescent="0.35">
      <c r="A14" s="7">
        <v>107</v>
      </c>
      <c r="B14" s="115" t="s">
        <v>197</v>
      </c>
      <c r="C14" s="242" t="str">
        <f>_xlfn.XLOOKUP(F14,Tabela1[Cor],Tabela1[Instrumentos])</f>
        <v>AGLBRMPZ002</v>
      </c>
      <c r="D14" s="242" t="str">
        <f>_xlfn.XLOOKUP(F14,Tabela1[Cor],Tabela1[Nome do gráfico])</f>
        <v>Barragem Monjolo - Seção AA'</v>
      </c>
      <c r="E14" s="6" t="s">
        <v>423</v>
      </c>
      <c r="F14" s="7" t="s">
        <v>424</v>
      </c>
      <c r="G14" s="7">
        <v>255</v>
      </c>
      <c r="H14" s="7">
        <v>99</v>
      </c>
      <c r="I14" s="7">
        <v>71</v>
      </c>
      <c r="J14" s="7" t="s">
        <v>574</v>
      </c>
      <c r="K14" s="7"/>
    </row>
    <row r="15" spans="1:12" ht="15" thickBot="1" x14ac:dyDescent="0.35">
      <c r="A15" s="7">
        <v>111</v>
      </c>
      <c r="B15" s="119" t="s">
        <v>108</v>
      </c>
      <c r="C15" s="246" t="str">
        <f>_xlfn.XLOOKUP(F15,Tabela1[Cor],Tabela1[Instrumentos])</f>
        <v>AGLBRMNA006</v>
      </c>
      <c r="D15" s="246" t="str">
        <f>_xlfn.XLOOKUP(F15,Tabela1[Cor],Tabela1[Nome do gráfico])</f>
        <v>Barragem Monjolo - Seção AA'</v>
      </c>
      <c r="E15" s="6" t="s">
        <v>431</v>
      </c>
      <c r="F15" s="7" t="s">
        <v>432</v>
      </c>
      <c r="G15" s="7">
        <v>255</v>
      </c>
      <c r="H15" s="7">
        <v>20</v>
      </c>
      <c r="I15" s="7">
        <v>147</v>
      </c>
      <c r="J15" s="7" t="s">
        <v>578</v>
      </c>
      <c r="K15" s="7"/>
    </row>
    <row r="16" spans="1:12" ht="15" thickBot="1" x14ac:dyDescent="0.35">
      <c r="A16" s="7">
        <v>121</v>
      </c>
      <c r="B16" s="129" t="s">
        <v>168</v>
      </c>
      <c r="C16" s="256" t="str">
        <f>_xlfn.XLOOKUP(F16,Tabela1[Cor],Tabela1[Instrumentos])</f>
        <v>AGLBRMPZ004</v>
      </c>
      <c r="D16" s="256" t="str">
        <f>_xlfn.XLOOKUP(F16,Tabela1[Cor],Tabela1[Nome do gráfico])</f>
        <v>Barragem Monjolo - Seção AA'</v>
      </c>
      <c r="E16" s="6" t="s">
        <v>451</v>
      </c>
      <c r="F16" s="7" t="s">
        <v>452</v>
      </c>
      <c r="G16" s="7">
        <v>218</v>
      </c>
      <c r="H16" s="7">
        <v>112</v>
      </c>
      <c r="I16" s="7">
        <v>214</v>
      </c>
      <c r="J16" s="7" t="s">
        <v>588</v>
      </c>
      <c r="K16" s="7"/>
    </row>
    <row r="17" spans="1:11" ht="15" thickBot="1" x14ac:dyDescent="0.35">
      <c r="A17" s="7"/>
      <c r="B17" s="264" t="s">
        <v>607</v>
      </c>
      <c r="C17" s="271" t="str">
        <f>_xlfn.XLOOKUP(F17,Tabela1[Cor],Tabela1[Instrumentos])</f>
        <v>AGLBRMPZ003</v>
      </c>
      <c r="D17" s="271" t="str">
        <f>_xlfn.XLOOKUP(F17,Tabela1[Cor],Tabela1[Nome do gráfico])</f>
        <v>Barragem Monjolo - Seção AA'</v>
      </c>
      <c r="E17" s="6"/>
      <c r="F17" s="7" t="s">
        <v>608</v>
      </c>
      <c r="G17" s="7"/>
      <c r="H17" s="7"/>
      <c r="I17" s="7"/>
      <c r="J17" s="7"/>
      <c r="K17" s="7"/>
    </row>
    <row r="18" spans="1:11" ht="15" thickBot="1" x14ac:dyDescent="0.35">
      <c r="A18" s="10">
        <v>36</v>
      </c>
      <c r="B18" s="44" t="s">
        <v>92</v>
      </c>
      <c r="C18" s="171" t="str">
        <f>_xlfn.XLOOKUP(F18,Tabela1[Cor],Tabela1[Instrumentos])</f>
        <v>AGLBRMPZ011</v>
      </c>
      <c r="D18" s="171" t="str">
        <f>_xlfn.XLOOKUP(F18,Tabela1[Cor],Tabela1[Nome do gráfico])</f>
        <v>Barragem Monjolo - Seção BB'</v>
      </c>
      <c r="E18" s="9" t="s">
        <v>277</v>
      </c>
      <c r="F18" s="10" t="s">
        <v>278</v>
      </c>
      <c r="G18" s="10">
        <v>100</v>
      </c>
      <c r="H18" s="10">
        <v>149</v>
      </c>
      <c r="I18" s="10">
        <v>237</v>
      </c>
      <c r="J18" s="10" t="s">
        <v>503</v>
      </c>
      <c r="K18" s="10"/>
    </row>
    <row r="19" spans="1:11" ht="15" thickBot="1" x14ac:dyDescent="0.35">
      <c r="A19" s="10">
        <v>38</v>
      </c>
      <c r="B19" s="46" t="s">
        <v>189</v>
      </c>
      <c r="C19" s="173" t="str">
        <f>_xlfn.XLOOKUP(F19,Tabela1[Cor],Tabela1[Instrumentos])</f>
        <v>AGLBRMPZ001</v>
      </c>
      <c r="D19" s="173" t="str">
        <f>_xlfn.XLOOKUP(F19,Tabela1[Cor],Tabela1[Nome do gráfico])</f>
        <v>Barragem Monjolo - Seção BB'</v>
      </c>
      <c r="E19" s="9" t="s">
        <v>281</v>
      </c>
      <c r="F19" s="10" t="s">
        <v>282</v>
      </c>
      <c r="G19" s="10">
        <v>106</v>
      </c>
      <c r="H19" s="10">
        <v>90</v>
      </c>
      <c r="I19" s="10">
        <v>205</v>
      </c>
      <c r="J19" s="10" t="s">
        <v>505</v>
      </c>
      <c r="K19" s="10"/>
    </row>
    <row r="20" spans="1:11" ht="15" thickBot="1" x14ac:dyDescent="0.35">
      <c r="A20" s="7">
        <v>39</v>
      </c>
      <c r="B20" s="47" t="s">
        <v>152</v>
      </c>
      <c r="C20" s="174" t="str">
        <f>_xlfn.XLOOKUP(F20,Tabela1[Cor],Tabela1[Instrumentos])</f>
        <v>AGLBRMPZ013</v>
      </c>
      <c r="D20" s="174" t="str">
        <f>_xlfn.XLOOKUP(F20,Tabela1[Cor],Tabela1[Nome do gráfico])</f>
        <v>Barragem Monjolo - Seção BB'</v>
      </c>
      <c r="E20" s="6" t="s">
        <v>283</v>
      </c>
      <c r="F20" s="7" t="s">
        <v>284</v>
      </c>
      <c r="G20" s="7">
        <v>123</v>
      </c>
      <c r="H20" s="7">
        <v>104</v>
      </c>
      <c r="I20" s="7">
        <v>238</v>
      </c>
      <c r="J20" s="7" t="s">
        <v>506</v>
      </c>
      <c r="K20" s="7"/>
    </row>
    <row r="21" spans="1:11" ht="15" thickBot="1" x14ac:dyDescent="0.35">
      <c r="A21" s="10">
        <v>44</v>
      </c>
      <c r="B21" s="52" t="s">
        <v>112</v>
      </c>
      <c r="C21" s="179" t="str">
        <f>_xlfn.XLOOKUP(F21,Tabela1[Cor],Tabela1[Instrumentos])</f>
        <v>AGLBRMNA001</v>
      </c>
      <c r="D21" s="179" t="str">
        <f>_xlfn.XLOOKUP(F21,Tabela1[Cor],Tabela1[Nome do gráfico])</f>
        <v>Barragem Monjolo - Seção BB'</v>
      </c>
      <c r="E21" s="9" t="s">
        <v>294</v>
      </c>
      <c r="F21" s="10" t="s">
        <v>295</v>
      </c>
      <c r="G21" s="10">
        <v>30</v>
      </c>
      <c r="H21" s="10">
        <v>144</v>
      </c>
      <c r="I21" s="10">
        <v>255</v>
      </c>
      <c r="J21" s="10" t="s">
        <v>511</v>
      </c>
      <c r="K21" s="10"/>
    </row>
    <row r="22" spans="1:11" ht="15" thickBot="1" x14ac:dyDescent="0.35">
      <c r="A22" s="10">
        <v>58</v>
      </c>
      <c r="B22" s="66" t="s">
        <v>88</v>
      </c>
      <c r="C22" s="193" t="str">
        <f>_xlfn.XLOOKUP(F22,Tabela1[Cor],Tabela1[Instrumentos])</f>
        <v>AGLBRMPZ020</v>
      </c>
      <c r="D22" s="193" t="str">
        <f>_xlfn.XLOOKUP(F22,Tabela1[Cor],Tabela1[Nome do gráfico])</f>
        <v>Barragem Monjolo - Seção BB'</v>
      </c>
      <c r="E22" s="9" t="s">
        <v>322</v>
      </c>
      <c r="F22" s="10" t="s">
        <v>323</v>
      </c>
      <c r="G22" s="10">
        <v>95</v>
      </c>
      <c r="H22" s="10">
        <v>158</v>
      </c>
      <c r="I22" s="10">
        <v>160</v>
      </c>
      <c r="J22" s="10" t="s">
        <v>525</v>
      </c>
      <c r="K22" s="10"/>
    </row>
    <row r="23" spans="1:11" ht="15" thickBot="1" x14ac:dyDescent="0.35">
      <c r="A23" s="10">
        <v>78</v>
      </c>
      <c r="B23" s="86" t="s">
        <v>98</v>
      </c>
      <c r="C23" s="213" t="str">
        <f>_xlfn.XLOOKUP(F23,Tabela1[Cor],Tabela1[Instrumentos])</f>
        <v>AGLBRMPZ019</v>
      </c>
      <c r="D23" s="213" t="str">
        <f>_xlfn.XLOOKUP(F23,Tabela1[Cor],Tabela1[Nome do gráfico])</f>
        <v>Barragem Monjolo - Seção BB'</v>
      </c>
      <c r="E23" s="9" t="s">
        <v>362</v>
      </c>
      <c r="F23" s="10" t="s">
        <v>363</v>
      </c>
      <c r="G23" s="10">
        <v>189</v>
      </c>
      <c r="H23" s="10">
        <v>183</v>
      </c>
      <c r="I23" s="10">
        <v>107</v>
      </c>
      <c r="J23" s="10" t="s">
        <v>545</v>
      </c>
      <c r="K23" s="10"/>
    </row>
    <row r="24" spans="1:11" ht="15" thickBot="1" x14ac:dyDescent="0.35">
      <c r="A24" s="7">
        <v>85</v>
      </c>
      <c r="B24" s="93" t="s">
        <v>377</v>
      </c>
      <c r="C24" s="220" t="str">
        <f>_xlfn.XLOOKUP(F24,Tabela1[Cor],Tabela1[Instrumentos])</f>
        <v>AGLBRMNA007</v>
      </c>
      <c r="D24" s="220" t="str">
        <f>_xlfn.XLOOKUP(F24,Tabela1[Cor],Tabela1[Nome do gráfico])</f>
        <v>Barragem Monjolo - Seção BB'</v>
      </c>
      <c r="E24" s="6" t="s">
        <v>378</v>
      </c>
      <c r="F24" s="7" t="s">
        <v>379</v>
      </c>
      <c r="G24" s="7">
        <v>218</v>
      </c>
      <c r="H24" s="7">
        <v>165</v>
      </c>
      <c r="I24" s="7">
        <v>32</v>
      </c>
      <c r="J24" s="7" t="s">
        <v>552</v>
      </c>
      <c r="K24" s="7"/>
    </row>
    <row r="25" spans="1:11" ht="15" thickBot="1" x14ac:dyDescent="0.35">
      <c r="A25" s="7">
        <v>87</v>
      </c>
      <c r="B25" s="95" t="s">
        <v>181</v>
      </c>
      <c r="C25" s="222" t="str">
        <f>_xlfn.XLOOKUP(F25,Tabela1[Cor],Tabela1[Instrumentos])</f>
        <v>AGLBRMPZ014</v>
      </c>
      <c r="D25" s="222" t="str">
        <f>_xlfn.XLOOKUP(F25,Tabela1[Cor],Tabela1[Nome do gráfico])</f>
        <v>Barragem Monjolo - Seção BB'</v>
      </c>
      <c r="E25" s="6" t="s">
        <v>382</v>
      </c>
      <c r="F25" s="7" t="s">
        <v>383</v>
      </c>
      <c r="G25" s="7">
        <v>188</v>
      </c>
      <c r="H25" s="7">
        <v>143</v>
      </c>
      <c r="I25" s="7">
        <v>143</v>
      </c>
      <c r="J25" s="7" t="s">
        <v>554</v>
      </c>
      <c r="K25" s="7"/>
    </row>
    <row r="26" spans="1:11" ht="15" thickBot="1" x14ac:dyDescent="0.35">
      <c r="A26" s="7">
        <v>91</v>
      </c>
      <c r="B26" s="99" t="s">
        <v>175</v>
      </c>
      <c r="C26" s="226" t="str">
        <f>_xlfn.XLOOKUP(F26,Tabela1[Cor],Tabela1[Instrumentos])</f>
        <v>AGLBRMPZ016</v>
      </c>
      <c r="D26" s="226" t="str">
        <f>_xlfn.XLOOKUP(F26,Tabela1[Cor],Tabela1[Nome do gráfico])</f>
        <v>Barragem Monjolo - Seção BB'</v>
      </c>
      <c r="E26" s="6" t="s">
        <v>390</v>
      </c>
      <c r="F26" s="7" t="s">
        <v>391</v>
      </c>
      <c r="G26" s="7">
        <v>205</v>
      </c>
      <c r="H26" s="7">
        <v>133</v>
      </c>
      <c r="I26" s="7">
        <v>63</v>
      </c>
      <c r="J26" s="7" t="s">
        <v>558</v>
      </c>
      <c r="K26" s="7"/>
    </row>
    <row r="27" spans="1:11" ht="15" thickBot="1" x14ac:dyDescent="0.35">
      <c r="A27" s="7">
        <v>119</v>
      </c>
      <c r="B27" s="127" t="s">
        <v>199</v>
      </c>
      <c r="C27" s="254" t="str">
        <f>_xlfn.XLOOKUP(F27,Tabela1[Cor],Tabela1[Instrumentos])</f>
        <v>AGLBRMPZ010</v>
      </c>
      <c r="D27" s="254" t="str">
        <f>_xlfn.XLOOKUP(F27,Tabela1[Cor],Tabela1[Nome do gráfico])</f>
        <v>Barragem Monjolo - Seção BB'</v>
      </c>
      <c r="E27" s="6" t="s">
        <v>447</v>
      </c>
      <c r="F27" s="7" t="s">
        <v>448</v>
      </c>
      <c r="G27" s="7">
        <v>238</v>
      </c>
      <c r="H27" s="7">
        <v>130</v>
      </c>
      <c r="I27" s="7">
        <v>238</v>
      </c>
      <c r="J27" s="7" t="s">
        <v>586</v>
      </c>
      <c r="K27" s="7"/>
    </row>
    <row r="28" spans="1:11" ht="15" thickBot="1" x14ac:dyDescent="0.35">
      <c r="A28" s="10"/>
      <c r="B28" s="268" t="s">
        <v>602</v>
      </c>
      <c r="C28" s="273" t="str">
        <f>_xlfn.XLOOKUP(F28,Tabela1[Cor],Tabela1[Instrumentos])</f>
        <v>AGLBRMNA002</v>
      </c>
      <c r="D28" s="273" t="str">
        <f>_xlfn.XLOOKUP(F28,Tabela1[Cor],Tabela1[Nome do gráfico])</f>
        <v>Barragem Monjolo - Seção BB'</v>
      </c>
      <c r="E28" s="9"/>
      <c r="F28" s="10" t="s">
        <v>603</v>
      </c>
      <c r="G28" s="10"/>
      <c r="H28" s="10"/>
      <c r="I28" s="10"/>
      <c r="J28" s="10"/>
      <c r="K28" s="10"/>
    </row>
    <row r="29" spans="1:11" ht="15" thickBot="1" x14ac:dyDescent="0.35">
      <c r="A29" s="10">
        <v>30</v>
      </c>
      <c r="B29" s="38" t="s">
        <v>266</v>
      </c>
      <c r="C29" s="165" t="str">
        <f>_xlfn.XLOOKUP(F29,Tabela1[Cor],Tabela1[Instrumentos])</f>
        <v>AGLBRMPZ008</v>
      </c>
      <c r="D29" s="165" t="str">
        <f>_xlfn.XLOOKUP(F29,Tabela1[Cor],Tabela1[Nome do gráfico])</f>
        <v>Barragem Monjolo - Seção CC' + PZ008</v>
      </c>
      <c r="E29" s="9" t="s">
        <v>267</v>
      </c>
      <c r="F29" s="10" t="s">
        <v>191</v>
      </c>
      <c r="G29" s="10">
        <v>112</v>
      </c>
      <c r="H29" s="10">
        <v>128</v>
      </c>
      <c r="I29" s="10">
        <v>144</v>
      </c>
      <c r="J29" s="10" t="s">
        <v>497</v>
      </c>
      <c r="K29" s="10" t="s">
        <v>190</v>
      </c>
    </row>
    <row r="30" spans="1:11" ht="15" thickBot="1" x14ac:dyDescent="0.35">
      <c r="A30" s="7">
        <v>53</v>
      </c>
      <c r="B30" s="61" t="s">
        <v>106</v>
      </c>
      <c r="C30" s="188" t="str">
        <f>_xlfn.XLOOKUP(F30,Tabela1[Cor],Tabela1[Instrumentos])</f>
        <v>AGLBRMPZ015</v>
      </c>
      <c r="D30" s="188" t="str">
        <f>_xlfn.XLOOKUP(F30,Tabela1[Cor],Tabela1[Nome do gráfico])</f>
        <v>Barragem Monjolo - Seção CC' + PZ008</v>
      </c>
      <c r="E30" s="6" t="s">
        <v>312</v>
      </c>
      <c r="F30" s="7" t="s">
        <v>313</v>
      </c>
      <c r="G30" s="7">
        <v>0</v>
      </c>
      <c r="H30" s="7">
        <v>206</v>
      </c>
      <c r="I30" s="7">
        <v>209</v>
      </c>
      <c r="J30" s="7" t="s">
        <v>520</v>
      </c>
      <c r="K30" s="7"/>
    </row>
    <row r="31" spans="1:11" ht="15" thickBot="1" x14ac:dyDescent="0.35">
      <c r="A31" s="7">
        <v>65</v>
      </c>
      <c r="B31" s="73" t="s">
        <v>151</v>
      </c>
      <c r="C31" s="200" t="str">
        <f>_xlfn.XLOOKUP(F31,Tabela1[Cor],Tabela1[Instrumentos])</f>
        <v>AGLBRMNA008</v>
      </c>
      <c r="D31" s="200" t="str">
        <f>_xlfn.XLOOKUP(F31,Tabela1[Cor],Tabela1[Nome do gráfico])</f>
        <v>Barragem Monjolo - Seção CC' + PZ008</v>
      </c>
      <c r="E31" s="6" t="s">
        <v>335</v>
      </c>
      <c r="F31" s="7" t="s">
        <v>336</v>
      </c>
      <c r="G31" s="7">
        <v>60</v>
      </c>
      <c r="H31" s="7">
        <v>179</v>
      </c>
      <c r="I31" s="7">
        <v>113</v>
      </c>
      <c r="J31" s="7" t="s">
        <v>532</v>
      </c>
      <c r="K31" s="7"/>
    </row>
    <row r="32" spans="1:11" ht="15" thickBot="1" x14ac:dyDescent="0.35">
      <c r="A32" s="10">
        <v>90</v>
      </c>
      <c r="B32" s="98" t="s">
        <v>187</v>
      </c>
      <c r="C32" s="225" t="str">
        <f>_xlfn.XLOOKUP(F32,Tabela1[Cor],Tabela1[Instrumentos])</f>
        <v>AGLBRMNA010</v>
      </c>
      <c r="D32" s="225" t="str">
        <f>_xlfn.XLOOKUP(F32,Tabela1[Cor],Tabela1[Nome do gráfico])</f>
        <v>Barragem Monjolo - Seção CC' + PZ008</v>
      </c>
      <c r="E32" s="9" t="s">
        <v>388</v>
      </c>
      <c r="F32" s="10" t="s">
        <v>389</v>
      </c>
      <c r="G32" s="10">
        <v>160</v>
      </c>
      <c r="H32" s="10">
        <v>82</v>
      </c>
      <c r="I32" s="10">
        <v>45</v>
      </c>
      <c r="J32" s="10" t="s">
        <v>557</v>
      </c>
      <c r="K32" s="10"/>
    </row>
    <row r="33" spans="1:11" ht="15" thickBot="1" x14ac:dyDescent="0.35">
      <c r="A33" s="7">
        <v>95</v>
      </c>
      <c r="B33" s="103" t="s">
        <v>185</v>
      </c>
      <c r="C33" s="230" t="str">
        <f>_xlfn.XLOOKUP(F33,Tabela1[Cor],Tabela1[Instrumentos])</f>
        <v>AGLBRMPZ012</v>
      </c>
      <c r="D33" s="230" t="str">
        <f>_xlfn.XLOOKUP(F33,Tabela1[Cor],Tabela1[Nome do gráfico])</f>
        <v>Barragem Monjolo - Seção CC' + PZ008</v>
      </c>
      <c r="E33" s="6" t="s">
        <v>399</v>
      </c>
      <c r="F33" s="7" t="s">
        <v>400</v>
      </c>
      <c r="G33" s="7">
        <v>244</v>
      </c>
      <c r="H33" s="7">
        <v>164</v>
      </c>
      <c r="I33" s="7">
        <v>96</v>
      </c>
      <c r="J33" s="7" t="s">
        <v>562</v>
      </c>
      <c r="K33" s="7"/>
    </row>
    <row r="34" spans="1:11" ht="15" thickBot="1" x14ac:dyDescent="0.35">
      <c r="A34" s="7">
        <v>101</v>
      </c>
      <c r="B34" s="109" t="s">
        <v>184</v>
      </c>
      <c r="C34" s="236" t="str">
        <f>_xlfn.XLOOKUP(F34,Tabela1[Cor],Tabela1[Instrumentos])</f>
        <v>AGLBRMPZ007</v>
      </c>
      <c r="D34" s="236" t="str">
        <f>_xlfn.XLOOKUP(F34,Tabela1[Cor],Tabela1[Nome do gráfico])</f>
        <v>Barragem Monjolo - Seção CC' + PZ008</v>
      </c>
      <c r="E34" s="6" t="s">
        <v>411</v>
      </c>
      <c r="F34" s="7" t="s">
        <v>412</v>
      </c>
      <c r="G34" s="7">
        <v>250</v>
      </c>
      <c r="H34" s="7">
        <v>128</v>
      </c>
      <c r="I34" s="7">
        <v>114</v>
      </c>
      <c r="J34" s="7" t="s">
        <v>568</v>
      </c>
      <c r="K34" s="7"/>
    </row>
    <row r="35" spans="1:11" ht="15" thickBot="1" x14ac:dyDescent="0.35">
      <c r="A35" s="10"/>
      <c r="B35" s="262" t="s">
        <v>605</v>
      </c>
      <c r="C35" s="270" t="str">
        <f>_xlfn.XLOOKUP(F35,Tabela1[Cor],Tabela1[Instrumentos])</f>
        <v>AGLBRMPZ021</v>
      </c>
      <c r="D35" s="270" t="str">
        <f>_xlfn.XLOOKUP(F35,Tabela1[Cor],Tabela1[Nome do gráfico])</f>
        <v>Barragem Monjolo - Seção CC' + PZ008</v>
      </c>
      <c r="E35" s="9"/>
      <c r="F35" s="10" t="s">
        <v>606</v>
      </c>
      <c r="G35" s="10"/>
      <c r="H35" s="10"/>
      <c r="I35" s="10"/>
      <c r="J35" s="10"/>
      <c r="K35" s="10"/>
    </row>
    <row r="36" spans="1:11" ht="15" thickBot="1" x14ac:dyDescent="0.35">
      <c r="A36" s="7"/>
      <c r="B36" s="266" t="s">
        <v>609</v>
      </c>
      <c r="C36" s="272" t="str">
        <f>_xlfn.XLOOKUP(F36,Tabela1[Cor],Tabela1[Instrumentos])</f>
        <v>AGLBRMPZ022</v>
      </c>
      <c r="D36" s="272" t="str">
        <f>_xlfn.XLOOKUP(F36,Tabela1[Cor],Tabela1[Nome do gráfico])</f>
        <v>Barragem Monjolo - Seção CC' + PZ008</v>
      </c>
      <c r="E36" s="6"/>
      <c r="F36" s="7" t="s">
        <v>610</v>
      </c>
      <c r="G36" s="7"/>
      <c r="H36" s="7"/>
      <c r="I36" s="7"/>
      <c r="J36" s="7"/>
      <c r="K36" s="7"/>
    </row>
    <row r="37" spans="1:11" ht="15" thickBot="1" x14ac:dyDescent="0.35">
      <c r="A37" s="10">
        <v>54</v>
      </c>
      <c r="B37" s="62" t="s">
        <v>154</v>
      </c>
      <c r="C37" s="189" t="str">
        <f>_xlfn.XLOOKUP(F37,Tabela1[Cor],Tabela1[Instrumentos])</f>
        <v>AGLBRMMI003_A</v>
      </c>
      <c r="D37" s="189" t="str">
        <f>_xlfn.XLOOKUP(F37,Tabela1[Cor],Tabela1[Nome do gráfico])</f>
        <v>Barragem Monjolo - Vazão - Drenagem Interna</v>
      </c>
      <c r="E37" s="9" t="s">
        <v>314</v>
      </c>
      <c r="F37" s="10" t="s">
        <v>315</v>
      </c>
      <c r="G37" s="10">
        <v>72</v>
      </c>
      <c r="H37" s="10">
        <v>209</v>
      </c>
      <c r="I37" s="10">
        <v>204</v>
      </c>
      <c r="J37" s="10" t="s">
        <v>521</v>
      </c>
      <c r="K37" s="10"/>
    </row>
    <row r="38" spans="1:11" ht="15" thickBot="1" x14ac:dyDescent="0.35">
      <c r="A38" s="10">
        <v>56</v>
      </c>
      <c r="B38" s="64" t="s">
        <v>94</v>
      </c>
      <c r="C38" s="191" t="str">
        <f>_xlfn.XLOOKUP(F38,Tabela1[Cor],Tabela1[Instrumentos])</f>
        <v>AGLBRMMI003</v>
      </c>
      <c r="D38" s="191" t="str">
        <f>_xlfn.XLOOKUP(F38,Tabela1[Cor],Tabela1[Nome do gráfico])</f>
        <v>Barragem Monjolo - Vazão - Drenagem Interna</v>
      </c>
      <c r="E38" s="9" t="s">
        <v>318</v>
      </c>
      <c r="F38" s="10" t="s">
        <v>319</v>
      </c>
      <c r="G38" s="10">
        <v>0</v>
      </c>
      <c r="H38" s="10">
        <v>255</v>
      </c>
      <c r="I38" s="10">
        <v>255</v>
      </c>
      <c r="J38" s="10" t="s">
        <v>523</v>
      </c>
      <c r="K38" s="10" t="s">
        <v>78</v>
      </c>
    </row>
    <row r="39" spans="1:11" ht="15" thickBot="1" x14ac:dyDescent="0.35">
      <c r="A39" s="10">
        <v>68</v>
      </c>
      <c r="B39" s="76" t="s">
        <v>193</v>
      </c>
      <c r="C39" s="203" t="str">
        <f>_xlfn.XLOOKUP(F39,Tabela1[Cor],Tabela1[Instrumentos])</f>
        <v>AGLBRMMI002_A</v>
      </c>
      <c r="D39" s="203" t="str">
        <f>_xlfn.XLOOKUP(F39,Tabela1[Cor],Tabela1[Nome do gráfico])</f>
        <v>Barragem Monjolo - Vazão - Drenagem Interna</v>
      </c>
      <c r="E39" s="9" t="s">
        <v>341</v>
      </c>
      <c r="F39" s="10" t="s">
        <v>342</v>
      </c>
      <c r="G39" s="10">
        <v>0</v>
      </c>
      <c r="H39" s="10">
        <v>255</v>
      </c>
      <c r="I39" s="10">
        <v>127</v>
      </c>
      <c r="J39" s="10" t="s">
        <v>535</v>
      </c>
      <c r="K39" s="10"/>
    </row>
    <row r="40" spans="1:11" ht="15" thickBot="1" x14ac:dyDescent="0.35">
      <c r="A40" s="10">
        <v>74</v>
      </c>
      <c r="B40" s="82" t="s">
        <v>143</v>
      </c>
      <c r="C40" s="209" t="str">
        <f>_xlfn.XLOOKUP(F40,Tabela1[Cor],Tabela1[Instrumentos])</f>
        <v>AGLBRMMI002</v>
      </c>
      <c r="D40" s="209" t="str">
        <f>_xlfn.XLOOKUP(F40,Tabela1[Cor],Tabela1[Nome do gráfico])</f>
        <v>Barragem Monjolo - Vazão - Drenagem Interna</v>
      </c>
      <c r="E40" s="9" t="s">
        <v>354</v>
      </c>
      <c r="F40" s="10" t="s">
        <v>355</v>
      </c>
      <c r="G40" s="10">
        <v>50</v>
      </c>
      <c r="H40" s="10">
        <v>205</v>
      </c>
      <c r="I40" s="10">
        <v>50</v>
      </c>
      <c r="J40" s="10" t="s">
        <v>541</v>
      </c>
      <c r="K40" s="10"/>
    </row>
    <row r="41" spans="1:11" ht="15" thickBot="1" x14ac:dyDescent="0.35">
      <c r="A41" s="7">
        <v>35</v>
      </c>
      <c r="B41" s="43" t="s">
        <v>275</v>
      </c>
      <c r="C41" s="170" t="str">
        <f>_xlfn.XLOOKUP(F41,Tabela1[Cor],Tabela1[Instrumentos])</f>
        <v>AGLBRMMT001</v>
      </c>
      <c r="D41" s="170" t="str">
        <f>_xlfn.XLOOKUP(F41,Tabela1[Cor],Tabela1[Nome do gráfico])</f>
        <v>Barragem Monjolo - Vazão - Sistema Extravasor</v>
      </c>
      <c r="E41" s="6" t="s">
        <v>276</v>
      </c>
      <c r="F41" s="7" t="s">
        <v>163</v>
      </c>
      <c r="G41" s="7">
        <v>0</v>
      </c>
      <c r="H41" s="7">
        <v>0</v>
      </c>
      <c r="I41" s="7">
        <v>128</v>
      </c>
      <c r="J41" s="7" t="s">
        <v>502</v>
      </c>
      <c r="K41" s="7" t="s">
        <v>162</v>
      </c>
    </row>
    <row r="42" spans="1:11" ht="15" thickBot="1" x14ac:dyDescent="0.35">
      <c r="A42" s="7">
        <v>47</v>
      </c>
      <c r="B42" s="55" t="s">
        <v>137</v>
      </c>
      <c r="C42" s="182" t="str">
        <f>_xlfn.XLOOKUP(F42,Tabela1[Cor],Tabela1[Instrumentos])</f>
        <v>AGLPL001</v>
      </c>
      <c r="D42" s="182" t="str">
        <f>_xlfn.XLOOKUP(F42,Tabela1[Cor],Tabela1[Nome do gráfico])</f>
        <v>Todos</v>
      </c>
      <c r="E42" s="6" t="s">
        <v>300</v>
      </c>
      <c r="F42" s="7" t="s">
        <v>301</v>
      </c>
      <c r="G42" s="7">
        <v>135</v>
      </c>
      <c r="H42" s="7">
        <v>206</v>
      </c>
      <c r="I42" s="7">
        <v>250</v>
      </c>
      <c r="J42" s="7" t="s">
        <v>514</v>
      </c>
      <c r="K42" s="7"/>
    </row>
    <row r="43" spans="1:11" ht="15" thickBot="1" x14ac:dyDescent="0.35">
      <c r="A43" s="7">
        <v>1</v>
      </c>
      <c r="B43" s="5" t="s">
        <v>192</v>
      </c>
      <c r="C43" s="136" t="e">
        <f>_xlfn.XLOOKUP(F43,Tabela1[Cor],Tabela1[Instrumentos])</f>
        <v>#N/A</v>
      </c>
      <c r="D43" s="136" t="e">
        <f>_xlfn.XLOOKUP(F43,Tabela1[Cor],Tabela1[Nome do gráfico])</f>
        <v>#N/A</v>
      </c>
      <c r="E43" s="6" t="s">
        <v>207</v>
      </c>
      <c r="F43" s="7" t="s">
        <v>208</v>
      </c>
      <c r="G43" s="7">
        <v>255</v>
      </c>
      <c r="H43" s="7">
        <v>250</v>
      </c>
      <c r="I43" s="7">
        <v>250</v>
      </c>
      <c r="J43" s="7" t="s">
        <v>468</v>
      </c>
      <c r="K43" s="7"/>
    </row>
    <row r="44" spans="1:11" ht="15" thickBot="1" x14ac:dyDescent="0.35">
      <c r="A44" s="10">
        <v>2</v>
      </c>
      <c r="B44" s="8" t="s">
        <v>118</v>
      </c>
      <c r="C44" s="137" t="e">
        <f>_xlfn.XLOOKUP(F44,Tabela1[Cor],Tabela1[Instrumentos])</f>
        <v>#N/A</v>
      </c>
      <c r="D44" s="137" t="e">
        <f>_xlfn.XLOOKUP(F44,Tabela1[Cor],Tabela1[Nome do gráfico])</f>
        <v>#N/A</v>
      </c>
      <c r="E44" s="9" t="s">
        <v>209</v>
      </c>
      <c r="F44" s="10" t="s">
        <v>210</v>
      </c>
      <c r="G44" s="10">
        <v>248</v>
      </c>
      <c r="H44" s="10">
        <v>248</v>
      </c>
      <c r="I44" s="10">
        <v>255</v>
      </c>
      <c r="J44" s="10" t="s">
        <v>469</v>
      </c>
      <c r="K44" s="10"/>
    </row>
    <row r="45" spans="1:11" ht="15" thickBot="1" x14ac:dyDescent="0.35">
      <c r="A45" s="7">
        <v>3</v>
      </c>
      <c r="B45" s="11" t="s">
        <v>202</v>
      </c>
      <c r="C45" s="138" t="e">
        <f>_xlfn.XLOOKUP(F45,Tabela1[Cor],Tabela1[Instrumentos])</f>
        <v>#N/A</v>
      </c>
      <c r="D45" s="138" t="e">
        <f>_xlfn.XLOOKUP(F45,Tabela1[Cor],Tabela1[Nome do gráfico])</f>
        <v>#N/A</v>
      </c>
      <c r="E45" s="6" t="s">
        <v>211</v>
      </c>
      <c r="F45" s="7" t="s">
        <v>212</v>
      </c>
      <c r="G45" s="7">
        <v>245</v>
      </c>
      <c r="H45" s="7">
        <v>245</v>
      </c>
      <c r="I45" s="7">
        <v>245</v>
      </c>
      <c r="J45" s="7" t="s">
        <v>470</v>
      </c>
      <c r="K45" s="7"/>
    </row>
    <row r="46" spans="1:11" ht="15" thickBot="1" x14ac:dyDescent="0.35">
      <c r="A46" s="10">
        <v>4</v>
      </c>
      <c r="B46" s="12" t="s">
        <v>117</v>
      </c>
      <c r="C46" s="139" t="e">
        <f>_xlfn.XLOOKUP(F46,Tabela1[Cor],Tabela1[Instrumentos])</f>
        <v>#N/A</v>
      </c>
      <c r="D46" s="139" t="e">
        <f>_xlfn.XLOOKUP(F46,Tabela1[Cor],Tabela1[Nome do gráfico])</f>
        <v>#N/A</v>
      </c>
      <c r="E46" s="9" t="s">
        <v>213</v>
      </c>
      <c r="F46" s="10" t="s">
        <v>214</v>
      </c>
      <c r="G46" s="10">
        <v>220</v>
      </c>
      <c r="H46" s="10">
        <v>220</v>
      </c>
      <c r="I46" s="10">
        <v>220</v>
      </c>
      <c r="J46" s="10" t="s">
        <v>471</v>
      </c>
      <c r="K46" s="10"/>
    </row>
    <row r="47" spans="1:11" ht="15" thickBot="1" x14ac:dyDescent="0.35">
      <c r="A47" s="7">
        <v>5</v>
      </c>
      <c r="B47" s="13" t="s">
        <v>114</v>
      </c>
      <c r="C47" s="140" t="e">
        <f>_xlfn.XLOOKUP(F47,Tabela1[Cor],Tabela1[Instrumentos])</f>
        <v>#N/A</v>
      </c>
      <c r="D47" s="140" t="e">
        <f>_xlfn.XLOOKUP(F47,Tabela1[Cor],Tabela1[Nome do gráfico])</f>
        <v>#N/A</v>
      </c>
      <c r="E47" s="6" t="s">
        <v>215</v>
      </c>
      <c r="F47" s="7" t="s">
        <v>216</v>
      </c>
      <c r="G47" s="7">
        <v>255</v>
      </c>
      <c r="H47" s="7">
        <v>250</v>
      </c>
      <c r="I47" s="7">
        <v>240</v>
      </c>
      <c r="J47" s="7" t="s">
        <v>472</v>
      </c>
      <c r="K47" s="7"/>
    </row>
    <row r="48" spans="1:11" ht="15" thickBot="1" x14ac:dyDescent="0.35">
      <c r="A48" s="10">
        <v>6</v>
      </c>
      <c r="B48" s="14" t="s">
        <v>164</v>
      </c>
      <c r="C48" s="141" t="e">
        <f>_xlfn.XLOOKUP(F48,Tabela1[Cor],Tabela1[Instrumentos])</f>
        <v>#N/A</v>
      </c>
      <c r="D48" s="141" t="e">
        <f>_xlfn.XLOOKUP(F48,Tabela1[Cor],Tabela1[Nome do gráfico])</f>
        <v>#N/A</v>
      </c>
      <c r="E48" s="9" t="s">
        <v>217</v>
      </c>
      <c r="F48" s="10" t="s">
        <v>218</v>
      </c>
      <c r="G48" s="10">
        <v>253</v>
      </c>
      <c r="H48" s="10">
        <v>245</v>
      </c>
      <c r="I48" s="10">
        <v>230</v>
      </c>
      <c r="J48" s="10" t="s">
        <v>473</v>
      </c>
      <c r="K48" s="10"/>
    </row>
    <row r="49" spans="1:11" ht="15" thickBot="1" x14ac:dyDescent="0.35">
      <c r="A49" s="7">
        <v>7</v>
      </c>
      <c r="B49" s="15" t="s">
        <v>144</v>
      </c>
      <c r="C49" s="142" t="e">
        <f>_xlfn.XLOOKUP(F49,Tabela1[Cor],Tabela1[Instrumentos])</f>
        <v>#N/A</v>
      </c>
      <c r="D49" s="142" t="e">
        <f>_xlfn.XLOOKUP(F49,Tabela1[Cor],Tabela1[Nome do gráfico])</f>
        <v>#N/A</v>
      </c>
      <c r="E49" s="6" t="s">
        <v>219</v>
      </c>
      <c r="F49" s="7" t="s">
        <v>220</v>
      </c>
      <c r="G49" s="7">
        <v>250</v>
      </c>
      <c r="H49" s="7">
        <v>240</v>
      </c>
      <c r="I49" s="7">
        <v>230</v>
      </c>
      <c r="J49" s="7" t="s">
        <v>474</v>
      </c>
      <c r="K49" s="7"/>
    </row>
    <row r="50" spans="1:11" ht="15" thickBot="1" x14ac:dyDescent="0.35">
      <c r="A50" s="10">
        <v>8</v>
      </c>
      <c r="B50" s="16" t="s">
        <v>77</v>
      </c>
      <c r="C50" s="143" t="e">
        <f>_xlfn.XLOOKUP(F50,Tabela1[Cor],Tabela1[Instrumentos])</f>
        <v>#N/A</v>
      </c>
      <c r="D50" s="143" t="e">
        <f>_xlfn.XLOOKUP(F50,Tabela1[Cor],Tabela1[Nome do gráfico])</f>
        <v>#N/A</v>
      </c>
      <c r="E50" s="9" t="s">
        <v>221</v>
      </c>
      <c r="F50" s="10" t="s">
        <v>222</v>
      </c>
      <c r="G50" s="10">
        <v>250</v>
      </c>
      <c r="H50" s="10">
        <v>235</v>
      </c>
      <c r="I50" s="10">
        <v>215</v>
      </c>
      <c r="J50" s="10" t="s">
        <v>475</v>
      </c>
      <c r="K50" s="10"/>
    </row>
    <row r="51" spans="1:11" ht="15" thickBot="1" x14ac:dyDescent="0.35">
      <c r="A51" s="7">
        <v>9</v>
      </c>
      <c r="B51" s="17" t="s">
        <v>173</v>
      </c>
      <c r="C51" s="144" t="e">
        <f>_xlfn.XLOOKUP(F51,Tabela1[Cor],Tabela1[Instrumentos])</f>
        <v>#N/A</v>
      </c>
      <c r="D51" s="144" t="e">
        <f>_xlfn.XLOOKUP(F51,Tabela1[Cor],Tabela1[Nome do gráfico])</f>
        <v>#N/A</v>
      </c>
      <c r="E51" s="6" t="s">
        <v>223</v>
      </c>
      <c r="F51" s="7" t="s">
        <v>224</v>
      </c>
      <c r="G51" s="7">
        <v>255</v>
      </c>
      <c r="H51" s="7">
        <v>239</v>
      </c>
      <c r="I51" s="7">
        <v>213</v>
      </c>
      <c r="J51" s="7" t="s">
        <v>476</v>
      </c>
      <c r="K51" s="7"/>
    </row>
    <row r="52" spans="1:11" ht="15" thickBot="1" x14ac:dyDescent="0.35">
      <c r="A52" s="10">
        <v>10</v>
      </c>
      <c r="B52" s="18" t="s">
        <v>84</v>
      </c>
      <c r="C52" s="145" t="e">
        <f>_xlfn.XLOOKUP(F52,Tabela1[Cor],Tabela1[Instrumentos])</f>
        <v>#N/A</v>
      </c>
      <c r="D52" s="145" t="e">
        <f>_xlfn.XLOOKUP(F52,Tabela1[Cor],Tabela1[Nome do gráfico])</f>
        <v>#N/A</v>
      </c>
      <c r="E52" s="9" t="s">
        <v>225</v>
      </c>
      <c r="F52" s="10" t="s">
        <v>226</v>
      </c>
      <c r="G52" s="10">
        <v>255</v>
      </c>
      <c r="H52" s="10">
        <v>235</v>
      </c>
      <c r="I52" s="10">
        <v>205</v>
      </c>
      <c r="J52" s="10" t="s">
        <v>477</v>
      </c>
      <c r="K52" s="10"/>
    </row>
    <row r="53" spans="1:11" ht="15" thickBot="1" x14ac:dyDescent="0.35">
      <c r="A53" s="7">
        <v>11</v>
      </c>
      <c r="B53" s="19" t="s">
        <v>82</v>
      </c>
      <c r="C53" s="146" t="e">
        <f>_xlfn.XLOOKUP(F53,Tabela1[Cor],Tabela1[Instrumentos])</f>
        <v>#N/A</v>
      </c>
      <c r="D53" s="146" t="e">
        <f>_xlfn.XLOOKUP(F53,Tabela1[Cor],Tabela1[Nome do gráfico])</f>
        <v>#N/A</v>
      </c>
      <c r="E53" s="6" t="s">
        <v>227</v>
      </c>
      <c r="F53" s="7" t="s">
        <v>228</v>
      </c>
      <c r="G53" s="7">
        <v>255</v>
      </c>
      <c r="H53" s="7">
        <v>228</v>
      </c>
      <c r="I53" s="7">
        <v>196</v>
      </c>
      <c r="J53" s="7" t="s">
        <v>478</v>
      </c>
      <c r="K53" s="7"/>
    </row>
    <row r="54" spans="1:11" ht="15" thickBot="1" x14ac:dyDescent="0.35">
      <c r="A54" s="10">
        <v>12</v>
      </c>
      <c r="B54" s="20" t="s">
        <v>174</v>
      </c>
      <c r="C54" s="147" t="e">
        <f>_xlfn.XLOOKUP(F54,Tabela1[Cor],Tabela1[Instrumentos])</f>
        <v>#N/A</v>
      </c>
      <c r="D54" s="147" t="e">
        <f>_xlfn.XLOOKUP(F54,Tabela1[Cor],Tabela1[Nome do gráfico])</f>
        <v>#N/A</v>
      </c>
      <c r="E54" s="9" t="s">
        <v>229</v>
      </c>
      <c r="F54" s="10" t="s">
        <v>230</v>
      </c>
      <c r="G54" s="10">
        <v>255</v>
      </c>
      <c r="H54" s="10">
        <v>218</v>
      </c>
      <c r="I54" s="10">
        <v>185</v>
      </c>
      <c r="J54" s="10" t="s">
        <v>479</v>
      </c>
      <c r="K54" s="10"/>
    </row>
    <row r="55" spans="1:11" ht="15" thickBot="1" x14ac:dyDescent="0.35">
      <c r="A55" s="7">
        <v>13</v>
      </c>
      <c r="B55" s="21" t="s">
        <v>161</v>
      </c>
      <c r="C55" s="148" t="e">
        <f>_xlfn.XLOOKUP(F55,Tabela1[Cor],Tabela1[Instrumentos])</f>
        <v>#N/A</v>
      </c>
      <c r="D55" s="148" t="e">
        <f>_xlfn.XLOOKUP(F55,Tabela1[Cor],Tabela1[Nome do gráfico])</f>
        <v>#N/A</v>
      </c>
      <c r="E55" s="6" t="s">
        <v>231</v>
      </c>
      <c r="F55" s="7" t="s">
        <v>232</v>
      </c>
      <c r="G55" s="7">
        <v>255</v>
      </c>
      <c r="H55" s="7">
        <v>222</v>
      </c>
      <c r="I55" s="7">
        <v>173</v>
      </c>
      <c r="J55" s="7" t="s">
        <v>480</v>
      </c>
      <c r="K55" s="7"/>
    </row>
    <row r="56" spans="1:11" ht="15" thickBot="1" x14ac:dyDescent="0.35">
      <c r="A56" s="10">
        <v>14</v>
      </c>
      <c r="B56" s="22" t="s">
        <v>160</v>
      </c>
      <c r="C56" s="149" t="e">
        <f>_xlfn.XLOOKUP(F56,Tabela1[Cor],Tabela1[Instrumentos])</f>
        <v>#N/A</v>
      </c>
      <c r="D56" s="149" t="e">
        <f>_xlfn.XLOOKUP(F56,Tabela1[Cor],Tabela1[Nome do gráfico])</f>
        <v>#N/A</v>
      </c>
      <c r="E56" s="9" t="s">
        <v>233</v>
      </c>
      <c r="F56" s="10" t="s">
        <v>234</v>
      </c>
      <c r="G56" s="10">
        <v>255</v>
      </c>
      <c r="H56" s="10">
        <v>228</v>
      </c>
      <c r="I56" s="10">
        <v>181</v>
      </c>
      <c r="J56" s="10" t="s">
        <v>481</v>
      </c>
      <c r="K56" s="10"/>
    </row>
    <row r="57" spans="1:11" ht="15" thickBot="1" x14ac:dyDescent="0.35">
      <c r="A57" s="7">
        <v>15</v>
      </c>
      <c r="B57" s="23" t="s">
        <v>93</v>
      </c>
      <c r="C57" s="150" t="e">
        <f>_xlfn.XLOOKUP(F57,Tabela1[Cor],Tabela1[Instrumentos])</f>
        <v>#N/A</v>
      </c>
      <c r="D57" s="150" t="e">
        <f>_xlfn.XLOOKUP(F57,Tabela1[Cor],Tabela1[Nome do gráfico])</f>
        <v>#N/A</v>
      </c>
      <c r="E57" s="6" t="s">
        <v>235</v>
      </c>
      <c r="F57" s="7" t="s">
        <v>236</v>
      </c>
      <c r="G57" s="7">
        <v>255</v>
      </c>
      <c r="H57" s="7">
        <v>248</v>
      </c>
      <c r="I57" s="7">
        <v>220</v>
      </c>
      <c r="J57" s="7" t="s">
        <v>482</v>
      </c>
      <c r="K57" s="7"/>
    </row>
    <row r="58" spans="1:11" ht="15" thickBot="1" x14ac:dyDescent="0.35">
      <c r="A58" s="10">
        <v>16</v>
      </c>
      <c r="B58" s="24" t="s">
        <v>125</v>
      </c>
      <c r="C58" s="151" t="e">
        <f>_xlfn.XLOOKUP(F58,Tabela1[Cor],Tabela1[Instrumentos])</f>
        <v>#N/A</v>
      </c>
      <c r="D58" s="151" t="e">
        <f>_xlfn.XLOOKUP(F58,Tabela1[Cor],Tabela1[Nome do gráfico])</f>
        <v>#N/A</v>
      </c>
      <c r="E58" s="9" t="s">
        <v>237</v>
      </c>
      <c r="F58" s="10" t="s">
        <v>238</v>
      </c>
      <c r="G58" s="10">
        <v>255</v>
      </c>
      <c r="H58" s="10">
        <v>255</v>
      </c>
      <c r="I58" s="10">
        <v>240</v>
      </c>
      <c r="J58" s="10" t="s">
        <v>483</v>
      </c>
      <c r="K58" s="10"/>
    </row>
    <row r="59" spans="1:11" ht="15" thickBot="1" x14ac:dyDescent="0.35">
      <c r="A59" s="7">
        <v>17</v>
      </c>
      <c r="B59" s="25" t="s">
        <v>128</v>
      </c>
      <c r="C59" s="152" t="e">
        <f>_xlfn.XLOOKUP(F59,Tabela1[Cor],Tabela1[Instrumentos])</f>
        <v>#N/A</v>
      </c>
      <c r="D59" s="152" t="e">
        <f>_xlfn.XLOOKUP(F59,Tabela1[Cor],Tabela1[Nome do gráfico])</f>
        <v>#N/A</v>
      </c>
      <c r="E59" s="6" t="s">
        <v>239</v>
      </c>
      <c r="F59" s="7" t="s">
        <v>240</v>
      </c>
      <c r="G59" s="7">
        <v>255</v>
      </c>
      <c r="H59" s="7">
        <v>250</v>
      </c>
      <c r="I59" s="7">
        <v>205</v>
      </c>
      <c r="J59" s="7" t="s">
        <v>484</v>
      </c>
      <c r="K59" s="7"/>
    </row>
    <row r="60" spans="1:11" ht="15" thickBot="1" x14ac:dyDescent="0.35">
      <c r="A60" s="10">
        <v>18</v>
      </c>
      <c r="B60" s="26" t="s">
        <v>241</v>
      </c>
      <c r="C60" s="153" t="e">
        <f>_xlfn.XLOOKUP(F60,Tabela1[Cor],Tabela1[Instrumentos])</f>
        <v>#N/A</v>
      </c>
      <c r="D60" s="153" t="e">
        <f>_xlfn.XLOOKUP(F60,Tabela1[Cor],Tabela1[Nome do gráfico])</f>
        <v>#N/A</v>
      </c>
      <c r="E60" s="9" t="s">
        <v>242</v>
      </c>
      <c r="F60" s="10" t="s">
        <v>243</v>
      </c>
      <c r="G60" s="10">
        <v>255</v>
      </c>
      <c r="H60" s="10">
        <v>245</v>
      </c>
      <c r="I60" s="10">
        <v>238</v>
      </c>
      <c r="J60" s="10" t="s">
        <v>485</v>
      </c>
      <c r="K60" s="10"/>
    </row>
    <row r="61" spans="1:11" ht="15" thickBot="1" x14ac:dyDescent="0.35">
      <c r="A61" s="7">
        <v>19</v>
      </c>
      <c r="B61" s="27" t="s">
        <v>122</v>
      </c>
      <c r="C61" s="154" t="e">
        <f>_xlfn.XLOOKUP(F61,Tabela1[Cor],Tabela1[Instrumentos])</f>
        <v>#N/A</v>
      </c>
      <c r="D61" s="154" t="e">
        <f>_xlfn.XLOOKUP(F61,Tabela1[Cor],Tabela1[Nome do gráfico])</f>
        <v>#N/A</v>
      </c>
      <c r="E61" s="6" t="s">
        <v>244</v>
      </c>
      <c r="F61" s="7" t="s">
        <v>245</v>
      </c>
      <c r="G61" s="7">
        <v>240</v>
      </c>
      <c r="H61" s="7">
        <v>255</v>
      </c>
      <c r="I61" s="7">
        <v>240</v>
      </c>
      <c r="J61" s="7" t="s">
        <v>486</v>
      </c>
      <c r="K61" s="7"/>
    </row>
    <row r="62" spans="1:11" ht="15" thickBot="1" x14ac:dyDescent="0.35">
      <c r="A62" s="10">
        <v>20</v>
      </c>
      <c r="B62" s="28" t="s">
        <v>158</v>
      </c>
      <c r="C62" s="155" t="e">
        <f>_xlfn.XLOOKUP(F62,Tabela1[Cor],Tabela1[Instrumentos])</f>
        <v>#N/A</v>
      </c>
      <c r="D62" s="155" t="e">
        <f>_xlfn.XLOOKUP(F62,Tabela1[Cor],Tabela1[Nome do gráfico])</f>
        <v>#N/A</v>
      </c>
      <c r="E62" s="9" t="s">
        <v>246</v>
      </c>
      <c r="F62" s="10" t="s">
        <v>247</v>
      </c>
      <c r="G62" s="10">
        <v>245</v>
      </c>
      <c r="H62" s="10">
        <v>255</v>
      </c>
      <c r="I62" s="10">
        <v>250</v>
      </c>
      <c r="J62" s="10" t="s">
        <v>487</v>
      </c>
      <c r="K62" s="10"/>
    </row>
    <row r="63" spans="1:11" ht="15" thickBot="1" x14ac:dyDescent="0.35">
      <c r="A63" s="7">
        <v>21</v>
      </c>
      <c r="B63" s="29" t="s">
        <v>80</v>
      </c>
      <c r="C63" s="156" t="e">
        <f>_xlfn.XLOOKUP(F63,Tabela1[Cor],Tabela1[Instrumentos])</f>
        <v>#N/A</v>
      </c>
      <c r="D63" s="156" t="e">
        <f>_xlfn.XLOOKUP(F63,Tabela1[Cor],Tabela1[Nome do gráfico])</f>
        <v>#N/A</v>
      </c>
      <c r="E63" s="6" t="s">
        <v>248</v>
      </c>
      <c r="F63" s="7" t="s">
        <v>249</v>
      </c>
      <c r="G63" s="7">
        <v>240</v>
      </c>
      <c r="H63" s="7">
        <v>255</v>
      </c>
      <c r="I63" s="7">
        <v>255</v>
      </c>
      <c r="J63" s="7" t="s">
        <v>488</v>
      </c>
      <c r="K63" s="7"/>
    </row>
    <row r="64" spans="1:11" ht="15" thickBot="1" x14ac:dyDescent="0.35">
      <c r="A64" s="10">
        <v>22</v>
      </c>
      <c r="B64" s="30" t="s">
        <v>76</v>
      </c>
      <c r="C64" s="157" t="e">
        <f>_xlfn.XLOOKUP(F64,Tabela1[Cor],Tabela1[Instrumentos])</f>
        <v>#N/A</v>
      </c>
      <c r="D64" s="157" t="e">
        <f>_xlfn.XLOOKUP(F64,Tabela1[Cor],Tabela1[Nome do gráfico])</f>
        <v>#N/A</v>
      </c>
      <c r="E64" s="9" t="s">
        <v>250</v>
      </c>
      <c r="F64" s="10" t="s">
        <v>251</v>
      </c>
      <c r="G64" s="10">
        <v>240</v>
      </c>
      <c r="H64" s="10">
        <v>248</v>
      </c>
      <c r="I64" s="10">
        <v>255</v>
      </c>
      <c r="J64" s="10" t="s">
        <v>489</v>
      </c>
      <c r="K64" s="10"/>
    </row>
    <row r="65" spans="1:11" ht="15" thickBot="1" x14ac:dyDescent="0.35">
      <c r="A65" s="7">
        <v>23</v>
      </c>
      <c r="B65" s="31" t="s">
        <v>252</v>
      </c>
      <c r="C65" s="158" t="e">
        <f>_xlfn.XLOOKUP(F65,Tabela1[Cor],Tabela1[Instrumentos])</f>
        <v>#N/A</v>
      </c>
      <c r="D65" s="158" t="e">
        <f>_xlfn.XLOOKUP(F65,Tabela1[Cor],Tabela1[Nome do gráfico])</f>
        <v>#N/A</v>
      </c>
      <c r="E65" s="6" t="s">
        <v>253</v>
      </c>
      <c r="F65" s="7" t="s">
        <v>254</v>
      </c>
      <c r="G65" s="7">
        <v>230</v>
      </c>
      <c r="H65" s="7">
        <v>230</v>
      </c>
      <c r="I65" s="7">
        <v>250</v>
      </c>
      <c r="J65" s="7" t="s">
        <v>490</v>
      </c>
      <c r="K65" s="7"/>
    </row>
    <row r="66" spans="1:11" ht="15" thickBot="1" x14ac:dyDescent="0.35">
      <c r="A66" s="10">
        <v>24</v>
      </c>
      <c r="B66" s="32" t="s">
        <v>126</v>
      </c>
      <c r="C66" s="159" t="e">
        <f>_xlfn.XLOOKUP(F66,Tabela1[Cor],Tabela1[Instrumentos])</f>
        <v>#N/A</v>
      </c>
      <c r="D66" s="159" t="e">
        <f>_xlfn.XLOOKUP(F66,Tabela1[Cor],Tabela1[Nome do gráfico])</f>
        <v>#N/A</v>
      </c>
      <c r="E66" s="9" t="s">
        <v>255</v>
      </c>
      <c r="F66" s="10" t="s">
        <v>256</v>
      </c>
      <c r="G66" s="10">
        <v>255</v>
      </c>
      <c r="H66" s="10">
        <v>240</v>
      </c>
      <c r="I66" s="10">
        <v>245</v>
      </c>
      <c r="J66" s="10" t="s">
        <v>491</v>
      </c>
      <c r="K66" s="10"/>
    </row>
    <row r="67" spans="1:11" ht="15" thickBot="1" x14ac:dyDescent="0.35">
      <c r="A67" s="7">
        <v>25</v>
      </c>
      <c r="B67" s="33" t="s">
        <v>159</v>
      </c>
      <c r="C67" s="160" t="e">
        <f>_xlfn.XLOOKUP(F67,Tabela1[Cor],Tabela1[Instrumentos])</f>
        <v>#N/A</v>
      </c>
      <c r="D67" s="160" t="e">
        <f>_xlfn.XLOOKUP(F67,Tabela1[Cor],Tabela1[Nome do gráfico])</f>
        <v>#N/A</v>
      </c>
      <c r="E67" s="6" t="s">
        <v>257</v>
      </c>
      <c r="F67" s="7" t="s">
        <v>258</v>
      </c>
      <c r="G67" s="7">
        <v>255</v>
      </c>
      <c r="H67" s="7">
        <v>228</v>
      </c>
      <c r="I67" s="7">
        <v>225</v>
      </c>
      <c r="J67" s="7" t="s">
        <v>492</v>
      </c>
      <c r="K67" s="7"/>
    </row>
    <row r="68" spans="1:11" ht="15" thickBot="1" x14ac:dyDescent="0.35">
      <c r="A68" s="10">
        <v>26</v>
      </c>
      <c r="B68" s="34" t="s">
        <v>201</v>
      </c>
      <c r="C68" s="161" t="e">
        <f>_xlfn.XLOOKUP(F68,Tabela1[Cor],Tabela1[Instrumentos])</f>
        <v>#N/A</v>
      </c>
      <c r="D68" s="161" t="e">
        <f>_xlfn.XLOOKUP(F68,Tabela1[Cor],Tabela1[Nome do gráfico])</f>
        <v>#N/A</v>
      </c>
      <c r="E68" s="9" t="s">
        <v>259</v>
      </c>
      <c r="F68" s="10" t="s">
        <v>260</v>
      </c>
      <c r="G68" s="10">
        <v>255</v>
      </c>
      <c r="H68" s="10">
        <v>255</v>
      </c>
      <c r="I68" s="10">
        <v>255</v>
      </c>
      <c r="J68" s="10" t="s">
        <v>493</v>
      </c>
      <c r="K68" s="10" t="s">
        <v>75</v>
      </c>
    </row>
    <row r="69" spans="1:11" ht="15" thickBot="1" x14ac:dyDescent="0.35">
      <c r="A69" s="7">
        <v>27</v>
      </c>
      <c r="B69" s="35" t="s">
        <v>83</v>
      </c>
      <c r="C69" s="162" t="e">
        <f>_xlfn.XLOOKUP(F69,Tabela1[Cor],Tabela1[Instrumentos])</f>
        <v>#N/A</v>
      </c>
      <c r="D69" s="162" t="e">
        <f>_xlfn.XLOOKUP(F69,Tabela1[Cor],Tabela1[Nome do gráfico])</f>
        <v>#N/A</v>
      </c>
      <c r="E69" s="6" t="s">
        <v>261</v>
      </c>
      <c r="F69" s="7" t="s">
        <v>1</v>
      </c>
      <c r="G69" s="7">
        <v>0</v>
      </c>
      <c r="H69" s="7">
        <v>0</v>
      </c>
      <c r="I69" s="7">
        <v>0</v>
      </c>
      <c r="J69" s="7" t="s">
        <v>494</v>
      </c>
      <c r="K69" s="7"/>
    </row>
    <row r="70" spans="1:11" ht="15" thickBot="1" x14ac:dyDescent="0.35">
      <c r="A70" s="10">
        <v>28</v>
      </c>
      <c r="B70" s="36" t="s">
        <v>105</v>
      </c>
      <c r="C70" s="163" t="e">
        <f>_xlfn.XLOOKUP(F70,Tabela1[Cor],Tabela1[Instrumentos])</f>
        <v>#N/A</v>
      </c>
      <c r="D70" s="163" t="e">
        <f>_xlfn.XLOOKUP(F70,Tabela1[Cor],Tabela1[Nome do gráfico])</f>
        <v>#N/A</v>
      </c>
      <c r="E70" s="9" t="s">
        <v>262</v>
      </c>
      <c r="F70" s="10" t="s">
        <v>263</v>
      </c>
      <c r="G70" s="10">
        <v>47</v>
      </c>
      <c r="H70" s="10">
        <v>79</v>
      </c>
      <c r="I70" s="10">
        <v>79</v>
      </c>
      <c r="J70" s="10" t="s">
        <v>495</v>
      </c>
      <c r="K70" s="10"/>
    </row>
    <row r="71" spans="1:11" ht="15" thickBot="1" x14ac:dyDescent="0.35">
      <c r="A71" s="7">
        <v>29</v>
      </c>
      <c r="B71" s="37" t="s">
        <v>264</v>
      </c>
      <c r="C71" s="164" t="e">
        <f>_xlfn.XLOOKUP(F71,Tabela1[Cor],Tabela1[Instrumentos])</f>
        <v>#N/A</v>
      </c>
      <c r="D71" s="164" t="e">
        <f>_xlfn.XLOOKUP(F71,Tabela1[Cor],Tabela1[Nome do gráfico])</f>
        <v>#N/A</v>
      </c>
      <c r="E71" s="6" t="s">
        <v>265</v>
      </c>
      <c r="F71" s="7" t="s">
        <v>111</v>
      </c>
      <c r="G71" s="7">
        <v>105</v>
      </c>
      <c r="H71" s="7">
        <v>105</v>
      </c>
      <c r="I71" s="7">
        <v>105</v>
      </c>
      <c r="J71" s="7" t="s">
        <v>496</v>
      </c>
      <c r="K71" s="7" t="s">
        <v>110</v>
      </c>
    </row>
    <row r="72" spans="1:11" ht="15" thickBot="1" x14ac:dyDescent="0.35">
      <c r="A72" s="7">
        <v>31</v>
      </c>
      <c r="B72" s="39" t="s">
        <v>138</v>
      </c>
      <c r="C72" s="166" t="e">
        <f>_xlfn.XLOOKUP(F72,Tabela1[Cor],Tabela1[Instrumentos])</f>
        <v>#N/A</v>
      </c>
      <c r="D72" s="166" t="e">
        <f>_xlfn.XLOOKUP(F72,Tabela1[Cor],Tabela1[Nome do gráfico])</f>
        <v>#N/A</v>
      </c>
      <c r="E72" s="6" t="s">
        <v>268</v>
      </c>
      <c r="F72" s="7" t="s">
        <v>139</v>
      </c>
      <c r="G72" s="7">
        <v>119</v>
      </c>
      <c r="H72" s="7">
        <v>136</v>
      </c>
      <c r="I72" s="7">
        <v>153</v>
      </c>
      <c r="J72" s="7" t="s">
        <v>498</v>
      </c>
      <c r="K72" s="7"/>
    </row>
    <row r="73" spans="1:11" ht="15" thickBot="1" x14ac:dyDescent="0.35">
      <c r="A73" s="10">
        <v>32</v>
      </c>
      <c r="B73" s="40" t="s">
        <v>269</v>
      </c>
      <c r="C73" s="167" t="e">
        <f>_xlfn.XLOOKUP(F73,Tabela1[Cor],Tabela1[Instrumentos])</f>
        <v>#N/A</v>
      </c>
      <c r="D73" s="167" t="e">
        <f>_xlfn.XLOOKUP(F73,Tabela1[Cor],Tabela1[Nome do gráfico])</f>
        <v>#N/A</v>
      </c>
      <c r="E73" s="9" t="s">
        <v>270</v>
      </c>
      <c r="F73" s="10" t="s">
        <v>271</v>
      </c>
      <c r="G73" s="10">
        <v>190</v>
      </c>
      <c r="H73" s="10">
        <v>190</v>
      </c>
      <c r="I73" s="10">
        <v>190</v>
      </c>
      <c r="J73" s="10" t="s">
        <v>499</v>
      </c>
      <c r="K73" s="10"/>
    </row>
    <row r="74" spans="1:11" ht="15" thickBot="1" x14ac:dyDescent="0.35">
      <c r="A74" s="7">
        <v>33</v>
      </c>
      <c r="B74" s="41" t="s">
        <v>133</v>
      </c>
      <c r="C74" s="168" t="e">
        <f>_xlfn.XLOOKUP(F74,Tabela1[Cor],Tabela1[Instrumentos])</f>
        <v>#N/A</v>
      </c>
      <c r="D74" s="168" t="e">
        <f>_xlfn.XLOOKUP(F74,Tabela1[Cor],Tabela1[Nome do gráfico])</f>
        <v>#N/A</v>
      </c>
      <c r="E74" s="6" t="s">
        <v>272</v>
      </c>
      <c r="F74" s="7" t="s">
        <v>273</v>
      </c>
      <c r="G74" s="7">
        <v>211</v>
      </c>
      <c r="H74" s="7">
        <v>211</v>
      </c>
      <c r="I74" s="7">
        <v>211</v>
      </c>
      <c r="J74" s="7" t="s">
        <v>500</v>
      </c>
      <c r="K74" s="7"/>
    </row>
    <row r="75" spans="1:11" ht="15" thickBot="1" x14ac:dyDescent="0.35">
      <c r="A75" s="7">
        <v>37</v>
      </c>
      <c r="B75" s="45" t="s">
        <v>104</v>
      </c>
      <c r="C75" s="172" t="e">
        <f>_xlfn.XLOOKUP(F75,Tabela1[Cor],Tabela1[Instrumentos])</f>
        <v>#N/A</v>
      </c>
      <c r="D75" s="172" t="e">
        <f>_xlfn.XLOOKUP(F75,Tabela1[Cor],Tabela1[Nome do gráfico])</f>
        <v>#N/A</v>
      </c>
      <c r="E75" s="6" t="s">
        <v>279</v>
      </c>
      <c r="F75" s="7" t="s">
        <v>280</v>
      </c>
      <c r="G75" s="7">
        <v>72</v>
      </c>
      <c r="H75" s="7">
        <v>61</v>
      </c>
      <c r="I75" s="7">
        <v>139</v>
      </c>
      <c r="J75" s="7" t="s">
        <v>504</v>
      </c>
      <c r="K75" s="7"/>
    </row>
    <row r="76" spans="1:11" ht="15" thickBot="1" x14ac:dyDescent="0.35">
      <c r="A76" s="10">
        <v>40</v>
      </c>
      <c r="B76" s="48" t="s">
        <v>285</v>
      </c>
      <c r="C76" s="175" t="e">
        <f>_xlfn.XLOOKUP(F76,Tabela1[Cor],Tabela1[Instrumentos])</f>
        <v>#N/A</v>
      </c>
      <c r="D76" s="175" t="e">
        <f>_xlfn.XLOOKUP(F76,Tabela1[Cor],Tabela1[Nome do gráfico])</f>
        <v>#N/A</v>
      </c>
      <c r="E76" s="9" t="s">
        <v>286</v>
      </c>
      <c r="F76" s="10" t="s">
        <v>287</v>
      </c>
      <c r="G76" s="10">
        <v>132</v>
      </c>
      <c r="H76" s="10">
        <v>112</v>
      </c>
      <c r="I76" s="10">
        <v>255</v>
      </c>
      <c r="J76" s="10" t="s">
        <v>507</v>
      </c>
      <c r="K76" s="10"/>
    </row>
    <row r="77" spans="1:11" ht="15" thickBot="1" x14ac:dyDescent="0.35">
      <c r="A77" s="7">
        <v>41</v>
      </c>
      <c r="B77" s="49" t="s">
        <v>148</v>
      </c>
      <c r="C77" s="176" t="e">
        <f>_xlfn.XLOOKUP(F77,Tabela1[Cor],Tabela1[Instrumentos])</f>
        <v>#N/A</v>
      </c>
      <c r="D77" s="176" t="e">
        <f>_xlfn.XLOOKUP(F77,Tabela1[Cor],Tabela1[Nome do gráfico])</f>
        <v>#N/A</v>
      </c>
      <c r="E77" s="6" t="s">
        <v>288</v>
      </c>
      <c r="F77" s="7" t="s">
        <v>289</v>
      </c>
      <c r="G77" s="7">
        <v>0</v>
      </c>
      <c r="H77" s="7">
        <v>0</v>
      </c>
      <c r="I77" s="7">
        <v>205</v>
      </c>
      <c r="J77" s="7" t="s">
        <v>508</v>
      </c>
      <c r="K77" s="7"/>
    </row>
    <row r="78" spans="1:11" ht="15" thickBot="1" x14ac:dyDescent="0.35">
      <c r="A78" s="7">
        <v>43</v>
      </c>
      <c r="B78" s="51" t="s">
        <v>85</v>
      </c>
      <c r="C78" s="178" t="e">
        <f>_xlfn.XLOOKUP(F78,Tabela1[Cor],Tabela1[Instrumentos])</f>
        <v>#N/A</v>
      </c>
      <c r="D78" s="178" t="e">
        <f>_xlfn.XLOOKUP(F78,Tabela1[Cor],Tabela1[Nome do gráfico])</f>
        <v>#N/A</v>
      </c>
      <c r="E78" s="6" t="s">
        <v>292</v>
      </c>
      <c r="F78" s="7" t="s">
        <v>293</v>
      </c>
      <c r="G78" s="7">
        <v>0</v>
      </c>
      <c r="H78" s="7">
        <v>0</v>
      </c>
      <c r="I78" s="7">
        <v>255</v>
      </c>
      <c r="J78" s="7" t="s">
        <v>510</v>
      </c>
      <c r="K78" s="7"/>
    </row>
    <row r="79" spans="1:11" ht="15" thickBot="1" x14ac:dyDescent="0.35">
      <c r="A79" s="10">
        <v>46</v>
      </c>
      <c r="B79" s="54" t="s">
        <v>188</v>
      </c>
      <c r="C79" s="181" t="e">
        <f>_xlfn.XLOOKUP(F79,Tabela1[Cor],Tabela1[Instrumentos])</f>
        <v>#N/A</v>
      </c>
      <c r="D79" s="181" t="e">
        <f>_xlfn.XLOOKUP(F79,Tabela1[Cor],Tabela1[Nome do gráfico])</f>
        <v>#N/A</v>
      </c>
      <c r="E79" s="9" t="s">
        <v>298</v>
      </c>
      <c r="F79" s="10" t="s">
        <v>299</v>
      </c>
      <c r="G79" s="10">
        <v>135</v>
      </c>
      <c r="H79" s="10">
        <v>206</v>
      </c>
      <c r="I79" s="10">
        <v>235</v>
      </c>
      <c r="J79" s="10" t="s">
        <v>513</v>
      </c>
      <c r="K79" s="10"/>
    </row>
    <row r="80" spans="1:11" ht="15" thickBot="1" x14ac:dyDescent="0.35">
      <c r="A80" s="7">
        <v>49</v>
      </c>
      <c r="B80" s="57" t="s">
        <v>140</v>
      </c>
      <c r="C80" s="184" t="e">
        <f>_xlfn.XLOOKUP(F80,Tabela1[Cor],Tabela1[Instrumentos])</f>
        <v>#N/A</v>
      </c>
      <c r="D80" s="184" t="e">
        <f>_xlfn.XLOOKUP(F80,Tabela1[Cor],Tabela1[Nome do gráfico])</f>
        <v>#N/A</v>
      </c>
      <c r="E80" s="6" t="s">
        <v>304</v>
      </c>
      <c r="F80" s="7" t="s">
        <v>305</v>
      </c>
      <c r="G80" s="7">
        <v>176</v>
      </c>
      <c r="H80" s="7">
        <v>196</v>
      </c>
      <c r="I80" s="7">
        <v>222</v>
      </c>
      <c r="J80" s="7" t="s">
        <v>516</v>
      </c>
      <c r="K80" s="7"/>
    </row>
    <row r="81" spans="1:11" ht="15" thickBot="1" x14ac:dyDescent="0.35">
      <c r="A81" s="10">
        <v>50</v>
      </c>
      <c r="B81" s="58" t="s">
        <v>129</v>
      </c>
      <c r="C81" s="185" t="e">
        <f>_xlfn.XLOOKUP(F81,Tabela1[Cor],Tabela1[Instrumentos])</f>
        <v>#N/A</v>
      </c>
      <c r="D81" s="185" t="e">
        <f>_xlfn.XLOOKUP(F81,Tabela1[Cor],Tabela1[Nome do gráfico])</f>
        <v>#N/A</v>
      </c>
      <c r="E81" s="9" t="s">
        <v>306</v>
      </c>
      <c r="F81" s="10" t="s">
        <v>307</v>
      </c>
      <c r="G81" s="10">
        <v>173</v>
      </c>
      <c r="H81" s="10">
        <v>216</v>
      </c>
      <c r="I81" s="10">
        <v>230</v>
      </c>
      <c r="J81" s="10" t="s">
        <v>517</v>
      </c>
      <c r="K81" s="10"/>
    </row>
    <row r="82" spans="1:11" ht="15" thickBot="1" x14ac:dyDescent="0.35">
      <c r="A82" s="7">
        <v>51</v>
      </c>
      <c r="B82" s="59" t="s">
        <v>178</v>
      </c>
      <c r="C82" s="186" t="e">
        <f>_xlfn.XLOOKUP(F82,Tabela1[Cor],Tabela1[Instrumentos])</f>
        <v>#N/A</v>
      </c>
      <c r="D82" s="186" t="e">
        <f>_xlfn.XLOOKUP(F82,Tabela1[Cor],Tabela1[Nome do gráfico])</f>
        <v>#N/A</v>
      </c>
      <c r="E82" s="6" t="s">
        <v>308</v>
      </c>
      <c r="F82" s="7" t="s">
        <v>309</v>
      </c>
      <c r="G82" s="7">
        <v>176</v>
      </c>
      <c r="H82" s="7">
        <v>224</v>
      </c>
      <c r="I82" s="7">
        <v>230</v>
      </c>
      <c r="J82" s="7" t="s">
        <v>518</v>
      </c>
      <c r="K82" s="7"/>
    </row>
    <row r="83" spans="1:11" ht="15" thickBot="1" x14ac:dyDescent="0.35">
      <c r="A83" s="10">
        <v>52</v>
      </c>
      <c r="B83" s="60" t="s">
        <v>171</v>
      </c>
      <c r="C83" s="187" t="e">
        <f>_xlfn.XLOOKUP(F83,Tabela1[Cor],Tabela1[Instrumentos])</f>
        <v>#N/A</v>
      </c>
      <c r="D83" s="187" t="e">
        <f>_xlfn.XLOOKUP(F83,Tabela1[Cor],Tabela1[Nome do gráfico])</f>
        <v>#N/A</v>
      </c>
      <c r="E83" s="9" t="s">
        <v>310</v>
      </c>
      <c r="F83" s="10" t="s">
        <v>311</v>
      </c>
      <c r="G83" s="10">
        <v>175</v>
      </c>
      <c r="H83" s="10">
        <v>238</v>
      </c>
      <c r="I83" s="10">
        <v>238</v>
      </c>
      <c r="J83" s="10" t="s">
        <v>519</v>
      </c>
      <c r="K83" s="10"/>
    </row>
    <row r="84" spans="1:11" ht="15" thickBot="1" x14ac:dyDescent="0.35">
      <c r="A84" s="7">
        <v>57</v>
      </c>
      <c r="B84" s="65" t="s">
        <v>131</v>
      </c>
      <c r="C84" s="192" t="e">
        <f>_xlfn.XLOOKUP(F84,Tabela1[Cor],Tabela1[Instrumentos])</f>
        <v>#N/A</v>
      </c>
      <c r="D84" s="192" t="e">
        <f>_xlfn.XLOOKUP(F84,Tabela1[Cor],Tabela1[Nome do gráfico])</f>
        <v>#N/A</v>
      </c>
      <c r="E84" s="6" t="s">
        <v>320</v>
      </c>
      <c r="F84" s="7" t="s">
        <v>321</v>
      </c>
      <c r="G84" s="7">
        <v>224</v>
      </c>
      <c r="H84" s="7">
        <v>255</v>
      </c>
      <c r="I84" s="7">
        <v>255</v>
      </c>
      <c r="J84" s="7" t="s">
        <v>524</v>
      </c>
      <c r="K84" s="7"/>
    </row>
    <row r="85" spans="1:11" ht="15" thickBot="1" x14ac:dyDescent="0.35">
      <c r="A85" s="7">
        <v>59</v>
      </c>
      <c r="B85" s="67" t="s">
        <v>147</v>
      </c>
      <c r="C85" s="194" t="e">
        <f>_xlfn.XLOOKUP(F85,Tabela1[Cor],Tabela1[Instrumentos])</f>
        <v>#N/A</v>
      </c>
      <c r="D85" s="194" t="e">
        <f>_xlfn.XLOOKUP(F85,Tabela1[Cor],Tabela1[Nome do gráfico])</f>
        <v>#N/A</v>
      </c>
      <c r="E85" s="6" t="s">
        <v>324</v>
      </c>
      <c r="F85" s="7" t="s">
        <v>325</v>
      </c>
      <c r="G85" s="7">
        <v>102</v>
      </c>
      <c r="H85" s="7">
        <v>205</v>
      </c>
      <c r="I85" s="7">
        <v>170</v>
      </c>
      <c r="J85" s="7" t="s">
        <v>526</v>
      </c>
      <c r="K85" s="7"/>
    </row>
    <row r="86" spans="1:11" ht="15" thickBot="1" x14ac:dyDescent="0.35">
      <c r="A86" s="10">
        <v>60</v>
      </c>
      <c r="B86" s="68" t="s">
        <v>79</v>
      </c>
      <c r="C86" s="195" t="e">
        <f>_xlfn.XLOOKUP(F86,Tabela1[Cor],Tabela1[Instrumentos])</f>
        <v>#N/A</v>
      </c>
      <c r="D86" s="195" t="e">
        <f>_xlfn.XLOOKUP(F86,Tabela1[Cor],Tabela1[Nome do gráfico])</f>
        <v>#N/A</v>
      </c>
      <c r="E86" s="9" t="s">
        <v>326</v>
      </c>
      <c r="F86" s="10" t="s">
        <v>327</v>
      </c>
      <c r="G86" s="10">
        <v>127</v>
      </c>
      <c r="H86" s="10">
        <v>255</v>
      </c>
      <c r="I86" s="10">
        <v>212</v>
      </c>
      <c r="J86" s="10" t="s">
        <v>527</v>
      </c>
      <c r="K86" s="10"/>
    </row>
    <row r="87" spans="1:11" ht="15" thickBot="1" x14ac:dyDescent="0.35">
      <c r="A87" s="7">
        <v>61</v>
      </c>
      <c r="B87" s="69" t="s">
        <v>96</v>
      </c>
      <c r="C87" s="196" t="e">
        <f>_xlfn.XLOOKUP(F87,Tabela1[Cor],Tabela1[Instrumentos])</f>
        <v>#N/A</v>
      </c>
      <c r="D87" s="196" t="e">
        <f>_xlfn.XLOOKUP(F87,Tabela1[Cor],Tabela1[Nome do gráfico])</f>
        <v>#N/A</v>
      </c>
      <c r="E87" s="6" t="s">
        <v>328</v>
      </c>
      <c r="F87" s="7" t="s">
        <v>97</v>
      </c>
      <c r="G87" s="7">
        <v>0</v>
      </c>
      <c r="H87" s="7">
        <v>100</v>
      </c>
      <c r="I87" s="7">
        <v>0</v>
      </c>
      <c r="J87" s="7" t="s">
        <v>528</v>
      </c>
      <c r="K87" s="7"/>
    </row>
    <row r="88" spans="1:11" ht="15" thickBot="1" x14ac:dyDescent="0.35">
      <c r="A88" s="10">
        <v>62</v>
      </c>
      <c r="B88" s="70" t="s">
        <v>99</v>
      </c>
      <c r="C88" s="197" t="e">
        <f>_xlfn.XLOOKUP(F88,Tabela1[Cor],Tabela1[Instrumentos])</f>
        <v>#N/A</v>
      </c>
      <c r="D88" s="197" t="e">
        <f>_xlfn.XLOOKUP(F88,Tabela1[Cor],Tabela1[Nome do gráfico])</f>
        <v>#N/A</v>
      </c>
      <c r="E88" s="9" t="s">
        <v>329</v>
      </c>
      <c r="F88" s="10" t="s">
        <v>330</v>
      </c>
      <c r="G88" s="10">
        <v>85</v>
      </c>
      <c r="H88" s="10">
        <v>107</v>
      </c>
      <c r="I88" s="10">
        <v>47</v>
      </c>
      <c r="J88" s="10" t="s">
        <v>529</v>
      </c>
      <c r="K88" s="10"/>
    </row>
    <row r="89" spans="1:11" ht="15" thickBot="1" x14ac:dyDescent="0.35">
      <c r="A89" s="7">
        <v>63</v>
      </c>
      <c r="B89" s="71" t="s">
        <v>103</v>
      </c>
      <c r="C89" s="198" t="e">
        <f>_xlfn.XLOOKUP(F89,Tabela1[Cor],Tabela1[Instrumentos])</f>
        <v>#N/A</v>
      </c>
      <c r="D89" s="198" t="e">
        <f>_xlfn.XLOOKUP(F89,Tabela1[Cor],Tabela1[Nome do gráfico])</f>
        <v>#N/A</v>
      </c>
      <c r="E89" s="6" t="s">
        <v>331</v>
      </c>
      <c r="F89" s="7" t="s">
        <v>332</v>
      </c>
      <c r="G89" s="7">
        <v>143</v>
      </c>
      <c r="H89" s="7">
        <v>188</v>
      </c>
      <c r="I89" s="7">
        <v>143</v>
      </c>
      <c r="J89" s="7" t="s">
        <v>530</v>
      </c>
      <c r="K89" s="7"/>
    </row>
    <row r="90" spans="1:11" ht="15" thickBot="1" x14ac:dyDescent="0.35">
      <c r="A90" s="7">
        <v>67</v>
      </c>
      <c r="B90" s="75" t="s">
        <v>170</v>
      </c>
      <c r="C90" s="202" t="e">
        <f>_xlfn.XLOOKUP(F90,Tabela1[Cor],Tabela1[Instrumentos])</f>
        <v>#N/A</v>
      </c>
      <c r="D90" s="202" t="e">
        <f>_xlfn.XLOOKUP(F90,Tabela1[Cor],Tabela1[Nome do gráfico])</f>
        <v>#N/A</v>
      </c>
      <c r="E90" s="6" t="s">
        <v>339</v>
      </c>
      <c r="F90" s="7" t="s">
        <v>340</v>
      </c>
      <c r="G90" s="7">
        <v>152</v>
      </c>
      <c r="H90" s="7">
        <v>251</v>
      </c>
      <c r="I90" s="7">
        <v>152</v>
      </c>
      <c r="J90" s="7" t="s">
        <v>534</v>
      </c>
      <c r="K90" s="7"/>
    </row>
    <row r="91" spans="1:11" ht="15" thickBot="1" x14ac:dyDescent="0.35">
      <c r="A91" s="7">
        <v>69</v>
      </c>
      <c r="B91" s="77" t="s">
        <v>127</v>
      </c>
      <c r="C91" s="204" t="e">
        <f>_xlfn.XLOOKUP(F91,Tabela1[Cor],Tabela1[Instrumentos])</f>
        <v>#N/A</v>
      </c>
      <c r="D91" s="204" t="e">
        <f>_xlfn.XLOOKUP(F91,Tabela1[Cor],Tabela1[Nome do gráfico])</f>
        <v>#N/A</v>
      </c>
      <c r="E91" s="6" t="s">
        <v>343</v>
      </c>
      <c r="F91" s="7" t="s">
        <v>344</v>
      </c>
      <c r="G91" s="7">
        <v>124</v>
      </c>
      <c r="H91" s="7">
        <v>252</v>
      </c>
      <c r="I91" s="7">
        <v>0</v>
      </c>
      <c r="J91" s="7" t="s">
        <v>536</v>
      </c>
      <c r="K91" s="7"/>
    </row>
    <row r="92" spans="1:11" ht="15" thickBot="1" x14ac:dyDescent="0.35">
      <c r="A92" s="10">
        <v>70</v>
      </c>
      <c r="B92" s="78" t="s">
        <v>120</v>
      </c>
      <c r="C92" s="205" t="e">
        <f>_xlfn.XLOOKUP(F92,Tabela1[Cor],Tabela1[Instrumentos])</f>
        <v>#N/A</v>
      </c>
      <c r="D92" s="205" t="e">
        <f>_xlfn.XLOOKUP(F92,Tabela1[Cor],Tabela1[Nome do gráfico])</f>
        <v>#N/A</v>
      </c>
      <c r="E92" s="9" t="s">
        <v>345</v>
      </c>
      <c r="F92" s="10" t="s">
        <v>346</v>
      </c>
      <c r="G92" s="10">
        <v>0</v>
      </c>
      <c r="H92" s="10">
        <v>255</v>
      </c>
      <c r="I92" s="10">
        <v>0</v>
      </c>
      <c r="J92" s="10" t="s">
        <v>537</v>
      </c>
      <c r="K92" s="10" t="s">
        <v>142</v>
      </c>
    </row>
    <row r="93" spans="1:11" ht="15" thickBot="1" x14ac:dyDescent="0.35">
      <c r="A93" s="7">
        <v>71</v>
      </c>
      <c r="B93" s="79" t="s">
        <v>89</v>
      </c>
      <c r="C93" s="206" t="e">
        <f>_xlfn.XLOOKUP(F93,Tabela1[Cor],Tabela1[Instrumentos])</f>
        <v>#N/A</v>
      </c>
      <c r="D93" s="206" t="e">
        <f>_xlfn.XLOOKUP(F93,Tabela1[Cor],Tabela1[Nome do gráfico])</f>
        <v>#N/A</v>
      </c>
      <c r="E93" s="6" t="s">
        <v>347</v>
      </c>
      <c r="F93" s="7" t="s">
        <v>348</v>
      </c>
      <c r="G93" s="7">
        <v>127</v>
      </c>
      <c r="H93" s="7">
        <v>255</v>
      </c>
      <c r="I93" s="7">
        <v>0</v>
      </c>
      <c r="J93" s="7" t="s">
        <v>538</v>
      </c>
      <c r="K93" s="7"/>
    </row>
    <row r="94" spans="1:11" ht="15" thickBot="1" x14ac:dyDescent="0.35">
      <c r="A94" s="10">
        <v>72</v>
      </c>
      <c r="B94" s="80" t="s">
        <v>349</v>
      </c>
      <c r="C94" s="207" t="e">
        <f>_xlfn.XLOOKUP(F94,Tabela1[Cor],Tabela1[Instrumentos])</f>
        <v>#N/A</v>
      </c>
      <c r="D94" s="207" t="e">
        <f>_xlfn.XLOOKUP(F94,Tabela1[Cor],Tabela1[Nome do gráfico])</f>
        <v>#N/A</v>
      </c>
      <c r="E94" s="9" t="s">
        <v>350</v>
      </c>
      <c r="F94" s="10" t="s">
        <v>351</v>
      </c>
      <c r="G94" s="10">
        <v>0</v>
      </c>
      <c r="H94" s="10">
        <v>250</v>
      </c>
      <c r="I94" s="10">
        <v>154</v>
      </c>
      <c r="J94" s="10" t="s">
        <v>539</v>
      </c>
      <c r="K94" s="10" t="s">
        <v>153</v>
      </c>
    </row>
    <row r="95" spans="1:11" ht="15" thickBot="1" x14ac:dyDescent="0.35">
      <c r="A95" s="7">
        <v>73</v>
      </c>
      <c r="B95" s="81" t="s">
        <v>121</v>
      </c>
      <c r="C95" s="208" t="e">
        <f>_xlfn.XLOOKUP(F95,Tabela1[Cor],Tabela1[Instrumentos])</f>
        <v>#N/A</v>
      </c>
      <c r="D95" s="208" t="e">
        <f>_xlfn.XLOOKUP(F95,Tabela1[Cor],Tabela1[Nome do gráfico])</f>
        <v>#N/A</v>
      </c>
      <c r="E95" s="6" t="s">
        <v>352</v>
      </c>
      <c r="F95" s="7" t="s">
        <v>353</v>
      </c>
      <c r="G95" s="7">
        <v>173</v>
      </c>
      <c r="H95" s="7">
        <v>255</v>
      </c>
      <c r="I95" s="7">
        <v>47</v>
      </c>
      <c r="J95" s="7" t="s">
        <v>540</v>
      </c>
      <c r="K95" s="7"/>
    </row>
    <row r="96" spans="1:11" ht="15" thickBot="1" x14ac:dyDescent="0.35">
      <c r="A96" s="7">
        <v>75</v>
      </c>
      <c r="B96" s="83" t="s">
        <v>204</v>
      </c>
      <c r="C96" s="210" t="e">
        <f>_xlfn.XLOOKUP(F96,Tabela1[Cor],Tabela1[Instrumentos])</f>
        <v>#N/A</v>
      </c>
      <c r="D96" s="210" t="e">
        <f>_xlfn.XLOOKUP(F96,Tabela1[Cor],Tabela1[Nome do gráfico])</f>
        <v>#N/A</v>
      </c>
      <c r="E96" s="6" t="s">
        <v>356</v>
      </c>
      <c r="F96" s="7" t="s">
        <v>357</v>
      </c>
      <c r="G96" s="7">
        <v>154</v>
      </c>
      <c r="H96" s="7">
        <v>205</v>
      </c>
      <c r="I96" s="7">
        <v>50</v>
      </c>
      <c r="J96" s="7" t="s">
        <v>542</v>
      </c>
      <c r="K96" s="7"/>
    </row>
    <row r="97" spans="1:11" ht="15" thickBot="1" x14ac:dyDescent="0.35">
      <c r="A97" s="7">
        <v>79</v>
      </c>
      <c r="B97" s="87" t="s">
        <v>169</v>
      </c>
      <c r="C97" s="214" t="e">
        <f>_xlfn.XLOOKUP(F97,Tabela1[Cor],Tabela1[Instrumentos])</f>
        <v>#N/A</v>
      </c>
      <c r="D97" s="214" t="e">
        <f>_xlfn.XLOOKUP(F97,Tabela1[Cor],Tabela1[Nome do gráfico])</f>
        <v>#N/A</v>
      </c>
      <c r="E97" s="6" t="s">
        <v>364</v>
      </c>
      <c r="F97" s="7" t="s">
        <v>365</v>
      </c>
      <c r="G97" s="7">
        <v>238</v>
      </c>
      <c r="H97" s="7">
        <v>232</v>
      </c>
      <c r="I97" s="7">
        <v>170</v>
      </c>
      <c r="J97" s="7" t="s">
        <v>546</v>
      </c>
      <c r="K97" s="7"/>
    </row>
    <row r="98" spans="1:11" ht="15" thickBot="1" x14ac:dyDescent="0.35">
      <c r="A98" s="10">
        <v>80</v>
      </c>
      <c r="B98" s="88" t="s">
        <v>366</v>
      </c>
      <c r="C98" s="215" t="e">
        <f>_xlfn.XLOOKUP(F98,Tabela1[Cor],Tabela1[Instrumentos])</f>
        <v>#N/A</v>
      </c>
      <c r="D98" s="215" t="e">
        <f>_xlfn.XLOOKUP(F98,Tabela1[Cor],Tabela1[Nome do gráfico])</f>
        <v>#N/A</v>
      </c>
      <c r="E98" s="9" t="s">
        <v>367</v>
      </c>
      <c r="F98" s="10" t="s">
        <v>368</v>
      </c>
      <c r="G98" s="10">
        <v>250</v>
      </c>
      <c r="H98" s="10">
        <v>250</v>
      </c>
      <c r="I98" s="10">
        <v>210</v>
      </c>
      <c r="J98" s="10" t="s">
        <v>547</v>
      </c>
      <c r="K98" s="10" t="s">
        <v>132</v>
      </c>
    </row>
    <row r="99" spans="1:11" ht="15" thickBot="1" x14ac:dyDescent="0.35">
      <c r="A99" s="7">
        <v>81</v>
      </c>
      <c r="B99" s="89" t="s">
        <v>141</v>
      </c>
      <c r="C99" s="216" t="e">
        <f>_xlfn.XLOOKUP(F99,Tabela1[Cor],Tabela1[Instrumentos])</f>
        <v>#N/A</v>
      </c>
      <c r="D99" s="216" t="e">
        <f>_xlfn.XLOOKUP(F99,Tabela1[Cor],Tabela1[Nome do gráfico])</f>
        <v>#N/A</v>
      </c>
      <c r="E99" s="6" t="s">
        <v>369</v>
      </c>
      <c r="F99" s="7" t="s">
        <v>370</v>
      </c>
      <c r="G99" s="7">
        <v>255</v>
      </c>
      <c r="H99" s="7">
        <v>255</v>
      </c>
      <c r="I99" s="7">
        <v>224</v>
      </c>
      <c r="J99" s="7" t="s">
        <v>548</v>
      </c>
      <c r="K99" s="7"/>
    </row>
    <row r="100" spans="1:11" ht="15" thickBot="1" x14ac:dyDescent="0.35">
      <c r="A100" s="10">
        <v>82</v>
      </c>
      <c r="B100" s="90" t="s">
        <v>203</v>
      </c>
      <c r="C100" s="217" t="e">
        <f>_xlfn.XLOOKUP(F100,Tabela1[Cor],Tabela1[Instrumentos])</f>
        <v>#N/A</v>
      </c>
      <c r="D100" s="217" t="e">
        <f>_xlfn.XLOOKUP(F100,Tabela1[Cor],Tabela1[Nome do gráfico])</f>
        <v>#N/A</v>
      </c>
      <c r="E100" s="9" t="s">
        <v>371</v>
      </c>
      <c r="F100" s="10" t="s">
        <v>2</v>
      </c>
      <c r="G100" s="10">
        <v>255</v>
      </c>
      <c r="H100" s="10">
        <v>255</v>
      </c>
      <c r="I100" s="10">
        <v>0</v>
      </c>
      <c r="J100" s="10" t="s">
        <v>549</v>
      </c>
      <c r="K100" s="10"/>
    </row>
    <row r="101" spans="1:11" ht="15" thickBot="1" x14ac:dyDescent="0.35">
      <c r="A101" s="7">
        <v>83</v>
      </c>
      <c r="B101" s="91" t="s">
        <v>119</v>
      </c>
      <c r="C101" s="218" t="e">
        <f>_xlfn.XLOOKUP(F101,Tabela1[Cor],Tabela1[Instrumentos])</f>
        <v>#N/A</v>
      </c>
      <c r="D101" s="218" t="e">
        <f>_xlfn.XLOOKUP(F101,Tabela1[Cor],Tabela1[Nome do gráfico])</f>
        <v>#N/A</v>
      </c>
      <c r="E101" s="6" t="s">
        <v>372</v>
      </c>
      <c r="F101" s="7" t="s">
        <v>373</v>
      </c>
      <c r="G101" s="7">
        <v>255</v>
      </c>
      <c r="H101" s="7">
        <v>215</v>
      </c>
      <c r="I101" s="7">
        <v>0</v>
      </c>
      <c r="J101" s="7" t="s">
        <v>550</v>
      </c>
      <c r="K101" s="7"/>
    </row>
    <row r="102" spans="1:11" ht="15" thickBot="1" x14ac:dyDescent="0.35">
      <c r="A102" s="10">
        <v>84</v>
      </c>
      <c r="B102" s="92" t="s">
        <v>374</v>
      </c>
      <c r="C102" s="219" t="e">
        <f>_xlfn.XLOOKUP(F102,Tabela1[Cor],Tabela1[Instrumentos])</f>
        <v>#N/A</v>
      </c>
      <c r="D102" s="219" t="e">
        <f>_xlfn.XLOOKUP(F102,Tabela1[Cor],Tabela1[Nome do gráfico])</f>
        <v>#N/A</v>
      </c>
      <c r="E102" s="9" t="s">
        <v>375</v>
      </c>
      <c r="F102" s="10" t="s">
        <v>376</v>
      </c>
      <c r="G102" s="10">
        <v>238</v>
      </c>
      <c r="H102" s="10">
        <v>221</v>
      </c>
      <c r="I102" s="10">
        <v>130</v>
      </c>
      <c r="J102" s="10" t="s">
        <v>551</v>
      </c>
      <c r="K102" s="10"/>
    </row>
    <row r="103" spans="1:11" ht="15" thickBot="1" x14ac:dyDescent="0.35">
      <c r="A103" s="10">
        <v>86</v>
      </c>
      <c r="B103" s="94" t="s">
        <v>95</v>
      </c>
      <c r="C103" s="221" t="e">
        <f>_xlfn.XLOOKUP(F103,Tabela1[Cor],Tabela1[Instrumentos])</f>
        <v>#N/A</v>
      </c>
      <c r="D103" s="221" t="e">
        <f>_xlfn.XLOOKUP(F103,Tabela1[Cor],Tabela1[Nome do gráfico])</f>
        <v>#N/A</v>
      </c>
      <c r="E103" s="9" t="s">
        <v>380</v>
      </c>
      <c r="F103" s="10" t="s">
        <v>381</v>
      </c>
      <c r="G103" s="10">
        <v>184</v>
      </c>
      <c r="H103" s="10">
        <v>134</v>
      </c>
      <c r="I103" s="10">
        <v>11</v>
      </c>
      <c r="J103" s="10" t="s">
        <v>553</v>
      </c>
      <c r="K103" s="10"/>
    </row>
    <row r="104" spans="1:11" ht="15" thickBot="1" x14ac:dyDescent="0.35">
      <c r="A104" s="10">
        <v>88</v>
      </c>
      <c r="B104" s="96" t="s">
        <v>124</v>
      </c>
      <c r="C104" s="223" t="e">
        <f>_xlfn.XLOOKUP(F104,Tabela1[Cor],Tabela1[Instrumentos])</f>
        <v>#N/A</v>
      </c>
      <c r="D104" s="223" t="e">
        <f>_xlfn.XLOOKUP(F104,Tabela1[Cor],Tabela1[Nome do gráfico])</f>
        <v>#N/A</v>
      </c>
      <c r="E104" s="9" t="s">
        <v>384</v>
      </c>
      <c r="F104" s="10" t="s">
        <v>385</v>
      </c>
      <c r="G104" s="10">
        <v>205</v>
      </c>
      <c r="H104" s="10">
        <v>92</v>
      </c>
      <c r="I104" s="10">
        <v>92</v>
      </c>
      <c r="J104" s="10" t="s">
        <v>555</v>
      </c>
      <c r="K104" s="10"/>
    </row>
    <row r="105" spans="1:11" ht="15" thickBot="1" x14ac:dyDescent="0.35">
      <c r="A105" s="7">
        <v>89</v>
      </c>
      <c r="B105" s="97" t="s">
        <v>183</v>
      </c>
      <c r="C105" s="224" t="e">
        <f>_xlfn.XLOOKUP(F105,Tabela1[Cor],Tabela1[Instrumentos])</f>
        <v>#N/A</v>
      </c>
      <c r="D105" s="224" t="e">
        <f>_xlfn.XLOOKUP(F105,Tabela1[Cor],Tabela1[Nome do gráfico])</f>
        <v>#N/A</v>
      </c>
      <c r="E105" s="6" t="s">
        <v>386</v>
      </c>
      <c r="F105" s="7" t="s">
        <v>387</v>
      </c>
      <c r="G105" s="7">
        <v>139</v>
      </c>
      <c r="H105" s="7">
        <v>69</v>
      </c>
      <c r="I105" s="7">
        <v>19</v>
      </c>
      <c r="J105" s="7" t="s">
        <v>556</v>
      </c>
      <c r="K105" s="7"/>
    </row>
    <row r="106" spans="1:11" ht="15" thickBot="1" x14ac:dyDescent="0.35">
      <c r="A106" s="10">
        <v>92</v>
      </c>
      <c r="B106" s="100" t="s">
        <v>392</v>
      </c>
      <c r="C106" s="227" t="e">
        <f>_xlfn.XLOOKUP(F106,Tabela1[Cor],Tabela1[Instrumentos])</f>
        <v>#N/A</v>
      </c>
      <c r="D106" s="227" t="e">
        <f>_xlfn.XLOOKUP(F106,Tabela1[Cor],Tabela1[Nome do gráfico])</f>
        <v>#N/A</v>
      </c>
      <c r="E106" s="9" t="s">
        <v>393</v>
      </c>
      <c r="F106" s="10" t="s">
        <v>394</v>
      </c>
      <c r="G106" s="10">
        <v>222</v>
      </c>
      <c r="H106" s="10">
        <v>184</v>
      </c>
      <c r="I106" s="10">
        <v>135</v>
      </c>
      <c r="J106" s="10" t="s">
        <v>559</v>
      </c>
      <c r="K106" s="10"/>
    </row>
    <row r="107" spans="1:11" ht="15" thickBot="1" x14ac:dyDescent="0.35">
      <c r="A107" s="7">
        <v>93</v>
      </c>
      <c r="B107" s="101" t="s">
        <v>81</v>
      </c>
      <c r="C107" s="228" t="e">
        <f>_xlfn.XLOOKUP(F107,Tabela1[Cor],Tabela1[Instrumentos])</f>
        <v>#N/A</v>
      </c>
      <c r="D107" s="228" t="e">
        <f>_xlfn.XLOOKUP(F107,Tabela1[Cor],Tabela1[Nome do gráfico])</f>
        <v>#N/A</v>
      </c>
      <c r="E107" s="6" t="s">
        <v>395</v>
      </c>
      <c r="F107" s="7" t="s">
        <v>396</v>
      </c>
      <c r="G107" s="7">
        <v>245</v>
      </c>
      <c r="H107" s="7">
        <v>245</v>
      </c>
      <c r="I107" s="7">
        <v>220</v>
      </c>
      <c r="J107" s="7" t="s">
        <v>560</v>
      </c>
      <c r="K107" s="7"/>
    </row>
    <row r="108" spans="1:11" ht="15" thickBot="1" x14ac:dyDescent="0.35">
      <c r="A108" s="10">
        <v>94</v>
      </c>
      <c r="B108" s="102" t="s">
        <v>200</v>
      </c>
      <c r="C108" s="229" t="e">
        <f>_xlfn.XLOOKUP(F108,Tabela1[Cor],Tabela1[Instrumentos])</f>
        <v>#N/A</v>
      </c>
      <c r="D108" s="229" t="e">
        <f>_xlfn.XLOOKUP(F108,Tabela1[Cor],Tabela1[Nome do gráfico])</f>
        <v>#N/A</v>
      </c>
      <c r="E108" s="9" t="s">
        <v>397</v>
      </c>
      <c r="F108" s="10" t="s">
        <v>398</v>
      </c>
      <c r="G108" s="10">
        <v>245</v>
      </c>
      <c r="H108" s="10">
        <v>222</v>
      </c>
      <c r="I108" s="10">
        <v>179</v>
      </c>
      <c r="J108" s="10" t="s">
        <v>561</v>
      </c>
      <c r="K108" s="10"/>
    </row>
    <row r="109" spans="1:11" ht="15" thickBot="1" x14ac:dyDescent="0.35">
      <c r="A109" s="10">
        <v>96</v>
      </c>
      <c r="B109" s="104" t="s">
        <v>195</v>
      </c>
      <c r="C109" s="231" t="e">
        <f>_xlfn.XLOOKUP(F109,Tabela1[Cor],Tabela1[Instrumentos])</f>
        <v>#N/A</v>
      </c>
      <c r="D109" s="231" t="e">
        <f>_xlfn.XLOOKUP(F109,Tabela1[Cor],Tabela1[Nome do gráfico])</f>
        <v>#N/A</v>
      </c>
      <c r="E109" s="9" t="s">
        <v>401</v>
      </c>
      <c r="F109" s="10" t="s">
        <v>402</v>
      </c>
      <c r="G109" s="10">
        <v>210</v>
      </c>
      <c r="H109" s="10">
        <v>180</v>
      </c>
      <c r="I109" s="10">
        <v>140</v>
      </c>
      <c r="J109" s="10" t="s">
        <v>563</v>
      </c>
      <c r="K109" s="10"/>
    </row>
    <row r="110" spans="1:11" ht="15" thickBot="1" x14ac:dyDescent="0.35">
      <c r="A110" s="7">
        <v>97</v>
      </c>
      <c r="B110" s="105" t="s">
        <v>90</v>
      </c>
      <c r="C110" s="232" t="e">
        <f>_xlfn.XLOOKUP(F110,Tabela1[Cor],Tabela1[Instrumentos])</f>
        <v>#N/A</v>
      </c>
      <c r="D110" s="232" t="e">
        <f>_xlfn.XLOOKUP(F110,Tabela1[Cor],Tabela1[Nome do gráfico])</f>
        <v>#N/A</v>
      </c>
      <c r="E110" s="6" t="s">
        <v>403</v>
      </c>
      <c r="F110" s="7" t="s">
        <v>404</v>
      </c>
      <c r="G110" s="7">
        <v>210</v>
      </c>
      <c r="H110" s="7">
        <v>105</v>
      </c>
      <c r="I110" s="7">
        <v>30</v>
      </c>
      <c r="J110" s="7" t="s">
        <v>564</v>
      </c>
      <c r="K110" s="7"/>
    </row>
    <row r="111" spans="1:11" ht="15" thickBot="1" x14ac:dyDescent="0.35">
      <c r="A111" s="10">
        <v>98</v>
      </c>
      <c r="B111" s="106" t="s">
        <v>113</v>
      </c>
      <c r="C111" s="233" t="e">
        <f>_xlfn.XLOOKUP(F111,Tabela1[Cor],Tabela1[Instrumentos])</f>
        <v>#N/A</v>
      </c>
      <c r="D111" s="233" t="e">
        <f>_xlfn.XLOOKUP(F111,Tabela1[Cor],Tabela1[Nome do gráfico])</f>
        <v>#N/A</v>
      </c>
      <c r="E111" s="9" t="s">
        <v>405</v>
      </c>
      <c r="F111" s="10" t="s">
        <v>406</v>
      </c>
      <c r="G111" s="10">
        <v>178</v>
      </c>
      <c r="H111" s="10">
        <v>34</v>
      </c>
      <c r="I111" s="10">
        <v>34</v>
      </c>
      <c r="J111" s="10" t="s">
        <v>565</v>
      </c>
      <c r="K111" s="10"/>
    </row>
    <row r="112" spans="1:11" ht="15" thickBot="1" x14ac:dyDescent="0.35">
      <c r="A112" s="7">
        <v>99</v>
      </c>
      <c r="B112" s="107" t="s">
        <v>87</v>
      </c>
      <c r="C112" s="234" t="e">
        <f>_xlfn.XLOOKUP(F112,Tabela1[Cor],Tabela1[Instrumentos])</f>
        <v>#N/A</v>
      </c>
      <c r="D112" s="234" t="e">
        <f>_xlfn.XLOOKUP(F112,Tabela1[Cor],Tabela1[Nome do gráfico])</f>
        <v>#N/A</v>
      </c>
      <c r="E112" s="6" t="s">
        <v>407</v>
      </c>
      <c r="F112" s="7" t="s">
        <v>408</v>
      </c>
      <c r="G112" s="7">
        <v>165</v>
      </c>
      <c r="H112" s="7">
        <v>42</v>
      </c>
      <c r="I112" s="7">
        <v>42</v>
      </c>
      <c r="J112" s="7" t="s">
        <v>566</v>
      </c>
      <c r="K112" s="7"/>
    </row>
    <row r="113" spans="1:11" ht="15" thickBot="1" x14ac:dyDescent="0.35">
      <c r="A113" s="10">
        <v>100</v>
      </c>
      <c r="B113" s="108" t="s">
        <v>102</v>
      </c>
      <c r="C113" s="235" t="e">
        <f>_xlfn.XLOOKUP(F113,Tabela1[Cor],Tabela1[Instrumentos])</f>
        <v>#N/A</v>
      </c>
      <c r="D113" s="235" t="e">
        <f>_xlfn.XLOOKUP(F113,Tabela1[Cor],Tabela1[Nome do gráfico])</f>
        <v>#N/A</v>
      </c>
      <c r="E113" s="9" t="s">
        <v>409</v>
      </c>
      <c r="F113" s="10" t="s">
        <v>410</v>
      </c>
      <c r="G113" s="10">
        <v>233</v>
      </c>
      <c r="H113" s="10">
        <v>150</v>
      </c>
      <c r="I113" s="10">
        <v>122</v>
      </c>
      <c r="J113" s="10" t="s">
        <v>567</v>
      </c>
      <c r="K113" s="10"/>
    </row>
    <row r="114" spans="1:11" ht="15" thickBot="1" x14ac:dyDescent="0.35">
      <c r="A114" s="10">
        <v>102</v>
      </c>
      <c r="B114" s="110" t="s">
        <v>135</v>
      </c>
      <c r="C114" s="237" t="e">
        <f>_xlfn.XLOOKUP(F114,Tabela1[Cor],Tabela1[Instrumentos])</f>
        <v>#N/A</v>
      </c>
      <c r="D114" s="237" t="e">
        <f>_xlfn.XLOOKUP(F114,Tabela1[Cor],Tabela1[Nome do gráfico])</f>
        <v>#N/A</v>
      </c>
      <c r="E114" s="9" t="s">
        <v>413</v>
      </c>
      <c r="F114" s="10" t="s">
        <v>414</v>
      </c>
      <c r="G114" s="10">
        <v>255</v>
      </c>
      <c r="H114" s="10">
        <v>160</v>
      </c>
      <c r="I114" s="10">
        <v>122</v>
      </c>
      <c r="J114" s="10" t="s">
        <v>569</v>
      </c>
      <c r="K114" s="10"/>
    </row>
    <row r="115" spans="1:11" ht="15" thickBot="1" x14ac:dyDescent="0.35">
      <c r="A115" s="7">
        <v>103</v>
      </c>
      <c r="B115" s="111" t="s">
        <v>166</v>
      </c>
      <c r="C115" s="238" t="e">
        <f>_xlfn.XLOOKUP(F115,Tabela1[Cor],Tabela1[Instrumentos])</f>
        <v>#N/A</v>
      </c>
      <c r="D115" s="238" t="e">
        <f>_xlfn.XLOOKUP(F115,Tabela1[Cor],Tabela1[Nome do gráfico])</f>
        <v>#N/A</v>
      </c>
      <c r="E115" s="6" t="s">
        <v>415</v>
      </c>
      <c r="F115" s="7" t="s">
        <v>416</v>
      </c>
      <c r="G115" s="7">
        <v>255</v>
      </c>
      <c r="H115" s="7">
        <v>165</v>
      </c>
      <c r="I115" s="7">
        <v>0</v>
      </c>
      <c r="J115" s="7" t="s">
        <v>570</v>
      </c>
      <c r="K115" s="7"/>
    </row>
    <row r="116" spans="1:11" ht="15" thickBot="1" x14ac:dyDescent="0.35">
      <c r="A116" s="7">
        <v>105</v>
      </c>
      <c r="B116" s="113" t="s">
        <v>91</v>
      </c>
      <c r="C116" s="240" t="e">
        <f>_xlfn.XLOOKUP(F116,Tabela1[Cor],Tabela1[Instrumentos])</f>
        <v>#N/A</v>
      </c>
      <c r="D116" s="240" t="e">
        <f>_xlfn.XLOOKUP(F116,Tabela1[Cor],Tabela1[Nome do gráfico])</f>
        <v>#N/A</v>
      </c>
      <c r="E116" s="6" t="s">
        <v>419</v>
      </c>
      <c r="F116" s="7" t="s">
        <v>420</v>
      </c>
      <c r="G116" s="7">
        <v>255</v>
      </c>
      <c r="H116" s="7">
        <v>127</v>
      </c>
      <c r="I116" s="7">
        <v>80</v>
      </c>
      <c r="J116" s="7" t="s">
        <v>572</v>
      </c>
      <c r="K116" s="7"/>
    </row>
    <row r="117" spans="1:11" ht="15" thickBot="1" x14ac:dyDescent="0.35">
      <c r="A117" s="10">
        <v>106</v>
      </c>
      <c r="B117" s="114" t="s">
        <v>130</v>
      </c>
      <c r="C117" s="241" t="e">
        <f>_xlfn.XLOOKUP(F117,Tabela1[Cor],Tabela1[Instrumentos])</f>
        <v>#N/A</v>
      </c>
      <c r="D117" s="241" t="e">
        <f>_xlfn.XLOOKUP(F117,Tabela1[Cor],Tabela1[Nome do gráfico])</f>
        <v>#N/A</v>
      </c>
      <c r="E117" s="9" t="s">
        <v>421</v>
      </c>
      <c r="F117" s="10" t="s">
        <v>422</v>
      </c>
      <c r="G117" s="10">
        <v>240</v>
      </c>
      <c r="H117" s="10">
        <v>128</v>
      </c>
      <c r="I117" s="10">
        <v>128</v>
      </c>
      <c r="J117" s="10" t="s">
        <v>573</v>
      </c>
      <c r="K117" s="10"/>
    </row>
    <row r="118" spans="1:11" ht="15" thickBot="1" x14ac:dyDescent="0.35">
      <c r="A118" s="10">
        <v>108</v>
      </c>
      <c r="B118" s="116" t="s">
        <v>167</v>
      </c>
      <c r="C118" s="243" t="e">
        <f>_xlfn.XLOOKUP(F118,Tabela1[Cor],Tabela1[Instrumentos])</f>
        <v>#N/A</v>
      </c>
      <c r="D118" s="243" t="e">
        <f>_xlfn.XLOOKUP(F118,Tabela1[Cor],Tabela1[Nome do gráfico])</f>
        <v>#N/A</v>
      </c>
      <c r="E118" s="9" t="s">
        <v>425</v>
      </c>
      <c r="F118" s="10" t="s">
        <v>426</v>
      </c>
      <c r="G118" s="10">
        <v>255</v>
      </c>
      <c r="H118" s="10">
        <v>69</v>
      </c>
      <c r="I118" s="10">
        <v>0</v>
      </c>
      <c r="J118" s="10" t="s">
        <v>575</v>
      </c>
      <c r="K118" s="10"/>
    </row>
    <row r="119" spans="1:11" ht="15" thickBot="1" x14ac:dyDescent="0.35">
      <c r="A119" s="7">
        <v>109</v>
      </c>
      <c r="B119" s="117" t="s">
        <v>180</v>
      </c>
      <c r="C119" s="244" t="e">
        <f>_xlfn.XLOOKUP(F119,Tabela1[Cor],Tabela1[Instrumentos])</f>
        <v>#N/A</v>
      </c>
      <c r="D119" s="244" t="e">
        <f>_xlfn.XLOOKUP(F119,Tabela1[Cor],Tabela1[Nome do gráfico])</f>
        <v>#N/A</v>
      </c>
      <c r="E119" s="6" t="s">
        <v>427</v>
      </c>
      <c r="F119" s="7" t="s">
        <v>428</v>
      </c>
      <c r="G119" s="7">
        <v>255</v>
      </c>
      <c r="H119" s="7">
        <v>0</v>
      </c>
      <c r="I119" s="7">
        <v>0</v>
      </c>
      <c r="J119" s="7" t="s">
        <v>576</v>
      </c>
      <c r="K119" s="7"/>
    </row>
    <row r="120" spans="1:11" ht="15" thickBot="1" x14ac:dyDescent="0.35">
      <c r="A120" s="10">
        <v>112</v>
      </c>
      <c r="B120" s="120" t="s">
        <v>176</v>
      </c>
      <c r="C120" s="247" t="e">
        <f>_xlfn.XLOOKUP(F120,Tabela1[Cor],Tabela1[Instrumentos])</f>
        <v>#N/A</v>
      </c>
      <c r="D120" s="247" t="e">
        <f>_xlfn.XLOOKUP(F120,Tabela1[Cor],Tabela1[Nome do gráfico])</f>
        <v>#N/A</v>
      </c>
      <c r="E120" s="9" t="s">
        <v>433</v>
      </c>
      <c r="F120" s="10" t="s">
        <v>434</v>
      </c>
      <c r="G120" s="10">
        <v>255</v>
      </c>
      <c r="H120" s="10">
        <v>192</v>
      </c>
      <c r="I120" s="10">
        <v>203</v>
      </c>
      <c r="J120" s="10" t="s">
        <v>579</v>
      </c>
      <c r="K120" s="10"/>
    </row>
    <row r="121" spans="1:11" ht="15" thickBot="1" x14ac:dyDescent="0.35">
      <c r="A121" s="7">
        <v>113</v>
      </c>
      <c r="B121" s="121" t="s">
        <v>134</v>
      </c>
      <c r="C121" s="248" t="e">
        <f>_xlfn.XLOOKUP(F121,Tabela1[Cor],Tabela1[Instrumentos])</f>
        <v>#N/A</v>
      </c>
      <c r="D121" s="248" t="e">
        <f>_xlfn.XLOOKUP(F121,Tabela1[Cor],Tabela1[Nome do gráfico])</f>
        <v>#N/A</v>
      </c>
      <c r="E121" s="6" t="s">
        <v>435</v>
      </c>
      <c r="F121" s="7" t="s">
        <v>436</v>
      </c>
      <c r="G121" s="7">
        <v>255</v>
      </c>
      <c r="H121" s="7">
        <v>182</v>
      </c>
      <c r="I121" s="7">
        <v>193</v>
      </c>
      <c r="J121" s="7" t="s">
        <v>580</v>
      </c>
      <c r="K121" s="7"/>
    </row>
    <row r="122" spans="1:11" ht="15" thickBot="1" x14ac:dyDescent="0.35">
      <c r="A122" s="10">
        <v>114</v>
      </c>
      <c r="B122" s="122" t="s">
        <v>172</v>
      </c>
      <c r="C122" s="249" t="e">
        <f>_xlfn.XLOOKUP(F122,Tabela1[Cor],Tabela1[Instrumentos])</f>
        <v>#N/A</v>
      </c>
      <c r="D122" s="249" t="e">
        <f>_xlfn.XLOOKUP(F122,Tabela1[Cor],Tabela1[Nome do gráfico])</f>
        <v>#N/A</v>
      </c>
      <c r="E122" s="9" t="s">
        <v>437</v>
      </c>
      <c r="F122" s="10" t="s">
        <v>438</v>
      </c>
      <c r="G122" s="10">
        <v>219</v>
      </c>
      <c r="H122" s="10">
        <v>112</v>
      </c>
      <c r="I122" s="10">
        <v>147</v>
      </c>
      <c r="J122" s="10" t="s">
        <v>581</v>
      </c>
      <c r="K122" s="10"/>
    </row>
    <row r="123" spans="1:11" ht="15" thickBot="1" x14ac:dyDescent="0.35">
      <c r="A123" s="7">
        <v>115</v>
      </c>
      <c r="B123" s="123" t="s">
        <v>146</v>
      </c>
      <c r="C123" s="250" t="e">
        <f>_xlfn.XLOOKUP(F123,Tabela1[Cor],Tabela1[Instrumentos])</f>
        <v>#N/A</v>
      </c>
      <c r="D123" s="250" t="e">
        <f>_xlfn.XLOOKUP(F123,Tabela1[Cor],Tabela1[Nome do gráfico])</f>
        <v>#N/A</v>
      </c>
      <c r="E123" s="6" t="s">
        <v>439</v>
      </c>
      <c r="F123" s="7" t="s">
        <v>440</v>
      </c>
      <c r="G123" s="7">
        <v>176</v>
      </c>
      <c r="H123" s="7">
        <v>48</v>
      </c>
      <c r="I123" s="7">
        <v>96</v>
      </c>
      <c r="J123" s="7" t="s">
        <v>582</v>
      </c>
      <c r="K123" s="7"/>
    </row>
    <row r="124" spans="1:11" ht="15" thickBot="1" x14ac:dyDescent="0.35">
      <c r="A124" s="10">
        <v>116</v>
      </c>
      <c r="B124" s="124" t="s">
        <v>155</v>
      </c>
      <c r="C124" s="251" t="e">
        <f>_xlfn.XLOOKUP(F124,Tabela1[Cor],Tabela1[Instrumentos])</f>
        <v>#N/A</v>
      </c>
      <c r="D124" s="251" t="e">
        <f>_xlfn.XLOOKUP(F124,Tabela1[Cor],Tabela1[Nome do gráfico])</f>
        <v>#N/A</v>
      </c>
      <c r="E124" s="9" t="s">
        <v>441</v>
      </c>
      <c r="F124" s="10" t="s">
        <v>442</v>
      </c>
      <c r="G124" s="10">
        <v>199</v>
      </c>
      <c r="H124" s="10">
        <v>21</v>
      </c>
      <c r="I124" s="10">
        <v>133</v>
      </c>
      <c r="J124" s="10" t="s">
        <v>583</v>
      </c>
      <c r="K124" s="10"/>
    </row>
    <row r="125" spans="1:11" ht="15" thickBot="1" x14ac:dyDescent="0.35">
      <c r="A125" s="7">
        <v>117</v>
      </c>
      <c r="B125" s="125" t="s">
        <v>443</v>
      </c>
      <c r="C125" s="252" t="e">
        <f>_xlfn.XLOOKUP(F125,Tabela1[Cor],Tabela1[Instrumentos])</f>
        <v>#N/A</v>
      </c>
      <c r="D125" s="252" t="e">
        <f>_xlfn.XLOOKUP(F125,Tabela1[Cor],Tabela1[Nome do gráfico])</f>
        <v>#N/A</v>
      </c>
      <c r="E125" s="6" t="s">
        <v>444</v>
      </c>
      <c r="F125" s="7" t="s">
        <v>445</v>
      </c>
      <c r="G125" s="7">
        <v>208</v>
      </c>
      <c r="H125" s="7">
        <v>32</v>
      </c>
      <c r="I125" s="7">
        <v>144</v>
      </c>
      <c r="J125" s="7" t="s">
        <v>584</v>
      </c>
      <c r="K125" s="7"/>
    </row>
    <row r="126" spans="1:11" ht="15" thickBot="1" x14ac:dyDescent="0.35">
      <c r="A126" s="10">
        <v>118</v>
      </c>
      <c r="B126" s="126" t="s">
        <v>145</v>
      </c>
      <c r="C126" s="253" t="e">
        <f>_xlfn.XLOOKUP(F126,Tabela1[Cor],Tabela1[Instrumentos])</f>
        <v>#N/A</v>
      </c>
      <c r="D126" s="253" t="e">
        <f>_xlfn.XLOOKUP(F126,Tabela1[Cor],Tabela1[Nome do gráfico])</f>
        <v>#N/A</v>
      </c>
      <c r="E126" s="9" t="s">
        <v>446</v>
      </c>
      <c r="F126" s="10" t="s">
        <v>0</v>
      </c>
      <c r="G126" s="10">
        <v>255</v>
      </c>
      <c r="H126" s="10">
        <v>0</v>
      </c>
      <c r="I126" s="10">
        <v>255</v>
      </c>
      <c r="J126" s="10" t="s">
        <v>585</v>
      </c>
      <c r="K126" s="10" t="s">
        <v>116</v>
      </c>
    </row>
    <row r="127" spans="1:11" ht="15" thickBot="1" x14ac:dyDescent="0.35">
      <c r="A127" s="10">
        <v>120</v>
      </c>
      <c r="B127" s="128" t="s">
        <v>177</v>
      </c>
      <c r="C127" s="255" t="e">
        <f>_xlfn.XLOOKUP(F127,Tabela1[Cor],Tabela1[Instrumentos])</f>
        <v>#N/A</v>
      </c>
      <c r="D127" s="255" t="e">
        <f>_xlfn.XLOOKUP(F127,Tabela1[Cor],Tabela1[Nome do gráfico])</f>
        <v>#N/A</v>
      </c>
      <c r="E127" s="9" t="s">
        <v>449</v>
      </c>
      <c r="F127" s="10" t="s">
        <v>450</v>
      </c>
      <c r="G127" s="10">
        <v>221</v>
      </c>
      <c r="H127" s="10">
        <v>160</v>
      </c>
      <c r="I127" s="10">
        <v>221</v>
      </c>
      <c r="J127" s="10" t="s">
        <v>587</v>
      </c>
      <c r="K127" s="10"/>
    </row>
    <row r="128" spans="1:11" ht="15" thickBot="1" x14ac:dyDescent="0.35">
      <c r="A128" s="10">
        <v>122</v>
      </c>
      <c r="B128" s="130" t="s">
        <v>149</v>
      </c>
      <c r="C128" s="257" t="e">
        <f>_xlfn.XLOOKUP(F128,Tabela1[Cor],Tabela1[Instrumentos])</f>
        <v>#N/A</v>
      </c>
      <c r="D128" s="257" t="e">
        <f>_xlfn.XLOOKUP(F128,Tabela1[Cor],Tabela1[Nome do gráfico])</f>
        <v>#N/A</v>
      </c>
      <c r="E128" s="9" t="s">
        <v>453</v>
      </c>
      <c r="F128" s="10" t="s">
        <v>454</v>
      </c>
      <c r="G128" s="10">
        <v>186</v>
      </c>
      <c r="H128" s="10">
        <v>85</v>
      </c>
      <c r="I128" s="10">
        <v>211</v>
      </c>
      <c r="J128" s="10" t="s">
        <v>589</v>
      </c>
      <c r="K128" s="10"/>
    </row>
    <row r="129" spans="1:11" ht="15" thickBot="1" x14ac:dyDescent="0.35">
      <c r="A129" s="7">
        <v>123</v>
      </c>
      <c r="B129" s="131" t="s">
        <v>101</v>
      </c>
      <c r="C129" s="258" t="e">
        <f>_xlfn.XLOOKUP(F129,Tabela1[Cor],Tabela1[Instrumentos])</f>
        <v>#N/A</v>
      </c>
      <c r="D129" s="258" t="e">
        <f>_xlfn.XLOOKUP(F129,Tabela1[Cor],Tabela1[Nome do gráfico])</f>
        <v>#N/A</v>
      </c>
      <c r="E129" s="6" t="s">
        <v>455</v>
      </c>
      <c r="F129" s="7" t="s">
        <v>456</v>
      </c>
      <c r="G129" s="7">
        <v>153</v>
      </c>
      <c r="H129" s="7">
        <v>50</v>
      </c>
      <c r="I129" s="7">
        <v>204</v>
      </c>
      <c r="J129" s="7" t="s">
        <v>590</v>
      </c>
      <c r="K129" s="7"/>
    </row>
    <row r="130" spans="1:11" ht="15" thickBot="1" x14ac:dyDescent="0.35">
      <c r="A130" s="10">
        <v>124</v>
      </c>
      <c r="B130" s="132" t="s">
        <v>107</v>
      </c>
      <c r="C130" s="259" t="e">
        <f>_xlfn.XLOOKUP(F130,Tabela1[Cor],Tabela1[Instrumentos])</f>
        <v>#N/A</v>
      </c>
      <c r="D130" s="259" t="e">
        <f>_xlfn.XLOOKUP(F130,Tabela1[Cor],Tabela1[Nome do gráfico])</f>
        <v>#N/A</v>
      </c>
      <c r="E130" s="9" t="s">
        <v>457</v>
      </c>
      <c r="F130" s="10" t="s">
        <v>458</v>
      </c>
      <c r="G130" s="10">
        <v>148</v>
      </c>
      <c r="H130" s="10">
        <v>0</v>
      </c>
      <c r="I130" s="10">
        <v>211</v>
      </c>
      <c r="J130" s="10" t="s">
        <v>591</v>
      </c>
      <c r="K130" s="10"/>
    </row>
    <row r="131" spans="1:11" ht="15" thickBot="1" x14ac:dyDescent="0.35">
      <c r="A131" s="7">
        <v>125</v>
      </c>
      <c r="B131" s="269" t="s">
        <v>86</v>
      </c>
      <c r="C131" s="269" t="e">
        <f>_xlfn.XLOOKUP(F131,Tabela1[Cor],Tabela1[Instrumentos])</f>
        <v>#N/A</v>
      </c>
      <c r="D131" s="269" t="e">
        <f>_xlfn.XLOOKUP(F131,Tabela1[Cor],Tabela1[Nome do gráfico])</f>
        <v>#N/A</v>
      </c>
      <c r="E131" s="7" t="s">
        <v>459</v>
      </c>
      <c r="F131" s="7" t="s">
        <v>460</v>
      </c>
      <c r="G131" s="7">
        <v>138</v>
      </c>
      <c r="H131" s="7">
        <v>43</v>
      </c>
      <c r="I131" s="7">
        <v>226</v>
      </c>
      <c r="J131" s="7" t="s">
        <v>592</v>
      </c>
      <c r="K131" s="7"/>
    </row>
    <row r="132" spans="1:11" ht="15" thickBot="1" x14ac:dyDescent="0.35">
      <c r="A132" s="10">
        <v>126</v>
      </c>
      <c r="B132" s="265" t="s">
        <v>179</v>
      </c>
      <c r="C132" s="265" t="e">
        <f>_xlfn.XLOOKUP(F132,Tabela1[Cor],Tabela1[Instrumentos])</f>
        <v>#N/A</v>
      </c>
      <c r="D132" s="265" t="e">
        <f>_xlfn.XLOOKUP(F132,Tabela1[Cor],Tabela1[Nome do gráfico])</f>
        <v>#N/A</v>
      </c>
      <c r="E132" s="10" t="s">
        <v>461</v>
      </c>
      <c r="F132" s="10" t="s">
        <v>462</v>
      </c>
      <c r="G132" s="10">
        <v>160</v>
      </c>
      <c r="H132" s="10">
        <v>32</v>
      </c>
      <c r="I132" s="10">
        <v>240</v>
      </c>
      <c r="J132" s="10" t="s">
        <v>593</v>
      </c>
      <c r="K132" s="10"/>
    </row>
    <row r="133" spans="1:11" ht="15" thickBot="1" x14ac:dyDescent="0.35">
      <c r="A133" s="10">
        <v>128</v>
      </c>
      <c r="B133" s="263" t="s">
        <v>196</v>
      </c>
      <c r="C133" s="263" t="e">
        <f>_xlfn.XLOOKUP(F133,Tabela1[Cor],Tabela1[Instrumentos])</f>
        <v>#N/A</v>
      </c>
      <c r="D133" s="263" t="e">
        <f>_xlfn.XLOOKUP(F133,Tabela1[Cor],Tabela1[Nome do gráfico])</f>
        <v>#N/A</v>
      </c>
      <c r="E133" s="10" t="s">
        <v>465</v>
      </c>
      <c r="F133" s="10" t="s">
        <v>466</v>
      </c>
      <c r="G133" s="10">
        <v>216</v>
      </c>
      <c r="H133" s="10">
        <v>191</v>
      </c>
      <c r="I133" s="10">
        <v>216</v>
      </c>
      <c r="J133" s="10" t="s">
        <v>595</v>
      </c>
      <c r="K133" s="10"/>
    </row>
    <row r="134" spans="1:11" ht="15" thickBot="1" x14ac:dyDescent="0.35">
      <c r="A134" s="7">
        <v>129</v>
      </c>
      <c r="B134" s="267" t="s">
        <v>467</v>
      </c>
      <c r="C134" s="267" t="e">
        <f>_xlfn.XLOOKUP(F134,Tabela1[Cor],Tabela1[Instrumentos])</f>
        <v>#N/A</v>
      </c>
      <c r="D134" s="267" t="e">
        <f>_xlfn.XLOOKUP(F134,Tabela1[Cor],Tabela1[Nome do gráfico])</f>
        <v>#N/A</v>
      </c>
      <c r="E134" s="7" t="s">
        <v>207</v>
      </c>
      <c r="F134" s="7" t="s">
        <v>208</v>
      </c>
      <c r="G134" s="7">
        <v>255</v>
      </c>
      <c r="H134" s="7">
        <v>250</v>
      </c>
      <c r="I134" s="7">
        <v>250</v>
      </c>
      <c r="J134" s="7" t="s">
        <v>468</v>
      </c>
      <c r="K134" s="7" t="s">
        <v>192</v>
      </c>
    </row>
    <row r="135" spans="1:11" ht="15" thickBot="1" x14ac:dyDescent="0.35">
      <c r="A135" s="10"/>
      <c r="B135" s="261" t="s">
        <v>599</v>
      </c>
      <c r="C135" s="261" t="e">
        <f>_xlfn.XLOOKUP(F135,Tabela1[Cor],Tabela1[Instrumentos])</f>
        <v>#N/A</v>
      </c>
      <c r="D135" s="261" t="e">
        <f>_xlfn.XLOOKUP(F135,Tabela1[Cor],Tabela1[Nome do gráfico])</f>
        <v>#N/A</v>
      </c>
      <c r="E135" s="10"/>
      <c r="F135" s="10" t="s">
        <v>600</v>
      </c>
      <c r="G135" s="10"/>
      <c r="H135" s="10"/>
      <c r="I135" s="10"/>
      <c r="J135" s="10"/>
      <c r="K135" s="10"/>
    </row>
  </sheetData>
  <autoFilter ref="A1:K135" xr:uid="{65CF7984-1A96-4959-8B6D-6DB1BD438B15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3B23-F9DB-4A2E-BF91-ED5B6A7F988B}">
  <dimension ref="A1:E41"/>
  <sheetViews>
    <sheetView topLeftCell="A7" workbookViewId="0">
      <selection activeCell="F16" sqref="F16"/>
    </sheetView>
  </sheetViews>
  <sheetFormatPr defaultRowHeight="14.4" x14ac:dyDescent="0.3"/>
  <cols>
    <col min="1" max="1" width="5.109375" bestFit="1" customWidth="1"/>
    <col min="2" max="2" width="16.77734375" bestFit="1" customWidth="1"/>
    <col min="3" max="3" width="8.6640625" bestFit="1" customWidth="1"/>
    <col min="4" max="5" width="12.21875" bestFit="1" customWidth="1"/>
  </cols>
  <sheetData>
    <row r="1" spans="1:5" x14ac:dyDescent="0.3">
      <c r="A1" t="s">
        <v>597</v>
      </c>
      <c r="B1" t="s">
        <v>611</v>
      </c>
      <c r="C1" t="s">
        <v>612</v>
      </c>
      <c r="D1" t="s">
        <v>613</v>
      </c>
      <c r="E1" t="s">
        <v>614</v>
      </c>
    </row>
    <row r="2" spans="1:5" x14ac:dyDescent="0.3">
      <c r="A2">
        <v>1</v>
      </c>
      <c r="B2" t="s">
        <v>112</v>
      </c>
      <c r="C2" t="s">
        <v>295</v>
      </c>
      <c r="D2" t="s">
        <v>511</v>
      </c>
      <c r="E2" t="s">
        <v>511</v>
      </c>
    </row>
    <row r="3" spans="1:5" x14ac:dyDescent="0.3">
      <c r="A3">
        <v>2</v>
      </c>
      <c r="B3" t="s">
        <v>599</v>
      </c>
      <c r="C3" t="s">
        <v>600</v>
      </c>
    </row>
    <row r="4" spans="1:5" x14ac:dyDescent="0.3">
      <c r="A4">
        <v>3</v>
      </c>
      <c r="B4" t="s">
        <v>100</v>
      </c>
      <c r="C4" t="s">
        <v>418</v>
      </c>
      <c r="D4" t="s">
        <v>571</v>
      </c>
      <c r="E4" t="s">
        <v>571</v>
      </c>
    </row>
    <row r="5" spans="1:5" x14ac:dyDescent="0.3">
      <c r="A5">
        <v>4</v>
      </c>
      <c r="B5" t="s">
        <v>115</v>
      </c>
      <c r="C5" t="s">
        <v>359</v>
      </c>
      <c r="D5" t="s">
        <v>543</v>
      </c>
      <c r="E5" t="s">
        <v>543</v>
      </c>
    </row>
    <row r="6" spans="1:5" x14ac:dyDescent="0.3">
      <c r="A6">
        <v>5</v>
      </c>
      <c r="B6" t="s">
        <v>150</v>
      </c>
      <c r="C6" t="s">
        <v>464</v>
      </c>
      <c r="D6" t="s">
        <v>594</v>
      </c>
      <c r="E6" t="s">
        <v>594</v>
      </c>
    </row>
    <row r="7" spans="1:5" x14ac:dyDescent="0.3">
      <c r="A7">
        <v>6</v>
      </c>
      <c r="B7" t="s">
        <v>108</v>
      </c>
      <c r="C7" t="s">
        <v>432</v>
      </c>
      <c r="D7" t="s">
        <v>578</v>
      </c>
      <c r="E7" t="s">
        <v>578</v>
      </c>
    </row>
    <row r="8" spans="1:5" x14ac:dyDescent="0.3">
      <c r="A8">
        <v>7</v>
      </c>
      <c r="B8" t="s">
        <v>601</v>
      </c>
      <c r="C8" t="s">
        <v>379</v>
      </c>
      <c r="D8" t="s">
        <v>552</v>
      </c>
      <c r="E8" t="s">
        <v>552</v>
      </c>
    </row>
    <row r="9" spans="1:5" x14ac:dyDescent="0.3">
      <c r="A9">
        <v>8</v>
      </c>
      <c r="B9" t="s">
        <v>151</v>
      </c>
      <c r="C9" t="s">
        <v>336</v>
      </c>
      <c r="D9" t="s">
        <v>532</v>
      </c>
      <c r="E9" t="s">
        <v>532</v>
      </c>
    </row>
    <row r="10" spans="1:5" x14ac:dyDescent="0.3">
      <c r="A10">
        <v>9</v>
      </c>
      <c r="B10" t="s">
        <v>194</v>
      </c>
      <c r="C10" t="s">
        <v>303</v>
      </c>
      <c r="D10" t="s">
        <v>515</v>
      </c>
      <c r="E10" t="s">
        <v>515</v>
      </c>
    </row>
    <row r="11" spans="1:5" x14ac:dyDescent="0.3">
      <c r="A11">
        <v>10</v>
      </c>
      <c r="B11" t="s">
        <v>187</v>
      </c>
      <c r="C11" t="s">
        <v>389</v>
      </c>
      <c r="D11" t="s">
        <v>557</v>
      </c>
      <c r="E11" t="s">
        <v>557</v>
      </c>
    </row>
    <row r="12" spans="1:5" x14ac:dyDescent="0.3">
      <c r="A12">
        <v>11</v>
      </c>
      <c r="B12" t="s">
        <v>189</v>
      </c>
      <c r="C12" t="s">
        <v>282</v>
      </c>
      <c r="D12" t="s">
        <v>505</v>
      </c>
      <c r="E12" t="s">
        <v>505</v>
      </c>
    </row>
    <row r="13" spans="1:5" x14ac:dyDescent="0.3">
      <c r="A13">
        <v>12</v>
      </c>
      <c r="B13" t="s">
        <v>197</v>
      </c>
      <c r="C13" t="s">
        <v>424</v>
      </c>
      <c r="D13" t="s">
        <v>574</v>
      </c>
      <c r="E13" t="s">
        <v>574</v>
      </c>
    </row>
    <row r="14" spans="1:5" x14ac:dyDescent="0.3">
      <c r="A14">
        <v>13</v>
      </c>
      <c r="B14" t="s">
        <v>602</v>
      </c>
      <c r="C14" t="s">
        <v>603</v>
      </c>
    </row>
    <row r="15" spans="1:5" x14ac:dyDescent="0.3">
      <c r="A15">
        <v>14</v>
      </c>
      <c r="B15" t="s">
        <v>168</v>
      </c>
      <c r="C15" t="s">
        <v>452</v>
      </c>
      <c r="D15" t="s">
        <v>588</v>
      </c>
      <c r="E15" t="s">
        <v>588</v>
      </c>
    </row>
    <row r="16" spans="1:5" x14ac:dyDescent="0.3">
      <c r="A16">
        <v>15</v>
      </c>
      <c r="B16" t="s">
        <v>182</v>
      </c>
      <c r="C16" t="s">
        <v>291</v>
      </c>
      <c r="D16" t="s">
        <v>509</v>
      </c>
      <c r="E16" t="s">
        <v>509</v>
      </c>
    </row>
    <row r="17" spans="1:5" x14ac:dyDescent="0.3">
      <c r="A17">
        <v>16</v>
      </c>
      <c r="B17" t="s">
        <v>165</v>
      </c>
      <c r="C17" t="s">
        <v>361</v>
      </c>
      <c r="D17" t="s">
        <v>544</v>
      </c>
      <c r="E17" t="s">
        <v>544</v>
      </c>
    </row>
    <row r="18" spans="1:5" x14ac:dyDescent="0.3">
      <c r="A18">
        <v>17</v>
      </c>
      <c r="B18" t="s">
        <v>184</v>
      </c>
      <c r="C18" t="s">
        <v>412</v>
      </c>
      <c r="D18" t="s">
        <v>568</v>
      </c>
      <c r="E18" t="s">
        <v>568</v>
      </c>
    </row>
    <row r="19" spans="1:5" x14ac:dyDescent="0.3">
      <c r="A19">
        <v>18</v>
      </c>
      <c r="B19" t="s">
        <v>190</v>
      </c>
      <c r="C19" t="s">
        <v>191</v>
      </c>
      <c r="D19" t="s">
        <v>497</v>
      </c>
      <c r="E19" t="s">
        <v>497</v>
      </c>
    </row>
    <row r="20" spans="1:5" x14ac:dyDescent="0.3">
      <c r="A20">
        <v>19</v>
      </c>
      <c r="B20" t="s">
        <v>186</v>
      </c>
      <c r="C20" t="s">
        <v>334</v>
      </c>
      <c r="D20" t="s">
        <v>531</v>
      </c>
      <c r="E20" t="s">
        <v>531</v>
      </c>
    </row>
    <row r="21" spans="1:5" x14ac:dyDescent="0.3">
      <c r="A21">
        <v>20</v>
      </c>
      <c r="B21" t="s">
        <v>199</v>
      </c>
      <c r="C21" t="s">
        <v>448</v>
      </c>
      <c r="D21" t="s">
        <v>586</v>
      </c>
      <c r="E21" t="s">
        <v>586</v>
      </c>
    </row>
    <row r="22" spans="1:5" x14ac:dyDescent="0.3">
      <c r="A22">
        <v>21</v>
      </c>
      <c r="B22" t="s">
        <v>92</v>
      </c>
      <c r="C22" t="s">
        <v>278</v>
      </c>
      <c r="D22" t="s">
        <v>503</v>
      </c>
      <c r="E22" t="s">
        <v>503</v>
      </c>
    </row>
    <row r="23" spans="1:5" x14ac:dyDescent="0.3">
      <c r="A23">
        <v>22</v>
      </c>
      <c r="B23" t="s">
        <v>185</v>
      </c>
      <c r="C23" t="s">
        <v>400</v>
      </c>
      <c r="D23" t="s">
        <v>562</v>
      </c>
      <c r="E23" t="s">
        <v>562</v>
      </c>
    </row>
    <row r="24" spans="1:5" x14ac:dyDescent="0.3">
      <c r="A24">
        <v>23</v>
      </c>
      <c r="B24" t="s">
        <v>152</v>
      </c>
      <c r="C24" t="s">
        <v>284</v>
      </c>
      <c r="D24" t="s">
        <v>506</v>
      </c>
      <c r="E24" t="s">
        <v>506</v>
      </c>
    </row>
    <row r="25" spans="1:5" x14ac:dyDescent="0.3">
      <c r="A25">
        <v>24</v>
      </c>
      <c r="B25" t="s">
        <v>181</v>
      </c>
      <c r="C25" t="s">
        <v>383</v>
      </c>
      <c r="D25" t="s">
        <v>554</v>
      </c>
      <c r="E25" t="s">
        <v>554</v>
      </c>
    </row>
    <row r="26" spans="1:5" x14ac:dyDescent="0.3">
      <c r="A26">
        <v>25</v>
      </c>
      <c r="B26" t="s">
        <v>106</v>
      </c>
      <c r="C26" t="s">
        <v>313</v>
      </c>
      <c r="D26" t="s">
        <v>520</v>
      </c>
      <c r="E26" t="s">
        <v>520</v>
      </c>
    </row>
    <row r="27" spans="1:5" x14ac:dyDescent="0.3">
      <c r="A27">
        <v>26</v>
      </c>
      <c r="B27" t="s">
        <v>175</v>
      </c>
      <c r="C27" t="s">
        <v>391</v>
      </c>
      <c r="D27" t="s">
        <v>558</v>
      </c>
      <c r="E27" t="s">
        <v>558</v>
      </c>
    </row>
    <row r="28" spans="1:5" x14ac:dyDescent="0.3">
      <c r="A28">
        <v>27</v>
      </c>
      <c r="B28" t="s">
        <v>136</v>
      </c>
      <c r="C28" t="s">
        <v>338</v>
      </c>
      <c r="D28" t="s">
        <v>533</v>
      </c>
      <c r="E28" t="s">
        <v>533</v>
      </c>
    </row>
    <row r="29" spans="1:5" x14ac:dyDescent="0.3">
      <c r="A29">
        <v>28</v>
      </c>
      <c r="B29" t="s">
        <v>123</v>
      </c>
      <c r="C29" t="s">
        <v>430</v>
      </c>
      <c r="D29" t="s">
        <v>577</v>
      </c>
      <c r="E29" t="s">
        <v>577</v>
      </c>
    </row>
    <row r="30" spans="1:5" x14ac:dyDescent="0.3">
      <c r="A30">
        <v>29</v>
      </c>
      <c r="B30" t="s">
        <v>98</v>
      </c>
      <c r="C30" t="s">
        <v>363</v>
      </c>
      <c r="D30" t="s">
        <v>545</v>
      </c>
      <c r="E30" t="s">
        <v>545</v>
      </c>
    </row>
    <row r="31" spans="1:5" x14ac:dyDescent="0.3">
      <c r="A31">
        <v>30</v>
      </c>
      <c r="B31" t="s">
        <v>88</v>
      </c>
      <c r="C31" t="s">
        <v>323</v>
      </c>
      <c r="D31" t="s">
        <v>525</v>
      </c>
      <c r="E31" t="s">
        <v>525</v>
      </c>
    </row>
    <row r="32" spans="1:5" x14ac:dyDescent="0.3">
      <c r="A32">
        <v>31</v>
      </c>
      <c r="B32" t="s">
        <v>104</v>
      </c>
      <c r="C32" t="s">
        <v>280</v>
      </c>
      <c r="D32" t="s">
        <v>504</v>
      </c>
    </row>
    <row r="33" spans="1:4" x14ac:dyDescent="0.3">
      <c r="A33">
        <v>32</v>
      </c>
      <c r="B33" t="s">
        <v>143</v>
      </c>
      <c r="C33" t="s">
        <v>355</v>
      </c>
      <c r="D33" t="s">
        <v>541</v>
      </c>
    </row>
    <row r="34" spans="1:4" x14ac:dyDescent="0.3">
      <c r="A34">
        <v>33</v>
      </c>
      <c r="B34" t="s">
        <v>605</v>
      </c>
      <c r="C34" t="s">
        <v>606</v>
      </c>
    </row>
    <row r="35" spans="1:4" x14ac:dyDescent="0.3">
      <c r="A35">
        <v>34</v>
      </c>
      <c r="B35" t="s">
        <v>154</v>
      </c>
      <c r="C35" t="s">
        <v>315</v>
      </c>
      <c r="D35" t="s">
        <v>521</v>
      </c>
    </row>
    <row r="36" spans="1:4" x14ac:dyDescent="0.3">
      <c r="A36">
        <v>35</v>
      </c>
      <c r="B36" t="s">
        <v>167</v>
      </c>
      <c r="C36" t="s">
        <v>426</v>
      </c>
      <c r="D36" t="s">
        <v>575</v>
      </c>
    </row>
    <row r="37" spans="1:4" x14ac:dyDescent="0.3">
      <c r="A37">
        <v>36</v>
      </c>
      <c r="B37" t="s">
        <v>172</v>
      </c>
      <c r="C37" t="s">
        <v>438</v>
      </c>
      <c r="D37" t="s">
        <v>581</v>
      </c>
    </row>
    <row r="38" spans="1:4" x14ac:dyDescent="0.3">
      <c r="A38">
        <v>37</v>
      </c>
      <c r="B38" t="s">
        <v>607</v>
      </c>
      <c r="C38" t="s">
        <v>608</v>
      </c>
    </row>
    <row r="39" spans="1:4" x14ac:dyDescent="0.3">
      <c r="A39">
        <v>38</v>
      </c>
      <c r="B39" t="s">
        <v>130</v>
      </c>
      <c r="C39" t="s">
        <v>422</v>
      </c>
      <c r="D39" t="s">
        <v>573</v>
      </c>
    </row>
    <row r="40" spans="1:4" x14ac:dyDescent="0.3">
      <c r="A40">
        <v>39</v>
      </c>
      <c r="B40" t="s">
        <v>609</v>
      </c>
      <c r="C40" t="s">
        <v>610</v>
      </c>
    </row>
    <row r="41" spans="1:4" x14ac:dyDescent="0.3">
      <c r="A41">
        <v>40</v>
      </c>
      <c r="B41" t="s">
        <v>89</v>
      </c>
      <c r="C41" t="s">
        <v>348</v>
      </c>
      <c r="D41" t="s">
        <v>538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Séries</vt:lpstr>
      <vt:lpstr>Gráficos</vt:lpstr>
      <vt:lpstr>Cores</vt:lpstr>
      <vt:lpstr>Palheta para o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dos Santos Junior</dc:creator>
  <cp:lastModifiedBy>Marcelo dos Santos Junior</cp:lastModifiedBy>
  <dcterms:created xsi:type="dcterms:W3CDTF">2024-09-04T13:18:01Z</dcterms:created>
  <dcterms:modified xsi:type="dcterms:W3CDTF">2024-09-04T14:51:55Z</dcterms:modified>
</cp:coreProperties>
</file>