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hoonlee/Downloads/"/>
    </mc:Choice>
  </mc:AlternateContent>
  <xr:revisionPtr revIDLastSave="0" documentId="13_ncr:1_{C0556368-EF18-8A4B-BF05-6FF05C00D97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<sst xmlns="http://schemas.openxmlformats.org/spreadsheetml/2006/main" count="56" uniqueCount="52">
  <si>
    <t>2015</t>
  </si>
  <si>
    <t>2016</t>
  </si>
  <si>
    <t>2017</t>
  </si>
  <si>
    <t>2018</t>
  </si>
  <si>
    <t>2019</t>
  </si>
  <si>
    <t>2020</t>
  </si>
  <si>
    <t>　　　용산구</t>
  </si>
  <si>
    <t>　　　성동구</t>
  </si>
  <si>
    <t>　　　동대문구</t>
  </si>
  <si>
    <t>　　　중랑구</t>
  </si>
  <si>
    <t>　　　성북구</t>
  </si>
  <si>
    <t>　　　강북구</t>
  </si>
  <si>
    <t>　　　도봉구</t>
  </si>
  <si>
    <t>　　　노원구</t>
  </si>
  <si>
    <t>　　　은평구</t>
  </si>
  <si>
    <t>　　　서대문구</t>
  </si>
  <si>
    <t>　　　마포구</t>
  </si>
  <si>
    <t>　　　양천구</t>
  </si>
  <si>
    <t>　　　강서구</t>
  </si>
  <si>
    <t>　　　구로구</t>
  </si>
  <si>
    <t>　　　금천구</t>
  </si>
  <si>
    <t>　　　영등포구</t>
  </si>
  <si>
    <t>　　　동작구</t>
  </si>
  <si>
    <t>　　　관악구</t>
  </si>
  <si>
    <t>　　　서초구</t>
  </si>
  <si>
    <t>　　　강남구</t>
  </si>
  <si>
    <t>　　　송파구</t>
  </si>
  <si>
    <t>　　　강동구</t>
  </si>
  <si>
    <t>○ 통계표ID</t>
  </si>
  <si>
    <t>DT_201004_O140006_02</t>
  </si>
  <si>
    <t>○ 통계표명</t>
  </si>
  <si>
    <t>일반회계 세입결산(2014년 이후)</t>
  </si>
  <si>
    <t>○ 조회기간</t>
  </si>
  <si>
    <t xml:space="preserve">[년] 2014~2021  </t>
  </si>
  <si>
    <t>○ 출처</t>
  </si>
  <si>
    <t>서울특별시, 서울특별시기본통계</t>
  </si>
  <si>
    <t>○ 자료다운일자</t>
  </si>
  <si>
    <t>2022.11.28 20:17</t>
  </si>
  <si>
    <t>○ 통계표URL</t>
  </si>
  <si>
    <t>https://stat.eseoul.go.kr/statHtml/statHtml.do?orgId=201&amp;tblId=DT_201004_O140006_02&amp;conn_path=I3</t>
  </si>
  <si>
    <t/>
  </si>
  <si>
    <t>* 시스템 개편 시 통계표 URL은 달라질 수 있음</t>
  </si>
  <si>
    <t>○ 단위</t>
  </si>
  <si>
    <t>백만원</t>
  </si>
  <si>
    <t>○ 주석</t>
  </si>
  <si>
    <t>통계표</t>
  </si>
  <si>
    <t>* 2021년 지방행정제재∙부과금등 신설 및 예산과목 변경</t>
  </si>
  <si>
    <t xml:space="preserve">   (자치단체간부담금, 보조금반환수입 신설, 재산임대료수입 → 재산임대수입 변경)</t>
  </si>
  <si>
    <t>　　　중구</t>
    <phoneticPr fontId="1" type="noConversion"/>
  </si>
  <si>
    <t>　　　광진구</t>
    <phoneticPr fontId="1" type="noConversion"/>
  </si>
  <si>
    <t>　　　종로구</t>
    <phoneticPr fontId="1" type="noConversion"/>
  </si>
  <si>
    <t>자치구별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</si>
</sst>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3" fontId="0" fillId="0" borderId="1" xfId="0" applyNumberFormat="1" applyBorder="1" applyAlignment="1">
      <alignment horizontal="right"/>
    </xf>
    <xf numFmtId="0" fontId="0" fillId="4" borderId="2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3" borderId="1" xfId="0" applyFill="1" applyBorder="1" applyAlignment="1"/>
    <xf numFmtId="0" fontId="0" fillId="2" borderId="1" xfId="0" applyFill="1" applyBorder="1">
      <alignment vertical="center"/>
    </xf>
    <xf numFmtId="0" fontId="0" fillId="0" borderId="0" xfId="0" applyFont="1">
      <alignment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J13" sqref="J13"/>
    </sheetView>
  </sheetViews>
  <sheetFormatPr baseColWidth="10" defaultColWidth="8.83203125" defaultRowHeight="17"/>
  <cols>
    <col min="1" max="1" width="11.6640625" customWidth="1"/>
    <col min="2" max="3" width="5.83203125" customWidth="1"/>
    <col min="4" max="7" width="6.83203125" customWidth="1"/>
  </cols>
  <sheetData>
    <row r="1" spans="1:11" ht="20" customHeight="1">
      <c r="A1" s="6" t="s">
        <v>51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>
        <v>2021</v>
      </c>
      <c r="K1" s="7"/>
    </row>
    <row r="2" spans="1:11" ht="20" customHeight="1">
      <c r="A2" s="2" t="s">
        <v>50</v>
      </c>
      <c r="B2" s="1">
        <v>5154</v>
      </c>
      <c r="C2" s="1">
        <v>4326</v>
      </c>
      <c r="D2" s="1">
        <v>5827</v>
      </c>
      <c r="E2" s="1">
        <v>5396</v>
      </c>
      <c r="F2" s="1">
        <v>5957</v>
      </c>
      <c r="G2" s="1">
        <v>5811</v>
      </c>
      <c r="H2" s="8">
        <f>4983 - 68</f>
        <v>4915</v>
      </c>
    </row>
    <row r="3" spans="1:11" ht="20" customHeight="1">
      <c r="A3" s="2" t="s">
        <v>48</v>
      </c>
      <c r="B3" s="1">
        <v>7971</v>
      </c>
      <c r="C3" s="1">
        <v>7127</v>
      </c>
      <c r="D3" s="1">
        <v>6425</v>
      </c>
      <c r="E3" s="1">
        <v>6964</v>
      </c>
      <c r="F3" s="1">
        <v>7469</v>
      </c>
      <c r="G3" s="1">
        <v>8449</v>
      </c>
      <c r="H3" s="8">
        <f>7294 - 289</f>
        <v>7005</v>
      </c>
    </row>
    <row r="4" spans="1:11" ht="20" customHeight="1">
      <c r="A4" s="2" t="s">
        <v>6</v>
      </c>
      <c r="B4" s="1">
        <v>2905</v>
      </c>
      <c r="C4" s="1">
        <v>2738</v>
      </c>
      <c r="D4" s="1">
        <v>2534</v>
      </c>
      <c r="E4" s="1">
        <v>2554</v>
      </c>
      <c r="F4" s="1">
        <v>3410</v>
      </c>
      <c r="G4" s="1">
        <v>3640</v>
      </c>
      <c r="H4" s="8">
        <f>3356 -42</f>
        <v>3314</v>
      </c>
    </row>
    <row r="5" spans="1:11" ht="20" customHeight="1">
      <c r="A5" s="2" t="s">
        <v>7</v>
      </c>
      <c r="B5" s="1">
        <v>2450</v>
      </c>
      <c r="C5" s="1">
        <v>1898</v>
      </c>
      <c r="D5" s="1">
        <v>2536</v>
      </c>
      <c r="E5" s="1">
        <v>2189</v>
      </c>
      <c r="F5" s="1">
        <v>2950</v>
      </c>
      <c r="G5" s="1">
        <v>2990</v>
      </c>
      <c r="H5" s="8">
        <f>3061-256</f>
        <v>2805</v>
      </c>
    </row>
    <row r="6" spans="1:11" ht="20" customHeight="1">
      <c r="A6" s="2" t="s">
        <v>49</v>
      </c>
      <c r="B6" s="1">
        <v>1698</v>
      </c>
      <c r="C6" s="1">
        <v>4539</v>
      </c>
      <c r="D6" s="1">
        <v>5346</v>
      </c>
      <c r="E6" s="1">
        <v>5494</v>
      </c>
      <c r="F6" s="1">
        <v>4876</v>
      </c>
      <c r="G6" s="1">
        <v>5319</v>
      </c>
      <c r="H6" s="8">
        <f>6650 - 107</f>
        <v>6543</v>
      </c>
    </row>
    <row r="7" spans="1:11" ht="20" customHeight="1">
      <c r="A7" s="2" t="s">
        <v>8</v>
      </c>
      <c r="B7" s="1">
        <v>2864</v>
      </c>
      <c r="C7" s="1">
        <v>2388</v>
      </c>
      <c r="D7" s="1">
        <v>2683</v>
      </c>
      <c r="E7" s="1">
        <v>2746</v>
      </c>
      <c r="F7" s="1">
        <v>3411</v>
      </c>
      <c r="G7" s="1">
        <v>3192</v>
      </c>
      <c r="H7" s="8">
        <f>3633 - 166</f>
        <v>3467</v>
      </c>
    </row>
    <row r="8" spans="1:11" ht="20" customHeight="1">
      <c r="A8" s="2" t="s">
        <v>9</v>
      </c>
      <c r="B8" s="1">
        <v>2763</v>
      </c>
      <c r="C8" s="1">
        <v>2694</v>
      </c>
      <c r="D8" s="1">
        <v>3895</v>
      </c>
      <c r="E8" s="1">
        <v>3965</v>
      </c>
      <c r="F8" s="1">
        <v>4550</v>
      </c>
      <c r="G8" s="1">
        <v>4856</v>
      </c>
      <c r="H8" s="8">
        <f>4790-183</f>
        <v>4607</v>
      </c>
    </row>
    <row r="9" spans="1:11" ht="20" customHeight="1">
      <c r="A9" s="2" t="s">
        <v>10</v>
      </c>
      <c r="B9" s="1">
        <v>2938</v>
      </c>
      <c r="C9" s="1">
        <v>2218</v>
      </c>
      <c r="D9" s="1">
        <v>2748</v>
      </c>
      <c r="E9" s="1">
        <v>2409</v>
      </c>
      <c r="F9" s="1">
        <v>2738</v>
      </c>
      <c r="G9" s="1">
        <v>3169</v>
      </c>
      <c r="H9" s="8">
        <f>2906 - 82</f>
        <v>2824</v>
      </c>
    </row>
    <row r="10" spans="1:11" ht="20" customHeight="1">
      <c r="A10" s="2" t="s">
        <v>11</v>
      </c>
      <c r="B10" s="1">
        <v>1834</v>
      </c>
      <c r="C10" s="1">
        <v>1919</v>
      </c>
      <c r="D10" s="1">
        <v>2156</v>
      </c>
      <c r="E10" s="1">
        <v>2152</v>
      </c>
      <c r="F10" s="1">
        <v>2520</v>
      </c>
      <c r="G10" s="1">
        <v>2436</v>
      </c>
      <c r="H10" s="8">
        <f>2120-11</f>
        <v>2109</v>
      </c>
    </row>
    <row r="11" spans="1:11" ht="20" customHeight="1">
      <c r="A11" s="2" t="s">
        <v>12</v>
      </c>
      <c r="B11" s="1">
        <v>1141</v>
      </c>
      <c r="C11" s="1">
        <v>1336</v>
      </c>
      <c r="D11" s="1">
        <v>1526</v>
      </c>
      <c r="E11" s="1">
        <v>1784</v>
      </c>
      <c r="F11" s="1">
        <v>1527</v>
      </c>
      <c r="G11" s="1">
        <v>1288</v>
      </c>
      <c r="H11" s="8">
        <f>1493- 27</f>
        <v>1466</v>
      </c>
    </row>
    <row r="12" spans="1:11" ht="20" customHeight="1">
      <c r="A12" s="2" t="s">
        <v>13</v>
      </c>
      <c r="B12" s="1">
        <v>2046</v>
      </c>
      <c r="C12" s="1">
        <v>2061</v>
      </c>
      <c r="D12" s="1">
        <v>1798</v>
      </c>
      <c r="E12" s="1">
        <v>1959</v>
      </c>
      <c r="F12" s="1">
        <v>2236</v>
      </c>
      <c r="G12" s="1">
        <v>1522</v>
      </c>
      <c r="H12" s="8">
        <f>1916 - 115</f>
        <v>1801</v>
      </c>
    </row>
    <row r="13" spans="1:11" ht="20" customHeight="1">
      <c r="A13" s="2" t="s">
        <v>14</v>
      </c>
      <c r="B13" s="1">
        <v>2462</v>
      </c>
      <c r="C13" s="1">
        <v>1593</v>
      </c>
      <c r="D13" s="1">
        <v>1738</v>
      </c>
      <c r="E13" s="1">
        <v>2510</v>
      </c>
      <c r="F13" s="1">
        <v>3023</v>
      </c>
      <c r="G13" s="1">
        <v>3620</v>
      </c>
      <c r="H13" s="8">
        <f>3656 - 48</f>
        <v>3608</v>
      </c>
    </row>
    <row r="14" spans="1:11" ht="20" customHeight="1">
      <c r="A14" s="2" t="s">
        <v>15</v>
      </c>
      <c r="B14" s="1">
        <v>3283</v>
      </c>
      <c r="C14" s="1">
        <v>3488</v>
      </c>
      <c r="D14" s="1">
        <v>3350</v>
      </c>
      <c r="E14" s="1">
        <v>3107</v>
      </c>
      <c r="F14" s="1">
        <v>3287</v>
      </c>
      <c r="G14" s="1">
        <v>3097</v>
      </c>
      <c r="H14" s="8">
        <f>3047 - 67</f>
        <v>2980</v>
      </c>
    </row>
    <row r="15" spans="1:11" ht="20" customHeight="1">
      <c r="A15" s="2" t="s">
        <v>16</v>
      </c>
      <c r="B15" s="1">
        <v>3951</v>
      </c>
      <c r="C15" s="1">
        <v>3501</v>
      </c>
      <c r="D15" s="1">
        <v>4790</v>
      </c>
      <c r="E15" s="1">
        <v>4139</v>
      </c>
      <c r="F15" s="1">
        <v>4477</v>
      </c>
      <c r="G15" s="1">
        <v>4145</v>
      </c>
      <c r="H15" s="8">
        <f>4533 - 210</f>
        <v>4323</v>
      </c>
    </row>
    <row r="16" spans="1:11" ht="20" customHeight="1">
      <c r="A16" s="2" t="s">
        <v>17</v>
      </c>
      <c r="B16" s="1">
        <v>1905</v>
      </c>
      <c r="C16" s="1">
        <v>1827</v>
      </c>
      <c r="D16" s="1">
        <v>2086</v>
      </c>
      <c r="E16" s="1">
        <v>2707</v>
      </c>
      <c r="F16" s="1">
        <v>3210</v>
      </c>
      <c r="G16" s="1">
        <v>2599</v>
      </c>
      <c r="H16" s="8">
        <f>2226 - 13</f>
        <v>2213</v>
      </c>
    </row>
    <row r="17" spans="1:8" ht="20" customHeight="1">
      <c r="A17" s="2" t="s">
        <v>18</v>
      </c>
      <c r="B17" s="1">
        <v>2951</v>
      </c>
      <c r="C17" s="1">
        <v>3051</v>
      </c>
      <c r="D17" s="1">
        <v>3649</v>
      </c>
      <c r="E17" s="1">
        <v>4052</v>
      </c>
      <c r="F17" s="1">
        <v>4613</v>
      </c>
      <c r="G17" s="1">
        <v>3608</v>
      </c>
      <c r="H17" s="8">
        <f>5131 - 709</f>
        <v>4422</v>
      </c>
    </row>
    <row r="18" spans="1:8" ht="20" customHeight="1">
      <c r="A18" s="2" t="s">
        <v>19</v>
      </c>
      <c r="B18" s="1">
        <v>2926</v>
      </c>
      <c r="C18" s="1">
        <v>1986</v>
      </c>
      <c r="D18" s="1">
        <v>2783</v>
      </c>
      <c r="E18" s="1">
        <v>2475</v>
      </c>
      <c r="F18" s="1">
        <v>3167</v>
      </c>
      <c r="G18" s="1">
        <v>3037</v>
      </c>
      <c r="H18" s="8">
        <f>4652 - 1569</f>
        <v>3083</v>
      </c>
    </row>
    <row r="19" spans="1:8" ht="20" customHeight="1">
      <c r="A19" s="2" t="s">
        <v>20</v>
      </c>
      <c r="B19" s="1">
        <v>1923</v>
      </c>
      <c r="C19" s="1">
        <v>2606</v>
      </c>
      <c r="D19" s="1">
        <v>2302</v>
      </c>
      <c r="E19" s="1">
        <v>2137</v>
      </c>
      <c r="F19" s="1">
        <v>2359</v>
      </c>
      <c r="G19" s="1">
        <v>2339</v>
      </c>
      <c r="H19" s="8">
        <f>2283 -224</f>
        <v>2059</v>
      </c>
    </row>
    <row r="20" spans="1:8" ht="20" customHeight="1">
      <c r="A20" s="2" t="s">
        <v>21</v>
      </c>
      <c r="B20" s="1">
        <v>4856</v>
      </c>
      <c r="C20" s="1">
        <v>4927</v>
      </c>
      <c r="D20" s="1">
        <v>4739</v>
      </c>
      <c r="E20" s="1">
        <v>4754</v>
      </c>
      <c r="F20" s="1">
        <v>5237</v>
      </c>
      <c r="G20" s="1">
        <v>4858</v>
      </c>
      <c r="H20" s="8">
        <f>5223 - 97</f>
        <v>5126</v>
      </c>
    </row>
    <row r="21" spans="1:8" ht="20" customHeight="1">
      <c r="A21" s="2" t="s">
        <v>22</v>
      </c>
      <c r="B21" s="1">
        <v>4146</v>
      </c>
      <c r="C21" s="1">
        <v>2484</v>
      </c>
      <c r="D21" s="1">
        <v>4589</v>
      </c>
      <c r="E21" s="1">
        <v>5135</v>
      </c>
      <c r="F21" s="1">
        <v>5606</v>
      </c>
      <c r="G21" s="1">
        <v>4495</v>
      </c>
      <c r="H21" s="8">
        <f>5300 - 30</f>
        <v>5270</v>
      </c>
    </row>
    <row r="22" spans="1:8" ht="20" customHeight="1">
      <c r="A22" s="2" t="s">
        <v>23</v>
      </c>
      <c r="B22" s="1">
        <v>3006</v>
      </c>
      <c r="C22" s="1">
        <v>3107</v>
      </c>
      <c r="D22" s="1">
        <v>3712</v>
      </c>
      <c r="E22" s="1">
        <v>3461</v>
      </c>
      <c r="F22" s="1">
        <v>4278</v>
      </c>
      <c r="G22" s="1">
        <v>5961</v>
      </c>
      <c r="H22" s="8">
        <f>6422 - 43</f>
        <v>6379</v>
      </c>
    </row>
    <row r="23" spans="1:8" ht="20" customHeight="1">
      <c r="A23" s="2" t="s">
        <v>24</v>
      </c>
      <c r="B23" s="1">
        <v>308</v>
      </c>
      <c r="C23" s="1">
        <v>3975</v>
      </c>
      <c r="D23" s="1">
        <v>7010</v>
      </c>
      <c r="E23" s="1">
        <v>5553</v>
      </c>
      <c r="F23" s="1">
        <v>8497</v>
      </c>
      <c r="G23" s="1">
        <v>7414</v>
      </c>
      <c r="H23" s="8">
        <f>6549 - 233</f>
        <v>6316</v>
      </c>
    </row>
    <row r="24" spans="1:8" ht="20" customHeight="1">
      <c r="A24" s="2" t="s">
        <v>25</v>
      </c>
      <c r="B24" s="1">
        <v>6095</v>
      </c>
      <c r="C24" s="1">
        <v>6611</v>
      </c>
      <c r="D24" s="1">
        <v>9744</v>
      </c>
      <c r="E24" s="1">
        <v>8160</v>
      </c>
      <c r="F24" s="1">
        <v>8228</v>
      </c>
      <c r="G24" s="1">
        <v>6929</v>
      </c>
      <c r="H24" s="8">
        <f>9068 -2167</f>
        <v>6901</v>
      </c>
    </row>
    <row r="25" spans="1:8" ht="20" customHeight="1">
      <c r="A25" s="2" t="s">
        <v>26</v>
      </c>
      <c r="B25" s="1">
        <v>5413</v>
      </c>
      <c r="C25" s="1">
        <v>7201</v>
      </c>
      <c r="D25" s="1">
        <v>7137</v>
      </c>
      <c r="E25" s="1">
        <v>9069</v>
      </c>
      <c r="F25" s="1">
        <v>8660</v>
      </c>
      <c r="G25" s="1">
        <v>10150</v>
      </c>
      <c r="H25" s="8">
        <f>11261 -343</f>
        <v>10918</v>
      </c>
    </row>
    <row r="26" spans="1:8" ht="20" customHeight="1">
      <c r="A26" s="3" t="s">
        <v>27</v>
      </c>
      <c r="B26" s="1">
        <v>4215</v>
      </c>
      <c r="C26" s="1">
        <v>3602</v>
      </c>
      <c r="D26" s="1">
        <v>5013</v>
      </c>
      <c r="E26" s="1">
        <v>5690</v>
      </c>
      <c r="F26" s="1">
        <v>6506</v>
      </c>
      <c r="G26" s="1">
        <v>4871</v>
      </c>
      <c r="H26" s="8">
        <f>3820 - 60</f>
        <v>3760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7"/>
  <sheetData>
    <row r="1" spans="1:2">
      <c r="A1" s="4" t="s">
        <v>28</v>
      </c>
      <c r="B1" s="4" t="s">
        <v>29</v>
      </c>
    </row>
    <row r="2" spans="1:2">
      <c r="A2" s="4" t="s">
        <v>30</v>
      </c>
      <c r="B2" s="4" t="s">
        <v>31</v>
      </c>
    </row>
    <row r="3" spans="1:2">
      <c r="A3" s="4" t="s">
        <v>32</v>
      </c>
      <c r="B3" s="4" t="s">
        <v>33</v>
      </c>
    </row>
    <row r="4" spans="1:2">
      <c r="A4" s="4" t="s">
        <v>34</v>
      </c>
      <c r="B4" s="4" t="s">
        <v>35</v>
      </c>
    </row>
    <row r="5" spans="1:2">
      <c r="A5" s="4" t="s">
        <v>36</v>
      </c>
      <c r="B5" s="4" t="s">
        <v>37</v>
      </c>
    </row>
    <row r="6" spans="1:2">
      <c r="A6" s="4" t="s">
        <v>38</v>
      </c>
      <c r="B6" s="4" t="s">
        <v>39</v>
      </c>
    </row>
    <row r="7" spans="1:2">
      <c r="A7" s="4" t="s">
        <v>40</v>
      </c>
      <c r="B7" s="4" t="s">
        <v>41</v>
      </c>
    </row>
    <row r="8" spans="1:2">
      <c r="A8" s="4" t="s">
        <v>42</v>
      </c>
      <c r="B8" s="4" t="s">
        <v>43</v>
      </c>
    </row>
    <row r="9" spans="1:2">
      <c r="A9" s="4" t="s">
        <v>44</v>
      </c>
    </row>
    <row r="10" spans="1:2">
      <c r="A10" s="4" t="s">
        <v>45</v>
      </c>
      <c r="B10" s="4" t="s">
        <v>46</v>
      </c>
    </row>
    <row r="11" spans="1:2">
      <c r="A11" s="4" t="s">
        <v>40</v>
      </c>
      <c r="B11" s="4" t="s">
        <v>47</v>
      </c>
    </row>
    <row r="12" spans="1:2">
      <c r="A12" s="4" t="s">
        <v>40</v>
      </c>
      <c r="B12" s="4"/>
    </row>
    <row r="13" spans="1:2">
      <c r="A13" s="4" t="s">
        <v>40</v>
      </c>
      <c r="B13" s="4"/>
    </row>
    <row r="14" spans="1:2">
      <c r="A14" s="4" t="s">
        <v>40</v>
      </c>
      <c r="B1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2022-11-28T11:17:06Z</dcterms:created>
  <dcterms:modified xsi:type="dcterms:W3CDTF">2022-11-30T12:52:38Z</dcterms:modified>
</cp:coreProperties>
</file>