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stmj\Documents\Rprojects\Rape\"/>
    </mc:Choice>
  </mc:AlternateContent>
  <xr:revisionPtr revIDLastSave="0" documentId="13_ncr:1_{F9341DA2-781C-401C-9628-F0378534F816}" xr6:coauthVersionLast="37" xr6:coauthVersionMax="37" xr10:uidLastSave="{00000000-0000-0000-0000-000000000000}"/>
  <bookViews>
    <workbookView xWindow="0" yWindow="0" windowWidth="20490" windowHeight="6885" xr2:uid="{C9055F09-1E94-47F9-B050-7276E308FFE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1" l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G5" i="1"/>
  <c r="F5" i="1"/>
</calcChain>
</file>

<file path=xl/sharedStrings.xml><?xml version="1.0" encoding="utf-8"?>
<sst xmlns="http://schemas.openxmlformats.org/spreadsheetml/2006/main" count="128" uniqueCount="11">
  <si>
    <t>CSC1</t>
  </si>
  <si>
    <t>CSC2</t>
  </si>
  <si>
    <t>CSC3</t>
  </si>
  <si>
    <t>CSC4</t>
  </si>
  <si>
    <t>Under 13</t>
  </si>
  <si>
    <t>Statutory</t>
  </si>
  <si>
    <t>Force/Inc</t>
  </si>
  <si>
    <t>Statutory and Force/Inc/Multiple Acts</t>
  </si>
  <si>
    <t>Authority Figure</t>
  </si>
  <si>
    <t>CSC5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</si>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</sst>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AE79-FE9D-4ADA-AE55-A38A3BD82C4E}">
  <dimension ref="B3:G68"/>
  <sheetViews>
    <sheetView tabSelected="1" workbookViewId="0">
      <selection activeCell="F1" sqref="F1"/>
    </sheetView>
  </sheetViews>
  <sheetFormatPr defaultRowHeight="15" x14ac:dyDescent="0.25"/>
  <cols>
    <col min="2" max="2" width="10" bestFit="1" customWidth="1"/>
    <col min="6" max="6" width="74" bestFit="1" customWidth="1"/>
  </cols>
  <sheetData>
    <row r="3" spans="2:7" ht="15.75" thickBot="1" x14ac:dyDescent="0.3"/>
    <row r="4" spans="2:7" x14ac:dyDescent="0.25">
      <c r="B4" s="1"/>
    </row>
    <row r="5" spans="2:7" x14ac:dyDescent="0.25">
      <c r="B5" s="2">
        <v>609342110</v>
      </c>
      <c r="C5" t="s">
        <v>0</v>
      </c>
      <c r="D5" t="s">
        <v>4</v>
      </c>
      <c r="F5" t="str">
        <f>"revised_MN_CSC$statute1[revised_MN_CSC$statute=='"&amp;TRIM(B5)&amp;"']&lt;-'"&amp;TRIM(C5)&amp;"'"</f>
        <v>revised_MN_CSC$statute1[revised_MN_CSC$statute=='609342110']&lt;-'CSC1'</v>
      </c>
      <c r="G5" t="str">
        <f>"revised_MN_CSC$statute2[revised_MN_CSC$statute=='"&amp;TRIM(B5)&amp;"']&lt;-'"&amp;TRIM(D5)&amp;"'"</f>
        <v>revised_MN_CSC$statute2[revised_MN_CSC$statute=='609342110']&lt;-'Under 13'</v>
      </c>
    </row>
    <row r="6" spans="2:7" x14ac:dyDescent="0.25">
      <c r="B6" s="2">
        <v>609342120</v>
      </c>
      <c r="C6" t="s">
        <v>0</v>
      </c>
      <c r="D6" t="s">
        <v>5</v>
      </c>
      <c r="F6" t="str">
        <f t="shared" ref="F6:F68" si="0">"revised_MN_CSC$statute1[revised_MN_CSC$statute=='"&amp;TRIM(B6)&amp;"']&lt;-'"&amp;TRIM(C6)&amp;"'"</f>
        <v>revised_MN_CSC$statute1[revised_MN_CSC$statute=='609342120']&lt;-'CSC1'</v>
      </c>
      <c r="G6" t="str">
        <f t="shared" ref="G6:G68" si="1">"revised_MN_CSC$statute2[revised_MN_CSC$statute=='"&amp;TRIM(B6)&amp;"']&lt;-'"&amp;TRIM(D6)&amp;"'"</f>
        <v>revised_MN_CSC$statute2[revised_MN_CSC$statute=='609342120']&lt;-'Statutory'</v>
      </c>
    </row>
    <row r="7" spans="2:7" x14ac:dyDescent="0.25">
      <c r="B7" s="2">
        <v>609342130</v>
      </c>
      <c r="C7" t="s">
        <v>0</v>
      </c>
      <c r="D7" t="s">
        <v>6</v>
      </c>
      <c r="F7" t="str">
        <f t="shared" si="0"/>
        <v>revised_MN_CSC$statute1[revised_MN_CSC$statute=='609342130']&lt;-'CSC1'</v>
      </c>
      <c r="G7" t="str">
        <f t="shared" si="1"/>
        <v>revised_MN_CSC$statute2[revised_MN_CSC$statute=='609342130']&lt;-'Force/Inc'</v>
      </c>
    </row>
    <row r="8" spans="2:7" x14ac:dyDescent="0.25">
      <c r="B8" s="2">
        <v>609342140</v>
      </c>
      <c r="C8" t="s">
        <v>0</v>
      </c>
      <c r="D8" t="s">
        <v>6</v>
      </c>
      <c r="F8" t="str">
        <f t="shared" si="0"/>
        <v>revised_MN_CSC$statute1[revised_MN_CSC$statute=='609342140']&lt;-'CSC1'</v>
      </c>
      <c r="G8" t="str">
        <f t="shared" si="1"/>
        <v>revised_MN_CSC$statute2[revised_MN_CSC$statute=='609342140']&lt;-'Force/Inc'</v>
      </c>
    </row>
    <row r="9" spans="2:7" x14ac:dyDescent="0.25">
      <c r="B9" s="2">
        <v>609342151</v>
      </c>
      <c r="C9" t="s">
        <v>0</v>
      </c>
      <c r="D9" t="s">
        <v>6</v>
      </c>
      <c r="F9" t="str">
        <f t="shared" si="0"/>
        <v>revised_MN_CSC$statute1[revised_MN_CSC$statute=='609342151']&lt;-'CSC1'</v>
      </c>
      <c r="G9" t="str">
        <f t="shared" si="1"/>
        <v>revised_MN_CSC$statute2[revised_MN_CSC$statute=='609342151']&lt;-'Force/Inc'</v>
      </c>
    </row>
    <row r="10" spans="2:7" x14ac:dyDescent="0.25">
      <c r="B10" s="2">
        <v>609342152</v>
      </c>
      <c r="C10" t="s">
        <v>0</v>
      </c>
      <c r="D10" t="s">
        <v>6</v>
      </c>
      <c r="F10" t="str">
        <f t="shared" si="0"/>
        <v>revised_MN_CSC$statute1[revised_MN_CSC$statute=='609342152']&lt;-'CSC1'</v>
      </c>
      <c r="G10" t="str">
        <f t="shared" si="1"/>
        <v>revised_MN_CSC$statute2[revised_MN_CSC$statute=='609342152']&lt;-'Force/Inc'</v>
      </c>
    </row>
    <row r="11" spans="2:7" x14ac:dyDescent="0.25">
      <c r="B11" s="2">
        <v>609342161</v>
      </c>
      <c r="C11" t="s">
        <v>0</v>
      </c>
      <c r="D11" t="s">
        <v>6</v>
      </c>
      <c r="F11" t="str">
        <f t="shared" si="0"/>
        <v>revised_MN_CSC$statute1[revised_MN_CSC$statute=='609342161']&lt;-'CSC1'</v>
      </c>
      <c r="G11" t="str">
        <f t="shared" si="1"/>
        <v>revised_MN_CSC$statute2[revised_MN_CSC$statute=='609342161']&lt;-'Force/Inc'</v>
      </c>
    </row>
    <row r="12" spans="2:7" x14ac:dyDescent="0.25">
      <c r="B12" s="2">
        <v>609342162</v>
      </c>
      <c r="C12" t="s">
        <v>0</v>
      </c>
      <c r="D12" t="s">
        <v>6</v>
      </c>
      <c r="F12" t="str">
        <f t="shared" si="0"/>
        <v>revised_MN_CSC$statute1[revised_MN_CSC$statute=='609342162']&lt;-'CSC1'</v>
      </c>
      <c r="G12" t="str">
        <f t="shared" si="1"/>
        <v>revised_MN_CSC$statute2[revised_MN_CSC$statute=='609342162']&lt;-'Force/Inc'</v>
      </c>
    </row>
    <row r="13" spans="2:7" x14ac:dyDescent="0.25">
      <c r="B13" s="2">
        <v>609342170</v>
      </c>
      <c r="C13" t="s">
        <v>0</v>
      </c>
      <c r="D13" t="s">
        <v>5</v>
      </c>
      <c r="F13" t="str">
        <f t="shared" si="0"/>
        <v>revised_MN_CSC$statute1[revised_MN_CSC$statute=='609342170']&lt;-'CSC1'</v>
      </c>
      <c r="G13" t="str">
        <f t="shared" si="1"/>
        <v>revised_MN_CSC$statute2[revised_MN_CSC$statute=='609342170']&lt;-'Statutory'</v>
      </c>
    </row>
    <row r="14" spans="2:7" x14ac:dyDescent="0.25">
      <c r="B14" s="2">
        <v>609342181</v>
      </c>
      <c r="C14" t="s">
        <v>0</v>
      </c>
      <c r="D14" t="s">
        <v>7</v>
      </c>
      <c r="F14" t="str">
        <f t="shared" si="0"/>
        <v>revised_MN_CSC$statute1[revised_MN_CSC$statute=='609342181']&lt;-'CSC1'</v>
      </c>
      <c r="G14" t="str">
        <f t="shared" si="1"/>
        <v>revised_MN_CSC$statute2[revised_MN_CSC$statute=='609342181']&lt;-'Statutory and Force/Inc/Multiple Acts'</v>
      </c>
    </row>
    <row r="15" spans="2:7" x14ac:dyDescent="0.25">
      <c r="B15" s="2">
        <v>609342182</v>
      </c>
      <c r="C15" t="s">
        <v>0</v>
      </c>
      <c r="D15" t="s">
        <v>7</v>
      </c>
      <c r="F15" t="str">
        <f t="shared" si="0"/>
        <v>revised_MN_CSC$statute1[revised_MN_CSC$statute=='609342182']&lt;-'CSC1'</v>
      </c>
      <c r="G15" t="str">
        <f t="shared" si="1"/>
        <v>revised_MN_CSC$statute2[revised_MN_CSC$statute=='609342182']&lt;-'Statutory and Force/Inc/Multiple Acts'</v>
      </c>
    </row>
    <row r="16" spans="2:7" ht="15.75" thickBot="1" x14ac:dyDescent="0.3">
      <c r="B16" s="3">
        <v>609342183</v>
      </c>
      <c r="C16" t="s">
        <v>0</v>
      </c>
      <c r="D16" t="s">
        <v>7</v>
      </c>
      <c r="F16" t="str">
        <f t="shared" si="0"/>
        <v>revised_MN_CSC$statute1[revised_MN_CSC$statute=='609342183']&lt;-'CSC1'</v>
      </c>
      <c r="G16" t="str">
        <f t="shared" si="1"/>
        <v>revised_MN_CSC$statute2[revised_MN_CSC$statute=='609342183']&lt;-'Statutory and Force/Inc/Multiple Acts'</v>
      </c>
    </row>
    <row r="17" spans="2:7" x14ac:dyDescent="0.25">
      <c r="B17" s="2">
        <v>609343110</v>
      </c>
      <c r="C17" t="s">
        <v>1</v>
      </c>
      <c r="D17" t="s">
        <v>4</v>
      </c>
      <c r="F17" t="str">
        <f t="shared" si="0"/>
        <v>revised_MN_CSC$statute1[revised_MN_CSC$statute=='609343110']&lt;-'CSC2'</v>
      </c>
      <c r="G17" t="str">
        <f t="shared" si="1"/>
        <v>revised_MN_CSC$statute2[revised_MN_CSC$statute=='609343110']&lt;-'Under 13'</v>
      </c>
    </row>
    <row r="18" spans="2:7" x14ac:dyDescent="0.25">
      <c r="B18" s="2">
        <v>609343120</v>
      </c>
      <c r="C18" t="s">
        <v>1</v>
      </c>
      <c r="D18" t="s">
        <v>5</v>
      </c>
      <c r="F18" t="str">
        <f t="shared" si="0"/>
        <v>revised_MN_CSC$statute1[revised_MN_CSC$statute=='609343120']&lt;-'CSC2'</v>
      </c>
      <c r="G18" t="str">
        <f t="shared" si="1"/>
        <v>revised_MN_CSC$statute2[revised_MN_CSC$statute=='609343120']&lt;-'Statutory'</v>
      </c>
    </row>
    <row r="19" spans="2:7" ht="15.75" thickBot="1" x14ac:dyDescent="0.3">
      <c r="B19" s="3">
        <v>609343170</v>
      </c>
      <c r="C19" t="s">
        <v>1</v>
      </c>
      <c r="D19" t="s">
        <v>5</v>
      </c>
      <c r="F19" t="str">
        <f t="shared" si="0"/>
        <v>revised_MN_CSC$statute1[revised_MN_CSC$statute=='609343170']&lt;-'CSC2'</v>
      </c>
      <c r="G19" t="str">
        <f t="shared" si="1"/>
        <v>revised_MN_CSC$statute2[revised_MN_CSC$statute=='609343170']&lt;-'Statutory'</v>
      </c>
    </row>
    <row r="20" spans="2:7" x14ac:dyDescent="0.25">
      <c r="B20" s="1">
        <v>609343100</v>
      </c>
      <c r="C20" t="s">
        <v>1</v>
      </c>
      <c r="D20" t="s">
        <v>10</v>
      </c>
      <c r="F20" t="str">
        <f t="shared" si="0"/>
        <v>revised_MN_CSC$statute1[revised_MN_CSC$statute=='609343100']&lt;-'CSC2'</v>
      </c>
      <c r="G20" t="str">
        <f t="shared" si="1"/>
        <v>revised_MN_CSC$statute2[revised_MN_CSC$statute=='609343100']&lt;-'n/a'</v>
      </c>
    </row>
    <row r="21" spans="2:7" x14ac:dyDescent="0.25">
      <c r="B21" s="2">
        <v>609343130</v>
      </c>
      <c r="C21" t="s">
        <v>1</v>
      </c>
      <c r="D21" t="s">
        <v>6</v>
      </c>
      <c r="F21" t="str">
        <f t="shared" si="0"/>
        <v>revised_MN_CSC$statute1[revised_MN_CSC$statute=='609343130']&lt;-'CSC2'</v>
      </c>
      <c r="G21" t="str">
        <f t="shared" si="1"/>
        <v>revised_MN_CSC$statute2[revised_MN_CSC$statute=='609343130']&lt;-'Force/Inc'</v>
      </c>
    </row>
    <row r="22" spans="2:7" x14ac:dyDescent="0.25">
      <c r="B22" s="2">
        <v>609343140</v>
      </c>
      <c r="C22" t="s">
        <v>1</v>
      </c>
      <c r="D22" t="s">
        <v>6</v>
      </c>
      <c r="F22" t="str">
        <f t="shared" si="0"/>
        <v>revised_MN_CSC$statute1[revised_MN_CSC$statute=='609343140']&lt;-'CSC2'</v>
      </c>
      <c r="G22" t="str">
        <f t="shared" si="1"/>
        <v>revised_MN_CSC$statute2[revised_MN_CSC$statute=='609343140']&lt;-'Force/Inc'</v>
      </c>
    </row>
    <row r="23" spans="2:7" x14ac:dyDescent="0.25">
      <c r="B23" s="2">
        <v>609343151</v>
      </c>
      <c r="C23" t="s">
        <v>1</v>
      </c>
      <c r="D23" t="s">
        <v>6</v>
      </c>
      <c r="F23" t="str">
        <f t="shared" si="0"/>
        <v>revised_MN_CSC$statute1[revised_MN_CSC$statute=='609343151']&lt;-'CSC2'</v>
      </c>
      <c r="G23" t="str">
        <f t="shared" si="1"/>
        <v>revised_MN_CSC$statute2[revised_MN_CSC$statute=='609343151']&lt;-'Force/Inc'</v>
      </c>
    </row>
    <row r="24" spans="2:7" x14ac:dyDescent="0.25">
      <c r="B24" s="2">
        <v>609343152</v>
      </c>
      <c r="C24" t="s">
        <v>1</v>
      </c>
      <c r="D24" t="s">
        <v>6</v>
      </c>
      <c r="F24" t="str">
        <f t="shared" si="0"/>
        <v>revised_MN_CSC$statute1[revised_MN_CSC$statute=='609343152']&lt;-'CSC2'</v>
      </c>
      <c r="G24" t="str">
        <f t="shared" si="1"/>
        <v>revised_MN_CSC$statute2[revised_MN_CSC$statute=='609343152']&lt;-'Force/Inc'</v>
      </c>
    </row>
    <row r="25" spans="2:7" x14ac:dyDescent="0.25">
      <c r="B25" s="2">
        <v>609343161</v>
      </c>
      <c r="C25" t="s">
        <v>1</v>
      </c>
      <c r="D25" t="s">
        <v>6</v>
      </c>
      <c r="F25" t="str">
        <f t="shared" si="0"/>
        <v>revised_MN_CSC$statute1[revised_MN_CSC$statute=='609343161']&lt;-'CSC2'</v>
      </c>
      <c r="G25" t="str">
        <f t="shared" si="1"/>
        <v>revised_MN_CSC$statute2[revised_MN_CSC$statute=='609343161']&lt;-'Force/Inc'</v>
      </c>
    </row>
    <row r="26" spans="2:7" x14ac:dyDescent="0.25">
      <c r="B26" s="2">
        <v>609343162</v>
      </c>
      <c r="C26" t="s">
        <v>1</v>
      </c>
      <c r="D26" t="s">
        <v>6</v>
      </c>
      <c r="F26" t="str">
        <f t="shared" si="0"/>
        <v>revised_MN_CSC$statute1[revised_MN_CSC$statute=='609343162']&lt;-'CSC2'</v>
      </c>
      <c r="G26" t="str">
        <f t="shared" si="1"/>
        <v>revised_MN_CSC$statute2[revised_MN_CSC$statute=='609343162']&lt;-'Force/Inc'</v>
      </c>
    </row>
    <row r="27" spans="2:7" x14ac:dyDescent="0.25">
      <c r="B27" s="2">
        <v>609343181</v>
      </c>
      <c r="C27" t="s">
        <v>1</v>
      </c>
      <c r="D27" t="s">
        <v>7</v>
      </c>
      <c r="F27" t="str">
        <f t="shared" si="0"/>
        <v>revised_MN_CSC$statute1[revised_MN_CSC$statute=='609343181']&lt;-'CSC2'</v>
      </c>
      <c r="G27" t="str">
        <f t="shared" si="1"/>
        <v>revised_MN_CSC$statute2[revised_MN_CSC$statute=='609343181']&lt;-'Statutory and Force/Inc/Multiple Acts'</v>
      </c>
    </row>
    <row r="28" spans="2:7" x14ac:dyDescent="0.25">
      <c r="B28" s="2">
        <v>609343182</v>
      </c>
      <c r="C28" t="s">
        <v>1</v>
      </c>
      <c r="D28" t="s">
        <v>7</v>
      </c>
      <c r="F28" t="str">
        <f t="shared" si="0"/>
        <v>revised_MN_CSC$statute1[revised_MN_CSC$statute=='609343182']&lt;-'CSC2'</v>
      </c>
      <c r="G28" t="str">
        <f t="shared" si="1"/>
        <v>revised_MN_CSC$statute2[revised_MN_CSC$statute=='609343182']&lt;-'Statutory and Force/Inc/Multiple Acts'</v>
      </c>
    </row>
    <row r="29" spans="2:7" ht="15.75" thickBot="1" x14ac:dyDescent="0.3">
      <c r="B29" s="3">
        <v>609343183</v>
      </c>
      <c r="C29" t="s">
        <v>1</v>
      </c>
      <c r="D29" t="s">
        <v>7</v>
      </c>
      <c r="F29" t="str">
        <f t="shared" si="0"/>
        <v>revised_MN_CSC$statute1[revised_MN_CSC$statute=='609343183']&lt;-'CSC2'</v>
      </c>
      <c r="G29" t="str">
        <f t="shared" si="1"/>
        <v>revised_MN_CSC$statute2[revised_MN_CSC$statute=='609343183']&lt;-'Statutory and Force/Inc/Multiple Acts'</v>
      </c>
    </row>
    <row r="30" spans="2:7" x14ac:dyDescent="0.25">
      <c r="B30" s="2">
        <v>609344100</v>
      </c>
      <c r="C30" t="s">
        <v>2</v>
      </c>
      <c r="D30" t="s">
        <v>10</v>
      </c>
      <c r="F30" t="str">
        <f t="shared" si="0"/>
        <v>revised_MN_CSC$statute1[revised_MN_CSC$statute=='609344100']&lt;-'CSC3'</v>
      </c>
      <c r="G30" t="str">
        <f t="shared" si="1"/>
        <v>revised_MN_CSC$statute2[revised_MN_CSC$statute=='609344100']&lt;-'n/a'</v>
      </c>
    </row>
    <row r="31" spans="2:7" x14ac:dyDescent="0.25">
      <c r="B31" s="2">
        <v>609344110</v>
      </c>
      <c r="C31" t="s">
        <v>2</v>
      </c>
      <c r="D31" t="s">
        <v>4</v>
      </c>
      <c r="F31" t="str">
        <f t="shared" si="0"/>
        <v>revised_MN_CSC$statute1[revised_MN_CSC$statute=='609344110']&lt;-'CSC3'</v>
      </c>
      <c r="G31" t="str">
        <f t="shared" si="1"/>
        <v>revised_MN_CSC$statute2[revised_MN_CSC$statute=='609344110']&lt;-'Under 13'</v>
      </c>
    </row>
    <row r="32" spans="2:7" x14ac:dyDescent="0.25">
      <c r="B32" s="2">
        <v>609344120</v>
      </c>
      <c r="C32" t="s">
        <v>2</v>
      </c>
      <c r="D32" t="s">
        <v>5</v>
      </c>
      <c r="F32" t="str">
        <f t="shared" si="0"/>
        <v>revised_MN_CSC$statute1[revised_MN_CSC$statute=='609344120']&lt;-'CSC3'</v>
      </c>
      <c r="G32" t="str">
        <f t="shared" si="1"/>
        <v>revised_MN_CSC$statute2[revised_MN_CSC$statute=='609344120']&lt;-'Statutory'</v>
      </c>
    </row>
    <row r="33" spans="2:7" x14ac:dyDescent="0.25">
      <c r="B33" s="2">
        <v>609344150</v>
      </c>
      <c r="C33" t="s">
        <v>2</v>
      </c>
      <c r="D33" t="s">
        <v>5</v>
      </c>
      <c r="F33" t="str">
        <f t="shared" si="0"/>
        <v>revised_MN_CSC$statute1[revised_MN_CSC$statute=='609344150']&lt;-'CSC3'</v>
      </c>
      <c r="G33" t="str">
        <f t="shared" si="1"/>
        <v>revised_MN_CSC$statute2[revised_MN_CSC$statute=='609344150']&lt;-'Statutory'</v>
      </c>
    </row>
    <row r="34" spans="2:7" ht="15.75" thickBot="1" x14ac:dyDescent="0.3">
      <c r="B34" s="3">
        <v>609344160</v>
      </c>
      <c r="C34" t="s">
        <v>2</v>
      </c>
      <c r="D34" t="s">
        <v>5</v>
      </c>
      <c r="F34" t="str">
        <f t="shared" si="0"/>
        <v>revised_MN_CSC$statute1[revised_MN_CSC$statute=='609344160']&lt;-'CSC3'</v>
      </c>
      <c r="G34" t="str">
        <f t="shared" si="1"/>
        <v>revised_MN_CSC$statute2[revised_MN_CSC$statute=='609344160']&lt;-'Statutory'</v>
      </c>
    </row>
    <row r="35" spans="2:7" ht="15.75" thickBot="1" x14ac:dyDescent="0.3">
      <c r="B35" s="3">
        <v>609344122</v>
      </c>
      <c r="C35" t="s">
        <v>2</v>
      </c>
      <c r="D35" t="s">
        <v>5</v>
      </c>
      <c r="F35" t="str">
        <f t="shared" si="0"/>
        <v>revised_MN_CSC$statute1[revised_MN_CSC$statute=='609344122']&lt;-'CSC3'</v>
      </c>
      <c r="G35" t="str">
        <f t="shared" si="1"/>
        <v>revised_MN_CSC$statute2[revised_MN_CSC$statute=='609344122']&lt;-'Statutory'</v>
      </c>
    </row>
    <row r="36" spans="2:7" x14ac:dyDescent="0.25">
      <c r="B36" s="2">
        <v>609344130</v>
      </c>
      <c r="C36" t="s">
        <v>2</v>
      </c>
      <c r="D36" t="s">
        <v>6</v>
      </c>
      <c r="F36" t="str">
        <f t="shared" si="0"/>
        <v>revised_MN_CSC$statute1[revised_MN_CSC$statute=='609344130']&lt;-'CSC3'</v>
      </c>
      <c r="G36" t="str">
        <f t="shared" si="1"/>
        <v>revised_MN_CSC$statute2[revised_MN_CSC$statute=='609344130']&lt;-'Force/Inc'</v>
      </c>
    </row>
    <row r="37" spans="2:7" x14ac:dyDescent="0.25">
      <c r="B37" s="2">
        <v>609344140</v>
      </c>
      <c r="C37" t="s">
        <v>2</v>
      </c>
      <c r="D37" t="s">
        <v>6</v>
      </c>
      <c r="F37" t="str">
        <f t="shared" si="0"/>
        <v>revised_MN_CSC$statute1[revised_MN_CSC$statute=='609344140']&lt;-'CSC3'</v>
      </c>
      <c r="G37" t="str">
        <f t="shared" si="1"/>
        <v>revised_MN_CSC$statute2[revised_MN_CSC$statute=='609344140']&lt;-'Force/Inc'</v>
      </c>
    </row>
    <row r="38" spans="2:7" x14ac:dyDescent="0.25">
      <c r="B38" s="2">
        <v>609344171</v>
      </c>
      <c r="C38" t="s">
        <v>2</v>
      </c>
      <c r="D38" t="s">
        <v>7</v>
      </c>
      <c r="F38" t="str">
        <f t="shared" si="0"/>
        <v>revised_MN_CSC$statute1[revised_MN_CSC$statute=='609344171']&lt;-'CSC3'</v>
      </c>
      <c r="G38" t="str">
        <f t="shared" si="1"/>
        <v>revised_MN_CSC$statute2[revised_MN_CSC$statute=='609344171']&lt;-'Statutory and Force/Inc/Multiple Acts'</v>
      </c>
    </row>
    <row r="39" spans="2:7" x14ac:dyDescent="0.25">
      <c r="B39" s="2">
        <v>609344172</v>
      </c>
      <c r="C39" t="s">
        <v>2</v>
      </c>
      <c r="D39" t="s">
        <v>7</v>
      </c>
      <c r="F39" t="str">
        <f t="shared" si="0"/>
        <v>revised_MN_CSC$statute1[revised_MN_CSC$statute=='609344172']&lt;-'CSC3'</v>
      </c>
      <c r="G39" t="str">
        <f t="shared" si="1"/>
        <v>revised_MN_CSC$statute2[revised_MN_CSC$statute=='609344172']&lt;-'Statutory and Force/Inc/Multiple Acts'</v>
      </c>
    </row>
    <row r="40" spans="2:7" x14ac:dyDescent="0.25">
      <c r="B40" s="2">
        <v>609344173</v>
      </c>
      <c r="C40" t="s">
        <v>2</v>
      </c>
      <c r="D40" t="s">
        <v>7</v>
      </c>
      <c r="F40" t="str">
        <f t="shared" si="0"/>
        <v>revised_MN_CSC$statute1[revised_MN_CSC$statute=='609344173']&lt;-'CSC3'</v>
      </c>
      <c r="G40" t="str">
        <f t="shared" si="1"/>
        <v>revised_MN_CSC$statute2[revised_MN_CSC$statute=='609344173']&lt;-'Statutory and Force/Inc/Multiple Acts'</v>
      </c>
    </row>
    <row r="41" spans="2:7" x14ac:dyDescent="0.25">
      <c r="B41" s="2">
        <v>609344180</v>
      </c>
      <c r="C41" t="s">
        <v>2</v>
      </c>
      <c r="D41" t="s">
        <v>8</v>
      </c>
      <c r="F41" t="str">
        <f t="shared" si="0"/>
        <v>revised_MN_CSC$statute1[revised_MN_CSC$statute=='609344180']&lt;-'CSC3'</v>
      </c>
      <c r="G41" t="str">
        <f t="shared" si="1"/>
        <v>revised_MN_CSC$statute2[revised_MN_CSC$statute=='609344180']&lt;-'Authority Figure'</v>
      </c>
    </row>
    <row r="42" spans="2:7" x14ac:dyDescent="0.25">
      <c r="B42" s="2">
        <v>609344190</v>
      </c>
      <c r="C42" t="s">
        <v>2</v>
      </c>
      <c r="D42" t="s">
        <v>8</v>
      </c>
      <c r="F42" t="str">
        <f t="shared" si="0"/>
        <v>revised_MN_CSC$statute1[revised_MN_CSC$statute=='609344190']&lt;-'CSC3'</v>
      </c>
      <c r="G42" t="str">
        <f t="shared" si="1"/>
        <v>revised_MN_CSC$statute2[revised_MN_CSC$statute=='609344190']&lt;-'Authority Figure'</v>
      </c>
    </row>
    <row r="43" spans="2:7" x14ac:dyDescent="0.25">
      <c r="B43" s="2">
        <v>609344010</v>
      </c>
      <c r="C43" t="s">
        <v>2</v>
      </c>
      <c r="D43" t="s">
        <v>8</v>
      </c>
      <c r="F43" t="str">
        <f t="shared" si="0"/>
        <v>revised_MN_CSC$statute1[revised_MN_CSC$statute=='609344010']&lt;-'CSC3'</v>
      </c>
      <c r="G43" t="str">
        <f t="shared" si="1"/>
        <v>revised_MN_CSC$statute2[revised_MN_CSC$statute=='609344010']&lt;-'Authority Figure'</v>
      </c>
    </row>
    <row r="44" spans="2:7" x14ac:dyDescent="0.25">
      <c r="B44" s="2">
        <v>609344011</v>
      </c>
      <c r="C44" t="s">
        <v>2</v>
      </c>
      <c r="D44" t="s">
        <v>8</v>
      </c>
      <c r="F44" t="str">
        <f t="shared" si="0"/>
        <v>revised_MN_CSC$statute1[revised_MN_CSC$statute=='609344011']&lt;-'CSC3'</v>
      </c>
      <c r="G44" t="str">
        <f t="shared" si="1"/>
        <v>revised_MN_CSC$statute2[revised_MN_CSC$statute=='609344011']&lt;-'Authority Figure'</v>
      </c>
    </row>
    <row r="45" spans="2:7" x14ac:dyDescent="0.25">
      <c r="B45" s="2">
        <v>609344012</v>
      </c>
      <c r="C45" t="s">
        <v>2</v>
      </c>
      <c r="D45" t="s">
        <v>8</v>
      </c>
      <c r="F45" t="str">
        <f t="shared" si="0"/>
        <v>revised_MN_CSC$statute1[revised_MN_CSC$statute=='609344012']&lt;-'CSC3'</v>
      </c>
      <c r="G45" t="str">
        <f t="shared" si="1"/>
        <v>revised_MN_CSC$statute2[revised_MN_CSC$statute=='609344012']&lt;-'Authority Figure'</v>
      </c>
    </row>
    <row r="46" spans="2:7" x14ac:dyDescent="0.25">
      <c r="B46" s="2">
        <v>609344013</v>
      </c>
      <c r="C46" t="s">
        <v>2</v>
      </c>
      <c r="D46" t="s">
        <v>8</v>
      </c>
      <c r="F46" t="str">
        <f t="shared" si="0"/>
        <v>revised_MN_CSC$statute1[revised_MN_CSC$statute=='609344013']&lt;-'CSC3'</v>
      </c>
      <c r="G46" t="str">
        <f t="shared" si="1"/>
        <v>revised_MN_CSC$statute2[revised_MN_CSC$statute=='609344013']&lt;-'Authority Figure'</v>
      </c>
    </row>
    <row r="47" spans="2:7" x14ac:dyDescent="0.25">
      <c r="B47" s="2">
        <v>609344014</v>
      </c>
      <c r="C47" t="s">
        <v>2</v>
      </c>
      <c r="D47" t="s">
        <v>8</v>
      </c>
      <c r="F47" t="str">
        <f t="shared" si="0"/>
        <v>revised_MN_CSC$statute1[revised_MN_CSC$statute=='609344014']&lt;-'CSC3'</v>
      </c>
      <c r="G47" t="str">
        <f t="shared" si="1"/>
        <v>revised_MN_CSC$statute2[revised_MN_CSC$statute=='609344014']&lt;-'Authority Figure'</v>
      </c>
    </row>
    <row r="48" spans="2:7" ht="15.75" thickBot="1" x14ac:dyDescent="0.3">
      <c r="B48" s="3">
        <v>609344015</v>
      </c>
      <c r="C48" t="s">
        <v>2</v>
      </c>
      <c r="D48" t="s">
        <v>8</v>
      </c>
      <c r="F48" t="str">
        <f t="shared" si="0"/>
        <v>revised_MN_CSC$statute1[revised_MN_CSC$statute=='609344015']&lt;-'CSC3'</v>
      </c>
      <c r="G48" t="str">
        <f t="shared" si="1"/>
        <v>revised_MN_CSC$statute2[revised_MN_CSC$statute=='609344015']&lt;-'Authority Figure'</v>
      </c>
    </row>
    <row r="49" spans="2:7" x14ac:dyDescent="0.25">
      <c r="B49" s="2">
        <v>609345100</v>
      </c>
      <c r="C49" t="s">
        <v>3</v>
      </c>
      <c r="D49" t="s">
        <v>10</v>
      </c>
      <c r="F49" t="str">
        <f t="shared" si="0"/>
        <v>revised_MN_CSC$statute1[revised_MN_CSC$statute=='609345100']&lt;-'CSC4'</v>
      </c>
      <c r="G49" t="str">
        <f t="shared" si="1"/>
        <v>revised_MN_CSC$statute2[revised_MN_CSC$statute=='609345100']&lt;-'n/a'</v>
      </c>
    </row>
    <row r="50" spans="2:7" x14ac:dyDescent="0.25">
      <c r="B50" s="2">
        <v>609345110</v>
      </c>
      <c r="C50" t="s">
        <v>3</v>
      </c>
      <c r="D50" t="s">
        <v>4</v>
      </c>
      <c r="F50" t="str">
        <f t="shared" si="0"/>
        <v>revised_MN_CSC$statute1[revised_MN_CSC$statute=='609345110']&lt;-'CSC4'</v>
      </c>
      <c r="G50" t="str">
        <f t="shared" si="1"/>
        <v>revised_MN_CSC$statute2[revised_MN_CSC$statute=='609345110']&lt;-'Under 13'</v>
      </c>
    </row>
    <row r="51" spans="2:7" x14ac:dyDescent="0.25">
      <c r="B51" s="2">
        <v>609345120</v>
      </c>
      <c r="C51" t="s">
        <v>3</v>
      </c>
      <c r="D51" t="s">
        <v>5</v>
      </c>
      <c r="F51" t="str">
        <f t="shared" si="0"/>
        <v>revised_MN_CSC$statute1[revised_MN_CSC$statute=='609345120']&lt;-'CSC4'</v>
      </c>
      <c r="G51" t="str">
        <f t="shared" si="1"/>
        <v>revised_MN_CSC$statute2[revised_MN_CSC$statute=='609345120']&lt;-'Statutory'</v>
      </c>
    </row>
    <row r="52" spans="2:7" x14ac:dyDescent="0.25">
      <c r="B52" s="2">
        <v>609345150</v>
      </c>
      <c r="C52" t="s">
        <v>3</v>
      </c>
      <c r="D52" t="s">
        <v>5</v>
      </c>
      <c r="F52" t="str">
        <f t="shared" si="0"/>
        <v>revised_MN_CSC$statute1[revised_MN_CSC$statute=='609345150']&lt;-'CSC4'</v>
      </c>
      <c r="G52" t="str">
        <f t="shared" si="1"/>
        <v>revised_MN_CSC$statute2[revised_MN_CSC$statute=='609345150']&lt;-'Statutory'</v>
      </c>
    </row>
    <row r="53" spans="2:7" ht="15.75" thickBot="1" x14ac:dyDescent="0.3">
      <c r="B53" s="3">
        <v>609345160</v>
      </c>
      <c r="C53" t="s">
        <v>3</v>
      </c>
      <c r="D53" t="s">
        <v>5</v>
      </c>
      <c r="F53" t="str">
        <f t="shared" si="0"/>
        <v>revised_MN_CSC$statute1[revised_MN_CSC$statute=='609345160']&lt;-'CSC4'</v>
      </c>
      <c r="G53" t="str">
        <f t="shared" si="1"/>
        <v>revised_MN_CSC$statute2[revised_MN_CSC$statute=='609345160']&lt;-'Statutory'</v>
      </c>
    </row>
    <row r="54" spans="2:7" x14ac:dyDescent="0.25">
      <c r="B54" s="2">
        <v>609345130</v>
      </c>
      <c r="C54" t="s">
        <v>3</v>
      </c>
      <c r="D54" t="s">
        <v>6</v>
      </c>
      <c r="F54" t="str">
        <f t="shared" si="0"/>
        <v>revised_MN_CSC$statute1[revised_MN_CSC$statute=='609345130']&lt;-'CSC4'</v>
      </c>
      <c r="G54" t="str">
        <f t="shared" si="1"/>
        <v>revised_MN_CSC$statute2[revised_MN_CSC$statute=='609345130']&lt;-'Force/Inc'</v>
      </c>
    </row>
    <row r="55" spans="2:7" x14ac:dyDescent="0.25">
      <c r="B55" s="2">
        <v>609345140</v>
      </c>
      <c r="C55" t="s">
        <v>3</v>
      </c>
      <c r="D55" t="s">
        <v>6</v>
      </c>
      <c r="F55" t="str">
        <f t="shared" si="0"/>
        <v>revised_MN_CSC$statute1[revised_MN_CSC$statute=='609345140']&lt;-'CSC4'</v>
      </c>
      <c r="G55" t="str">
        <f t="shared" si="1"/>
        <v>revised_MN_CSC$statute2[revised_MN_CSC$statute=='609345140']&lt;-'Force/Inc'</v>
      </c>
    </row>
    <row r="56" spans="2:7" x14ac:dyDescent="0.25">
      <c r="B56" s="2">
        <v>609345171</v>
      </c>
      <c r="C56" t="s">
        <v>3</v>
      </c>
      <c r="D56" t="s">
        <v>7</v>
      </c>
      <c r="F56" t="str">
        <f t="shared" si="0"/>
        <v>revised_MN_CSC$statute1[revised_MN_CSC$statute=='609345171']&lt;-'CSC4'</v>
      </c>
      <c r="G56" t="str">
        <f t="shared" si="1"/>
        <v>revised_MN_CSC$statute2[revised_MN_CSC$statute=='609345171']&lt;-'Statutory and Force/Inc/Multiple Acts'</v>
      </c>
    </row>
    <row r="57" spans="2:7" x14ac:dyDescent="0.25">
      <c r="B57" s="2">
        <v>609345172</v>
      </c>
      <c r="C57" t="s">
        <v>3</v>
      </c>
      <c r="D57" t="s">
        <v>7</v>
      </c>
      <c r="F57" t="str">
        <f t="shared" si="0"/>
        <v>revised_MN_CSC$statute1[revised_MN_CSC$statute=='609345172']&lt;-'CSC4'</v>
      </c>
      <c r="G57" t="str">
        <f t="shared" si="1"/>
        <v>revised_MN_CSC$statute2[revised_MN_CSC$statute=='609345172']&lt;-'Statutory and Force/Inc/Multiple Acts'</v>
      </c>
    </row>
    <row r="58" spans="2:7" x14ac:dyDescent="0.25">
      <c r="B58" s="2">
        <v>609345173</v>
      </c>
      <c r="C58" t="s">
        <v>3</v>
      </c>
      <c r="D58" t="s">
        <v>7</v>
      </c>
      <c r="F58" t="str">
        <f t="shared" si="0"/>
        <v>revised_MN_CSC$statute1[revised_MN_CSC$statute=='609345173']&lt;-'CSC4'</v>
      </c>
      <c r="G58" t="str">
        <f t="shared" si="1"/>
        <v>revised_MN_CSC$statute2[revised_MN_CSC$statute=='609345173']&lt;-'Statutory and Force/Inc/Multiple Acts'</v>
      </c>
    </row>
    <row r="59" spans="2:7" x14ac:dyDescent="0.25">
      <c r="B59" s="2">
        <v>609345180</v>
      </c>
      <c r="C59" t="s">
        <v>3</v>
      </c>
      <c r="D59" t="s">
        <v>8</v>
      </c>
      <c r="F59" t="str">
        <f t="shared" si="0"/>
        <v>revised_MN_CSC$statute1[revised_MN_CSC$statute=='609345180']&lt;-'CSC4'</v>
      </c>
      <c r="G59" t="str">
        <f t="shared" si="1"/>
        <v>revised_MN_CSC$statute2[revised_MN_CSC$statute=='609345180']&lt;-'Authority Figure'</v>
      </c>
    </row>
    <row r="60" spans="2:7" x14ac:dyDescent="0.25">
      <c r="B60" s="2">
        <v>609345190</v>
      </c>
      <c r="C60" t="s">
        <v>3</v>
      </c>
      <c r="D60" t="s">
        <v>8</v>
      </c>
      <c r="F60" t="str">
        <f t="shared" si="0"/>
        <v>revised_MN_CSC$statute1[revised_MN_CSC$statute=='609345190']&lt;-'CSC4'</v>
      </c>
      <c r="G60" t="str">
        <f t="shared" si="1"/>
        <v>revised_MN_CSC$statute2[revised_MN_CSC$statute=='609345190']&lt;-'Authority Figure'</v>
      </c>
    </row>
    <row r="61" spans="2:7" x14ac:dyDescent="0.25">
      <c r="B61" s="2">
        <v>609345010</v>
      </c>
      <c r="C61" t="s">
        <v>3</v>
      </c>
      <c r="D61" t="s">
        <v>8</v>
      </c>
      <c r="F61" t="str">
        <f t="shared" si="0"/>
        <v>revised_MN_CSC$statute1[revised_MN_CSC$statute=='609345010']&lt;-'CSC4'</v>
      </c>
      <c r="G61" t="str">
        <f t="shared" si="1"/>
        <v>revised_MN_CSC$statute2[revised_MN_CSC$statute=='609345010']&lt;-'Authority Figure'</v>
      </c>
    </row>
    <row r="62" spans="2:7" x14ac:dyDescent="0.25">
      <c r="B62" s="2">
        <v>609345011</v>
      </c>
      <c r="C62" t="s">
        <v>3</v>
      </c>
      <c r="D62" t="s">
        <v>8</v>
      </c>
      <c r="F62" t="str">
        <f t="shared" si="0"/>
        <v>revised_MN_CSC$statute1[revised_MN_CSC$statute=='609345011']&lt;-'CSC4'</v>
      </c>
      <c r="G62" t="str">
        <f t="shared" si="1"/>
        <v>revised_MN_CSC$statute2[revised_MN_CSC$statute=='609345011']&lt;-'Authority Figure'</v>
      </c>
    </row>
    <row r="63" spans="2:7" x14ac:dyDescent="0.25">
      <c r="B63" s="2">
        <v>609345012</v>
      </c>
      <c r="C63" t="s">
        <v>3</v>
      </c>
      <c r="D63" t="s">
        <v>8</v>
      </c>
      <c r="F63" t="str">
        <f t="shared" si="0"/>
        <v>revised_MN_CSC$statute1[revised_MN_CSC$statute=='609345012']&lt;-'CSC4'</v>
      </c>
      <c r="G63" t="str">
        <f t="shared" si="1"/>
        <v>revised_MN_CSC$statute2[revised_MN_CSC$statute=='609345012']&lt;-'Authority Figure'</v>
      </c>
    </row>
    <row r="64" spans="2:7" x14ac:dyDescent="0.25">
      <c r="B64" s="2">
        <v>609345013</v>
      </c>
      <c r="C64" t="s">
        <v>3</v>
      </c>
      <c r="D64" t="s">
        <v>8</v>
      </c>
      <c r="F64" t="str">
        <f t="shared" si="0"/>
        <v>revised_MN_CSC$statute1[revised_MN_CSC$statute=='609345013']&lt;-'CSC4'</v>
      </c>
      <c r="G64" t="str">
        <f t="shared" si="1"/>
        <v>revised_MN_CSC$statute2[revised_MN_CSC$statute=='609345013']&lt;-'Authority Figure'</v>
      </c>
    </row>
    <row r="65" spans="2:7" x14ac:dyDescent="0.25">
      <c r="B65" s="2">
        <v>609345014</v>
      </c>
      <c r="C65" t="s">
        <v>3</v>
      </c>
      <c r="D65" t="s">
        <v>8</v>
      </c>
      <c r="F65" t="str">
        <f t="shared" si="0"/>
        <v>revised_MN_CSC$statute1[revised_MN_CSC$statute=='609345014']&lt;-'CSC4'</v>
      </c>
      <c r="G65" t="str">
        <f t="shared" si="1"/>
        <v>revised_MN_CSC$statute2[revised_MN_CSC$statute=='609345014']&lt;-'Authority Figure'</v>
      </c>
    </row>
    <row r="66" spans="2:7" ht="15.75" thickBot="1" x14ac:dyDescent="0.3">
      <c r="B66" s="3">
        <v>609345015</v>
      </c>
      <c r="C66" t="s">
        <v>3</v>
      </c>
      <c r="D66" t="s">
        <v>8</v>
      </c>
      <c r="F66" t="str">
        <f t="shared" si="0"/>
        <v>revised_MN_CSC$statute1[revised_MN_CSC$statute=='609345015']&lt;-'CSC4'</v>
      </c>
      <c r="G66" t="str">
        <f t="shared" si="1"/>
        <v>revised_MN_CSC$statute2[revised_MN_CSC$statute=='609345015']&lt;-'Authority Figure'</v>
      </c>
    </row>
    <row r="67" spans="2:7" ht="15.75" thickBot="1" x14ac:dyDescent="0.3">
      <c r="B67" s="3">
        <v>609345113</v>
      </c>
      <c r="C67" t="s">
        <v>9</v>
      </c>
      <c r="D67" t="s">
        <v>10</v>
      </c>
      <c r="F67" t="str">
        <f t="shared" si="0"/>
        <v>revised_MN_CSC$statute1[revised_MN_CSC$statute=='609345113']&lt;-'CSC5'</v>
      </c>
      <c r="G67" t="str">
        <f t="shared" si="1"/>
        <v>revised_MN_CSC$statute2[revised_MN_CSC$statute=='609345113']&lt;-'n/a'</v>
      </c>
    </row>
    <row r="68" spans="2:7" ht="15.75" thickBot="1" x14ac:dyDescent="0.3">
      <c r="B68" s="3">
        <v>609345300</v>
      </c>
      <c r="C68" t="s">
        <v>9</v>
      </c>
      <c r="D68" t="s">
        <v>10</v>
      </c>
      <c r="F68" t="str">
        <f t="shared" si="0"/>
        <v>revised_MN_CSC$statute1[revised_MN_CSC$statute=='609345300']&lt;-'CSC5'</v>
      </c>
      <c r="G68" t="str">
        <f t="shared" si="1"/>
        <v>revised_MN_CSC$statute2[revised_MN_CSC$statute=='609345300']&lt;-'n/a'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Webster, MaryJo</cp:lastModifiedBy>
  <dcterms:created xsi:type="dcterms:W3CDTF">2018-11-07T16:31:54Z</dcterms:created>
  <dcterms:modified xsi:type="dcterms:W3CDTF">2018-11-07T19:27:36Z</dcterms:modified>
</cp:coreProperties>
</file>