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bstmj\Documents\Rprojects\Rape\"/>
    </mc:Choice>
  </mc:AlternateContent>
  <xr:revisionPtr revIDLastSave="0" documentId="13_ncr:1_{EBBED9E7-8146-4AC9-85B9-05F0DF8CDD23}" xr6:coauthVersionLast="37" xr6:coauthVersionMax="37" xr10:uidLastSave="{00000000-0000-0000-0000-000000000000}"/>
  <bookViews>
    <workbookView xWindow="0" yWindow="0" windowWidth="20490" windowHeight="7485" xr2:uid="{A64CBA30-3EE6-4D66-AEE8-63C3FEC1653D}"/>
  </bookViews>
  <sheets>
    <sheet name="Sheet1" sheetId="1" r:id="rId1"/>
    <sheet name="final list of field description" sheetId="2" r:id="rId2"/>
  </sheets>
  <definedNames>
    <definedName name="_xlnm._FilterDatabase" localSheetId="0" hidden="1">Sheet1!$A$1:$F$63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66" i="1" l="1"/>
  <c r="G66" i="1"/>
  <c r="B74" i="1" l="1"/>
  <c r="F65" i="1"/>
  <c r="G65" i="1"/>
  <c r="F64" i="1" l="1"/>
  <c r="G64" i="1"/>
  <c r="G20" i="1" l="1"/>
  <c r="G19" i="1"/>
  <c r="G18" i="1"/>
  <c r="G9" i="1"/>
  <c r="G10" i="1"/>
  <c r="G11" i="1"/>
  <c r="G12" i="1"/>
  <c r="G13" i="1"/>
  <c r="G14" i="1"/>
  <c r="G15" i="1"/>
  <c r="G16" i="1"/>
  <c r="G17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3" i="1"/>
  <c r="G4" i="1"/>
  <c r="G5" i="1"/>
  <c r="G6" i="1"/>
  <c r="G7" i="1"/>
  <c r="G8" i="1"/>
  <c r="G2" i="1" l="1"/>
  <c r="F3" i="1"/>
  <c r="F4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2" i="1"/>
</calcChain>
</file>

<file path=xl/sharedStrings.xml><?xml version="1.0" encoding="utf-8"?>
<sst xmlns="http://schemas.openxmlformats.org/spreadsheetml/2006/main" count="275" uniqueCount="189">
  <si>
    <t>Timestamp</t>
  </si>
  <si>
    <t>Department</t>
  </si>
  <si>
    <t>CaseNumber</t>
  </si>
  <si>
    <t>Source PDF</t>
  </si>
  <si>
    <t>Flag for discussion</t>
  </si>
  <si>
    <t>ClosureCode</t>
  </si>
  <si>
    <t>InvestigatorsAssigned</t>
  </si>
  <si>
    <t>Investigator Name(s)</t>
  </si>
  <si>
    <t>Should expert see?</t>
  </si>
  <si>
    <t>Expert assigned</t>
  </si>
  <si>
    <t>Accusations</t>
  </si>
  <si>
    <t>Highlights and notes of the case</t>
  </si>
  <si>
    <t>People to interview?</t>
  </si>
  <si>
    <t>Who Created this entry</t>
  </si>
  <si>
    <t>Is case open?</t>
  </si>
  <si>
    <t>DateClosed</t>
  </si>
  <si>
    <t>Date of reported assault</t>
  </si>
  <si>
    <t>Date reported to police</t>
  </si>
  <si>
    <t>SuspectNames</t>
  </si>
  <si>
    <t>Suspect DOB</t>
  </si>
  <si>
    <t>Prior violent crime record?</t>
  </si>
  <si>
    <t>Suspect_alternateDOB</t>
  </si>
  <si>
    <t>CollegeStudentsInvolved</t>
  </si>
  <si>
    <t>Kit destroyed?</t>
  </si>
  <si>
    <t>CaseType</t>
  </si>
  <si>
    <t>LegalType</t>
  </si>
  <si>
    <t>VictimInvolve</t>
  </si>
  <si>
    <t>ReportingDelay</t>
  </si>
  <si>
    <t>SuspectArrested</t>
  </si>
  <si>
    <t>SentForProsecution</t>
  </si>
  <si>
    <t>If sent for prosecution, which county?</t>
  </si>
  <si>
    <t>Charges filed?</t>
  </si>
  <si>
    <t>Conviction?</t>
  </si>
  <si>
    <t>Sentence</t>
  </si>
  <si>
    <t>VictimInterviewed</t>
  </si>
  <si>
    <t>Interview conducted at police station?</t>
  </si>
  <si>
    <t>SuspectInterviewed</t>
  </si>
  <si>
    <t>PotentialWitnessesNotInterviewed</t>
  </si>
  <si>
    <t>RapeExam</t>
  </si>
  <si>
    <t>OtherPhysicalEvidence</t>
  </si>
  <si>
    <t>TestingResults</t>
  </si>
  <si>
    <t>IncapcitationDocumentation</t>
  </si>
  <si>
    <t>ForceDocumentation</t>
  </si>
  <si>
    <t>IncapcitationExamples</t>
  </si>
  <si>
    <t>ForceExamples</t>
  </si>
  <si>
    <t>Language of non-consent used throughout</t>
  </si>
  <si>
    <t>SomethingNotDone</t>
  </si>
  <si>
    <t>Pre-text call attempted?</t>
  </si>
  <si>
    <t>DidPoliceGoToScene</t>
  </si>
  <si>
    <t>List of actions not taken by investigators</t>
  </si>
  <si>
    <t>Describe any other actions police could have done but didn't</t>
  </si>
  <si>
    <t>VictimIntoxicated?</t>
  </si>
  <si>
    <t>Victim intoxication affect memory</t>
  </si>
  <si>
    <t>Is suspect black?</t>
  </si>
  <si>
    <t>Suspect a person of color?</t>
  </si>
  <si>
    <t>Is this a statutory case?</t>
  </si>
  <si>
    <t>VIctim male?</t>
  </si>
  <si>
    <t>ThreeContactAttempts</t>
  </si>
  <si>
    <t>PotentialEvidenceNotCollected</t>
  </si>
  <si>
    <t>SignificantEffortIdentifySuspect</t>
  </si>
  <si>
    <t>Kit sent in/taken in for testing?</t>
  </si>
  <si>
    <t>ORIGINAL NAME</t>
  </si>
  <si>
    <t>NEW NAME</t>
  </si>
  <si>
    <t>SKIP</t>
  </si>
  <si>
    <t>timestamp</t>
  </si>
  <si>
    <t>department</t>
  </si>
  <si>
    <t>casenumber</t>
  </si>
  <si>
    <t>investigatorsassigned</t>
  </si>
  <si>
    <t>dateclosed</t>
  </si>
  <si>
    <t>suspectnames</t>
  </si>
  <si>
    <t>casetype</t>
  </si>
  <si>
    <t>legaltype</t>
  </si>
  <si>
    <t>victiminvolve</t>
  </si>
  <si>
    <t>reportingdelay</t>
  </si>
  <si>
    <t>suspectarrested</t>
  </si>
  <si>
    <t>sentforprosecution</t>
  </si>
  <si>
    <t>victiminterviewed</t>
  </si>
  <si>
    <t>x</t>
  </si>
  <si>
    <t>whocreated</t>
  </si>
  <si>
    <t>opencase</t>
  </si>
  <si>
    <t>datereported</t>
  </si>
  <si>
    <t>incidentdate</t>
  </si>
  <si>
    <t>suspect_prior</t>
  </si>
  <si>
    <t>collegestudents</t>
  </si>
  <si>
    <t>kitdestroyed</t>
  </si>
  <si>
    <t>chargesfiled</t>
  </si>
  <si>
    <t>conviction</t>
  </si>
  <si>
    <t>suspectinterviewed</t>
  </si>
  <si>
    <t>interview_policestation</t>
  </si>
  <si>
    <t>rapeexam</t>
  </si>
  <si>
    <t>otherphysicalevidence</t>
  </si>
  <si>
    <t>testingresults</t>
  </si>
  <si>
    <t>threecontactattempts</t>
  </si>
  <si>
    <t>potentialwitnesses_notinterviewed</t>
  </si>
  <si>
    <t>pretextcall</t>
  </si>
  <si>
    <t>police_scene</t>
  </si>
  <si>
    <t>victimintoxicated</t>
  </si>
  <si>
    <t>victim_affectmemory</t>
  </si>
  <si>
    <t>suspect_personofcolor</t>
  </si>
  <si>
    <t>statutorycase</t>
  </si>
  <si>
    <t>malevictim</t>
  </si>
  <si>
    <t>potentialevidence_notcollected</t>
  </si>
  <si>
    <t>significanteffort_identifysuspect</t>
  </si>
  <si>
    <t>Kit_testing</t>
  </si>
  <si>
    <t>colnumber</t>
  </si>
  <si>
    <t>coltype</t>
  </si>
  <si>
    <t>c</t>
  </si>
  <si>
    <t>_</t>
  </si>
  <si>
    <t>vulnerable</t>
  </si>
  <si>
    <t>col_date("%m/%d/%Y")</t>
  </si>
  <si>
    <t>closurecode</t>
  </si>
  <si>
    <t>Potential double victim case?</t>
  </si>
  <si>
    <t>doublevictim</t>
  </si>
  <si>
    <t>Repeat_Suspect</t>
  </si>
  <si>
    <t>repeat</t>
  </si>
  <si>
    <t>RCAO FIELD</t>
  </si>
  <si>
    <t>agency</t>
  </si>
  <si>
    <t>case number</t>
  </si>
  <si>
    <t>mandated report (?)</t>
  </si>
  <si>
    <t>categorized by LE</t>
  </si>
  <si>
    <t>(not tracked)</t>
  </si>
  <si>
    <t>(doesn't appear to be any open cases)</t>
  </si>
  <si>
    <t>??</t>
  </si>
  <si>
    <t>date of offense</t>
  </si>
  <si>
    <t>date of first report to LE</t>
  </si>
  <si>
    <t>(not included)</t>
  </si>
  <si>
    <t>(perhaps Victim's account type of assault)</t>
  </si>
  <si>
    <t>Did we lose contact (also: victim requests no further action)</t>
  </si>
  <si>
    <t>Stranger</t>
  </si>
  <si>
    <t>(not tracked?)</t>
  </si>
  <si>
    <t>Case outcome</t>
  </si>
  <si>
    <t>Convicted of</t>
  </si>
  <si>
    <t>Medical exam</t>
  </si>
  <si>
    <t>Date of second interview (method of second interview)</t>
  </si>
  <si>
    <t>method of second interview</t>
  </si>
  <si>
    <t>Interviewed (S)</t>
  </si>
  <si>
    <t>Suspect race</t>
  </si>
  <si>
    <t>Victim gender</t>
  </si>
  <si>
    <t>Substance use at time of offense (V)</t>
  </si>
  <si>
    <t>Intoxication (V)</t>
  </si>
  <si>
    <t>sentence</t>
  </si>
  <si>
    <t>casenotes</t>
  </si>
  <si>
    <t>vulnerable adult</t>
  </si>
  <si>
    <t>Date entered by Strib reporter</t>
  </si>
  <si>
    <t>Law enforcement agency</t>
  </si>
  <si>
    <t>Police file case number</t>
  </si>
  <si>
    <t>Does this involve a vulnerable adult?</t>
  </si>
  <si>
    <t>Name of PDF this report is stored in</t>
  </si>
  <si>
    <t>Closure code used by police (i.e. cleared by arrest, execeptionally closed, inactive, unfounded)</t>
  </si>
  <si>
    <t>Was an investigator/detective assigned?</t>
  </si>
  <si>
    <t>Investigator name(s)</t>
  </si>
  <si>
    <t>Short narrative of the accusations</t>
  </si>
  <si>
    <t>Highlights and notes of the case (internal use)</t>
  </si>
  <si>
    <t>Reporter who created this entry</t>
  </si>
  <si>
    <t>Date case closed</t>
  </si>
  <si>
    <t>Suspect name(s)</t>
  </si>
  <si>
    <t>Suspect DOB(s)</t>
  </si>
  <si>
    <t>Were college students involved?</t>
  </si>
  <si>
    <t>Was the rape exam kit destroyed?</t>
  </si>
  <si>
    <t>Type of case (acquaintance, stranger, unknown)</t>
  </si>
  <si>
    <t>legal type (force, incapacitation)</t>
  </si>
  <si>
    <t>Did the victim drop out of the case?</t>
  </si>
  <si>
    <t>Was a suspect arrested?</t>
  </si>
  <si>
    <t>Was the case sent for prosecution?</t>
  </si>
  <si>
    <t>If sent for prosecution, which county</t>
  </si>
  <si>
    <t>Was there a conviction? (obtained through court records)</t>
  </si>
  <si>
    <t>Were charges filed? (Obtained through court records)</t>
  </si>
  <si>
    <t>Does primary suspect have prior violent criminal record? (obtained through court records)</t>
  </si>
  <si>
    <t>If conviction, what was the sentence (obtained through court records)</t>
  </si>
  <si>
    <t>Was the victim interviewed by investigator/detective?</t>
  </si>
  <si>
    <t>Was the victim interview conducted at the police station?</t>
  </si>
  <si>
    <t>Was the suspect interviewed by detective? (if there was a named suspect)</t>
  </si>
  <si>
    <t>Were potential witnesses not interviewed? (witnesses listed in report, but no indication they were interviewed)</t>
  </si>
  <si>
    <t>Was a rape exam done?</t>
  </si>
  <si>
    <t>Was other physical evidence collected?</t>
  </si>
  <si>
    <t>Were testing results for rape exam and/or other physical evidence included in report?</t>
  </si>
  <si>
    <t>Was a pre-text call attempted?</t>
  </si>
  <si>
    <t>Did investigator/detective go to scene of crime? (where no delay in reporting and where applicable otherwise)</t>
  </si>
  <si>
    <t>Was the victim intoxicated?</t>
  </si>
  <si>
    <t>Did victim intoxication affect memory?</t>
  </si>
  <si>
    <t>Is suspect a person of color?</t>
  </si>
  <si>
    <t>Is the victim male?</t>
  </si>
  <si>
    <t>Did police make at least 3 attempts to contact a victim?</t>
  </si>
  <si>
    <t>Was potential evidence not collected?</t>
  </si>
  <si>
    <t>Did investigator make significant effort to identify a suspect?</t>
  </si>
  <si>
    <t>Was kit sent in/taken in for testing?</t>
  </si>
  <si>
    <t>victim_age</t>
  </si>
  <si>
    <t>suspectDOB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</si>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</sst>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7A2B8-F827-4BE3-8EF9-52EF1C4B897E}">
  <dimension ref="A1:H74"/>
  <sheetViews>
    <sheetView tabSelected="1" topLeftCell="A13" workbookViewId="0">
      <selection activeCell="D33" sqref="D33"/>
    </sheetView>
  </sheetViews>
  <sheetFormatPr defaultRowHeight="15" x14ac:dyDescent="0.25"/>
  <cols>
    <col min="2" max="2" width="55.7109375" bestFit="1" customWidth="1"/>
    <col min="3" max="3" width="33.5703125" bestFit="1" customWidth="1"/>
    <col min="7" max="7" width="27.28515625" bestFit="1" customWidth="1"/>
  </cols>
  <sheetData>
    <row r="1" spans="1:8" x14ac:dyDescent="0.25">
      <c r="A1" t="s">
        <v>104</v>
      </c>
      <c r="B1" t="s">
        <v>61</v>
      </c>
      <c r="C1" t="s">
        <v>62</v>
      </c>
      <c r="D1" t="s">
        <v>63</v>
      </c>
      <c r="E1" t="s">
        <v>105</v>
      </c>
      <c r="H1" t="s">
        <v>115</v>
      </c>
    </row>
    <row r="2" spans="1:8" x14ac:dyDescent="0.25">
      <c r="A2">
        <v>1</v>
      </c>
      <c r="B2" t="s">
        <v>0</v>
      </c>
      <c r="C2" t="s">
        <v>64</v>
      </c>
      <c r="E2" t="s">
        <v>106</v>
      </c>
      <c r="F2" t="str">
        <f>IF(E2="_/-", "'NULL'", "NA")&amp;","</f>
        <v>NA,</v>
      </c>
      <c r="G2" t="str">
        <f>"X"&amp;TRIM(A2)&amp;"='"&amp;TRIM(E2)&amp;"',"</f>
        <v>X1='c',</v>
      </c>
    </row>
    <row r="3" spans="1:8" x14ac:dyDescent="0.25">
      <c r="A3">
        <v>2</v>
      </c>
      <c r="B3" t="s">
        <v>1</v>
      </c>
      <c r="C3" t="s">
        <v>65</v>
      </c>
      <c r="E3" t="s">
        <v>106</v>
      </c>
      <c r="F3" t="str">
        <f t="shared" ref="F3:F66" si="0">IF(E3="_/-", "'NULL'", "NA")&amp;","</f>
        <v>NA,</v>
      </c>
      <c r="G3" t="str">
        <f t="shared" ref="G3:G66" si="1">"X"&amp;TRIM(A3)&amp;"='"&amp;TRIM(E3)&amp;"',"</f>
        <v>X2='c',</v>
      </c>
      <c r="H3" t="s">
        <v>116</v>
      </c>
    </row>
    <row r="4" spans="1:8" x14ac:dyDescent="0.25">
      <c r="A4">
        <v>3</v>
      </c>
      <c r="B4" t="s">
        <v>2</v>
      </c>
      <c r="C4" t="s">
        <v>66</v>
      </c>
      <c r="E4" t="s">
        <v>106</v>
      </c>
      <c r="F4" t="str">
        <f t="shared" si="0"/>
        <v>NA,</v>
      </c>
      <c r="G4" t="str">
        <f t="shared" si="1"/>
        <v>X3='c',</v>
      </c>
      <c r="H4" t="s">
        <v>117</v>
      </c>
    </row>
    <row r="5" spans="1:8" s="2" customFormat="1" x14ac:dyDescent="0.25">
      <c r="A5" s="2">
        <v>4</v>
      </c>
      <c r="B5" s="2" t="s">
        <v>142</v>
      </c>
      <c r="C5" s="2" t="s">
        <v>108</v>
      </c>
      <c r="E5" s="2" t="s">
        <v>106</v>
      </c>
      <c r="G5" s="2" t="str">
        <f t="shared" si="1"/>
        <v>X4='c',</v>
      </c>
      <c r="H5" s="2" t="s">
        <v>118</v>
      </c>
    </row>
    <row r="6" spans="1:8" x14ac:dyDescent="0.25">
      <c r="A6">
        <v>5</v>
      </c>
      <c r="B6" t="s">
        <v>3</v>
      </c>
      <c r="D6" t="s">
        <v>77</v>
      </c>
      <c r="E6" t="s">
        <v>107</v>
      </c>
      <c r="F6" t="str">
        <f t="shared" si="0"/>
        <v>NA,</v>
      </c>
      <c r="G6" t="str">
        <f t="shared" si="1"/>
        <v>X5='_',</v>
      </c>
    </row>
    <row r="7" spans="1:8" x14ac:dyDescent="0.25">
      <c r="A7">
        <v>6</v>
      </c>
      <c r="B7" t="s">
        <v>4</v>
      </c>
      <c r="D7" t="s">
        <v>77</v>
      </c>
      <c r="E7" t="s">
        <v>107</v>
      </c>
      <c r="F7" t="str">
        <f t="shared" si="0"/>
        <v>NA,</v>
      </c>
      <c r="G7" t="str">
        <f t="shared" si="1"/>
        <v>X6='_',</v>
      </c>
    </row>
    <row r="8" spans="1:8" x14ac:dyDescent="0.25">
      <c r="A8">
        <v>7</v>
      </c>
      <c r="B8" t="s">
        <v>5</v>
      </c>
      <c r="C8" t="s">
        <v>110</v>
      </c>
      <c r="E8" t="s">
        <v>106</v>
      </c>
      <c r="F8" t="str">
        <f t="shared" si="0"/>
        <v>NA,</v>
      </c>
      <c r="G8" t="str">
        <f t="shared" si="1"/>
        <v>X7='c',</v>
      </c>
      <c r="H8" t="s">
        <v>119</v>
      </c>
    </row>
    <row r="9" spans="1:8" x14ac:dyDescent="0.25">
      <c r="A9">
        <v>8</v>
      </c>
      <c r="B9" s="1" t="s">
        <v>6</v>
      </c>
      <c r="C9" t="s">
        <v>67</v>
      </c>
      <c r="E9" t="s">
        <v>106</v>
      </c>
      <c r="F9" t="str">
        <f t="shared" si="0"/>
        <v>NA,</v>
      </c>
      <c r="G9" t="str">
        <f t="shared" si="1"/>
        <v>X8='c',</v>
      </c>
      <c r="H9" t="s">
        <v>120</v>
      </c>
    </row>
    <row r="10" spans="1:8" x14ac:dyDescent="0.25">
      <c r="A10">
        <v>9</v>
      </c>
      <c r="B10" t="s">
        <v>7</v>
      </c>
      <c r="D10" t="s">
        <v>77</v>
      </c>
      <c r="E10" t="s">
        <v>107</v>
      </c>
      <c r="F10" t="str">
        <f t="shared" si="0"/>
        <v>NA,</v>
      </c>
      <c r="G10" t="str">
        <f t="shared" si="1"/>
        <v>X9='_',</v>
      </c>
    </row>
    <row r="11" spans="1:8" x14ac:dyDescent="0.25">
      <c r="A11">
        <v>10</v>
      </c>
      <c r="B11" t="s">
        <v>8</v>
      </c>
      <c r="D11" t="s">
        <v>77</v>
      </c>
      <c r="E11" t="s">
        <v>107</v>
      </c>
      <c r="F11" t="str">
        <f t="shared" si="0"/>
        <v>NA,</v>
      </c>
      <c r="G11" t="str">
        <f t="shared" si="1"/>
        <v>X10='_',</v>
      </c>
    </row>
    <row r="12" spans="1:8" x14ac:dyDescent="0.25">
      <c r="A12">
        <v>11</v>
      </c>
      <c r="B12" t="s">
        <v>9</v>
      </c>
      <c r="D12" t="s">
        <v>77</v>
      </c>
      <c r="E12" t="s">
        <v>107</v>
      </c>
      <c r="F12" t="str">
        <f t="shared" si="0"/>
        <v>NA,</v>
      </c>
      <c r="G12" t="str">
        <f t="shared" si="1"/>
        <v>X11='_',</v>
      </c>
    </row>
    <row r="13" spans="1:8" x14ac:dyDescent="0.25">
      <c r="A13">
        <v>12</v>
      </c>
      <c r="B13" t="s">
        <v>10</v>
      </c>
      <c r="D13" t="s">
        <v>77</v>
      </c>
      <c r="E13" t="s">
        <v>107</v>
      </c>
      <c r="F13" t="str">
        <f t="shared" si="0"/>
        <v>NA,</v>
      </c>
      <c r="G13" t="str">
        <f t="shared" si="1"/>
        <v>X12='_',</v>
      </c>
    </row>
    <row r="14" spans="1:8" x14ac:dyDescent="0.25">
      <c r="A14">
        <v>13</v>
      </c>
      <c r="B14" t="s">
        <v>11</v>
      </c>
      <c r="C14" t="s">
        <v>141</v>
      </c>
      <c r="E14" t="s">
        <v>106</v>
      </c>
      <c r="F14" t="str">
        <f t="shared" si="0"/>
        <v>NA,</v>
      </c>
      <c r="G14" t="str">
        <f t="shared" si="1"/>
        <v>X13='c',</v>
      </c>
    </row>
    <row r="15" spans="1:8" x14ac:dyDescent="0.25">
      <c r="A15">
        <v>14</v>
      </c>
      <c r="B15" t="s">
        <v>12</v>
      </c>
      <c r="D15" t="s">
        <v>77</v>
      </c>
      <c r="E15" t="s">
        <v>107</v>
      </c>
      <c r="F15" t="str">
        <f t="shared" si="0"/>
        <v>NA,</v>
      </c>
      <c r="G15" t="str">
        <f t="shared" si="1"/>
        <v>X14='_',</v>
      </c>
    </row>
    <row r="16" spans="1:8" x14ac:dyDescent="0.25">
      <c r="A16">
        <v>15</v>
      </c>
      <c r="B16" t="s">
        <v>13</v>
      </c>
      <c r="C16" t="s">
        <v>78</v>
      </c>
      <c r="E16" t="s">
        <v>106</v>
      </c>
      <c r="F16" t="str">
        <f t="shared" si="0"/>
        <v>NA,</v>
      </c>
      <c r="G16" t="str">
        <f t="shared" si="1"/>
        <v>X15='c',</v>
      </c>
    </row>
    <row r="17" spans="1:8" x14ac:dyDescent="0.25">
      <c r="A17">
        <v>16</v>
      </c>
      <c r="B17" t="s">
        <v>14</v>
      </c>
      <c r="C17" t="s">
        <v>79</v>
      </c>
      <c r="E17" t="s">
        <v>106</v>
      </c>
      <c r="F17" t="str">
        <f t="shared" si="0"/>
        <v>NA,</v>
      </c>
      <c r="G17" t="str">
        <f t="shared" si="1"/>
        <v>X16='c',</v>
      </c>
      <c r="H17" t="s">
        <v>121</v>
      </c>
    </row>
    <row r="18" spans="1:8" x14ac:dyDescent="0.25">
      <c r="A18">
        <v>17</v>
      </c>
      <c r="B18" t="s">
        <v>15</v>
      </c>
      <c r="C18" t="s">
        <v>68</v>
      </c>
      <c r="E18" t="s">
        <v>109</v>
      </c>
      <c r="F18" t="str">
        <f t="shared" si="0"/>
        <v>NA,</v>
      </c>
      <c r="G18" t="str">
        <f>"X"&amp;TRIM(A18)&amp;"="&amp;TRIM(E18)&amp;","</f>
        <v>X17=col_date("%m/%d/%Y"),</v>
      </c>
      <c r="H18" t="s">
        <v>122</v>
      </c>
    </row>
    <row r="19" spans="1:8" x14ac:dyDescent="0.25">
      <c r="A19">
        <v>18</v>
      </c>
      <c r="B19" t="s">
        <v>16</v>
      </c>
      <c r="C19" t="s">
        <v>81</v>
      </c>
      <c r="E19" t="s">
        <v>109</v>
      </c>
      <c r="F19" t="str">
        <f t="shared" si="0"/>
        <v>NA,</v>
      </c>
      <c r="G19" t="str">
        <f>"X"&amp;TRIM(A19)&amp;"="&amp;TRIM(E19)&amp;","</f>
        <v>X18=col_date("%m/%d/%Y"),</v>
      </c>
      <c r="H19" t="s">
        <v>123</v>
      </c>
    </row>
    <row r="20" spans="1:8" x14ac:dyDescent="0.25">
      <c r="A20">
        <v>19</v>
      </c>
      <c r="B20" t="s">
        <v>17</v>
      </c>
      <c r="C20" t="s">
        <v>80</v>
      </c>
      <c r="E20" t="s">
        <v>109</v>
      </c>
      <c r="F20" t="str">
        <f t="shared" si="0"/>
        <v>NA,</v>
      </c>
      <c r="G20" t="str">
        <f>"X"&amp;TRIM(A20)&amp;"="&amp;TRIM(E20)&amp;","</f>
        <v>X19=col_date("%m/%d/%Y"),</v>
      </c>
      <c r="H20" t="s">
        <v>124</v>
      </c>
    </row>
    <row r="21" spans="1:8" x14ac:dyDescent="0.25">
      <c r="A21">
        <v>20</v>
      </c>
      <c r="B21" t="s">
        <v>18</v>
      </c>
      <c r="C21" t="s">
        <v>69</v>
      </c>
      <c r="E21" t="s">
        <v>106</v>
      </c>
      <c r="F21" t="str">
        <f t="shared" si="0"/>
        <v>NA,</v>
      </c>
      <c r="G21" t="str">
        <f t="shared" si="1"/>
        <v>X20='c',</v>
      </c>
    </row>
    <row r="22" spans="1:8" x14ac:dyDescent="0.25">
      <c r="A22">
        <v>21</v>
      </c>
      <c r="B22" t="s">
        <v>19</v>
      </c>
      <c r="C22" t="s">
        <v>187</v>
      </c>
      <c r="D22" t="s">
        <v>77</v>
      </c>
      <c r="E22" t="s">
        <v>106</v>
      </c>
      <c r="F22" t="str">
        <f t="shared" si="0"/>
        <v>NA,</v>
      </c>
      <c r="G22" t="str">
        <f t="shared" si="1"/>
        <v>X21='c',</v>
      </c>
      <c r="H22" t="s">
        <v>125</v>
      </c>
    </row>
    <row r="23" spans="1:8" x14ac:dyDescent="0.25">
      <c r="A23">
        <v>22</v>
      </c>
      <c r="B23" t="s">
        <v>20</v>
      </c>
      <c r="C23" t="s">
        <v>82</v>
      </c>
      <c r="E23" t="s">
        <v>106</v>
      </c>
      <c r="F23" t="str">
        <f t="shared" si="0"/>
        <v>NA,</v>
      </c>
      <c r="G23" t="str">
        <f t="shared" si="1"/>
        <v>X22='c',</v>
      </c>
    </row>
    <row r="24" spans="1:8" x14ac:dyDescent="0.25">
      <c r="A24">
        <v>23</v>
      </c>
      <c r="B24" t="s">
        <v>21</v>
      </c>
      <c r="D24" t="s">
        <v>77</v>
      </c>
      <c r="E24" t="s">
        <v>107</v>
      </c>
      <c r="F24" t="str">
        <f t="shared" si="0"/>
        <v>NA,</v>
      </c>
      <c r="G24" t="str">
        <f t="shared" si="1"/>
        <v>X23='_',</v>
      </c>
    </row>
    <row r="25" spans="1:8" x14ac:dyDescent="0.25">
      <c r="A25">
        <v>24</v>
      </c>
      <c r="B25" t="s">
        <v>22</v>
      </c>
      <c r="C25" t="s">
        <v>83</v>
      </c>
      <c r="E25" t="s">
        <v>106</v>
      </c>
      <c r="F25" t="str">
        <f t="shared" si="0"/>
        <v>NA,</v>
      </c>
      <c r="G25" t="str">
        <f t="shared" si="1"/>
        <v>X24='c',</v>
      </c>
    </row>
    <row r="26" spans="1:8" x14ac:dyDescent="0.25">
      <c r="A26">
        <v>25</v>
      </c>
      <c r="B26" t="s">
        <v>23</v>
      </c>
      <c r="C26" t="s">
        <v>84</v>
      </c>
      <c r="E26" t="s">
        <v>106</v>
      </c>
      <c r="F26" t="str">
        <f t="shared" si="0"/>
        <v>NA,</v>
      </c>
      <c r="G26" t="str">
        <f t="shared" si="1"/>
        <v>X25='c',</v>
      </c>
    </row>
    <row r="27" spans="1:8" x14ac:dyDescent="0.25">
      <c r="A27">
        <v>26</v>
      </c>
      <c r="B27" s="1" t="s">
        <v>24</v>
      </c>
      <c r="C27" t="s">
        <v>70</v>
      </c>
      <c r="E27" t="s">
        <v>106</v>
      </c>
      <c r="F27" t="str">
        <f t="shared" si="0"/>
        <v>NA,</v>
      </c>
      <c r="G27" t="str">
        <f t="shared" si="1"/>
        <v>X26='c',</v>
      </c>
      <c r="H27" t="s">
        <v>128</v>
      </c>
    </row>
    <row r="28" spans="1:8" x14ac:dyDescent="0.25">
      <c r="A28">
        <v>27</v>
      </c>
      <c r="B28" t="s">
        <v>25</v>
      </c>
      <c r="C28" t="s">
        <v>71</v>
      </c>
      <c r="E28" t="s">
        <v>106</v>
      </c>
      <c r="F28" t="str">
        <f t="shared" si="0"/>
        <v>NA,</v>
      </c>
      <c r="G28" t="str">
        <f t="shared" si="1"/>
        <v>X27='c',</v>
      </c>
      <c r="H28" t="s">
        <v>126</v>
      </c>
    </row>
    <row r="29" spans="1:8" x14ac:dyDescent="0.25">
      <c r="A29">
        <v>28</v>
      </c>
      <c r="B29" s="1" t="s">
        <v>26</v>
      </c>
      <c r="C29" t="s">
        <v>72</v>
      </c>
      <c r="E29" t="s">
        <v>106</v>
      </c>
      <c r="F29" t="str">
        <f t="shared" si="0"/>
        <v>NA,</v>
      </c>
      <c r="G29" t="str">
        <f t="shared" si="1"/>
        <v>X28='c',</v>
      </c>
      <c r="H29" t="s">
        <v>127</v>
      </c>
    </row>
    <row r="30" spans="1:8" x14ac:dyDescent="0.25">
      <c r="A30">
        <v>29</v>
      </c>
      <c r="B30" t="s">
        <v>27</v>
      </c>
      <c r="C30" t="s">
        <v>73</v>
      </c>
      <c r="E30" t="s">
        <v>106</v>
      </c>
      <c r="F30" t="str">
        <f t="shared" si="0"/>
        <v>NA,</v>
      </c>
      <c r="G30" t="str">
        <f t="shared" si="1"/>
        <v>X29='c',</v>
      </c>
    </row>
    <row r="31" spans="1:8" x14ac:dyDescent="0.25">
      <c r="A31">
        <v>30</v>
      </c>
      <c r="B31" t="s">
        <v>28</v>
      </c>
      <c r="C31" t="s">
        <v>74</v>
      </c>
      <c r="E31" t="s">
        <v>106</v>
      </c>
      <c r="F31" t="str">
        <f t="shared" si="0"/>
        <v>NA,</v>
      </c>
      <c r="G31" t="str">
        <f t="shared" si="1"/>
        <v>X30='c',</v>
      </c>
      <c r="H31" t="s">
        <v>129</v>
      </c>
    </row>
    <row r="32" spans="1:8" x14ac:dyDescent="0.25">
      <c r="A32">
        <v>31</v>
      </c>
      <c r="B32" s="1" t="s">
        <v>29</v>
      </c>
      <c r="C32" t="s">
        <v>75</v>
      </c>
      <c r="E32" t="s">
        <v>106</v>
      </c>
      <c r="F32" t="str">
        <f t="shared" si="0"/>
        <v>NA,</v>
      </c>
      <c r="G32" t="str">
        <f t="shared" si="1"/>
        <v>X31='c',</v>
      </c>
      <c r="H32" t="s">
        <v>130</v>
      </c>
    </row>
    <row r="33" spans="1:8" x14ac:dyDescent="0.25">
      <c r="A33">
        <v>32</v>
      </c>
      <c r="B33" t="s">
        <v>30</v>
      </c>
      <c r="C33" t="s">
        <v>188</v>
      </c>
      <c r="E33" t="s">
        <v>106</v>
      </c>
      <c r="F33" t="str">
        <f t="shared" si="0"/>
        <v>NA,</v>
      </c>
      <c r="G33" t="str">
        <f t="shared" si="1"/>
        <v>X32='c',</v>
      </c>
    </row>
    <row r="34" spans="1:8" x14ac:dyDescent="0.25">
      <c r="A34">
        <v>33</v>
      </c>
      <c r="B34" s="1" t="s">
        <v>31</v>
      </c>
      <c r="C34" t="s">
        <v>85</v>
      </c>
      <c r="E34" t="s">
        <v>106</v>
      </c>
      <c r="F34" t="str">
        <f t="shared" si="0"/>
        <v>NA,</v>
      </c>
      <c r="G34" t="str">
        <f t="shared" si="1"/>
        <v>X33='c',</v>
      </c>
      <c r="H34" t="s">
        <v>130</v>
      </c>
    </row>
    <row r="35" spans="1:8" x14ac:dyDescent="0.25">
      <c r="A35">
        <v>34</v>
      </c>
      <c r="B35" s="1" t="s">
        <v>32</v>
      </c>
      <c r="C35" t="s">
        <v>86</v>
      </c>
      <c r="E35" t="s">
        <v>106</v>
      </c>
      <c r="F35" t="str">
        <f t="shared" si="0"/>
        <v>NA,</v>
      </c>
      <c r="G35" t="str">
        <f t="shared" si="1"/>
        <v>X34='c',</v>
      </c>
      <c r="H35" t="s">
        <v>131</v>
      </c>
    </row>
    <row r="36" spans="1:8" x14ac:dyDescent="0.25">
      <c r="A36">
        <v>35</v>
      </c>
      <c r="B36" t="s">
        <v>33</v>
      </c>
      <c r="C36" t="s">
        <v>140</v>
      </c>
      <c r="E36" t="s">
        <v>106</v>
      </c>
      <c r="F36" t="str">
        <f t="shared" si="0"/>
        <v>NA,</v>
      </c>
      <c r="G36" t="str">
        <f t="shared" si="1"/>
        <v>X35='c',</v>
      </c>
    </row>
    <row r="37" spans="1:8" x14ac:dyDescent="0.25">
      <c r="A37">
        <v>36</v>
      </c>
      <c r="B37" s="1" t="s">
        <v>34</v>
      </c>
      <c r="C37" t="s">
        <v>76</v>
      </c>
      <c r="E37" t="s">
        <v>106</v>
      </c>
      <c r="F37" t="str">
        <f t="shared" si="0"/>
        <v>NA,</v>
      </c>
      <c r="G37" t="str">
        <f t="shared" si="1"/>
        <v>X36='c',</v>
      </c>
      <c r="H37" t="s">
        <v>133</v>
      </c>
    </row>
    <row r="38" spans="1:8" x14ac:dyDescent="0.25">
      <c r="A38">
        <v>37</v>
      </c>
      <c r="B38" t="s">
        <v>35</v>
      </c>
      <c r="C38" t="s">
        <v>88</v>
      </c>
      <c r="E38" t="s">
        <v>106</v>
      </c>
      <c r="F38" t="str">
        <f t="shared" si="0"/>
        <v>NA,</v>
      </c>
      <c r="G38" t="str">
        <f t="shared" si="1"/>
        <v>X37='c',</v>
      </c>
      <c r="H38" t="s">
        <v>134</v>
      </c>
    </row>
    <row r="39" spans="1:8" x14ac:dyDescent="0.25">
      <c r="A39">
        <v>38</v>
      </c>
      <c r="B39" t="s">
        <v>36</v>
      </c>
      <c r="C39" t="s">
        <v>87</v>
      </c>
      <c r="E39" t="s">
        <v>106</v>
      </c>
      <c r="F39" t="str">
        <f t="shared" si="0"/>
        <v>NA,</v>
      </c>
      <c r="G39" t="str">
        <f t="shared" si="1"/>
        <v>X38='c',</v>
      </c>
      <c r="H39" t="s">
        <v>135</v>
      </c>
    </row>
    <row r="40" spans="1:8" x14ac:dyDescent="0.25">
      <c r="A40">
        <v>39</v>
      </c>
      <c r="B40" s="1" t="s">
        <v>37</v>
      </c>
      <c r="C40" t="s">
        <v>93</v>
      </c>
      <c r="E40" t="s">
        <v>106</v>
      </c>
      <c r="F40" t="str">
        <f t="shared" si="0"/>
        <v>NA,</v>
      </c>
      <c r="G40" t="str">
        <f t="shared" si="1"/>
        <v>X39='c',</v>
      </c>
      <c r="H40" t="s">
        <v>120</v>
      </c>
    </row>
    <row r="41" spans="1:8" x14ac:dyDescent="0.25">
      <c r="A41">
        <v>40</v>
      </c>
      <c r="B41" t="s">
        <v>38</v>
      </c>
      <c r="C41" t="s">
        <v>89</v>
      </c>
      <c r="E41" t="s">
        <v>106</v>
      </c>
      <c r="F41" t="str">
        <f t="shared" si="0"/>
        <v>NA,</v>
      </c>
      <c r="G41" t="str">
        <f t="shared" si="1"/>
        <v>X40='c',</v>
      </c>
      <c r="H41" t="s">
        <v>132</v>
      </c>
    </row>
    <row r="42" spans="1:8" x14ac:dyDescent="0.25">
      <c r="A42">
        <v>41</v>
      </c>
      <c r="B42" t="s">
        <v>39</v>
      </c>
      <c r="C42" t="s">
        <v>90</v>
      </c>
      <c r="E42" t="s">
        <v>106</v>
      </c>
      <c r="F42" t="str">
        <f t="shared" si="0"/>
        <v>NA,</v>
      </c>
      <c r="G42" t="str">
        <f t="shared" si="1"/>
        <v>X41='c',</v>
      </c>
    </row>
    <row r="43" spans="1:8" x14ac:dyDescent="0.25">
      <c r="A43">
        <v>42</v>
      </c>
      <c r="B43" t="s">
        <v>40</v>
      </c>
      <c r="C43" t="s">
        <v>91</v>
      </c>
      <c r="E43" t="s">
        <v>106</v>
      </c>
      <c r="F43" t="str">
        <f t="shared" si="0"/>
        <v>NA,</v>
      </c>
      <c r="G43" t="str">
        <f t="shared" si="1"/>
        <v>X42='c',</v>
      </c>
    </row>
    <row r="44" spans="1:8" x14ac:dyDescent="0.25">
      <c r="A44">
        <v>43</v>
      </c>
      <c r="B44" t="s">
        <v>41</v>
      </c>
      <c r="D44" t="s">
        <v>77</v>
      </c>
      <c r="E44" t="s">
        <v>107</v>
      </c>
      <c r="F44" t="str">
        <f t="shared" si="0"/>
        <v>NA,</v>
      </c>
      <c r="G44" t="str">
        <f t="shared" si="1"/>
        <v>X43='_',</v>
      </c>
    </row>
    <row r="45" spans="1:8" x14ac:dyDescent="0.25">
      <c r="A45">
        <v>44</v>
      </c>
      <c r="B45" t="s">
        <v>42</v>
      </c>
      <c r="D45" t="s">
        <v>77</v>
      </c>
      <c r="E45" t="s">
        <v>107</v>
      </c>
      <c r="F45" t="str">
        <f t="shared" si="0"/>
        <v>NA,</v>
      </c>
      <c r="G45" t="str">
        <f t="shared" si="1"/>
        <v>X44='_',</v>
      </c>
    </row>
    <row r="46" spans="1:8" x14ac:dyDescent="0.25">
      <c r="A46">
        <v>45</v>
      </c>
      <c r="B46" t="s">
        <v>43</v>
      </c>
      <c r="D46" t="s">
        <v>77</v>
      </c>
      <c r="E46" t="s">
        <v>107</v>
      </c>
      <c r="F46" t="str">
        <f t="shared" si="0"/>
        <v>NA,</v>
      </c>
      <c r="G46" t="str">
        <f t="shared" si="1"/>
        <v>X45='_',</v>
      </c>
    </row>
    <row r="47" spans="1:8" x14ac:dyDescent="0.25">
      <c r="A47">
        <v>46</v>
      </c>
      <c r="B47" t="s">
        <v>44</v>
      </c>
      <c r="D47" t="s">
        <v>77</v>
      </c>
      <c r="E47" t="s">
        <v>107</v>
      </c>
      <c r="F47" t="str">
        <f t="shared" si="0"/>
        <v>NA,</v>
      </c>
      <c r="G47" t="str">
        <f t="shared" si="1"/>
        <v>X46='_',</v>
      </c>
    </row>
    <row r="48" spans="1:8" x14ac:dyDescent="0.25">
      <c r="A48">
        <v>47</v>
      </c>
      <c r="B48" t="s">
        <v>45</v>
      </c>
      <c r="D48" t="s">
        <v>77</v>
      </c>
      <c r="E48" t="s">
        <v>107</v>
      </c>
      <c r="F48" t="str">
        <f t="shared" si="0"/>
        <v>NA,</v>
      </c>
      <c r="G48" t="str">
        <f t="shared" si="1"/>
        <v>X47='_',</v>
      </c>
    </row>
    <row r="49" spans="1:8" x14ac:dyDescent="0.25">
      <c r="A49">
        <v>48</v>
      </c>
      <c r="B49" t="s">
        <v>46</v>
      </c>
      <c r="D49" t="s">
        <v>77</v>
      </c>
      <c r="E49" t="s">
        <v>107</v>
      </c>
      <c r="F49" t="str">
        <f t="shared" si="0"/>
        <v>NA,</v>
      </c>
      <c r="G49" t="str">
        <f t="shared" si="1"/>
        <v>X48='_',</v>
      </c>
    </row>
    <row r="50" spans="1:8" x14ac:dyDescent="0.25">
      <c r="A50">
        <v>49</v>
      </c>
      <c r="B50" t="s">
        <v>47</v>
      </c>
      <c r="C50" t="s">
        <v>94</v>
      </c>
      <c r="E50" t="s">
        <v>106</v>
      </c>
      <c r="F50" t="str">
        <f t="shared" si="0"/>
        <v>NA,</v>
      </c>
      <c r="G50" t="str">
        <f t="shared" si="1"/>
        <v>X49='c',</v>
      </c>
    </row>
    <row r="51" spans="1:8" x14ac:dyDescent="0.25">
      <c r="A51">
        <v>50</v>
      </c>
      <c r="B51" t="s">
        <v>48</v>
      </c>
      <c r="C51" t="s">
        <v>95</v>
      </c>
      <c r="E51" t="s">
        <v>106</v>
      </c>
      <c r="F51" t="str">
        <f t="shared" si="0"/>
        <v>NA,</v>
      </c>
      <c r="G51" t="str">
        <f t="shared" si="1"/>
        <v>X50='c',</v>
      </c>
    </row>
    <row r="52" spans="1:8" x14ac:dyDescent="0.25">
      <c r="A52">
        <v>51</v>
      </c>
      <c r="B52" t="s">
        <v>49</v>
      </c>
      <c r="D52" t="s">
        <v>77</v>
      </c>
      <c r="E52" t="s">
        <v>107</v>
      </c>
      <c r="F52" t="str">
        <f t="shared" si="0"/>
        <v>NA,</v>
      </c>
      <c r="G52" t="str">
        <f t="shared" si="1"/>
        <v>X51='_',</v>
      </c>
    </row>
    <row r="53" spans="1:8" x14ac:dyDescent="0.25">
      <c r="A53">
        <v>52</v>
      </c>
      <c r="B53" t="s">
        <v>50</v>
      </c>
      <c r="D53" t="s">
        <v>77</v>
      </c>
      <c r="E53" t="s">
        <v>107</v>
      </c>
      <c r="F53" t="str">
        <f t="shared" si="0"/>
        <v>NA,</v>
      </c>
      <c r="G53" t="str">
        <f t="shared" si="1"/>
        <v>X52='_',</v>
      </c>
    </row>
    <row r="54" spans="1:8" x14ac:dyDescent="0.25">
      <c r="A54">
        <v>53</v>
      </c>
      <c r="B54" s="1" t="s">
        <v>51</v>
      </c>
      <c r="C54" t="s">
        <v>96</v>
      </c>
      <c r="E54" t="s">
        <v>106</v>
      </c>
      <c r="F54" t="str">
        <f t="shared" si="0"/>
        <v>NA,</v>
      </c>
      <c r="G54" t="str">
        <f t="shared" si="1"/>
        <v>X53='c',</v>
      </c>
      <c r="H54" t="s">
        <v>138</v>
      </c>
    </row>
    <row r="55" spans="1:8" x14ac:dyDescent="0.25">
      <c r="A55">
        <v>54</v>
      </c>
      <c r="B55" t="s">
        <v>52</v>
      </c>
      <c r="C55" t="s">
        <v>97</v>
      </c>
      <c r="E55" t="s">
        <v>106</v>
      </c>
      <c r="F55" t="str">
        <f t="shared" si="0"/>
        <v>NA,</v>
      </c>
      <c r="G55" t="str">
        <f t="shared" si="1"/>
        <v>X54='c',</v>
      </c>
      <c r="H55" t="s">
        <v>139</v>
      </c>
    </row>
    <row r="56" spans="1:8" x14ac:dyDescent="0.25">
      <c r="A56">
        <v>55</v>
      </c>
      <c r="B56" t="s">
        <v>53</v>
      </c>
      <c r="D56" t="s">
        <v>77</v>
      </c>
      <c r="E56" t="s">
        <v>107</v>
      </c>
      <c r="F56" t="str">
        <f t="shared" si="0"/>
        <v>NA,</v>
      </c>
      <c r="G56" t="str">
        <f t="shared" si="1"/>
        <v>X55='_',</v>
      </c>
    </row>
    <row r="57" spans="1:8" x14ac:dyDescent="0.25">
      <c r="A57">
        <v>56</v>
      </c>
      <c r="B57" t="s">
        <v>54</v>
      </c>
      <c r="C57" t="s">
        <v>98</v>
      </c>
      <c r="E57" t="s">
        <v>106</v>
      </c>
      <c r="F57" t="str">
        <f t="shared" si="0"/>
        <v>NA,</v>
      </c>
      <c r="G57" t="str">
        <f t="shared" si="1"/>
        <v>X56='c',</v>
      </c>
      <c r="H57" t="s">
        <v>136</v>
      </c>
    </row>
    <row r="58" spans="1:8" x14ac:dyDescent="0.25">
      <c r="A58">
        <v>57</v>
      </c>
      <c r="B58" t="s">
        <v>55</v>
      </c>
      <c r="C58" t="s">
        <v>99</v>
      </c>
      <c r="E58" t="s">
        <v>106</v>
      </c>
      <c r="F58" t="str">
        <f t="shared" si="0"/>
        <v>NA,</v>
      </c>
      <c r="G58" t="str">
        <f t="shared" si="1"/>
        <v>X57='c',</v>
      </c>
    </row>
    <row r="59" spans="1:8" x14ac:dyDescent="0.25">
      <c r="A59">
        <v>58</v>
      </c>
      <c r="B59" t="s">
        <v>56</v>
      </c>
      <c r="C59" t="s">
        <v>100</v>
      </c>
      <c r="E59" t="s">
        <v>106</v>
      </c>
      <c r="F59" t="str">
        <f t="shared" si="0"/>
        <v>NA,</v>
      </c>
      <c r="G59" t="str">
        <f t="shared" si="1"/>
        <v>X58='c',</v>
      </c>
      <c r="H59" t="s">
        <v>137</v>
      </c>
    </row>
    <row r="60" spans="1:8" x14ac:dyDescent="0.25">
      <c r="A60">
        <v>59</v>
      </c>
      <c r="B60" t="s">
        <v>57</v>
      </c>
      <c r="C60" t="s">
        <v>92</v>
      </c>
      <c r="E60" t="s">
        <v>106</v>
      </c>
      <c r="F60" t="str">
        <f t="shared" si="0"/>
        <v>NA,</v>
      </c>
      <c r="G60" t="str">
        <f t="shared" si="1"/>
        <v>X59='c',</v>
      </c>
    </row>
    <row r="61" spans="1:8" x14ac:dyDescent="0.25">
      <c r="A61">
        <v>60</v>
      </c>
      <c r="B61" s="1" t="s">
        <v>58</v>
      </c>
      <c r="C61" t="s">
        <v>101</v>
      </c>
      <c r="E61" t="s">
        <v>106</v>
      </c>
      <c r="F61" t="str">
        <f t="shared" si="0"/>
        <v>NA,</v>
      </c>
      <c r="G61" t="str">
        <f t="shared" si="1"/>
        <v>X60='c',</v>
      </c>
      <c r="H61" t="s">
        <v>120</v>
      </c>
    </row>
    <row r="62" spans="1:8" x14ac:dyDescent="0.25">
      <c r="A62">
        <v>61</v>
      </c>
      <c r="B62" t="s">
        <v>59</v>
      </c>
      <c r="C62" t="s">
        <v>102</v>
      </c>
      <c r="E62" t="s">
        <v>106</v>
      </c>
      <c r="F62" t="str">
        <f t="shared" si="0"/>
        <v>NA,</v>
      </c>
      <c r="G62" t="str">
        <f t="shared" si="1"/>
        <v>X61='c',</v>
      </c>
    </row>
    <row r="63" spans="1:8" x14ac:dyDescent="0.25">
      <c r="A63">
        <v>62</v>
      </c>
      <c r="B63" t="s">
        <v>60</v>
      </c>
      <c r="C63" t="s">
        <v>103</v>
      </c>
      <c r="E63" t="s">
        <v>106</v>
      </c>
      <c r="F63" t="str">
        <f t="shared" si="0"/>
        <v>NA,</v>
      </c>
      <c r="G63" t="str">
        <f t="shared" si="1"/>
        <v>X62='c',</v>
      </c>
    </row>
    <row r="64" spans="1:8" x14ac:dyDescent="0.25">
      <c r="A64">
        <v>63</v>
      </c>
      <c r="B64" t="s">
        <v>111</v>
      </c>
      <c r="C64" t="s">
        <v>112</v>
      </c>
      <c r="E64" t="s">
        <v>106</v>
      </c>
      <c r="F64" t="str">
        <f t="shared" si="0"/>
        <v>NA,</v>
      </c>
      <c r="G64" t="str">
        <f t="shared" si="1"/>
        <v>X63='c',</v>
      </c>
    </row>
    <row r="65" spans="1:7" x14ac:dyDescent="0.25">
      <c r="A65">
        <v>64</v>
      </c>
      <c r="B65" t="s">
        <v>113</v>
      </c>
      <c r="C65" t="s">
        <v>114</v>
      </c>
      <c r="E65" t="s">
        <v>106</v>
      </c>
      <c r="F65" t="str">
        <f t="shared" si="0"/>
        <v>NA,</v>
      </c>
      <c r="G65" t="str">
        <f t="shared" si="1"/>
        <v>X64='c',</v>
      </c>
    </row>
    <row r="66" spans="1:7" x14ac:dyDescent="0.25">
      <c r="A66">
        <v>65</v>
      </c>
      <c r="B66" t="s">
        <v>186</v>
      </c>
      <c r="C66" t="s">
        <v>186</v>
      </c>
      <c r="E66" t="s">
        <v>106</v>
      </c>
      <c r="F66" t="str">
        <f t="shared" si="0"/>
        <v>NA,</v>
      </c>
      <c r="G66" t="str">
        <f t="shared" si="1"/>
        <v>X65='c',</v>
      </c>
    </row>
    <row r="74" spans="1:7" x14ac:dyDescent="0.25">
      <c r="B74">
        <f>23/73</f>
        <v>0.31506849315068491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84677-FB17-4AA9-A9A5-2908E7B1069A}">
  <dimension ref="A2:A47"/>
  <sheetViews>
    <sheetView workbookViewId="0">
      <selection activeCell="A24" sqref="A24"/>
    </sheetView>
  </sheetViews>
  <sheetFormatPr defaultRowHeight="15" x14ac:dyDescent="0.25"/>
  <cols>
    <col min="1" max="1" width="73.28515625" customWidth="1"/>
  </cols>
  <sheetData>
    <row r="2" spans="1:1" x14ac:dyDescent="0.25">
      <c r="A2" t="s">
        <v>143</v>
      </c>
    </row>
    <row r="3" spans="1:1" x14ac:dyDescent="0.25">
      <c r="A3" t="s">
        <v>153</v>
      </c>
    </row>
    <row r="4" spans="1:1" x14ac:dyDescent="0.25">
      <c r="A4" t="s">
        <v>144</v>
      </c>
    </row>
    <row r="5" spans="1:1" x14ac:dyDescent="0.25">
      <c r="A5" t="s">
        <v>145</v>
      </c>
    </row>
    <row r="6" spans="1:1" x14ac:dyDescent="0.25">
      <c r="A6" t="s">
        <v>147</v>
      </c>
    </row>
    <row r="7" spans="1:1" x14ac:dyDescent="0.25">
      <c r="A7" t="s">
        <v>16</v>
      </c>
    </row>
    <row r="8" spans="1:1" x14ac:dyDescent="0.25">
      <c r="A8" t="s">
        <v>17</v>
      </c>
    </row>
    <row r="9" spans="1:1" x14ac:dyDescent="0.25">
      <c r="A9" t="s">
        <v>154</v>
      </c>
    </row>
    <row r="10" spans="1:1" x14ac:dyDescent="0.25">
      <c r="A10" t="s">
        <v>148</v>
      </c>
    </row>
    <row r="11" spans="1:1" x14ac:dyDescent="0.25">
      <c r="A11" t="s">
        <v>149</v>
      </c>
    </row>
    <row r="12" spans="1:1" x14ac:dyDescent="0.25">
      <c r="A12" t="s">
        <v>150</v>
      </c>
    </row>
    <row r="13" spans="1:1" x14ac:dyDescent="0.25">
      <c r="A13" t="s">
        <v>151</v>
      </c>
    </row>
    <row r="14" spans="1:1" x14ac:dyDescent="0.25">
      <c r="A14" t="s">
        <v>152</v>
      </c>
    </row>
    <row r="15" spans="1:1" x14ac:dyDescent="0.25">
      <c r="A15" t="s">
        <v>159</v>
      </c>
    </row>
    <row r="16" spans="1:1" x14ac:dyDescent="0.25">
      <c r="A16" t="s">
        <v>160</v>
      </c>
    </row>
    <row r="17" spans="1:1" x14ac:dyDescent="0.25">
      <c r="A17" t="s">
        <v>55</v>
      </c>
    </row>
    <row r="18" spans="1:1" x14ac:dyDescent="0.25">
      <c r="A18" t="s">
        <v>157</v>
      </c>
    </row>
    <row r="19" spans="1:1" x14ac:dyDescent="0.25">
      <c r="A19" t="s">
        <v>155</v>
      </c>
    </row>
    <row r="20" spans="1:1" x14ac:dyDescent="0.25">
      <c r="A20" t="s">
        <v>156</v>
      </c>
    </row>
    <row r="21" spans="1:1" x14ac:dyDescent="0.25">
      <c r="A21" t="s">
        <v>180</v>
      </c>
    </row>
    <row r="22" spans="1:1" x14ac:dyDescent="0.25">
      <c r="A22" t="s">
        <v>167</v>
      </c>
    </row>
    <row r="23" spans="1:1" x14ac:dyDescent="0.25">
      <c r="A23" t="s">
        <v>162</v>
      </c>
    </row>
    <row r="24" spans="1:1" x14ac:dyDescent="0.25">
      <c r="A24" t="s">
        <v>173</v>
      </c>
    </row>
    <row r="25" spans="1:1" x14ac:dyDescent="0.25">
      <c r="A25" t="s">
        <v>185</v>
      </c>
    </row>
    <row r="26" spans="1:1" x14ac:dyDescent="0.25">
      <c r="A26" t="s">
        <v>158</v>
      </c>
    </row>
    <row r="27" spans="1:1" x14ac:dyDescent="0.25">
      <c r="A27" t="s">
        <v>174</v>
      </c>
    </row>
    <row r="28" spans="1:1" x14ac:dyDescent="0.25">
      <c r="A28" t="s">
        <v>175</v>
      </c>
    </row>
    <row r="29" spans="1:1" x14ac:dyDescent="0.25">
      <c r="A29" t="s">
        <v>161</v>
      </c>
    </row>
    <row r="30" spans="1:1" x14ac:dyDescent="0.25">
      <c r="A30" t="s">
        <v>184</v>
      </c>
    </row>
    <row r="31" spans="1:1" x14ac:dyDescent="0.25">
      <c r="A31" t="s">
        <v>178</v>
      </c>
    </row>
    <row r="32" spans="1:1" x14ac:dyDescent="0.25">
      <c r="A32" t="s">
        <v>179</v>
      </c>
    </row>
    <row r="33" spans="1:1" x14ac:dyDescent="0.25">
      <c r="A33" t="s">
        <v>146</v>
      </c>
    </row>
    <row r="34" spans="1:1" x14ac:dyDescent="0.25">
      <c r="A34" t="s">
        <v>181</v>
      </c>
    </row>
    <row r="35" spans="1:1" x14ac:dyDescent="0.25">
      <c r="A35" t="s">
        <v>182</v>
      </c>
    </row>
    <row r="36" spans="1:1" x14ac:dyDescent="0.25">
      <c r="A36" t="s">
        <v>169</v>
      </c>
    </row>
    <row r="37" spans="1:1" x14ac:dyDescent="0.25">
      <c r="A37" t="s">
        <v>170</v>
      </c>
    </row>
    <row r="38" spans="1:1" x14ac:dyDescent="0.25">
      <c r="A38" t="s">
        <v>171</v>
      </c>
    </row>
    <row r="39" spans="1:1" x14ac:dyDescent="0.25">
      <c r="A39" t="s">
        <v>172</v>
      </c>
    </row>
    <row r="40" spans="1:1" x14ac:dyDescent="0.25">
      <c r="A40" t="s">
        <v>183</v>
      </c>
    </row>
    <row r="41" spans="1:1" x14ac:dyDescent="0.25">
      <c r="A41" t="s">
        <v>176</v>
      </c>
    </row>
    <row r="42" spans="1:1" x14ac:dyDescent="0.25">
      <c r="A42" t="s">
        <v>177</v>
      </c>
    </row>
    <row r="43" spans="1:1" x14ac:dyDescent="0.25">
      <c r="A43" t="s">
        <v>163</v>
      </c>
    </row>
    <row r="44" spans="1:1" x14ac:dyDescent="0.25">
      <c r="A44" t="s">
        <v>164</v>
      </c>
    </row>
    <row r="45" spans="1:1" x14ac:dyDescent="0.25">
      <c r="A45" t="s">
        <v>166</v>
      </c>
    </row>
    <row r="46" spans="1:1" x14ac:dyDescent="0.25">
      <c r="A46" t="s">
        <v>165</v>
      </c>
    </row>
    <row r="47" spans="1:1" x14ac:dyDescent="0.25">
      <c r="A47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final list of field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Webster, MaryJo</dc:creator>
  <cp:lastModifiedBy>Webster, MaryJo</cp:lastModifiedBy>
  <dcterms:created xsi:type="dcterms:W3CDTF">2018-03-26T14:47:58Z</dcterms:created>
  <dcterms:modified xsi:type="dcterms:W3CDTF">2018-11-09T15:10:59Z</dcterms:modified>
</cp:coreProperties>
</file>