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h Parts" sheetId="1" r:id="rId4"/>
    <sheet state="visible" name="Elec Parts" sheetId="2" r:id="rId5"/>
  </sheets>
  <definedNames/>
  <calcPr/>
  <extLst>
    <ext uri="GoogleSheetsCustomDataVersion1">
      <go:sheetsCustomData xmlns:go="http://customooxmlschemas.google.com/" r:id="rId6" roundtripDataSignature="AMtx7mgCsOS5cGO0Npd53FCAlWEc+GIhRA=="/>
    </ext>
  </extLst>
</workbook>
</file>

<file path=xl/sharedStrings.xml><?xml version="1.0" encoding="utf-8"?>
<sst xmlns="http://schemas.openxmlformats.org/spreadsheetml/2006/main" count="82" uniqueCount="59">
  <si>
    <t>Components</t>
  </si>
  <si>
    <t>Link</t>
  </si>
  <si>
    <t>Price</t>
  </si>
  <si>
    <t>Quantity</t>
  </si>
  <si>
    <t>Cost</t>
  </si>
  <si>
    <t>Notes</t>
  </si>
  <si>
    <t>Order Quantity</t>
  </si>
  <si>
    <t>Order Date</t>
  </si>
  <si>
    <t>Bourns Potentiometer, 10kΩ, ±30%, 0.05W 3382H-1-103</t>
  </si>
  <si>
    <t>https://au.rs-online.com/web/p/potentiometers/1675335/
https://au.rs-online.com/web/p/potentiometers/7703166/</t>
  </si>
  <si>
    <t>Wrist Drive Gear</t>
  </si>
  <si>
    <t>https://www.accu.co.uk/en/spur-gears/506045-GS-0-5MOD-24-3-BR-B1</t>
  </si>
  <si>
    <t>Wrist Driven Gear</t>
  </si>
  <si>
    <t>https://www.accu.co.uk/en/spur-gears/506095-GS-0-5MOD-50-2-BR-A1</t>
  </si>
  <si>
    <t>Need bore machined larger</t>
  </si>
  <si>
    <t>Thumb worm gear set</t>
  </si>
  <si>
    <t>https://www.ebay.com.au/itm/0-5-Modulus-1-10-Reduction-Ratio-20Tooth-Gear-Motor-Brass-Copper-Worm-Wheel-Gear/312420717866?ssPageName=STRK%3AMEBIDX%3AIT&amp;_trksid=p2060353.m2749.l2649</t>
  </si>
  <si>
    <t>12 Wire miniature slip ring</t>
  </si>
  <si>
    <t>https://www.adafruit.com/product/775
https://www.pakronics.com.au/collections/cables-connectors-and-probes/products/miniature-slip-ring-12mm-diameter-6-wires-max-240v-2a-ada775</t>
  </si>
  <si>
    <t>Wrist Bearing</t>
  </si>
  <si>
    <t>https://au.rs-online.com/web/p/products/0513856/</t>
  </si>
  <si>
    <t>Finger SS Dowel Pins</t>
  </si>
  <si>
    <t>https://www.accu.co.uk/en/dowel-pins/72641-HDP-3-16-A1</t>
  </si>
  <si>
    <t>Thumb SS Dowel Pins</t>
  </si>
  <si>
    <t>https://www.accu.co.uk/en/dowel-pins/72642-HDP-3-18-A1</t>
  </si>
  <si>
    <t>Thumb Drive SS Shaft</t>
  </si>
  <si>
    <t>https://www.accu.co.uk/en/dowel-pins/72663-HDP-4-36-A1</t>
  </si>
  <si>
    <t>Wrist Drive Grub Screw</t>
  </si>
  <si>
    <t>https://www.accu.co.uk/en/cup-point-set-screws/5008-SSU-M3-3-A2</t>
  </si>
  <si>
    <t>Thumb Drive Grub Screw</t>
  </si>
  <si>
    <t>https://www.accu.co.uk/en/cup-point-set-screws/5011-SSU-M3-6-A2</t>
  </si>
  <si>
    <t>Wrist Flexion Washer</t>
  </si>
  <si>
    <t>https://www.accu.co.uk/en/flat-washers/63185-HDTW-M3-A4</t>
  </si>
  <si>
    <t>M2 Countersunk x 6mm</t>
  </si>
  <si>
    <t>https://www.accu.co.uk/en/countersunk-socket-head-screws/5406-SSK-M2-6-A2</t>
  </si>
  <si>
    <t>Dual Motor Driver</t>
  </si>
  <si>
    <t>https://core-electronics.com.au/drv8835-dual-motor-driver-carrier.html</t>
  </si>
  <si>
    <t>Single Motor Driver</t>
  </si>
  <si>
    <t>https://core-electronics.com.au/drv8838-single-brushed-dc-motor-driver-carrier.html</t>
  </si>
  <si>
    <t>PCM</t>
  </si>
  <si>
    <t>https://www.batteryspace.com/pcbfor74vli-ionbatterypack8alimitwithfuelguagesocket.aspx</t>
  </si>
  <si>
    <t>Lithium Ion cells</t>
  </si>
  <si>
    <t>https://www.tme.com/au/en/details/nca103450/rechargeable-batteries/panasonic/
https://www.ebay.com.au/itm/Panasonic-NCA103450-UF-3-6V-2350mAh-Rechargeable-Lithium-Battery-Unfused-Type-/322249491330</t>
  </si>
  <si>
    <t>M3 Nylon Washer</t>
  </si>
  <si>
    <t>RS</t>
  </si>
  <si>
    <t>M5 Nylon Washer</t>
  </si>
  <si>
    <t>M3 threaded inserts</t>
  </si>
  <si>
    <t>6mm x 10mm spacer</t>
  </si>
  <si>
    <t>ProtoSpace Prints</t>
  </si>
  <si>
    <t>HP</t>
  </si>
  <si>
    <t>MarkForge</t>
  </si>
  <si>
    <t>Total</t>
  </si>
  <si>
    <t>ESP 1904-1010-1-ND</t>
  </si>
  <si>
    <t>ADC 296-24101-1-ND</t>
  </si>
  <si>
    <t>Current Sensing 620-1370-1-ND</t>
  </si>
  <si>
    <t>Female Header WM26830CT-NDWM26830CT-ND</t>
  </si>
  <si>
    <t>Plugs WM12328-ND</t>
  </si>
  <si>
    <t>Crimps WM10572CT-ND crimps for conns above</t>
  </si>
  <si>
    <t>PCB + Shipping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</si>
</sst>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theme="10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164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ccu.co.uk/en/cup-point-set-screws/5011-SSU-M3-6-A2" TargetMode="External"/><Relationship Id="rId10" Type="http://schemas.openxmlformats.org/officeDocument/2006/relationships/hyperlink" Target="https://www.accu.co.uk/en/cup-point-set-screws/5008-SSU-M3-3-A2" TargetMode="External"/><Relationship Id="rId13" Type="http://schemas.openxmlformats.org/officeDocument/2006/relationships/hyperlink" Target="https://www.accu.co.uk/en/countersunk-socket-head-screws/5406-SSK-M2-6-A2" TargetMode="External"/><Relationship Id="rId12" Type="http://schemas.openxmlformats.org/officeDocument/2006/relationships/hyperlink" Target="https://www.accu.co.uk/en/flat-washers/63185-HDTW-M3-A4" TargetMode="External"/><Relationship Id="rId1" Type="http://schemas.openxmlformats.org/officeDocument/2006/relationships/hyperlink" Target="https://au.rs-online.com/web/p/potentiometers/1675335/" TargetMode="External"/><Relationship Id="rId2" Type="http://schemas.openxmlformats.org/officeDocument/2006/relationships/hyperlink" Target="https://www.accu.co.uk/en/spur-gears/506045-GS-0-5MOD-24-3-BR-B1" TargetMode="External"/><Relationship Id="rId3" Type="http://schemas.openxmlformats.org/officeDocument/2006/relationships/hyperlink" Target="https://www.accu.co.uk/en/spur-gears/506095-GS-0-5MOD-50-2-BR-A1" TargetMode="External"/><Relationship Id="rId4" Type="http://schemas.openxmlformats.org/officeDocument/2006/relationships/hyperlink" Target="https://www.ebay.com.au/itm/0-5-Modulus-1-10-Reduction-Ratio-20Tooth-Gear-Motor-Brass-Copper-Worm-Wheel-Gear/312420717866?ssPageName=STRK%3AMEBIDX%3AIT&amp;_trksid=p2060353.m2749.l2649" TargetMode="External"/><Relationship Id="rId9" Type="http://schemas.openxmlformats.org/officeDocument/2006/relationships/hyperlink" Target="https://www.accu.co.uk/en/dowel-pins/72663-HDP-4-36-A1" TargetMode="External"/><Relationship Id="rId15" Type="http://schemas.openxmlformats.org/officeDocument/2006/relationships/hyperlink" Target="https://core-electronics.com.au/drv8838-single-brushed-dc-motor-driver-carrier.html" TargetMode="External"/><Relationship Id="rId14" Type="http://schemas.openxmlformats.org/officeDocument/2006/relationships/hyperlink" Target="https://core-electronics.com.au/drv8835-dual-motor-driver-carrier.html" TargetMode="External"/><Relationship Id="rId17" Type="http://schemas.openxmlformats.org/officeDocument/2006/relationships/hyperlink" Target="https://www.tme.com/au/en/details/nca103450/rechargeable-batteries/panasonic/" TargetMode="External"/><Relationship Id="rId16" Type="http://schemas.openxmlformats.org/officeDocument/2006/relationships/hyperlink" Target="https://www.batteryspace.com/pcbfor74vli-ionbatterypack8alimitwithfuelguagesocket.aspx" TargetMode="External"/><Relationship Id="rId5" Type="http://schemas.openxmlformats.org/officeDocument/2006/relationships/hyperlink" Target="https://www.adafruit.com/product/775" TargetMode="External"/><Relationship Id="rId6" Type="http://schemas.openxmlformats.org/officeDocument/2006/relationships/hyperlink" Target="https://au.rs-online.com/web/p/products/0513856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ccu.co.uk/en/dowel-pins/72641-HDP-3-16-A1" TargetMode="External"/><Relationship Id="rId8" Type="http://schemas.openxmlformats.org/officeDocument/2006/relationships/hyperlink" Target="https://www.accu.co.uk/en/dowel-pins/72642-HDP-3-18-A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.rs-online.com/web/p/potentiometers/1675335/" TargetMode="External"/><Relationship Id="rId2" Type="http://schemas.openxmlformats.org/officeDocument/2006/relationships/hyperlink" Target="https://www.accu.co.uk/en/spur-gears/506045-GS-0-5MOD-24-3-BR-B1" TargetMode="External"/><Relationship Id="rId3" Type="http://schemas.openxmlformats.org/officeDocument/2006/relationships/hyperlink" Target="https://www.accu.co.uk/en/spur-gears/506095-GS-0-5MOD-50-2-BR-A1" TargetMode="External"/><Relationship Id="rId4" Type="http://schemas.openxmlformats.org/officeDocument/2006/relationships/hyperlink" Target="https://www.batteryspace.com/pcbfor74vli-ionbatterypack8alimitwithfuelguagesocket.aspx" TargetMode="External"/><Relationship Id="rId5" Type="http://schemas.openxmlformats.org/officeDocument/2006/relationships/hyperlink" Target="https://www.accu.co.uk/en/dowel-pins/72642-HDP-3-18-A1" TargetMode="External"/><Relationship Id="rId6" Type="http://schemas.openxmlformats.org/officeDocument/2006/relationships/hyperlink" Target="https://core-electronics.com.au/drv8835-dual-motor-driver-carrier.html" TargetMode="External"/><Relationship Id="rId7" Type="http://schemas.openxmlformats.org/officeDocument/2006/relationships/hyperlink" Target="https://core-electronics.com.au/drv8838-single-brushed-dc-motor-driver-carrier.html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5"/>
    <col customWidth="1" min="2" max="2" width="26.0"/>
    <col customWidth="1" min="3" max="3" width="16.88"/>
    <col customWidth="1" min="4" max="4" width="27.5"/>
    <col customWidth="1" min="5" max="5" width="11.38"/>
    <col customWidth="1" min="6" max="6" width="26.13"/>
    <col customWidth="1" min="7" max="7" width="17.75"/>
    <col customWidth="1" min="8" max="8" width="25.13"/>
    <col customWidth="1" min="9" max="26" width="7.63"/>
  </cols>
  <sheetData>
    <row r="1" ht="6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33.75" customHeight="1">
      <c r="A2" s="2" t="s">
        <v>8</v>
      </c>
      <c r="B2" s="3" t="s">
        <v>9</v>
      </c>
      <c r="C2" s="4">
        <v>2.9</v>
      </c>
      <c r="D2" s="4">
        <v>9.0</v>
      </c>
      <c r="E2" s="4">
        <f t="shared" ref="E2:E4" si="1">C2*D2</f>
        <v>26.1</v>
      </c>
      <c r="G2" s="4">
        <v>50.0</v>
      </c>
      <c r="H2" s="5">
        <v>44014.0</v>
      </c>
    </row>
    <row r="3">
      <c r="A3" s="4" t="s">
        <v>10</v>
      </c>
      <c r="B3" s="3" t="s">
        <v>11</v>
      </c>
      <c r="C3" s="4">
        <f>1.79*7.02</f>
        <v>12.5658</v>
      </c>
      <c r="D3" s="4">
        <v>1.0</v>
      </c>
      <c r="E3" s="4">
        <f t="shared" si="1"/>
        <v>12.5658</v>
      </c>
      <c r="G3" s="4">
        <v>2.0</v>
      </c>
      <c r="H3" s="5">
        <v>44014.0</v>
      </c>
    </row>
    <row r="4">
      <c r="A4" s="4" t="s">
        <v>12</v>
      </c>
      <c r="B4" s="3" t="s">
        <v>13</v>
      </c>
      <c r="C4" s="4">
        <f>1.79*5.07</f>
        <v>9.0753</v>
      </c>
      <c r="D4" s="4">
        <v>1.0</v>
      </c>
      <c r="E4" s="4">
        <f t="shared" si="1"/>
        <v>9.0753</v>
      </c>
      <c r="F4" s="4" t="s">
        <v>14</v>
      </c>
      <c r="G4" s="4">
        <v>2.0</v>
      </c>
      <c r="H4" s="5">
        <v>44014.0</v>
      </c>
    </row>
    <row r="5">
      <c r="A5" s="6" t="s">
        <v>15</v>
      </c>
      <c r="B5" s="7" t="s">
        <v>16</v>
      </c>
      <c r="C5" s="6">
        <v>8.2</v>
      </c>
      <c r="D5" s="6">
        <v>1.0</v>
      </c>
      <c r="H5" s="5"/>
    </row>
    <row r="6" ht="83.25" customHeight="1">
      <c r="A6" t="s">
        <v>17</v>
      </c>
      <c r="B6" s="3" t="s">
        <v>18</v>
      </c>
      <c r="C6" s="4">
        <f>17.5*1.45</f>
        <v>25.375</v>
      </c>
      <c r="D6" s="4">
        <v>1.0</v>
      </c>
      <c r="E6" s="4">
        <f t="shared" ref="E6:E14" si="2">C6*D6</f>
        <v>25.375</v>
      </c>
      <c r="G6" s="4">
        <v>2.0</v>
      </c>
      <c r="H6" s="5">
        <v>44014.0</v>
      </c>
    </row>
    <row r="7">
      <c r="A7" t="s">
        <v>19</v>
      </c>
      <c r="B7" s="3" t="s">
        <v>20</v>
      </c>
      <c r="C7" s="4">
        <v>10.04</v>
      </c>
      <c r="D7" s="4">
        <v>1.0</v>
      </c>
      <c r="E7" s="4">
        <f t="shared" si="2"/>
        <v>10.04</v>
      </c>
      <c r="G7" s="4">
        <v>2.0</v>
      </c>
      <c r="H7" s="5">
        <v>44014.0</v>
      </c>
    </row>
    <row r="8">
      <c r="A8" t="s">
        <v>21</v>
      </c>
      <c r="B8" s="3" t="s">
        <v>22</v>
      </c>
      <c r="C8" s="4">
        <v>0.41</v>
      </c>
      <c r="D8" s="4">
        <v>12.0</v>
      </c>
      <c r="E8" s="4">
        <f t="shared" si="2"/>
        <v>4.92</v>
      </c>
      <c r="G8" s="4">
        <v>25.0</v>
      </c>
      <c r="H8" s="5">
        <v>44014.0</v>
      </c>
    </row>
    <row r="9">
      <c r="A9" t="s">
        <v>23</v>
      </c>
      <c r="B9" s="3" t="s">
        <v>24</v>
      </c>
      <c r="C9" s="4">
        <v>0.67</v>
      </c>
      <c r="D9" s="4">
        <v>2.0</v>
      </c>
      <c r="E9" s="4">
        <f t="shared" si="2"/>
        <v>1.34</v>
      </c>
      <c r="G9" s="4">
        <v>6.0</v>
      </c>
      <c r="H9" s="5">
        <v>44014.0</v>
      </c>
    </row>
    <row r="10">
      <c r="A10" t="s">
        <v>25</v>
      </c>
      <c r="B10" s="3" t="s">
        <v>26</v>
      </c>
      <c r="C10" s="4">
        <v>0.84</v>
      </c>
      <c r="D10" s="4">
        <v>1.0</v>
      </c>
      <c r="E10" s="4">
        <f t="shared" si="2"/>
        <v>0.84</v>
      </c>
      <c r="G10" s="4">
        <v>6.0</v>
      </c>
      <c r="H10" s="5">
        <v>44014.0</v>
      </c>
    </row>
    <row r="11">
      <c r="A11" t="s">
        <v>27</v>
      </c>
      <c r="B11" s="3" t="s">
        <v>28</v>
      </c>
      <c r="C11" s="4">
        <v>0.52</v>
      </c>
      <c r="D11" s="4">
        <v>1.0</v>
      </c>
      <c r="E11" s="4">
        <f t="shared" si="2"/>
        <v>0.52</v>
      </c>
      <c r="G11" s="4">
        <v>6.0</v>
      </c>
      <c r="H11" s="5">
        <v>44014.0</v>
      </c>
    </row>
    <row r="12">
      <c r="A12" t="s">
        <v>29</v>
      </c>
      <c r="B12" s="3" t="s">
        <v>30</v>
      </c>
      <c r="C12" s="4">
        <v>0.45</v>
      </c>
      <c r="D12" s="4">
        <v>1.0</v>
      </c>
      <c r="E12" s="4">
        <f t="shared" si="2"/>
        <v>0.45</v>
      </c>
      <c r="G12" s="4">
        <v>6.0</v>
      </c>
      <c r="H12" s="5">
        <v>44014.0</v>
      </c>
    </row>
    <row r="13">
      <c r="A13" t="s">
        <v>31</v>
      </c>
      <c r="B13" s="3" t="s">
        <v>32</v>
      </c>
      <c r="C13" s="4">
        <v>0.54</v>
      </c>
      <c r="D13" s="4">
        <v>1.0</v>
      </c>
      <c r="E13" s="4">
        <f t="shared" si="2"/>
        <v>0.54</v>
      </c>
      <c r="G13" s="4">
        <v>6.0</v>
      </c>
      <c r="H13" s="5">
        <v>44014.0</v>
      </c>
    </row>
    <row r="14">
      <c r="A14" t="s">
        <v>33</v>
      </c>
      <c r="B14" s="3" t="s">
        <v>34</v>
      </c>
      <c r="C14" s="4">
        <v>0.51</v>
      </c>
      <c r="D14" s="4">
        <v>50.0</v>
      </c>
      <c r="E14" s="4">
        <f t="shared" si="2"/>
        <v>25.5</v>
      </c>
      <c r="G14" s="4">
        <v>100.0</v>
      </c>
      <c r="H14" s="5">
        <v>44014.0</v>
      </c>
    </row>
    <row r="15">
      <c r="A15" t="s">
        <v>35</v>
      </c>
      <c r="B15" s="3" t="s">
        <v>36</v>
      </c>
      <c r="G15" s="4">
        <v>8.0</v>
      </c>
      <c r="H15" s="5">
        <v>44014.0</v>
      </c>
    </row>
    <row r="16">
      <c r="A16" t="s">
        <v>37</v>
      </c>
      <c r="B16" s="3" t="s">
        <v>38</v>
      </c>
      <c r="G16" s="4">
        <v>2.0</v>
      </c>
      <c r="H16" s="5">
        <v>44015.0</v>
      </c>
    </row>
    <row r="17">
      <c r="A17" t="s">
        <v>39</v>
      </c>
      <c r="B17" s="3" t="s">
        <v>40</v>
      </c>
    </row>
    <row r="18" ht="114.75" customHeight="1">
      <c r="A18" t="s">
        <v>41</v>
      </c>
      <c r="B18" s="3" t="s">
        <v>42</v>
      </c>
    </row>
    <row r="20">
      <c r="A20" s="4" t="s">
        <v>43</v>
      </c>
      <c r="B20" s="4" t="s">
        <v>44</v>
      </c>
    </row>
    <row r="21">
      <c r="A21" t="s">
        <v>45</v>
      </c>
      <c r="B21" s="4" t="s">
        <v>44</v>
      </c>
    </row>
    <row r="22" ht="15.75" customHeight="1">
      <c r="A22" t="s">
        <v>46</v>
      </c>
      <c r="B22" s="4" t="s">
        <v>44</v>
      </c>
    </row>
    <row r="23" ht="15.75" customHeight="1">
      <c r="A23" t="s">
        <v>47</v>
      </c>
      <c r="B23" s="4" t="s">
        <v>44</v>
      </c>
    </row>
    <row r="24" ht="15.75" customHeight="1">
      <c r="B24" s="8"/>
    </row>
    <row r="25" ht="15.75" customHeight="1">
      <c r="A25" s="4" t="s">
        <v>48</v>
      </c>
      <c r="B25" s="8"/>
      <c r="E25" s="4">
        <v>175.0</v>
      </c>
    </row>
    <row r="26" ht="15.75" customHeight="1">
      <c r="A26" t="s">
        <v>49</v>
      </c>
      <c r="B26" s="8"/>
    </row>
    <row r="27" ht="15.75" customHeight="1">
      <c r="A27" t="s">
        <v>50</v>
      </c>
      <c r="B27" s="8"/>
    </row>
    <row r="28" ht="15.75" customHeight="1">
      <c r="B28" s="8"/>
    </row>
    <row r="29" ht="15.75" customHeight="1">
      <c r="D29" s="4" t="s">
        <v>51</v>
      </c>
      <c r="E29" s="4" t="str">
        <f>SUM(E2:E33)</f>
        <v>#REF!</v>
      </c>
    </row>
    <row r="30" ht="15.75" customHeight="1">
      <c r="B30" s="8"/>
    </row>
    <row r="31" ht="15.75" customHeight="1">
      <c r="B31" s="8"/>
    </row>
    <row r="32" ht="15.75" customHeight="1">
      <c r="B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</hyperlinks>
  <printOptions/>
  <pageMargins bottom="0.75" footer="0.0" header="0.0" left="0.7" right="0.7" top="0.75"/>
  <pageSetup paperSize="9" orientation="portrait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38"/>
    <col customWidth="1" min="2" max="2" width="21.25"/>
    <col customWidth="1" min="3" max="3" width="16.13"/>
    <col customWidth="1" min="4" max="4" width="14.0"/>
    <col customWidth="1" min="5" max="5" width="14.75"/>
    <col customWidth="1" min="6" max="6" width="13.13"/>
    <col customWidth="1" min="7" max="7" width="17.38"/>
    <col customWidth="1" min="8" max="8" width="16.25"/>
    <col customWidth="1" min="9" max="26" width="7.63"/>
  </cols>
  <sheetData>
    <row r="1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98.25" customHeight="1">
      <c r="A2" s="2" t="s">
        <v>52</v>
      </c>
      <c r="B2" s="3" t="s">
        <v>9</v>
      </c>
      <c r="C2" s="4">
        <v>5.53</v>
      </c>
      <c r="D2" s="4">
        <v>1.0</v>
      </c>
      <c r="E2" s="4">
        <f t="shared" ref="E2:E12" si="1">C2*D2</f>
        <v>5.53</v>
      </c>
      <c r="H2" s="5"/>
    </row>
    <row r="3" ht="68.25" customHeight="1">
      <c r="A3" s="4" t="s">
        <v>53</v>
      </c>
      <c r="B3" s="3" t="s">
        <v>11</v>
      </c>
      <c r="C3" s="4">
        <f>12.91</f>
        <v>12.91</v>
      </c>
      <c r="D3" s="4">
        <v>2.0</v>
      </c>
      <c r="E3" s="4">
        <f t="shared" si="1"/>
        <v>25.82</v>
      </c>
      <c r="H3" s="5"/>
    </row>
    <row r="4" ht="95.25" customHeight="1">
      <c r="A4" s="4" t="s">
        <v>54</v>
      </c>
      <c r="B4" s="3" t="s">
        <v>13</v>
      </c>
      <c r="C4" s="4">
        <f>3.244</f>
        <v>3.244</v>
      </c>
      <c r="D4" s="4">
        <v>9.0</v>
      </c>
      <c r="E4" s="4">
        <f t="shared" si="1"/>
        <v>29.196</v>
      </c>
      <c r="H4" s="5"/>
    </row>
    <row r="5">
      <c r="A5" s="4" t="s">
        <v>39</v>
      </c>
      <c r="B5" s="3" t="s">
        <v>40</v>
      </c>
      <c r="C5" s="4">
        <v>6.0</v>
      </c>
      <c r="D5" s="4">
        <v>1.0</v>
      </c>
      <c r="E5" s="4">
        <f t="shared" si="1"/>
        <v>6</v>
      </c>
      <c r="H5" s="5"/>
    </row>
    <row r="6" ht="63.0" customHeight="1">
      <c r="A6" s="4" t="s">
        <v>41</v>
      </c>
      <c r="B6" s="3" t="s">
        <v>42</v>
      </c>
      <c r="C6" s="4">
        <v>15.0</v>
      </c>
      <c r="D6" s="4">
        <v>2.0</v>
      </c>
      <c r="E6" s="4">
        <f t="shared" si="1"/>
        <v>30</v>
      </c>
      <c r="H6" s="5"/>
    </row>
    <row r="7">
      <c r="A7" s="4" t="s">
        <v>35</v>
      </c>
      <c r="B7" s="3" t="s">
        <v>36</v>
      </c>
      <c r="C7" s="4">
        <v>7.0</v>
      </c>
      <c r="D7" s="4">
        <v>4.0</v>
      </c>
      <c r="E7" s="4">
        <f t="shared" si="1"/>
        <v>28</v>
      </c>
      <c r="G7" s="4">
        <v>8.0</v>
      </c>
      <c r="H7" s="5">
        <v>44015.0</v>
      </c>
    </row>
    <row r="8" ht="97.5" customHeight="1">
      <c r="A8" s="4" t="s">
        <v>37</v>
      </c>
      <c r="B8" s="3" t="s">
        <v>38</v>
      </c>
      <c r="C8" s="4">
        <v>5.42</v>
      </c>
      <c r="D8" s="4">
        <v>1.0</v>
      </c>
      <c r="E8" s="4">
        <f t="shared" si="1"/>
        <v>5.42</v>
      </c>
      <c r="G8" s="4">
        <v>2.0</v>
      </c>
      <c r="H8" s="5">
        <v>44015.0</v>
      </c>
    </row>
    <row r="9" ht="24.75" customHeight="1">
      <c r="A9" s="4" t="s">
        <v>55</v>
      </c>
      <c r="C9" s="4">
        <v>2.1</v>
      </c>
      <c r="D9" s="4">
        <v>3.0</v>
      </c>
      <c r="E9" s="4">
        <f t="shared" si="1"/>
        <v>6.3</v>
      </c>
    </row>
    <row r="10">
      <c r="A10" s="4" t="s">
        <v>56</v>
      </c>
      <c r="C10" s="4">
        <v>0.668</v>
      </c>
      <c r="D10" s="4">
        <v>3.0</v>
      </c>
      <c r="E10" s="4">
        <f t="shared" si="1"/>
        <v>2.004</v>
      </c>
    </row>
    <row r="11">
      <c r="A11" s="4" t="s">
        <v>57</v>
      </c>
      <c r="B11" s="9"/>
      <c r="C11" s="4">
        <v>0.0641</v>
      </c>
      <c r="D11" s="4">
        <v>36.0</v>
      </c>
      <c r="E11" s="4">
        <f t="shared" si="1"/>
        <v>2.3076</v>
      </c>
    </row>
    <row r="12">
      <c r="A12" s="4" t="s">
        <v>58</v>
      </c>
      <c r="B12" s="9"/>
      <c r="C12" s="4">
        <v>50.0</v>
      </c>
      <c r="D12" s="4">
        <v>1.0</v>
      </c>
      <c r="E12" s="4">
        <f t="shared" si="1"/>
        <v>50</v>
      </c>
    </row>
    <row r="13">
      <c r="B13" s="9"/>
      <c r="H13" s="5"/>
    </row>
    <row r="15">
      <c r="D15" s="4" t="s">
        <v>51</v>
      </c>
      <c r="E15" s="4">
        <f>SUM(E2:E14)</f>
        <v>190.5776</v>
      </c>
    </row>
    <row r="16" ht="139.5" customHeight="1"/>
    <row r="17" ht="143.25" customHeight="1"/>
    <row r="21" ht="15.75" customHeight="1"/>
    <row r="22" ht="15.75" customHeight="1"/>
    <row r="23" ht="15.75" customHeight="1">
      <c r="B23" s="8"/>
    </row>
    <row r="24" ht="15.75" customHeight="1">
      <c r="B24" s="8"/>
    </row>
    <row r="25" ht="15.75" customHeight="1">
      <c r="B25" s="8"/>
    </row>
    <row r="26" ht="15.75" customHeight="1">
      <c r="B26" s="8"/>
    </row>
    <row r="27" ht="15.75" customHeight="1">
      <c r="B27" s="8"/>
    </row>
    <row r="28" ht="15.75" customHeight="1">
      <c r="B28" s="8"/>
    </row>
    <row r="29" ht="15.75" customHeight="1">
      <c r="B29" s="8"/>
    </row>
    <row r="30" ht="15.75" customHeight="1">
      <c r="B30" s="8"/>
    </row>
    <row r="31" ht="15.75" customHeight="1"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2020-06-29T00:09:34Z</dcterms:created>
  <dc:creator>Mahdi Hussein</dc:creator>
</cp:coreProperties>
</file>