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40" documentId="13_ncr:1_{7982D118-15DE-48D7-A2F6-AAF30D3FB99F}" xr6:coauthVersionLast="47" xr6:coauthVersionMax="47" xr10:uidLastSave="{5C261BBD-C824-4FDE-8AF4-62CA10BACF5D}"/>
  <bookViews>
    <workbookView xWindow="-108" yWindow="-108" windowWidth="23256" windowHeight="12576" xr2:uid="{00000000-000D-0000-FFFF-FFFF00000000}"/>
  </bookViews>
  <sheets>
    <sheet name="Expense Details" sheetId="1" r:id="rId1"/>
    <sheet name="Summary" sheetId="2" r:id="rId2"/>
  </sheets>
  <externalReferences>
    <externalReference r:id="rId3"/>
  </externalReferences>
  <definedNames>
    <definedName name="Expense">'Expense Details'!$B$8:$M$8</definedName>
    <definedName name="Utilities_Subtotals">'Expense Details'!$B$16:$M$16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B18" i="1" l="1"/>
  <c r="B21" i="1"/>
  <c r="Q8" i="1"/>
  <c r="L22" i="1"/>
  <c r="L23" i="1"/>
  <c r="M22" i="1"/>
  <c r="M23" i="1"/>
  <c r="M21" i="1"/>
  <c r="L21" i="1"/>
  <c r="P8" i="1"/>
  <c r="O8" i="1"/>
  <c r="C22" i="1" l="1"/>
  <c r="C21" i="1"/>
  <c r="B19" i="1" l="1"/>
  <c r="M16" i="1" l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/>
  <c r="N10" i="1"/>
  <c r="N9" i="1"/>
  <c r="N8" i="1"/>
  <c r="N5" i="1"/>
  <c r="N4" i="1"/>
  <c r="N3" i="1"/>
  <c r="B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tc={A7C0B48A-235F-43FF-9EB7-61C5D9FFBD27}</author>
  </authors>
  <commentList>
    <comment ref="B18" authorId="0" shapeId="0" xr:uid="{A7C0B48A-235F-43FF-9EB7-61C5D9FFBD27}">
      <text>
        <t>[Threaded comment]
Your version of Excel allows you to read this threaded comment; however, any edits to it will get removed if the file is opened in a newer version of Excel. Learn more: https://go.microsoft.com/fwlink/?linkid=870924
Comment:
    Abs Cell Ref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tc={7505301E-B2B4-4F42-A93A-321BB4762561}</author>
  </authors>
  <commentList>
    <comment ref="D8" authorId="0" shapeId="0" xr:uid="{7505301E-B2B4-4F42-A93A-321BB4762561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Cell Reference</t>
      </text>
    </comment>
  </commentList>
</comments>
</file>

<file path=xl/sharedStrings.xml><?xml version="1.0" encoding="utf-8"?>
<sst xmlns="http://schemas.openxmlformats.org/spreadsheetml/2006/main" count="50" uniqueCount="38">
  <si>
    <t>May</t>
  </si>
  <si>
    <t>June</t>
  </si>
  <si>
    <t>July</t>
  </si>
  <si>
    <t>Sept</t>
  </si>
  <si>
    <t>Oct</t>
  </si>
  <si>
    <t>Nov</t>
  </si>
  <si>
    <t>Dec</t>
  </si>
  <si>
    <t>Total</t>
  </si>
  <si>
    <t>Rent</t>
  </si>
  <si>
    <t>Electricity</t>
  </si>
  <si>
    <t>Gas</t>
  </si>
  <si>
    <t>Water</t>
  </si>
  <si>
    <t>Phone</t>
  </si>
  <si>
    <t>Cable TV</t>
  </si>
  <si>
    <t>Furnishings</t>
  </si>
  <si>
    <t>Renter's Insurance</t>
  </si>
  <si>
    <t>Utilities</t>
  </si>
  <si>
    <t>Monthly Subtotals</t>
  </si>
  <si>
    <t>Utilities Subtotals</t>
  </si>
  <si>
    <t>Jan</t>
  </si>
  <si>
    <t>Feb</t>
  </si>
  <si>
    <t>Mar</t>
  </si>
  <si>
    <t>Apr</t>
  </si>
  <si>
    <t>Aug</t>
  </si>
  <si>
    <t>Garbage Service</t>
  </si>
  <si>
    <t>Expense Category</t>
  </si>
  <si>
    <t>Internet</t>
  </si>
  <si>
    <t>Category</t>
  </si>
  <si>
    <t>Miscellaneous</t>
  </si>
  <si>
    <t>Housing Expenses Summary</t>
  </si>
  <si>
    <t>January Rent plus Deposit, minus Discount</t>
  </si>
  <si>
    <t>Annual Rent per Lease</t>
  </si>
  <si>
    <t>Average Electricity</t>
  </si>
  <si>
    <t>2017 Housing Expenses</t>
  </si>
  <si>
    <t>2017 Totals</t>
  </si>
  <si>
    <t>2017 Average per Month</t>
  </si>
  <si>
    <t>2016 Totals</t>
  </si>
  <si>
    <t>2016 Average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</si>
</sst>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indent="2"/>
    </xf>
    <xf numFmtId="0" fontId="5" fillId="0" borderId="0" xfId="1" applyFont="1"/>
    <xf numFmtId="0" fontId="3" fillId="4" borderId="0" xfId="3" applyFont="1" applyFill="1"/>
    <xf numFmtId="0" fontId="3" fillId="4" borderId="0" xfId="3" applyFont="1" applyFill="1" applyAlignment="1">
      <alignment horizontal="center"/>
    </xf>
    <xf numFmtId="0" fontId="6" fillId="4" borderId="0" xfId="3" applyFont="1" applyFill="1"/>
    <xf numFmtId="0" fontId="6" fillId="5" borderId="0" xfId="2" applyFont="1" applyFill="1"/>
    <xf numFmtId="1" fontId="0" fillId="0" borderId="0" xfId="0" applyNumberFormat="1"/>
    <xf numFmtId="0" fontId="3" fillId="0" borderId="0" xfId="0" applyFont="1"/>
    <xf numFmtId="1" fontId="6" fillId="5" borderId="0" xfId="2" applyNumberFormat="1" applyFont="1" applyFill="1"/>
    <xf numFmtId="0" fontId="3" fillId="0" borderId="0" xfId="0" applyFont="1" applyAlignment="1">
      <alignment horizontal="center" wrapText="1"/>
    </xf>
    <xf numFmtId="1" fontId="3" fillId="4" borderId="0" xfId="3" applyNumberFormat="1" applyFont="1" applyFill="1"/>
    <xf numFmtId="1" fontId="3" fillId="5" borderId="0" xfId="2" applyNumberFormat="1" applyFont="1" applyFill="1"/>
    <xf numFmtId="1" fontId="6" fillId="4" borderId="0" xfId="3" applyNumberFormat="1" applyFont="1" applyFill="1"/>
    <xf numFmtId="0" fontId="7" fillId="0" borderId="0" xfId="0" applyFont="1" applyAlignment="1">
      <alignment horizontal="center" wrapText="1"/>
    </xf>
    <xf numFmtId="1" fontId="8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</cellXfs>
  <cellStyles count="4">
    <cellStyle name="20% - Accent1" xfId="2" builtinId="30"/>
    <cellStyle name="Accent6" xfId="3" builtinId="49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79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 BCS/Chap 3 - Excel/Lec04/04 Budget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ense Details"/>
      <sheetName val="Summary"/>
    </sheetNames>
    <sheetDataSet>
      <sheetData sheetId="0"/>
      <sheetData sheetId="1">
        <row r="3">
          <cell r="B3">
            <v>13200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2-11-17T04:42:15.47" personId="{00000000-0000-0000-0000-000000000000}" id="{A7C0B48A-235F-43FF-9EB7-61C5D9FFBD27}">
    <text>Abs Cell Ref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" dT="2022-11-17T04:42:04.20" personId="{00000000-0000-0000-0000-000000000000}" id="{7505301E-B2B4-4F42-A93A-321BB4762561}">
    <text>External Cell Reference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23"/>
  <sheetViews>
    <sheetView tabSelected="1" zoomScale="104" workbookViewId="0">
      <selection activeCell="R13" sqref="R13"/>
    </sheetView>
  </sheetViews>
  <sheetFormatPr defaultRowHeight="14.4" x14ac:dyDescent="0.3"/>
  <cols>
    <col min="1" max="1" width="24.21875" customWidth="1"/>
    <col min="2" max="13" width="7.77734375" customWidth="1"/>
    <col min="14" max="14" width="10" customWidth="1"/>
  </cols>
  <sheetData>
    <row r="1" spans="1:17" ht="23.4" x14ac:dyDescent="0.45">
      <c r="A1" s="2" t="s">
        <v>33</v>
      </c>
    </row>
    <row r="2" spans="1:17" ht="20.100000000000001" customHeight="1" x14ac:dyDescent="0.3">
      <c r="A2" s="3" t="s">
        <v>25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0</v>
      </c>
      <c r="G2" s="4" t="s">
        <v>1</v>
      </c>
      <c r="H2" s="4" t="s">
        <v>2</v>
      </c>
      <c r="I2" s="4" t="s">
        <v>23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</row>
    <row r="3" spans="1:17" x14ac:dyDescent="0.3">
      <c r="A3" t="s">
        <v>8</v>
      </c>
      <c r="B3" s="7">
        <v>1200</v>
      </c>
      <c r="C3" s="7">
        <v>1200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>
        <v>1200</v>
      </c>
      <c r="K3" s="7">
        <v>1200</v>
      </c>
      <c r="L3" s="7">
        <v>1200</v>
      </c>
      <c r="M3" s="7">
        <v>1200</v>
      </c>
      <c r="N3" s="11">
        <f>SUM(B3:M3)</f>
        <v>14400</v>
      </c>
    </row>
    <row r="4" spans="1:17" x14ac:dyDescent="0.3">
      <c r="A4" t="s">
        <v>15</v>
      </c>
      <c r="B4" s="7">
        <v>40</v>
      </c>
      <c r="C4" s="7">
        <v>40</v>
      </c>
      <c r="D4" s="7">
        <v>40</v>
      </c>
      <c r="E4" s="7">
        <v>40</v>
      </c>
      <c r="F4" s="7">
        <v>40</v>
      </c>
      <c r="G4" s="7">
        <v>40</v>
      </c>
      <c r="H4" s="7">
        <v>40</v>
      </c>
      <c r="I4" s="7">
        <v>40</v>
      </c>
      <c r="J4" s="7">
        <v>40</v>
      </c>
      <c r="K4" s="7">
        <v>40</v>
      </c>
      <c r="L4" s="7">
        <v>40</v>
      </c>
      <c r="M4" s="7">
        <v>40</v>
      </c>
      <c r="N4" s="11">
        <f>SUM(B4:M4)</f>
        <v>480</v>
      </c>
    </row>
    <row r="5" spans="1:17" x14ac:dyDescent="0.3">
      <c r="A5" t="s">
        <v>14</v>
      </c>
      <c r="B5" s="7">
        <v>500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>
        <f>SUM(B5:M5)</f>
        <v>500</v>
      </c>
    </row>
    <row r="6" spans="1:17" x14ac:dyDescent="0.3">
      <c r="A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</row>
    <row r="7" spans="1:17" x14ac:dyDescent="0.3">
      <c r="A7" t="s">
        <v>16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</row>
    <row r="8" spans="1:17" x14ac:dyDescent="0.3">
      <c r="A8" s="1" t="s">
        <v>9</v>
      </c>
      <c r="B8">
        <v>180</v>
      </c>
      <c r="C8">
        <v>180</v>
      </c>
      <c r="D8">
        <v>180</v>
      </c>
      <c r="E8">
        <v>150</v>
      </c>
      <c r="F8">
        <v>150</v>
      </c>
      <c r="G8">
        <v>180</v>
      </c>
      <c r="H8">
        <v>220</v>
      </c>
      <c r="I8">
        <v>230</v>
      </c>
      <c r="J8">
        <v>160</v>
      </c>
      <c r="K8">
        <v>150</v>
      </c>
      <c r="L8">
        <v>160</v>
      </c>
      <c r="M8">
        <v>170</v>
      </c>
      <c r="N8" s="11">
        <f t="shared" ref="N8:N14" si="0">SUM(B8:M8)</f>
        <v>2110</v>
      </c>
      <c r="O8">
        <f xml:space="preserve"> SUM(B8:M8)</f>
        <v>2110</v>
      </c>
      <c r="P8">
        <f>AVERAGE(B8:M8)</f>
        <v>175.83333333333334</v>
      </c>
      <c r="Q8">
        <f>SUM(Expense)</f>
        <v>2110</v>
      </c>
    </row>
    <row r="9" spans="1:17" x14ac:dyDescent="0.3">
      <c r="A9" s="1" t="s">
        <v>10</v>
      </c>
      <c r="B9">
        <v>120</v>
      </c>
      <c r="C9">
        <v>120</v>
      </c>
      <c r="D9">
        <v>110</v>
      </c>
      <c r="E9">
        <v>90</v>
      </c>
      <c r="F9">
        <v>80</v>
      </c>
      <c r="G9">
        <v>70</v>
      </c>
      <c r="H9">
        <v>70</v>
      </c>
      <c r="I9">
        <v>70</v>
      </c>
      <c r="J9">
        <v>80</v>
      </c>
      <c r="K9">
        <v>90</v>
      </c>
      <c r="L9">
        <v>100</v>
      </c>
      <c r="M9">
        <v>120</v>
      </c>
      <c r="N9" s="11">
        <f t="shared" si="0"/>
        <v>1120</v>
      </c>
    </row>
    <row r="10" spans="1:17" x14ac:dyDescent="0.3">
      <c r="A10" s="1" t="s">
        <v>11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M10">
        <v>35</v>
      </c>
      <c r="N10" s="11">
        <f t="shared" si="0"/>
        <v>420</v>
      </c>
    </row>
    <row r="11" spans="1:17" x14ac:dyDescent="0.3">
      <c r="A11" s="1" t="s">
        <v>24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 s="11">
        <f t="shared" si="0"/>
        <v>600</v>
      </c>
    </row>
    <row r="12" spans="1:17" x14ac:dyDescent="0.3">
      <c r="A12" s="1" t="s">
        <v>12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 s="11">
        <f t="shared" si="0"/>
        <v>600</v>
      </c>
    </row>
    <row r="13" spans="1:17" x14ac:dyDescent="0.3">
      <c r="A13" s="1" t="s">
        <v>26</v>
      </c>
      <c r="B13">
        <v>65</v>
      </c>
      <c r="C13">
        <v>65</v>
      </c>
      <c r="D13">
        <v>65</v>
      </c>
      <c r="E13">
        <v>65</v>
      </c>
      <c r="F13">
        <v>65</v>
      </c>
      <c r="G13">
        <v>65</v>
      </c>
      <c r="H13">
        <v>65</v>
      </c>
      <c r="I13">
        <v>65</v>
      </c>
      <c r="J13">
        <v>65</v>
      </c>
      <c r="K13">
        <v>65</v>
      </c>
      <c r="L13">
        <v>65</v>
      </c>
      <c r="M13">
        <v>65</v>
      </c>
      <c r="N13" s="11">
        <f t="shared" si="0"/>
        <v>780</v>
      </c>
    </row>
    <row r="14" spans="1:17" x14ac:dyDescent="0.3">
      <c r="A14" s="1" t="s">
        <v>13</v>
      </c>
      <c r="B14">
        <v>135</v>
      </c>
      <c r="C14">
        <v>135</v>
      </c>
      <c r="D14">
        <v>135</v>
      </c>
      <c r="E14">
        <v>135</v>
      </c>
      <c r="F14">
        <v>135</v>
      </c>
      <c r="G14">
        <v>135</v>
      </c>
      <c r="H14">
        <v>135</v>
      </c>
      <c r="I14">
        <v>135</v>
      </c>
      <c r="J14">
        <v>135</v>
      </c>
      <c r="K14">
        <v>135</v>
      </c>
      <c r="L14">
        <v>135</v>
      </c>
      <c r="M14">
        <v>135</v>
      </c>
      <c r="N14" s="11">
        <f t="shared" si="0"/>
        <v>1620</v>
      </c>
    </row>
    <row r="15" spans="1:17" ht="20.100000000000001" customHeight="1" x14ac:dyDescent="0.3">
      <c r="A15" s="5" t="s">
        <v>17</v>
      </c>
      <c r="B15" s="13">
        <f>SUM(B3:B14)</f>
        <v>2375</v>
      </c>
      <c r="C15" s="13">
        <f t="shared" ref="C15:M15" si="1">SUM(C3:C14)</f>
        <v>1875</v>
      </c>
      <c r="D15" s="13">
        <f t="shared" si="1"/>
        <v>1865</v>
      </c>
      <c r="E15" s="13">
        <f t="shared" si="1"/>
        <v>1815</v>
      </c>
      <c r="F15" s="13">
        <f t="shared" si="1"/>
        <v>1805</v>
      </c>
      <c r="G15" s="13">
        <f t="shared" si="1"/>
        <v>1825</v>
      </c>
      <c r="H15" s="13">
        <f t="shared" si="1"/>
        <v>1865</v>
      </c>
      <c r="I15" s="13">
        <f t="shared" si="1"/>
        <v>1875</v>
      </c>
      <c r="J15" s="13">
        <f t="shared" si="1"/>
        <v>1815</v>
      </c>
      <c r="K15" s="13">
        <f t="shared" si="1"/>
        <v>1815</v>
      </c>
      <c r="L15" s="13">
        <f t="shared" si="1"/>
        <v>1835</v>
      </c>
      <c r="M15" s="13">
        <f t="shared" si="1"/>
        <v>1865</v>
      </c>
      <c r="N15" s="11"/>
    </row>
    <row r="16" spans="1:17" ht="20.100000000000001" customHeight="1" x14ac:dyDescent="0.3">
      <c r="A16" s="6" t="s">
        <v>18</v>
      </c>
      <c r="B16" s="9">
        <f>SUM(B8:B14)</f>
        <v>635</v>
      </c>
      <c r="C16" s="9">
        <f t="shared" ref="C16:M16" si="2">SUM(C8:C14)</f>
        <v>635</v>
      </c>
      <c r="D16" s="9">
        <f t="shared" si="2"/>
        <v>625</v>
      </c>
      <c r="E16" s="9">
        <f t="shared" si="2"/>
        <v>575</v>
      </c>
      <c r="F16" s="9">
        <f t="shared" si="2"/>
        <v>565</v>
      </c>
      <c r="G16" s="9">
        <f t="shared" si="2"/>
        <v>585</v>
      </c>
      <c r="H16" s="9">
        <f t="shared" si="2"/>
        <v>625</v>
      </c>
      <c r="I16" s="9">
        <f t="shared" si="2"/>
        <v>635</v>
      </c>
      <c r="J16" s="9">
        <f t="shared" si="2"/>
        <v>575</v>
      </c>
      <c r="K16" s="9">
        <f t="shared" si="2"/>
        <v>575</v>
      </c>
      <c r="L16" s="9">
        <f t="shared" si="2"/>
        <v>595</v>
      </c>
      <c r="M16" s="9">
        <f t="shared" si="2"/>
        <v>625</v>
      </c>
      <c r="N16" s="12"/>
    </row>
    <row r="18" spans="1:13" ht="28.8" x14ac:dyDescent="0.3">
      <c r="A18" s="16" t="s">
        <v>30</v>
      </c>
      <c r="B18" s="7">
        <f>$B$3+500-100</f>
        <v>1600</v>
      </c>
    </row>
    <row r="19" spans="1:13" x14ac:dyDescent="0.3">
      <c r="A19" t="s">
        <v>31</v>
      </c>
      <c r="B19">
        <f>1200*12</f>
        <v>14400</v>
      </c>
    </row>
    <row r="20" spans="1:13" x14ac:dyDescent="0.3">
      <c r="A20" t="s">
        <v>32</v>
      </c>
      <c r="B20">
        <f>N8/12</f>
        <v>175.83333333333334</v>
      </c>
    </row>
    <row r="21" spans="1:13" x14ac:dyDescent="0.3">
      <c r="B21" s="7">
        <f>$B3+500-100</f>
        <v>1600</v>
      </c>
      <c r="C21" s="7">
        <f>$B$3+500-100</f>
        <v>1600</v>
      </c>
      <c r="H21">
        <v>1</v>
      </c>
      <c r="I21">
        <v>2</v>
      </c>
      <c r="J21">
        <v>3</v>
      </c>
      <c r="L21">
        <f xml:space="preserve"> H21 +1</f>
        <v>2</v>
      </c>
      <c r="M21">
        <f xml:space="preserve"> $H$21 +1</f>
        <v>2</v>
      </c>
    </row>
    <row r="22" spans="1:13" x14ac:dyDescent="0.3">
      <c r="C22" s="7">
        <f>$B4+500-100</f>
        <v>440</v>
      </c>
      <c r="H22">
        <v>4</v>
      </c>
      <c r="I22">
        <v>5</v>
      </c>
      <c r="J22">
        <v>6</v>
      </c>
      <c r="L22">
        <f t="shared" ref="L22:L23" si="3" xml:space="preserve"> H22 +1</f>
        <v>5</v>
      </c>
      <c r="M22">
        <f t="shared" ref="M22:M23" si="4" xml:space="preserve"> $H$21 +1</f>
        <v>2</v>
      </c>
    </row>
    <row r="23" spans="1:13" x14ac:dyDescent="0.3">
      <c r="L23">
        <f t="shared" si="3"/>
        <v>1</v>
      </c>
      <c r="M23">
        <f t="shared" si="4"/>
        <v>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3" sqref="C3"/>
    </sheetView>
  </sheetViews>
  <sheetFormatPr defaultRowHeight="14.4" x14ac:dyDescent="0.3"/>
  <cols>
    <col min="1" max="1" width="18.77734375" customWidth="1"/>
    <col min="2" max="5" width="12.77734375" customWidth="1"/>
  </cols>
  <sheetData>
    <row r="1" spans="1:5" ht="23.4" x14ac:dyDescent="0.45">
      <c r="A1" s="2" t="s">
        <v>29</v>
      </c>
    </row>
    <row r="2" spans="1:5" ht="28.8" x14ac:dyDescent="0.3">
      <c r="A2" s="8" t="s">
        <v>27</v>
      </c>
      <c r="B2" s="10" t="s">
        <v>34</v>
      </c>
      <c r="C2" s="14" t="s">
        <v>36</v>
      </c>
      <c r="D2" s="10" t="s">
        <v>35</v>
      </c>
      <c r="E2" s="14" t="s">
        <v>37</v>
      </c>
    </row>
    <row r="3" spans="1:5" x14ac:dyDescent="0.3">
      <c r="A3" t="s">
        <v>8</v>
      </c>
      <c r="B3" s="7"/>
      <c r="C3" s="15">
        <f>[1]Summary!$B$3</f>
        <v>13200</v>
      </c>
      <c r="D3" s="7"/>
      <c r="E3" s="15"/>
    </row>
    <row r="4" spans="1:5" x14ac:dyDescent="0.3">
      <c r="A4" t="s">
        <v>15</v>
      </c>
      <c r="B4" s="7"/>
      <c r="C4" s="15"/>
      <c r="D4" s="7"/>
      <c r="E4" s="15"/>
    </row>
    <row r="5" spans="1:5" x14ac:dyDescent="0.3">
      <c r="A5" t="s">
        <v>14</v>
      </c>
      <c r="B5" s="7"/>
      <c r="C5" s="15"/>
      <c r="D5" s="7"/>
      <c r="E5" s="15"/>
    </row>
    <row r="6" spans="1:5" x14ac:dyDescent="0.3">
      <c r="A6" t="s">
        <v>28</v>
      </c>
      <c r="B6" s="7"/>
      <c r="C6" s="15"/>
      <c r="D6" s="7"/>
      <c r="E6" s="15"/>
    </row>
    <row r="7" spans="1:5" x14ac:dyDescent="0.3">
      <c r="A7" t="s">
        <v>16</v>
      </c>
      <c r="B7" s="7"/>
      <c r="C7" s="15"/>
      <c r="D7" s="7"/>
      <c r="E7" s="15"/>
    </row>
    <row r="8" spans="1:5" x14ac:dyDescent="0.3">
      <c r="A8" s="1" t="s">
        <v>9</v>
      </c>
      <c r="B8" s="7"/>
      <c r="C8" s="15"/>
      <c r="D8" s="17"/>
      <c r="E8" s="15"/>
    </row>
    <row r="9" spans="1:5" x14ac:dyDescent="0.3">
      <c r="A9" s="1" t="s">
        <v>10</v>
      </c>
      <c r="B9" s="7"/>
      <c r="C9" s="15"/>
      <c r="D9" s="17"/>
      <c r="E9" s="15"/>
    </row>
    <row r="10" spans="1:5" x14ac:dyDescent="0.3">
      <c r="A10" s="1" t="s">
        <v>11</v>
      </c>
      <c r="B10" s="7"/>
      <c r="C10" s="15"/>
      <c r="D10" s="17"/>
      <c r="E10" s="15"/>
    </row>
    <row r="11" spans="1:5" x14ac:dyDescent="0.3">
      <c r="A11" s="1" t="s">
        <v>24</v>
      </c>
      <c r="B11" s="7"/>
      <c r="C11" s="15"/>
      <c r="D11" s="17"/>
      <c r="E11" s="15"/>
    </row>
    <row r="12" spans="1:5" x14ac:dyDescent="0.3">
      <c r="A12" s="1" t="s">
        <v>12</v>
      </c>
      <c r="B12" s="7"/>
      <c r="C12" s="15"/>
      <c r="D12" s="17"/>
      <c r="E12" s="15"/>
    </row>
    <row r="13" spans="1:5" x14ac:dyDescent="0.3">
      <c r="A13" s="1" t="s">
        <v>26</v>
      </c>
      <c r="B13" s="7"/>
      <c r="C13" s="15"/>
      <c r="D13" s="17"/>
      <c r="E13" s="15"/>
    </row>
    <row r="14" spans="1:5" x14ac:dyDescent="0.3">
      <c r="A14" s="1" t="s">
        <v>13</v>
      </c>
      <c r="B14" s="7"/>
      <c r="C14" s="15"/>
      <c r="D14" s="17"/>
      <c r="E14" s="15"/>
    </row>
    <row r="19" spans="3:3" x14ac:dyDescent="0.3">
      <c r="C19" s="7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Expense Details</vt:lpstr>
      <vt:lpstr>Summary</vt:lpstr>
      <vt:lpstr>Expense</vt:lpstr>
      <vt:lpstr>Utilities_Subtotals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2016-01-19T09:40:42Z</dcterms:created>
  <dcterms:modified xsi:type="dcterms:W3CDTF">2023-12-03T06:11:39Z</dcterms:modified>
</cp:coreProperties>
</file>