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0490" windowHeight="9045" tabRatio="927" activeTab="2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Support Care " sheetId="9" r:id="rId9"/>
    <sheet name="Cancer" sheetId="8" r:id="rId10"/>
    <sheet name="Prevention-MC" sheetId="23" r:id="rId11"/>
    <sheet name="Prevention-BCC" sheetId="11" r:id="rId12"/>
    <sheet name="Lab" sheetId="24" r:id="rId13"/>
    <sheet name="PEP" sheetId="26" r:id="rId14"/>
    <sheet name="Gender" sheetId="17" r:id="rId15"/>
    <sheet name="SMGL" sheetId="18" r:id="rId16"/>
    <sheet name="Strategic Information (SI)" sheetId="19" r:id="rId17"/>
    <sheet name="Pharmacy" sheetId="22" r:id="rId18"/>
    <sheet name="Narrative" sheetId="13" r:id="rId19"/>
    <sheet name="Appendix 1" sheetId="16" r:id="rId20"/>
  </sheets>
  <definedNames>
    <definedName name="_Toc400522923" localSheetId="11">'Prevention-BCC'!#REF!</definedName>
    <definedName name="_xlnm.Print_Area" localSheetId="19">'Appendix 1'!$A$2:$A$33</definedName>
    <definedName name="_xlnm.Print_Area" localSheetId="3">ART!$A$1:$J$18</definedName>
    <definedName name="_xlnm.Print_Area" localSheetId="9">Cancer!$A$1:$G$17</definedName>
    <definedName name="_xlnm.Print_Area" localSheetId="7">'Clinical Care'!$A$1:$J$19</definedName>
    <definedName name="_xlnm.Print_Area" localSheetId="14">Gender!$A$1:$G$12</definedName>
    <definedName name="_xlnm.Print_Area" localSheetId="12">Lab!$A$1:$C$9</definedName>
    <definedName name="_xlnm.Print_Area" localSheetId="18">Narrative!$A$1:$M$37</definedName>
    <definedName name="_xlnm.Print_Area" localSheetId="13">PEP!$A$1:$G$5</definedName>
    <definedName name="_xlnm.Print_Area" localSheetId="4">PMTCT!#REF!</definedName>
    <definedName name="_xlnm.Print_Area" localSheetId="6">'Prevention - PWP'!$A$1:$D$5</definedName>
    <definedName name="_xlnm.Print_Area" localSheetId="11">'Prevention-BCC'!$A$1:$G$25</definedName>
    <definedName name="_xlnm.Print_Area" localSheetId="10">'Prevention-MC'!$A$1:$J$16</definedName>
    <definedName name="_xlnm.Print_Area" localSheetId="1">STI!$A$1:$J$9</definedName>
    <definedName name="_xlnm.Print_Area" localSheetId="8">'Support Care '!$A$1:$H$10</definedName>
    <definedName name="_xlnm.Print_Area" localSheetId="2">TB!$A$1:$J$23</definedName>
    <definedName name="_xlnm.Print_Titles" localSheetId="3">ART!$1:$1</definedName>
    <definedName name="_xlnm.Print_Titles" localSheetId="9">Cancer!$1:$1</definedName>
    <definedName name="_xlnm.Print_Titles" localSheetId="7">'Clinical Care'!$1:$1</definedName>
    <definedName name="_xlnm.Print_Titles" localSheetId="5">'Family Planning'!$1:$3</definedName>
    <definedName name="_xlnm.Print_Titles" localSheetId="14">Gender!$1:$1</definedName>
    <definedName name="_xlnm.Print_Titles" localSheetId="13">PEP!$1:$1</definedName>
    <definedName name="_xlnm.Print_Titles" localSheetId="4">PMTCT!$1:$1</definedName>
    <definedName name="_xlnm.Print_Titles" localSheetId="11">'Prevention-BCC'!$1:$1</definedName>
    <definedName name="_xlnm.Print_Titles" localSheetId="10">'Prevention-MC'!$1:$1</definedName>
    <definedName name="_xlnm.Print_Titles" localSheetId="15">SMGL!$1:$1</definedName>
    <definedName name="_xlnm.Print_Titles" localSheetId="1">STI!$1:$1</definedName>
    <definedName name="_xlnm.Print_Titles" localSheetId="8">'Support Care '!$1:$1</definedName>
    <definedName name="_xlnm.Print_Titles" localSheetId="2">TB!$1:$1</definedName>
  </definedNames>
  <calcPr calcId="152511"/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I32" i="6"/>
  <c r="I23" i="6"/>
  <c r="I24" i="6" s="1"/>
  <c r="I25" i="6" s="1"/>
  <c r="I26" i="6" s="1"/>
  <c r="I27" i="6" s="1"/>
  <c r="I28" i="6" s="1"/>
  <c r="I29" i="6" s="1"/>
  <c r="I30" i="6" s="1"/>
  <c r="I31" i="6" s="1"/>
  <c r="I13" i="6"/>
  <c r="I12" i="6"/>
  <c r="I11" i="6"/>
  <c r="I10" i="6"/>
  <c r="I9" i="6"/>
  <c r="I8" i="6"/>
  <c r="I7" i="6"/>
  <c r="I6" i="6"/>
  <c r="I5" i="6"/>
  <c r="I4" i="6"/>
  <c r="I3" i="6"/>
  <c r="C2" i="22" l="1"/>
  <c r="C2" i="19"/>
  <c r="E2" i="18"/>
  <c r="D2" i="18"/>
  <c r="C2" i="18"/>
  <c r="G2" i="17"/>
  <c r="F2" i="17"/>
  <c r="E2" i="17"/>
  <c r="D2" i="17"/>
  <c r="C2" i="17"/>
  <c r="G2" i="26"/>
  <c r="F2" i="26"/>
  <c r="E2" i="26"/>
  <c r="D2" i="26"/>
  <c r="C2" i="26"/>
  <c r="C2" i="24"/>
  <c r="G2" i="11"/>
  <c r="F2" i="11"/>
  <c r="E2" i="11"/>
  <c r="D2" i="11"/>
  <c r="C2" i="11"/>
  <c r="D2" i="23"/>
  <c r="E2" i="23"/>
  <c r="F2" i="23"/>
  <c r="G2" i="23"/>
  <c r="H2" i="23"/>
  <c r="I2" i="23"/>
  <c r="J2" i="23"/>
  <c r="C2" i="23"/>
  <c r="G2" i="8"/>
  <c r="F2" i="8"/>
  <c r="E2" i="8"/>
  <c r="D2" i="8"/>
  <c r="C2" i="8"/>
  <c r="H2" i="9"/>
  <c r="G2" i="9"/>
  <c r="F2" i="9"/>
  <c r="E2" i="9"/>
  <c r="D2" i="9"/>
  <c r="C2" i="9"/>
  <c r="J2" i="7"/>
  <c r="I2" i="7"/>
  <c r="H2" i="7"/>
  <c r="G2" i="7"/>
  <c r="F2" i="7"/>
  <c r="E2" i="7"/>
  <c r="D2" i="7"/>
  <c r="C2" i="7"/>
  <c r="D2" i="27"/>
  <c r="C2" i="27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C2" i="3"/>
  <c r="M50" i="25" l="1"/>
  <c r="L45" i="25"/>
  <c r="M45" i="25" s="1"/>
  <c r="G45" i="25"/>
  <c r="G4" i="25"/>
  <c r="L4" i="25"/>
  <c r="M4" i="25"/>
  <c r="M16" i="25"/>
  <c r="M17" i="25"/>
  <c r="M18" i="25"/>
  <c r="M19" i="25"/>
  <c r="M25" i="25" s="1"/>
  <c r="M20" i="25"/>
  <c r="M21" i="25"/>
  <c r="M22" i="25"/>
  <c r="M23" i="25"/>
  <c r="M24" i="25"/>
  <c r="G25" i="25"/>
  <c r="I25" i="25"/>
  <c r="L25" i="25"/>
  <c r="G27" i="25"/>
  <c r="L27" i="25"/>
  <c r="M27" i="25" s="1"/>
  <c r="G41" i="25"/>
  <c r="M41" i="25" s="1"/>
  <c r="L41" i="25"/>
  <c r="G42" i="25"/>
  <c r="L42" i="25"/>
  <c r="M42" i="25" s="1"/>
  <c r="M43" i="25"/>
  <c r="M51" i="25"/>
  <c r="M52" i="25"/>
  <c r="M54" i="25"/>
  <c r="M55" i="25"/>
</calcChain>
</file>

<file path=xl/sharedStrings.xml><?xml version="1.0" encoding="utf-8"?>
<sst xmlns="http://schemas.openxmlformats.org/spreadsheetml/2006/main" count="827" uniqueCount="610">
  <si>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</si>
  <si>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</si>
  <si>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</si>
  <si>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</si>
  <si>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</si>
  <si>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</si>
  <si>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</si>
  <si>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</si>
  <si>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</si>
  <si>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</si>
  <si>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</si>
  <si>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18+</t>
  </si>
  <si>
    <t xml:space="preserve">Total </t>
  </si>
  <si>
    <t>TOTAL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</si>
  <si>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</si>
  <si>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</si>
  <si>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</si>
  <si>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</si>
  <si>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</si>
  <si>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</si>
  <si>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</si>
  <si>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</si>
  <si>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</si>
  <si>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</si>
  <si>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</si>
  <si>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</si>
  <si>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</si>
  <si>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</si>
  <si>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</si>
  <si>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</si>
  <si>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</si>
  <si>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</si>
  <si>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</si>
  <si>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</si>
  <si>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</si>
  <si>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</si>
  <si>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</si>
  <si>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</si>
  <si>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No. of rapid HIV tests performed</t>
  </si>
  <si>
    <t>No. of Creatinine tests performed (CR)</t>
  </si>
  <si>
    <t>No. of CD4 count/% tests performed</t>
  </si>
  <si>
    <t>1-9</t>
  </si>
  <si>
    <t>15-19</t>
  </si>
  <si>
    <t>20-24</t>
  </si>
  <si>
    <t>25-49</t>
  </si>
  <si>
    <t>50+</t>
  </si>
  <si>
    <t>No. of persons provided with PEP with Exposure type = Occupational (Patient or Healthcare Worker)</t>
  </si>
  <si>
    <t>No. of persons provided with PEP with Exposure type = Other types (Non-Rape/sexual Assault victim, Non-Health Worker Occupational)</t>
  </si>
  <si>
    <t>No. of persons provided with PEP with Exposure type = Rape/sexual Assault victim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</si>
  <si>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</si>
  <si>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</si>
  <si>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</si>
  <si>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</si>
  <si>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</si>
  <si>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</si>
  <si>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</si>
  <si>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</si>
  <si>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</si>
  <si>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</si>
  <si>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</si>
  <si>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</si>
  <si>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</si>
  <si>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</si>
  <si>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</si>
  <si>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</si>
  <si>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</si>
  <si>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</si>
  <si>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t xml:space="preserve">Number of OVC provided with Protection and Legal services this month </t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</si>
  <si>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</si>
  <si>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t>Total number of women referred from mobile CT to cervical cancer screening this month</t>
  </si>
  <si>
    <t xml:space="preserve">Total number of women referred for further management who completed the referral </t>
  </si>
  <si>
    <t>Number targeted population referred to alcohol abuse treatment/counseling services  this month</t>
  </si>
  <si>
    <t xml:space="preserve">Total number of IEC materials distributed this month </t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</si>
  <si>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</si>
  <si>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</si>
  <si>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</si>
  <si>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</si>
  <si>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</si>
  <si>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</si>
  <si>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</si>
  <si>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</si>
  <si>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</si>
  <si>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</si>
  <si>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>Total number of women  screened for cervical cancer this month  who are HIV positive</t>
  </si>
  <si>
    <t>Number of OVC provided with psychosocial, social, or spiritual support this month</t>
  </si>
  <si>
    <t xml:space="preserve">Number of OVC provided with Economic  Opportunity/Strengthening services this month 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</si>
  <si>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</si>
  <si>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</si>
  <si>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</si>
  <si>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</si>
  <si>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</si>
  <si>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</si>
  <si>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</si>
  <si>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</si>
  <si>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</si>
  <si>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</si>
  <si>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</si>
  <si>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</si>
  <si>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</si>
  <si>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</si>
  <si>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</si>
  <si>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</si>
  <si>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</si>
  <si>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</si>
  <si>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</si>
  <si>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</si>
  <si>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</si>
  <si>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</si>
  <si>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</si>
  <si>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</si>
  <si>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</si>
  <si>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</si>
  <si>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</si>
  <si>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</si>
  <si>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</si>
  <si>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</si>
  <si>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</si>
  <si>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</si>
  <si>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</si>
  <si>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</si>
  <si>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</si>
  <si>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</si>
  <si>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</si>
  <si>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SCS1</t>
  </si>
  <si>
    <t>SCS2</t>
  </si>
  <si>
    <t>SCS3</t>
  </si>
  <si>
    <t>SCS4</t>
  </si>
  <si>
    <t>SCS5</t>
  </si>
  <si>
    <t>SCS6</t>
  </si>
  <si>
    <t>SCS7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</si>
  <si>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</si>
  <si>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</si>
  <si>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</si>
  <si>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</si>
  <si>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</si>
  <si>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</si>
  <si>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</si>
  <si>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</si>
  <si>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</si>
  <si>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MC1</t>
  </si>
  <si>
    <t>MC2</t>
  </si>
  <si>
    <t>MC3</t>
  </si>
  <si>
    <t>MC4</t>
  </si>
  <si>
    <t>MC5</t>
  </si>
  <si>
    <t>MC7</t>
  </si>
  <si>
    <t>MC8</t>
  </si>
  <si>
    <t>BCC1</t>
  </si>
  <si>
    <t>BCC2</t>
  </si>
  <si>
    <t>BCC3</t>
  </si>
  <si>
    <t>Lab1</t>
  </si>
  <si>
    <t>Lab2</t>
  </si>
  <si>
    <t>Lab3</t>
  </si>
  <si>
    <t>Lab4</t>
  </si>
  <si>
    <t>PEP1</t>
  </si>
  <si>
    <t>PEP2</t>
  </si>
  <si>
    <t>PEP3</t>
  </si>
  <si>
    <t>PEP4</t>
  </si>
  <si>
    <t>10. Narrative Report</t>
  </si>
  <si>
    <t>Number of males circumcised within the reporting period who return at least once for post-operative follow-up care (routine or emergent) within 14 days of surgery</t>
  </si>
  <si>
    <t xml:space="preserve">Number of targeted population reached this month with sensitization campaigns on the risks of alcohol and substance abuse </t>
  </si>
  <si>
    <t>SCS8</t>
  </si>
  <si>
    <t>SCS9</t>
  </si>
  <si>
    <t>Number of TB patients refered for HIV care  services</t>
  </si>
  <si>
    <t>Total number of people trained in a minimum package of BCC interventions</t>
  </si>
  <si>
    <t>Total number of the targeted population reached with individual and/or small group level HIV prevention interventions  this month</t>
  </si>
  <si>
    <t>Number of OVC (adolescents and older youths) reached with age-appropriate HIV  prevention messages this month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</si>
  <si>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</si>
  <si>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</si>
  <si>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 xml:space="preserve">Total number of women clubs </t>
  </si>
  <si>
    <t>Total Number of activities held by Women's club this month</t>
  </si>
  <si>
    <t>BCC6</t>
  </si>
  <si>
    <t xml:space="preserve">No. of ALL persons provided with post-exposure prophylaxis (PEP2+PEP3+PEP4) </t>
  </si>
  <si>
    <t>STI4a</t>
  </si>
  <si>
    <t>ART2a</t>
  </si>
  <si>
    <t>ART7a</t>
  </si>
  <si>
    <t>ART7b</t>
  </si>
  <si>
    <t>PMTCT23</t>
  </si>
  <si>
    <t>BCC1a</t>
  </si>
  <si>
    <t>BCC1b</t>
  </si>
  <si>
    <t>BCC1c</t>
  </si>
  <si>
    <t>BCC1d</t>
  </si>
  <si>
    <t>BCC5a</t>
  </si>
  <si>
    <t>BCC5b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</si>
  <si>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</si>
  <si>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</si>
  <si>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</si>
  <si>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</si>
  <si>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</si>
  <si>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</si>
  <si>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25+</t>
  </si>
  <si>
    <t>G1</t>
  </si>
  <si>
    <t>Number of GBV service-encounters at a health facility (Post GBV Care)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</si>
  <si>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</si>
  <si>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</si>
  <si>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</si>
  <si>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</si>
  <si>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</si>
  <si>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</si>
  <si>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</si>
  <si>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</si>
  <si>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</si>
  <si>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</si>
  <si>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</si>
  <si>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</si>
  <si>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</si>
  <si>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</si>
  <si>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</si>
  <si>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 xml:space="preserve">Total number of women screened for Cervical Cancer (CA) this month </t>
  </si>
  <si>
    <t>TB6</t>
  </si>
  <si>
    <t>Number of TB patients cured</t>
  </si>
  <si>
    <t>Number of patients current on TB treatment</t>
  </si>
  <si>
    <t>Number of TB patients expected to complete TB treatment this month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</si>
  <si>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</si>
  <si>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</si>
  <si>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</si>
  <si>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</si>
  <si>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</si>
  <si>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</si>
  <si>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</si>
  <si>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</si>
  <si>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</si>
  <si>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</si>
  <si>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</si>
  <si>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</si>
  <si>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</si>
  <si>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</si>
  <si>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</si>
  <si>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</si>
  <si>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 25-49</t>
  </si>
  <si>
    <t xml:space="preserve">20-24 </t>
  </si>
  <si>
    <t>BCC1e</t>
  </si>
  <si>
    <t>BCC1f</t>
  </si>
  <si>
    <t xml:space="preserve">Total number of IEC materials distributed this month  by subject area: Cancer Screening  &amp; Treatment </t>
  </si>
  <si>
    <t>Total number of IEC materials distributed this month by Subject area: PMTCT</t>
  </si>
  <si>
    <t>Total number of IEC materials distributed this month by subject area: Couple HCT</t>
  </si>
  <si>
    <t>Total number of IEC materials distributed this month  by subject area: VMMC</t>
  </si>
  <si>
    <t>BCC6a</t>
  </si>
  <si>
    <t>BCC6b</t>
  </si>
  <si>
    <t>BCC6c</t>
  </si>
  <si>
    <t>BCC6d</t>
  </si>
  <si>
    <t xml:space="preserve">Number T-shirts distributed </t>
  </si>
  <si>
    <t xml:space="preserve">Number flyers distributed </t>
  </si>
  <si>
    <t>Number  Posters distributed</t>
  </si>
  <si>
    <t xml:space="preserve">Number of Brochures distributed </t>
  </si>
  <si>
    <t>BCC6e</t>
  </si>
  <si>
    <t>BCC6f</t>
  </si>
  <si>
    <t>BCC6g</t>
  </si>
  <si>
    <t>BCC6h</t>
  </si>
  <si>
    <t>BCC5</t>
  </si>
  <si>
    <t>Total number of condom distributed this month by type (male/ female condom)</t>
  </si>
  <si>
    <t>Number of individuals referred from a BCC intervention to receive clinical/ supportive care/ prevention services.</t>
  </si>
  <si>
    <t>Number of individuals completing a referral from a BCC intervention and have received clinical/ supportive care/ prevention services.</t>
  </si>
  <si>
    <t>BCC4b</t>
  </si>
  <si>
    <t>BCC4a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</si>
  <si>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</si>
  <si>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</si>
  <si>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</si>
  <si>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</si>
  <si>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</si>
  <si>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</si>
  <si>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</si>
  <si>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</si>
  <si>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</si>
  <si>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 xml:space="preserve">&lt;15 years </t>
  </si>
  <si>
    <t xml:space="preserve">15-18 years </t>
  </si>
  <si>
    <t xml:space="preserve">18+ years </t>
  </si>
  <si>
    <t>Number of pregnant women with birth preparedness plans provided with facility based safe deliveries.</t>
  </si>
  <si>
    <t xml:space="preserve">Number of mother infant pairs reached with home based postpartum and early neonatal services </t>
  </si>
  <si>
    <t xml:space="preserve">Number of  Maternal deaths </t>
  </si>
  <si>
    <t xml:space="preserve">Number of Neonatal death </t>
  </si>
  <si>
    <t xml:space="preserve">Number pregnant women transout </t>
  </si>
  <si>
    <t xml:space="preserve">Number mother -baby pairs graduated from the program </t>
  </si>
  <si>
    <t>Number of pregnant women having home delivery assisted by TBA/ SMAG</t>
  </si>
  <si>
    <t xml:space="preserve">Number of pregnant women having home delivery assisted by Health Care worker </t>
  </si>
  <si>
    <t xml:space="preserve">Total number of pregnant women identified and enrolled into the SMGL program at community level </t>
  </si>
  <si>
    <t>SM1</t>
  </si>
  <si>
    <t>SM2</t>
  </si>
  <si>
    <t>Number of pregnant women counseled and tested under the SMGL community based program.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</si>
  <si>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</si>
  <si>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</si>
  <si>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</si>
  <si>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</si>
  <si>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</si>
  <si>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</si>
  <si>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</si>
  <si>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</si>
  <si>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</si>
  <si>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</si>
  <si>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</si>
  <si>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Number of women receiving clinical breast exams at PRRR-supported sites</t>
  </si>
  <si>
    <t>Number women Screened breast cancer positive</t>
  </si>
  <si>
    <t>Number women Screened breast cancer referred for imaging</t>
  </si>
  <si>
    <t>Number women Screened breast cancer referred for biopsy</t>
  </si>
  <si>
    <t>Number women Screened breast cancer referred for surgery</t>
  </si>
  <si>
    <t xml:space="preserve">Number women Screened breast cancer referred for Radio or Chemotherapy </t>
  </si>
  <si>
    <t>CC10</t>
  </si>
  <si>
    <t>CC11</t>
  </si>
  <si>
    <t>CC14</t>
  </si>
  <si>
    <t>CC15</t>
  </si>
  <si>
    <t>CC16</t>
  </si>
  <si>
    <t xml:space="preserve">Number of newly identified HIV positive pregnant women referred to PMTCT </t>
  </si>
  <si>
    <t>1-4</t>
  </si>
  <si>
    <t>5-9</t>
  </si>
  <si>
    <t>15-17</t>
  </si>
  <si>
    <t xml:space="preserve">CCT: Number of Households fostering an OVC provided with Economic Strengthening Support (or social Cash Transfer). </t>
  </si>
  <si>
    <t>GROW: Number of eligible adults and children provided with economic strenghtening services .</t>
  </si>
  <si>
    <t>Number of DFMS and Partner Supportive visits conducted for the ZDF unit .</t>
  </si>
  <si>
    <t xml:space="preserve">Number of M&amp;E data review meetings held at the ZDF Health facility. </t>
  </si>
  <si>
    <t>SI1</t>
  </si>
  <si>
    <t>SI2</t>
  </si>
  <si>
    <t>SI3</t>
  </si>
  <si>
    <t>SI4</t>
  </si>
  <si>
    <t>SI5</t>
  </si>
  <si>
    <t xml:space="preserve">Number of sites that are using the updated M&amp;E SOPs ( data collection tools &amp; reporting tool) to conduct monitoring and evaluation activities). </t>
  </si>
  <si>
    <t>Number of ZDF Unit Personnel  who have received/ participated in a training in monitoring and evaluation of the ZDF HIV/AIDS Program that have been retained at this unit.</t>
  </si>
  <si>
    <t>Number of ZDF Unit Personnel  who have received/ participated in a training in ZDF Monitoring database management that have been retained at this unit.</t>
  </si>
  <si>
    <t xml:space="preserve">0-9 </t>
  </si>
  <si>
    <t xml:space="preserve">25+ </t>
  </si>
  <si>
    <t>0-9</t>
  </si>
  <si>
    <t>10– 14</t>
  </si>
  <si>
    <t>15 – 19</t>
  </si>
  <si>
    <t>20 – 24</t>
  </si>
  <si>
    <t>G2</t>
  </si>
  <si>
    <t>G3</t>
  </si>
  <si>
    <t>G4</t>
  </si>
  <si>
    <t>G5</t>
  </si>
  <si>
    <t>G6</t>
  </si>
  <si>
    <t>G7</t>
  </si>
  <si>
    <t>G1a</t>
  </si>
  <si>
    <t xml:space="preserve">G1b </t>
  </si>
  <si>
    <t>G1c</t>
  </si>
  <si>
    <t>G1d</t>
  </si>
  <si>
    <t>Number of GBV victims linked to legal service.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</si>
  <si>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</si>
  <si>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</si>
  <si>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</si>
  <si>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</si>
  <si>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</si>
  <si>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</si>
  <si>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</si>
  <si>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</si>
  <si>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</si>
  <si>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</si>
  <si>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</si>
  <si>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</si>
  <si>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</si>
  <si>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</si>
  <si>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</si>
  <si>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</si>
  <si>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</si>
  <si>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</si>
  <si>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</si>
  <si>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</si>
  <si>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active beneficiaries served by PEPFAR OVC programs for children and families affected by HIV/AIDS .</t>
  </si>
  <si>
    <t>Number of MC clients tested at MC site testing HIV-positive, collected results and were refered for clinical care beyond MC</t>
  </si>
  <si>
    <t>MC6</t>
  </si>
  <si>
    <t>No. abnormal Creatinine test results (CR)</t>
  </si>
  <si>
    <t>Lab5</t>
  </si>
  <si>
    <t>Lab6</t>
  </si>
  <si>
    <t>Pharm 1</t>
  </si>
  <si>
    <t>Pharm 2</t>
  </si>
  <si>
    <t>No. of ART clients on second line treatment</t>
  </si>
  <si>
    <t>No. of clients reporting Adverse Effects /Side effects to ARV drugs</t>
  </si>
  <si>
    <t>Pharm4</t>
  </si>
  <si>
    <t>No. of TB drugs reported out of stock during this month</t>
  </si>
  <si>
    <t>Pharm 3</t>
  </si>
  <si>
    <t>Pharm5</t>
  </si>
  <si>
    <t>No. of ART clients on first line treatment</t>
  </si>
  <si>
    <t>Pharm6</t>
  </si>
  <si>
    <t>Pharm7</t>
  </si>
  <si>
    <t>No. of Days facility reported Cotrimoxazole stock out during this month</t>
  </si>
  <si>
    <t>No. of ARV drugs reporting stock outs during this month including Paediatric ARVs</t>
  </si>
  <si>
    <t>No. of ART commodities, including TB drugs expiring this month</t>
  </si>
  <si>
    <t xml:space="preserve">No. ofdays facility reporting stock out of HIV test kits </t>
  </si>
  <si>
    <t>Lab 6</t>
  </si>
  <si>
    <t>No. of days facility reporting stock outs of laboratory reagents</t>
  </si>
  <si>
    <t>No. of persons provided with PEP due to  sexual intercourse (Rape/Defilement victim)</t>
  </si>
  <si>
    <t>Number of individuals provided with clinical/ health facility  GBV Screening</t>
  </si>
  <si>
    <t>Home based care program with GBV Screening services available</t>
  </si>
  <si>
    <t>Clinic/ health facility with  Post GBV Care services available.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</si>
  <si>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</si>
  <si>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</si>
  <si>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</si>
  <si>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</si>
  <si>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</si>
  <si>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</si>
  <si>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</si>
  <si>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</si>
  <si>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</si>
  <si>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</si>
  <si>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</si>
  <si>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</si>
  <si>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</si>
  <si>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Peer Education</t>
    </r>
    <r>
      <rPr>
        <sz val="11"/>
        <color indexed="8"/>
        <rFont val="Calibri"/>
        <family val="2"/>
      </rPr>
      <t xml:space="preserve"> this month 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</si>
  <si>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drama</t>
    </r>
    <r>
      <rPr>
        <sz val="11"/>
        <color indexed="8"/>
        <rFont val="Calibri"/>
        <family val="2"/>
      </rPr>
      <t xml:space="preserve"> this month</t>
    </r>
  </si>
  <si>
    <r>
      <t xml:space="preserve">Total number of targeted population reached through </t>
    </r>
    <r>
      <rPr>
        <b/>
        <i/>
        <sz val="11"/>
        <color indexed="8"/>
        <rFont val="Calibri"/>
        <family val="2"/>
      </rPr>
      <t>Women’s Clubs</t>
    </r>
    <r>
      <rPr>
        <sz val="11"/>
        <color indexed="8"/>
        <rFont val="Calibri"/>
        <family val="2"/>
      </rPr>
      <t xml:space="preserve"> HIV/Prevention interventions 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</si>
  <si>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</t>
    </r>
    <r>
      <rPr>
        <b/>
        <i/>
        <sz val="11"/>
        <color indexed="8"/>
        <rFont val="Calibri"/>
        <family val="2"/>
      </rPr>
      <t>School-based HIV/Prevention interventions for youth/ Anti-AIDS Clubs at school</t>
    </r>
    <r>
      <rPr>
        <i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 this month </t>
    </r>
  </si>
  <si>
    <r>
      <t>Total number of targeted population reached through</t>
    </r>
    <r>
      <rPr>
        <b/>
        <sz val="11"/>
        <color indexed="8"/>
        <rFont val="Calibri"/>
        <family val="2"/>
      </rPr>
      <t xml:space="preserve"> Community-based HIV/Prevention interventions for youth </t>
    </r>
    <r>
      <rPr>
        <sz val="11"/>
        <color indexed="8"/>
        <rFont val="Calibri"/>
        <family val="2"/>
      </rPr>
      <t xml:space="preserve">  this month </t>
    </r>
  </si>
  <si>
    <t>Number of women accessing Maternal Neonatal Child Health (MNCH) and ART provided with family planning services.</t>
  </si>
  <si>
    <t xml:space="preserve">Number of eligible clients who received food and/ or other nutrition services through the community based MNCH-SMGL services. </t>
  </si>
  <si>
    <t xml:space="preserve">Number of active beneficiaries receiving support from PEPFAR OVC programs to access HIV services </t>
  </si>
  <si>
    <r>
      <t xml:space="preserve">Number of eligible  adults and children who received food </t>
    </r>
    <r>
      <rPr>
        <b/>
        <u/>
        <sz val="11"/>
        <rFont val="Calibri"/>
        <family val="2"/>
      </rPr>
      <t xml:space="preserve">food and/or other nutritional services </t>
    </r>
    <r>
      <rPr>
        <sz val="11"/>
        <rFont val="Calibri"/>
        <family val="2"/>
      </rPr>
      <t xml:space="preserve"> only this month. 
</t>
    </r>
    <r>
      <rPr>
        <i/>
        <sz val="11"/>
        <rFont val="Calibri"/>
        <family val="2"/>
      </rPr>
      <t xml:space="preserve">Please see Appendix 1 (2.a)for the definition of services under food support and other nutritional services </t>
    </r>
  </si>
  <si>
    <t>BCC7</t>
  </si>
  <si>
    <t>Number of economically insecure girls and young women linked to PCI supported household economic strengthening programs in ZDF units.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</si>
  <si>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</si>
  <si>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</si>
  <si>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</si>
  <si>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 xml:space="preserve">Programme Area : Family Planning </t>
  </si>
  <si>
    <t>Number of clients tested for HIV</t>
  </si>
  <si>
    <t>No. of Liver function tests performed (ALT)  (AST)</t>
  </si>
  <si>
    <t>No. of abnormal liver function test results (ALT) (AST)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</si>
  <si>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</si>
  <si>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</si>
  <si>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Number of beneficiaries reached with awareness messages on Cervical and breast Cancer this month</t>
  </si>
  <si>
    <t xml:space="preserve">Number of people  completing an intervention pertaining to gender norms, that meets the minimum criteria. </t>
  </si>
  <si>
    <r>
      <t xml:space="preserve">Number of </t>
    </r>
    <r>
      <rPr>
        <b/>
        <i/>
        <sz val="11"/>
        <rFont val="Calibri"/>
        <family val="2"/>
      </rPr>
      <t>in school youth</t>
    </r>
    <r>
      <rPr>
        <sz val="11"/>
        <rFont val="Calibri"/>
        <family val="2"/>
      </rPr>
      <t xml:space="preserve">s completing an intervention pertaining to gender norms, that meets the minimum criteria. </t>
    </r>
  </si>
  <si>
    <r>
      <t xml:space="preserve">Number of people completing an intervention pertaining to gender norms, that meets the minimum criteria through </t>
    </r>
    <r>
      <rPr>
        <b/>
        <i/>
        <sz val="11"/>
        <rFont val="Calibri"/>
        <family val="2"/>
      </rPr>
      <t xml:space="preserve">community level intervention. </t>
    </r>
  </si>
  <si>
    <r>
      <t xml:space="preserve">Number of people completing an intervention pertaining to gender norms, that meets the minimum criteria through an </t>
    </r>
    <r>
      <rPr>
        <b/>
        <i/>
        <sz val="11"/>
        <rFont val="Calibri"/>
        <family val="2"/>
      </rPr>
      <t>individual level intervention.</t>
    </r>
    <r>
      <rPr>
        <sz val="11"/>
        <rFont val="Calibri"/>
        <family val="2"/>
      </rPr>
      <t xml:space="preserve"> </t>
    </r>
  </si>
  <si>
    <r>
      <t xml:space="preserve">Number of people completing an intervention pertaining to gender norms, that meets the minimum criteria through a </t>
    </r>
    <r>
      <rPr>
        <b/>
        <i/>
        <sz val="11"/>
        <rFont val="Calibri"/>
        <family val="2"/>
      </rPr>
      <t>small group level intervention.</t>
    </r>
    <r>
      <rPr>
        <sz val="11"/>
        <rFont val="Calibri"/>
        <family val="2"/>
      </rPr>
      <t xml:space="preserve"> </t>
    </r>
  </si>
  <si>
    <t xml:space="preserve">Total Number </t>
  </si>
  <si>
    <t>CT, STI management, TB management, ART, PMTCT, Care services, Clinical care,  Cervical cancer, Support care, OVC, MC, BCC, PWP, Lab, PEP, Pharmacy, GBV</t>
  </si>
  <si>
    <t>&lt;20</t>
  </si>
  <si>
    <t>20-29</t>
  </si>
  <si>
    <t>30-39</t>
  </si>
  <si>
    <t>40-49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</si>
  <si>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</si>
  <si>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</si>
  <si>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</si>
  <si>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</si>
  <si>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</si>
  <si>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</si>
  <si>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</si>
  <si>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</si>
  <si>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</si>
  <si>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</si>
  <si>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</si>
  <si>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</si>
  <si>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</si>
  <si>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</si>
  <si>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</si>
  <si>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</si>
  <si>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</si>
  <si>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</si>
  <si>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</si>
  <si>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</si>
  <si>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Total number of women who were reffered for suspect cancer for further management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</si>
  <si>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</si>
  <si>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</si>
  <si>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</si>
  <si>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</si>
  <si>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</si>
  <si>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</si>
  <si>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</si>
  <si>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</si>
  <si>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</si>
  <si>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</si>
  <si>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</si>
  <si>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</si>
  <si>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</si>
  <si>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</si>
  <si>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</si>
  <si>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</si>
  <si>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</si>
  <si>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</si>
  <si>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</si>
  <si>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</si>
  <si>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 Exposed Infants (HEI)  who received ARV prophylaxis for PMTCT (Niverapine - NVP) including option B+ (I think we can delete including option B+).</t>
  </si>
  <si>
    <t xml:space="preserve">Total number of women with Large lesions  (pre-cancerous lesions) who were referred for further management </t>
  </si>
  <si>
    <t>Total number of women with  (VIA positive and treated with Cyrotherapy)pre-cancerous lesions who were treated on site</t>
  </si>
  <si>
    <t>Total number of women screened found with ( VIA positive)pre-cancerous lesions</t>
  </si>
  <si>
    <t xml:space="preserve">Total number of women who were VIA positive (precancerous lesions)  and  are HIV positive </t>
  </si>
  <si>
    <t>CC12</t>
  </si>
  <si>
    <t>CC13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</si>
  <si>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</si>
  <si>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</si>
  <si>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</si>
  <si>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</si>
  <si>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</si>
  <si>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</si>
  <si>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</si>
  <si>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</si>
  <si>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</si>
  <si>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</si>
  <si>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GRAND TOTAL</t>
  </si>
  <si>
    <t>M&lt;20</t>
  </si>
  <si>
    <t>M20- 24</t>
  </si>
  <si>
    <t>M24- 49</t>
  </si>
  <si>
    <t>M50+</t>
  </si>
  <si>
    <t>M TOTAL</t>
  </si>
  <si>
    <t>F&lt;20</t>
  </si>
  <si>
    <t>F20- 24</t>
  </si>
  <si>
    <t>F24- 49</t>
  </si>
  <si>
    <t>F50+</t>
  </si>
  <si>
    <t>F TOTAL</t>
  </si>
  <si>
    <t>FP1</t>
  </si>
  <si>
    <t>Number of new acceptors of modern contraception by method type (disaggregated by gender and age)</t>
  </si>
  <si>
    <t>Disaggregation by method type</t>
  </si>
  <si>
    <t>Male Condoms</t>
  </si>
  <si>
    <t>Female Condoms</t>
  </si>
  <si>
    <t>Combined oral contraceptives</t>
  </si>
  <si>
    <t>Progesterone only pill</t>
  </si>
  <si>
    <t>Depo-Provera</t>
  </si>
  <si>
    <t>Subderminal implants (jaddel)</t>
  </si>
  <si>
    <t>Noristerat/Noresterat injection</t>
  </si>
  <si>
    <t>Female sterilization</t>
  </si>
  <si>
    <t>Male sterilization</t>
  </si>
  <si>
    <t>Disaggregation by referral from service delivery type by HIV status</t>
  </si>
  <si>
    <t>PMTCT</t>
  </si>
  <si>
    <t>HIV Negative</t>
  </si>
  <si>
    <t>HIV Positive</t>
  </si>
  <si>
    <t>HIV Status Unknown</t>
  </si>
  <si>
    <t>FP</t>
  </si>
  <si>
    <t>STI</t>
  </si>
  <si>
    <t>CECAP</t>
  </si>
  <si>
    <t>VCT</t>
  </si>
  <si>
    <t>TB</t>
  </si>
  <si>
    <t>OPD</t>
  </si>
  <si>
    <t>ART</t>
  </si>
  <si>
    <t>FP2</t>
  </si>
  <si>
    <t>Number of clients receiving or maintaining a modern FP method (disaggregated by age, gender and type of method)</t>
  </si>
  <si>
    <t>M&lt;21</t>
  </si>
  <si>
    <t>M20- 25</t>
  </si>
  <si>
    <t>M24- 50</t>
  </si>
  <si>
    <t>F&lt;21</t>
  </si>
  <si>
    <t>F20- 25</t>
  </si>
  <si>
    <t>F24- 50</t>
  </si>
  <si>
    <t>FP3a</t>
  </si>
  <si>
    <t>Number of FP new acceptors of modern contraception who received HTC and received their HIV results from FP service delivery point (disaggregated by gender and age)</t>
  </si>
  <si>
    <t>FP3b</t>
  </si>
  <si>
    <r>
      <t xml:space="preserve">Number of  FP new acceptors of modern contraception who </t>
    </r>
    <r>
      <rPr>
        <b/>
        <u/>
        <sz val="11"/>
        <rFont val="Calibri"/>
        <family val="2"/>
      </rPr>
      <t>tested HIV+</t>
    </r>
    <r>
      <rPr>
        <sz val="11"/>
        <rFont val="Calibri"/>
        <family val="2"/>
      </rPr>
      <t xml:space="preserve"> from FP service delivery point (disaggregated by gender and age)</t>
    </r>
  </si>
  <si>
    <t>FP3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</si>
  <si>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</si>
  <si>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</si>
  <si>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</si>
  <si>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</si>
  <si>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</si>
  <si>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</si>
  <si>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</si>
  <si>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</si>
  <si>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</si>
  <si>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</si>
  <si>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</si>
  <si>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</si>
  <si>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Disaggregated by time from birth</t>
  </si>
  <si>
    <t>FP7</t>
  </si>
  <si>
    <t>FP8</t>
  </si>
  <si>
    <t>FP9</t>
  </si>
  <si>
    <t>48 hours</t>
  </si>
  <si>
    <t>6 weeks</t>
  </si>
  <si>
    <t>6 months</t>
  </si>
  <si>
    <t>12 months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</si>
  <si>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</si>
  <si>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</si>
  <si>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</si>
  <si>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</si>
  <si>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</si>
  <si>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</si>
  <si>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</si>
  <si>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</si>
  <si>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</si>
  <si>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</si>
  <si>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</si>
  <si>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</si>
  <si>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</si>
  <si>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</si>
  <si>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</si>
  <si>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</si>
  <si>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</si>
  <si>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</si>
  <si>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</si>
  <si>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</si>
  <si>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Intrauterine Devices (IUD)- Interval</t>
  </si>
  <si>
    <t>Postpatum Intrauterine Devices (IUD) within 48 hours of delivery</t>
  </si>
  <si>
    <t>ART8</t>
  </si>
  <si>
    <t>ART9a</t>
  </si>
  <si>
    <t>ART9b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</si>
  <si>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</si>
  <si>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</si>
  <si>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</si>
  <si>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</si>
  <si>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</si>
  <si>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</si>
  <si>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</si>
  <si>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</si>
  <si>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</si>
  <si>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x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</si>
  <si>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</si>
  <si>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</si>
  <si>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</si>
  <si>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</si>
  <si>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</si>
  <si>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</si>
  <si>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</si>
  <si>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</si>
  <si>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</si>
  <si>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</si>
  <si>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</si>
  <si>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</si>
  <si>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</si>
  <si>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</si>
  <si>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</si>
  <si>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</si>
  <si>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</si>
  <si>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</si>
  <si>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</si>
  <si>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</si>
  <si>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TB5_1</t>
  </si>
  <si>
    <t>TB5_2</t>
  </si>
  <si>
    <t>TB5_3</t>
  </si>
  <si>
    <t>TB11_2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</si>
</sst>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sz val="12"/>
      <name val="Century"/>
      <family val="1"/>
    </font>
    <font>
      <b/>
      <i/>
      <u/>
      <sz val="11"/>
      <name val="Calibri"/>
      <family val="2"/>
    </font>
    <font>
      <b/>
      <i/>
      <sz val="11"/>
      <color indexed="8"/>
      <name val="Calibri"/>
      <family val="2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8" fillId="2" borderId="0" applyNumberFormat="0" applyBorder="0" applyAlignment="0" applyProtection="0"/>
    <xf numFmtId="0" fontId="12" fillId="0" borderId="0"/>
  </cellStyleXfs>
  <cellXfs count="324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31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left" vertical="top" wrapText="1"/>
    </xf>
    <xf numFmtId="0" fontId="0" fillId="3" borderId="5" xfId="0" applyFill="1" applyBorder="1"/>
    <xf numFmtId="0" fontId="0" fillId="4" borderId="4" xfId="0" applyFont="1" applyFill="1" applyBorder="1"/>
    <xf numFmtId="0" fontId="32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9" fillId="3" borderId="0" xfId="0" applyFont="1" applyFill="1"/>
    <xf numFmtId="0" fontId="33" fillId="3" borderId="0" xfId="0" applyFont="1" applyFill="1" applyAlignment="1">
      <alignment horizontal="left" wrapText="1" indent="5"/>
    </xf>
    <xf numFmtId="0" fontId="33" fillId="3" borderId="0" xfId="0" applyFont="1" applyFill="1" applyAlignment="1">
      <alignment horizontal="left" indent="5"/>
    </xf>
    <xf numFmtId="0" fontId="34" fillId="3" borderId="0" xfId="0" applyFont="1" applyFill="1" applyAlignment="1">
      <alignment horizontal="left" wrapText="1" indent="5"/>
    </xf>
    <xf numFmtId="0" fontId="35" fillId="3" borderId="17" xfId="0" applyFont="1" applyFill="1" applyBorder="1" applyAlignment="1" applyProtection="1">
      <alignment horizontal="left" vertical="top" wrapText="1"/>
    </xf>
    <xf numFmtId="0" fontId="35" fillId="3" borderId="18" xfId="0" applyFont="1" applyFill="1" applyBorder="1" applyAlignment="1" applyProtection="1">
      <alignment horizontal="left" vertical="top" wrapText="1"/>
    </xf>
    <xf numFmtId="0" fontId="35" fillId="3" borderId="19" xfId="0" applyFont="1" applyFill="1" applyBorder="1" applyAlignment="1" applyProtection="1">
      <alignment horizontal="left" vertical="top" wrapText="1"/>
    </xf>
    <xf numFmtId="0" fontId="36" fillId="0" borderId="4" xfId="0" applyFont="1" applyFill="1" applyBorder="1" applyAlignment="1" applyProtection="1">
      <alignment vertical="top" wrapText="1"/>
      <protection locked="0"/>
    </xf>
    <xf numFmtId="0" fontId="36" fillId="0" borderId="4" xfId="0" applyFont="1" applyBorder="1" applyAlignment="1" applyProtection="1">
      <alignment wrapText="1"/>
      <protection locked="0"/>
    </xf>
    <xf numFmtId="0" fontId="36" fillId="0" borderId="4" xfId="0" applyFont="1" applyFill="1" applyBorder="1" applyAlignment="1" applyProtection="1">
      <alignment wrapText="1"/>
      <protection locked="0"/>
    </xf>
    <xf numFmtId="0" fontId="37" fillId="0" borderId="0" xfId="0" applyFont="1"/>
    <xf numFmtId="0" fontId="36" fillId="4" borderId="4" xfId="0" applyFont="1" applyFill="1" applyBorder="1" applyAlignment="1" applyProtection="1">
      <alignment vertical="top" wrapText="1"/>
      <protection locked="0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0" fillId="0" borderId="4" xfId="0" applyFont="1" applyFill="1" applyBorder="1"/>
    <xf numFmtId="0" fontId="36" fillId="3" borderId="4" xfId="0" applyFont="1" applyFill="1" applyBorder="1" applyAlignment="1">
      <alignment vertical="top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37" fillId="0" borderId="0" xfId="0" applyFont="1" applyAlignment="1">
      <alignment vertical="center"/>
    </xf>
    <xf numFmtId="0" fontId="36" fillId="0" borderId="4" xfId="0" applyFont="1" applyBorder="1" applyAlignment="1" applyProtection="1">
      <alignment vertical="top" wrapText="1"/>
      <protection locked="0"/>
    </xf>
    <xf numFmtId="0" fontId="36" fillId="0" borderId="4" xfId="0" applyFont="1" applyBorder="1" applyAlignment="1">
      <alignment vertical="top" wrapText="1"/>
    </xf>
    <xf numFmtId="0" fontId="14" fillId="0" borderId="4" xfId="0" applyFont="1" applyBorder="1" applyAlignment="1">
      <alignment horizontal="center" wrapText="1"/>
    </xf>
    <xf numFmtId="0" fontId="37" fillId="0" borderId="4" xfId="2" quotePrefix="1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>
      <alignment vertical="top" wrapText="1"/>
    </xf>
    <xf numFmtId="16" fontId="14" fillId="0" borderId="4" xfId="0" applyNumberFormat="1" applyFont="1" applyBorder="1" applyAlignment="1">
      <alignment horizontal="center" wrapText="1"/>
    </xf>
    <xf numFmtId="0" fontId="15" fillId="0" borderId="4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4" borderId="4" xfId="0" applyFont="1" applyFill="1" applyBorder="1" applyAlignment="1" applyProtection="1">
      <alignment vertical="top" wrapText="1"/>
      <protection locked="0"/>
    </xf>
    <xf numFmtId="0" fontId="37" fillId="0" borderId="0" xfId="0" applyFont="1" applyBorder="1"/>
    <xf numFmtId="0" fontId="19" fillId="0" borderId="4" xfId="0" applyFont="1" applyBorder="1" applyAlignment="1" applyProtection="1">
      <alignment vertical="top" wrapText="1"/>
      <protection locked="0"/>
    </xf>
    <xf numFmtId="0" fontId="3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16" fontId="29" fillId="0" borderId="4" xfId="0" quotePrefix="1" applyNumberFormat="1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 applyProtection="1">
      <alignment vertical="top" wrapText="1"/>
      <protection locked="0"/>
    </xf>
    <xf numFmtId="0" fontId="29" fillId="0" borderId="4" xfId="0" applyFont="1" applyFill="1" applyBorder="1" applyAlignment="1">
      <alignment horizontal="left" vertical="top" wrapText="1"/>
    </xf>
    <xf numFmtId="0" fontId="38" fillId="0" borderId="4" xfId="0" applyFont="1" applyBorder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9" fillId="0" borderId="4" xfId="2" applyFont="1" applyFill="1" applyBorder="1" applyAlignment="1" applyProtection="1">
      <alignment horizontal="center" vertical="center" wrapText="1"/>
      <protection locked="0"/>
    </xf>
    <xf numFmtId="0" fontId="29" fillId="0" borderId="4" xfId="2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7" fillId="0" borderId="4" xfId="0" applyFont="1" applyFill="1" applyBorder="1" applyAlignment="1" applyProtection="1">
      <alignment horizontal="center" vertical="top" wrapText="1"/>
      <protection locked="0"/>
    </xf>
    <xf numFmtId="0" fontId="37" fillId="0" borderId="4" xfId="0" quotePrefix="1" applyFont="1" applyFill="1" applyBorder="1" applyAlignment="1" applyProtection="1">
      <alignment horizontal="center" vertical="top" wrapText="1"/>
      <protection locked="0"/>
    </xf>
    <xf numFmtId="0" fontId="37" fillId="4" borderId="4" xfId="0" applyFont="1" applyFill="1" applyBorder="1" applyProtection="1">
      <protection locked="0"/>
    </xf>
    <xf numFmtId="0" fontId="37" fillId="4" borderId="4" xfId="0" applyFont="1" applyFill="1" applyBorder="1"/>
    <xf numFmtId="0" fontId="37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39" fillId="3" borderId="2" xfId="0" applyFont="1" applyFill="1" applyBorder="1" applyAlignment="1" applyProtection="1">
      <alignment vertical="top" wrapText="1"/>
    </xf>
    <xf numFmtId="0" fontId="37" fillId="3" borderId="24" xfId="0" applyFont="1" applyFill="1" applyBorder="1" applyAlignment="1" applyProtection="1">
      <alignment wrapText="1"/>
    </xf>
    <xf numFmtId="0" fontId="37" fillId="3" borderId="24" xfId="0" applyFont="1" applyFill="1" applyBorder="1" applyProtection="1"/>
    <xf numFmtId="0" fontId="15" fillId="0" borderId="6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37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16" fontId="14" fillId="0" borderId="4" xfId="0" applyNumberFormat="1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37" fillId="7" borderId="0" xfId="0" applyFont="1" applyFill="1" applyAlignment="1">
      <alignment vertical="center"/>
    </xf>
    <xf numFmtId="0" fontId="15" fillId="0" borderId="4" xfId="0" applyFont="1" applyFill="1" applyBorder="1" applyAlignment="1" applyProtection="1">
      <alignment vertical="center" wrapText="1"/>
      <protection locked="0"/>
    </xf>
    <xf numFmtId="0" fontId="15" fillId="0" borderId="4" xfId="0" applyFont="1" applyFill="1" applyBorder="1" applyAlignment="1" applyProtection="1">
      <alignment vertical="center"/>
      <protection locked="0"/>
    </xf>
    <xf numFmtId="0" fontId="37" fillId="0" borderId="4" xfId="0" applyFont="1" applyBorder="1" applyAlignment="1">
      <alignment horizontal="left" vertical="center" wrapText="1"/>
    </xf>
    <xf numFmtId="0" fontId="37" fillId="8" borderId="0" xfId="0" applyFont="1" applyFill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vertical="center"/>
    </xf>
    <xf numFmtId="2" fontId="15" fillId="0" borderId="6" xfId="0" quotePrefix="1" applyNumberFormat="1" applyFont="1" applyBorder="1" applyAlignment="1" applyProtection="1">
      <alignment horizontal="center" vertical="center" wrapText="1"/>
      <protection locked="0"/>
    </xf>
    <xf numFmtId="0" fontId="37" fillId="0" borderId="6" xfId="2" quotePrefix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4" fillId="0" borderId="6" xfId="0" applyFont="1" applyBorder="1" applyAlignment="1">
      <alignment horizontal="center" wrapText="1"/>
    </xf>
    <xf numFmtId="49" fontId="14" fillId="0" borderId="6" xfId="0" applyNumberFormat="1" applyFont="1" applyBorder="1" applyAlignment="1">
      <alignment horizontal="center" wrapText="1"/>
    </xf>
    <xf numFmtId="0" fontId="37" fillId="6" borderId="6" xfId="0" applyFont="1" applyFill="1" applyBorder="1" applyAlignment="1" applyProtection="1">
      <alignment horizontal="left" vertical="top" wrapText="1" indent="5"/>
    </xf>
    <xf numFmtId="0" fontId="37" fillId="0" borderId="6" xfId="0" applyFont="1" applyBorder="1" applyAlignment="1">
      <alignment wrapText="1"/>
    </xf>
    <xf numFmtId="0" fontId="40" fillId="0" borderId="6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 applyProtection="1">
      <alignment horizontal="left" vertical="center" wrapText="1"/>
      <protection locked="0"/>
    </xf>
    <xf numFmtId="0" fontId="37" fillId="0" borderId="4" xfId="0" quotePrefix="1" applyFont="1" applyBorder="1" applyAlignment="1" applyProtection="1">
      <alignment horizontal="center" vertical="center" wrapText="1"/>
      <protection locked="0"/>
    </xf>
    <xf numFmtId="0" fontId="37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vertical="center" wrapText="1"/>
      <protection locked="0"/>
    </xf>
    <xf numFmtId="0" fontId="4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7" fillId="0" borderId="4" xfId="0" applyFont="1" applyBorder="1" applyAlignment="1" applyProtection="1">
      <alignment vertical="center" wrapText="1"/>
      <protection locked="0"/>
    </xf>
    <xf numFmtId="0" fontId="37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15" fillId="0" borderId="7" xfId="0" applyFont="1" applyBorder="1" applyAlignment="1" applyProtection="1">
      <alignment vertical="center" wrapText="1"/>
      <protection locked="0"/>
    </xf>
    <xf numFmtId="0" fontId="15" fillId="4" borderId="4" xfId="0" applyFont="1" applyFill="1" applyBorder="1" applyAlignment="1">
      <alignment vertical="center"/>
    </xf>
    <xf numFmtId="0" fontId="15" fillId="4" borderId="4" xfId="0" applyFont="1" applyFill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37" fillId="0" borderId="6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4" xfId="0" applyFont="1" applyBorder="1" applyAlignment="1" applyProtection="1">
      <alignment horizontal="left" vertical="center" wrapText="1"/>
      <protection locked="0"/>
    </xf>
    <xf numFmtId="0" fontId="37" fillId="4" borderId="4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vertical="center" wrapText="1"/>
    </xf>
    <xf numFmtId="0" fontId="37" fillId="0" borderId="4" xfId="0" applyFont="1" applyFill="1" applyBorder="1" applyAlignment="1" applyProtection="1">
      <alignment horizontal="left" vertical="center" wrapText="1"/>
      <protection locked="0"/>
    </xf>
    <xf numFmtId="0" fontId="37" fillId="0" borderId="4" xfId="0" applyFont="1" applyFill="1" applyBorder="1" applyAlignment="1" applyProtection="1">
      <alignment vertical="center" wrapText="1"/>
      <protection locked="0"/>
    </xf>
    <xf numFmtId="0" fontId="42" fillId="0" borderId="0" xfId="0" applyFont="1"/>
    <xf numFmtId="0" fontId="31" fillId="0" borderId="4" xfId="0" applyFont="1" applyBorder="1" applyAlignment="1">
      <alignment vertical="top" wrapText="1"/>
    </xf>
    <xf numFmtId="0" fontId="36" fillId="0" borderId="4" xfId="0" applyFont="1" applyFill="1" applyBorder="1" applyAlignment="1">
      <alignment vertical="top" wrapText="1"/>
    </xf>
    <xf numFmtId="0" fontId="36" fillId="9" borderId="4" xfId="0" applyFont="1" applyFill="1" applyBorder="1" applyAlignment="1" applyProtection="1">
      <alignment vertical="top" wrapText="1"/>
      <protection locked="0"/>
    </xf>
    <xf numFmtId="0" fontId="38" fillId="0" borderId="4" xfId="0" applyFont="1" applyFill="1" applyBorder="1" applyAlignment="1" applyProtection="1">
      <alignment horizontal="center" vertical="top" wrapText="1"/>
      <protection locked="0"/>
    </xf>
    <xf numFmtId="0" fontId="38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>
      <alignment horizontal="left" vertical="top" wrapText="1"/>
    </xf>
    <xf numFmtId="0" fontId="38" fillId="0" borderId="4" xfId="0" applyFont="1" applyFill="1" applyBorder="1" applyAlignment="1">
      <alignment horizontal="center" vertical="top" wrapText="1"/>
    </xf>
    <xf numFmtId="16" fontId="38" fillId="0" borderId="4" xfId="0" applyNumberFormat="1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37" fillId="3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 applyProtection="1">
      <alignment vertical="center" wrapText="1"/>
      <protection locked="0"/>
    </xf>
    <xf numFmtId="0" fontId="37" fillId="3" borderId="0" xfId="0" applyFont="1" applyFill="1" applyAlignment="1">
      <alignment vertical="center"/>
    </xf>
    <xf numFmtId="0" fontId="45" fillId="0" borderId="4" xfId="0" applyFont="1" applyBorder="1" applyAlignment="1">
      <alignment horizontal="left" vertical="top" wrapText="1"/>
    </xf>
    <xf numFmtId="0" fontId="45" fillId="0" borderId="4" xfId="0" applyFont="1" applyBorder="1" applyAlignment="1">
      <alignment vertical="top" wrapText="1"/>
    </xf>
    <xf numFmtId="0" fontId="30" fillId="0" borderId="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24" fillId="10" borderId="4" xfId="0" applyFont="1" applyFill="1" applyBorder="1" applyAlignment="1">
      <alignment vertical="center" wrapText="1"/>
    </xf>
    <xf numFmtId="0" fontId="24" fillId="3" borderId="4" xfId="0" applyFont="1" applyFill="1" applyBorder="1" applyAlignment="1">
      <alignment vertical="center" wrapText="1"/>
    </xf>
    <xf numFmtId="0" fontId="45" fillId="0" borderId="6" xfId="0" applyFont="1" applyBorder="1" applyAlignment="1">
      <alignment horizontal="left" vertical="top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44" fillId="0" borderId="9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23" fillId="5" borderId="4" xfId="0" applyFont="1" applyFill="1" applyBorder="1" applyAlignment="1">
      <alignment vertical="center"/>
    </xf>
    <xf numFmtId="0" fontId="24" fillId="11" borderId="4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5" borderId="4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49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49" fontId="24" fillId="11" borderId="7" xfId="0" applyNumberFormat="1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23" fillId="4" borderId="4" xfId="0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30" fillId="0" borderId="11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37" fillId="0" borderId="13" xfId="0" applyFont="1" applyBorder="1" applyAlignment="1">
      <alignment vertical="center" wrapText="1"/>
    </xf>
    <xf numFmtId="0" fontId="37" fillId="3" borderId="25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left" vertical="top"/>
    </xf>
    <xf numFmtId="0" fontId="15" fillId="0" borderId="4" xfId="0" applyFont="1" applyFill="1" applyBorder="1" applyAlignment="1">
      <alignment horizontal="right" vertical="center" wrapText="1"/>
    </xf>
    <xf numFmtId="0" fontId="46" fillId="3" borderId="9" xfId="0" applyFont="1" applyFill="1" applyBorder="1" applyAlignment="1" applyProtection="1">
      <alignment horizontal="left" vertical="center"/>
      <protection locked="0"/>
    </xf>
    <xf numFmtId="0" fontId="46" fillId="3" borderId="10" xfId="0" applyFont="1" applyFill="1" applyBorder="1" applyAlignment="1" applyProtection="1">
      <alignment horizontal="left" vertical="center"/>
      <protection locked="0"/>
    </xf>
    <xf numFmtId="0" fontId="46" fillId="3" borderId="7" xfId="0" applyFont="1" applyFill="1" applyBorder="1" applyAlignment="1" applyProtection="1">
      <alignment horizontal="left" vertical="center"/>
      <protection locked="0"/>
    </xf>
    <xf numFmtId="0" fontId="39" fillId="3" borderId="38" xfId="0" applyFont="1" applyFill="1" applyBorder="1" applyAlignment="1" applyProtection="1">
      <alignment vertical="top" wrapText="1"/>
    </xf>
    <xf numFmtId="0" fontId="39" fillId="3" borderId="39" xfId="0" applyFont="1" applyFill="1" applyBorder="1" applyAlignment="1" applyProtection="1">
      <alignment vertical="top" wrapText="1"/>
    </xf>
    <xf numFmtId="0" fontId="41" fillId="3" borderId="22" xfId="0" applyFont="1" applyFill="1" applyBorder="1" applyAlignment="1" applyProtection="1">
      <alignment vertical="top" wrapText="1"/>
    </xf>
    <xf numFmtId="0" fontId="41" fillId="3" borderId="23" xfId="0" applyFont="1" applyFill="1" applyBorder="1" applyAlignment="1" applyProtection="1">
      <alignment vertical="top" wrapText="1"/>
    </xf>
    <xf numFmtId="0" fontId="47" fillId="3" borderId="29" xfId="0" applyFont="1" applyFill="1" applyBorder="1" applyAlignment="1" applyProtection="1">
      <alignment vertical="center" wrapText="1"/>
      <protection locked="0"/>
    </xf>
    <xf numFmtId="0" fontId="47" fillId="3" borderId="30" xfId="0" applyFont="1" applyFill="1" applyBorder="1" applyAlignment="1" applyProtection="1">
      <alignment vertical="center" wrapText="1"/>
      <protection locked="0"/>
    </xf>
    <xf numFmtId="0" fontId="47" fillId="3" borderId="31" xfId="0" applyFont="1" applyFill="1" applyBorder="1" applyAlignment="1" applyProtection="1">
      <alignment vertical="center" wrapText="1"/>
      <protection locked="0"/>
    </xf>
    <xf numFmtId="0" fontId="39" fillId="3" borderId="40" xfId="0" applyFont="1" applyFill="1" applyBorder="1" applyAlignment="1" applyProtection="1">
      <alignment vertical="top" wrapText="1"/>
    </xf>
    <xf numFmtId="0" fontId="39" fillId="3" borderId="41" xfId="0" applyFont="1" applyFill="1" applyBorder="1" applyAlignment="1" applyProtection="1">
      <alignment vertical="top" wrapText="1"/>
    </xf>
    <xf numFmtId="0" fontId="39" fillId="3" borderId="42" xfId="0" applyFont="1" applyFill="1" applyBorder="1" applyAlignment="1" applyProtection="1">
      <alignment vertical="top" wrapText="1"/>
    </xf>
    <xf numFmtId="0" fontId="39" fillId="3" borderId="43" xfId="0" applyFont="1" applyFill="1" applyBorder="1" applyAlignment="1" applyProtection="1">
      <alignment vertical="top" wrapText="1"/>
    </xf>
    <xf numFmtId="0" fontId="39" fillId="3" borderId="22" xfId="0" applyFont="1" applyFill="1" applyBorder="1" applyAlignment="1">
      <alignment horizontal="left" vertical="top" wrapText="1"/>
    </xf>
    <xf numFmtId="0" fontId="39" fillId="3" borderId="23" xfId="0" applyFont="1" applyFill="1" applyBorder="1" applyAlignment="1">
      <alignment horizontal="left" vertical="top" wrapText="1"/>
    </xf>
    <xf numFmtId="0" fontId="46" fillId="3" borderId="29" xfId="0" applyFont="1" applyFill="1" applyBorder="1" applyAlignment="1" applyProtection="1">
      <alignment horizontal="left" vertical="center" wrapText="1"/>
    </xf>
    <xf numFmtId="0" fontId="46" fillId="3" borderId="30" xfId="0" applyFont="1" applyFill="1" applyBorder="1" applyAlignment="1" applyProtection="1">
      <alignment horizontal="left" vertical="center" wrapText="1"/>
    </xf>
    <xf numFmtId="0" fontId="46" fillId="3" borderId="31" xfId="0" applyFont="1" applyFill="1" applyBorder="1" applyAlignment="1" applyProtection="1">
      <alignment horizontal="left" vertical="center" wrapText="1"/>
    </xf>
    <xf numFmtId="0" fontId="46" fillId="3" borderId="26" xfId="0" applyFont="1" applyFill="1" applyBorder="1" applyAlignment="1" applyProtection="1">
      <alignment horizontal="left" vertical="center" wrapText="1"/>
      <protection locked="0"/>
    </xf>
    <xf numFmtId="0" fontId="46" fillId="3" borderId="27" xfId="0" applyFont="1" applyFill="1" applyBorder="1" applyAlignment="1" applyProtection="1">
      <alignment horizontal="left" vertical="center" wrapText="1"/>
      <protection locked="0"/>
    </xf>
    <xf numFmtId="0" fontId="46" fillId="3" borderId="28" xfId="0" applyFont="1" applyFill="1" applyBorder="1" applyAlignment="1" applyProtection="1">
      <alignment horizontal="left" vertical="center" wrapText="1"/>
      <protection locked="0"/>
    </xf>
    <xf numFmtId="0" fontId="43" fillId="3" borderId="0" xfId="0" applyFont="1" applyFill="1" applyAlignment="1" applyProtection="1">
      <alignment horizontal="center"/>
    </xf>
    <xf numFmtId="0" fontId="29" fillId="3" borderId="0" xfId="0" applyFont="1" applyFill="1" applyAlignment="1" applyProtection="1">
      <alignment horizontal="center" vertical="top" wrapText="1"/>
    </xf>
    <xf numFmtId="0" fontId="29" fillId="3" borderId="0" xfId="0" applyFont="1" applyFill="1" applyAlignment="1" applyProtection="1">
      <alignment horizontal="center" vertical="top"/>
    </xf>
    <xf numFmtId="0" fontId="0" fillId="3" borderId="32" xfId="0" applyFill="1" applyBorder="1" applyAlignment="1" applyProtection="1">
      <alignment horizontal="left"/>
    </xf>
    <xf numFmtId="0" fontId="46" fillId="3" borderId="33" xfId="0" applyFont="1" applyFill="1" applyBorder="1" applyAlignment="1" applyProtection="1">
      <alignment horizontal="left" vertical="center" wrapText="1"/>
      <protection locked="0"/>
    </xf>
    <xf numFmtId="0" fontId="46" fillId="3" borderId="34" xfId="0" applyFont="1" applyFill="1" applyBorder="1" applyAlignment="1" applyProtection="1">
      <alignment horizontal="left" vertical="center" wrapText="1"/>
      <protection locked="0"/>
    </xf>
    <xf numFmtId="0" fontId="46" fillId="3" borderId="35" xfId="0" applyFont="1" applyFill="1" applyBorder="1" applyAlignment="1" applyProtection="1">
      <alignment horizontal="left" vertical="center" wrapText="1"/>
      <protection locked="0"/>
    </xf>
    <xf numFmtId="0" fontId="46" fillId="3" borderId="36" xfId="0" applyFont="1" applyFill="1" applyBorder="1" applyAlignment="1" applyProtection="1">
      <alignment horizontal="left" vertical="center" wrapText="1"/>
      <protection locked="0"/>
    </xf>
    <xf numFmtId="0" fontId="46" fillId="3" borderId="32" xfId="0" applyFont="1" applyFill="1" applyBorder="1" applyAlignment="1" applyProtection="1">
      <alignment horizontal="left" vertical="center" wrapText="1"/>
      <protection locked="0"/>
    </xf>
    <xf numFmtId="0" fontId="46" fillId="3" borderId="37" xfId="0" applyFont="1" applyFill="1" applyBorder="1" applyAlignment="1" applyProtection="1">
      <alignment horizontal="left" vertical="center" wrapText="1"/>
      <protection locked="0"/>
    </xf>
    <xf numFmtId="0" fontId="47" fillId="3" borderId="33" xfId="0" applyFont="1" applyFill="1" applyBorder="1" applyAlignment="1" applyProtection="1">
      <alignment horizontal="center" vertical="center" wrapText="1"/>
      <protection locked="0"/>
    </xf>
    <xf numFmtId="0" fontId="47" fillId="3" borderId="34" xfId="0" applyFont="1" applyFill="1" applyBorder="1" applyAlignment="1" applyProtection="1">
      <alignment horizontal="center" vertical="center" wrapText="1"/>
      <protection locked="0"/>
    </xf>
    <xf numFmtId="0" fontId="47" fillId="3" borderId="35" xfId="0" applyFont="1" applyFill="1" applyBorder="1" applyAlignment="1" applyProtection="1">
      <alignment horizontal="center" vertical="center" wrapText="1"/>
      <protection locked="0"/>
    </xf>
    <xf numFmtId="0" fontId="47" fillId="3" borderId="36" xfId="0" applyFont="1" applyFill="1" applyBorder="1" applyAlignment="1" applyProtection="1">
      <alignment horizontal="center" vertical="center" wrapText="1"/>
      <protection locked="0"/>
    </xf>
    <xf numFmtId="0" fontId="47" fillId="3" borderId="32" xfId="0" applyFont="1" applyFill="1" applyBorder="1" applyAlignment="1" applyProtection="1">
      <alignment horizontal="center" vertical="center" wrapText="1"/>
      <protection locked="0"/>
    </xf>
    <xf numFmtId="0" fontId="47" fillId="3" borderId="37" xfId="0" applyFont="1" applyFill="1" applyBorder="1" applyAlignment="1" applyProtection="1">
      <alignment horizontal="center" vertical="center" wrapText="1"/>
      <protection locked="0"/>
    </xf>
    <xf numFmtId="0" fontId="39" fillId="3" borderId="22" xfId="0" applyFont="1" applyFill="1" applyBorder="1" applyAlignment="1" applyProtection="1">
      <alignment horizontal="left" vertical="top" wrapText="1"/>
    </xf>
    <xf numFmtId="0" fontId="39" fillId="3" borderId="23" xfId="0" applyFont="1" applyFill="1" applyBorder="1" applyAlignment="1" applyProtection="1">
      <alignment horizontal="left" vertical="top" wrapText="1"/>
    </xf>
    <xf numFmtId="0" fontId="35" fillId="3" borderId="20" xfId="0" applyFont="1" applyFill="1" applyBorder="1" applyAlignment="1" applyProtection="1">
      <alignment horizontal="left" vertical="top" wrapText="1"/>
    </xf>
    <xf numFmtId="0" fontId="35" fillId="3" borderId="21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39" fillId="3" borderId="22" xfId="0" applyFont="1" applyFill="1" applyBorder="1" applyAlignment="1" applyProtection="1">
      <alignment vertical="top" wrapText="1"/>
    </xf>
    <xf numFmtId="0" fontId="39" fillId="3" borderId="23" xfId="0" applyFont="1" applyFill="1" applyBorder="1" applyAlignment="1" applyProtection="1">
      <alignment vertical="top" wrapText="1"/>
    </xf>
    <xf numFmtId="0" fontId="15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top" wrapText="1"/>
    </xf>
    <xf numFmtId="0" fontId="44" fillId="0" borderId="10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left" vertical="center"/>
    </xf>
    <xf numFmtId="0" fontId="24" fillId="5" borderId="10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vertical="top" wrapText="1"/>
    </xf>
    <xf numFmtId="0" fontId="43" fillId="0" borderId="16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3" fillId="0" borderId="14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view="pageBreakPreview" zoomScaleNormal="100" zoomScaleSheetLayoutView="100" workbookViewId="0">
      <selection activeCell="A8" sqref="A8:H9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35"/>
      <c r="B1" s="235"/>
      <c r="C1" s="235"/>
      <c r="D1" s="235"/>
      <c r="E1" s="235"/>
      <c r="F1" s="235"/>
      <c r="G1" s="235"/>
      <c r="H1" s="235"/>
    </row>
    <row r="2" spans="1:8" x14ac:dyDescent="0.25">
      <c r="A2" s="235"/>
      <c r="B2" s="235"/>
      <c r="C2" s="235"/>
      <c r="D2" s="235"/>
      <c r="E2" s="235"/>
      <c r="F2" s="235"/>
      <c r="G2" s="235"/>
      <c r="H2" s="235"/>
    </row>
    <row r="3" spans="1:8" x14ac:dyDescent="0.25">
      <c r="A3" s="235"/>
      <c r="B3" s="235"/>
      <c r="C3" s="235"/>
      <c r="D3" s="235"/>
      <c r="E3" s="235"/>
      <c r="F3" s="235"/>
      <c r="G3" s="235"/>
      <c r="H3" s="235"/>
    </row>
    <row r="4" spans="1:8" x14ac:dyDescent="0.25">
      <c r="A4" s="235"/>
      <c r="B4" s="235"/>
      <c r="C4" s="235"/>
      <c r="D4" s="235"/>
      <c r="E4" s="235"/>
      <c r="F4" s="235"/>
      <c r="G4" s="235"/>
      <c r="H4" s="235"/>
    </row>
    <row r="5" spans="1:8" x14ac:dyDescent="0.25">
      <c r="A5" s="235"/>
      <c r="B5" s="235"/>
      <c r="C5" s="235"/>
      <c r="D5" s="235"/>
      <c r="E5" s="235"/>
      <c r="F5" s="235"/>
      <c r="G5" s="235"/>
      <c r="H5" s="235"/>
    </row>
    <row r="6" spans="1:8" x14ac:dyDescent="0.25">
      <c r="A6" s="235"/>
      <c r="B6" s="235"/>
      <c r="C6" s="235"/>
      <c r="D6" s="235"/>
      <c r="E6" s="235"/>
      <c r="F6" s="235"/>
      <c r="G6" s="235"/>
      <c r="H6" s="235"/>
    </row>
    <row r="7" spans="1:8" x14ac:dyDescent="0.25">
      <c r="A7" s="235"/>
      <c r="B7" s="235"/>
      <c r="C7" s="235"/>
      <c r="D7" s="235"/>
      <c r="E7" s="235"/>
      <c r="F7" s="235"/>
      <c r="G7" s="235"/>
      <c r="H7" s="235"/>
    </row>
    <row r="8" spans="1:8" x14ac:dyDescent="0.25">
      <c r="A8" s="236" t="s">
        <v>411</v>
      </c>
      <c r="B8" s="237"/>
      <c r="C8" s="237"/>
      <c r="D8" s="237"/>
      <c r="E8" s="237"/>
      <c r="F8" s="237"/>
      <c r="G8" s="237"/>
      <c r="H8" s="237"/>
    </row>
    <row r="9" spans="1:8" ht="45" customHeight="1" x14ac:dyDescent="0.25">
      <c r="A9" s="237"/>
      <c r="B9" s="237"/>
      <c r="C9" s="237"/>
      <c r="D9" s="237"/>
      <c r="E9" s="237"/>
      <c r="F9" s="237"/>
      <c r="G9" s="237"/>
      <c r="H9" s="237"/>
    </row>
    <row r="10" spans="1:8" x14ac:dyDescent="0.25">
      <c r="A10" s="255" t="s">
        <v>4</v>
      </c>
      <c r="B10" s="255"/>
      <c r="C10" s="255"/>
      <c r="D10" s="255"/>
      <c r="E10" s="255"/>
      <c r="F10" s="255"/>
      <c r="G10" s="255"/>
      <c r="H10" s="255"/>
    </row>
    <row r="11" spans="1:8" ht="15.75" thickBot="1" x14ac:dyDescent="0.3">
      <c r="A11" s="238" t="s">
        <v>5</v>
      </c>
      <c r="B11" s="238"/>
      <c r="C11" s="238"/>
      <c r="D11" s="238"/>
      <c r="E11" s="238"/>
      <c r="F11" s="238"/>
      <c r="G11" s="238"/>
      <c r="H11" s="238"/>
    </row>
    <row r="12" spans="1:8" ht="34.5" customHeight="1" thickBot="1" x14ac:dyDescent="0.3">
      <c r="A12" s="19">
        <v>1</v>
      </c>
      <c r="B12" s="218" t="s">
        <v>0</v>
      </c>
      <c r="C12" s="219"/>
      <c r="D12" s="220"/>
      <c r="E12" s="221"/>
      <c r="F12" s="221"/>
      <c r="G12" s="221"/>
      <c r="H12" s="222"/>
    </row>
    <row r="13" spans="1:8" ht="16.5" customHeight="1" thickBot="1" x14ac:dyDescent="0.3">
      <c r="A13" s="31">
        <v>2</v>
      </c>
      <c r="B13" s="71" t="s">
        <v>348</v>
      </c>
      <c r="C13" s="72"/>
      <c r="D13" s="220"/>
      <c r="E13" s="221"/>
      <c r="F13" s="221"/>
      <c r="G13" s="221"/>
      <c r="H13" s="222"/>
    </row>
    <row r="14" spans="1:8" ht="16.5" thickBot="1" x14ac:dyDescent="0.3">
      <c r="A14" s="27">
        <v>3</v>
      </c>
      <c r="B14" s="227" t="s">
        <v>336</v>
      </c>
      <c r="C14" s="228"/>
      <c r="D14" s="220"/>
      <c r="E14" s="221"/>
      <c r="F14" s="221"/>
      <c r="G14" s="221"/>
      <c r="H14" s="222"/>
    </row>
    <row r="15" spans="1:8" ht="16.5" thickBot="1" x14ac:dyDescent="0.3">
      <c r="A15" s="27">
        <v>4</v>
      </c>
      <c r="B15" s="227" t="s">
        <v>335</v>
      </c>
      <c r="C15" s="228"/>
      <c r="D15" s="220"/>
      <c r="E15" s="221"/>
      <c r="F15" s="221"/>
      <c r="G15" s="221"/>
      <c r="H15" s="222"/>
    </row>
    <row r="16" spans="1:8" ht="16.5" thickBot="1" x14ac:dyDescent="0.3">
      <c r="A16" s="27">
        <v>5</v>
      </c>
      <c r="B16" s="227" t="s">
        <v>334</v>
      </c>
      <c r="C16" s="228"/>
      <c r="D16" s="220"/>
      <c r="E16" s="221"/>
      <c r="F16" s="221"/>
      <c r="G16" s="221"/>
      <c r="H16" s="222"/>
    </row>
    <row r="17" spans="1:8" ht="15.75" customHeight="1" x14ac:dyDescent="0.25">
      <c r="A17" s="253">
        <v>6</v>
      </c>
      <c r="B17" s="223" t="s">
        <v>1</v>
      </c>
      <c r="C17" s="224"/>
      <c r="D17" s="245"/>
      <c r="E17" s="246"/>
      <c r="F17" s="246"/>
      <c r="G17" s="246"/>
      <c r="H17" s="247"/>
    </row>
    <row r="18" spans="1:8" ht="15.75" customHeight="1" thickBot="1" x14ac:dyDescent="0.3">
      <c r="A18" s="254"/>
      <c r="B18" s="225"/>
      <c r="C18" s="226"/>
      <c r="D18" s="248"/>
      <c r="E18" s="249"/>
      <c r="F18" s="249"/>
      <c r="G18" s="249"/>
      <c r="H18" s="250"/>
    </row>
    <row r="19" spans="1:8" ht="25.5" customHeight="1" thickBot="1" x14ac:dyDescent="0.3">
      <c r="A19" s="28">
        <v>7</v>
      </c>
      <c r="B19" s="256" t="s">
        <v>333</v>
      </c>
      <c r="C19" s="257"/>
      <c r="D19" s="229"/>
      <c r="E19" s="230"/>
      <c r="F19" s="230"/>
      <c r="G19" s="230"/>
      <c r="H19" s="231"/>
    </row>
    <row r="20" spans="1:8" ht="24" customHeight="1" thickBot="1" x14ac:dyDescent="0.3">
      <c r="A20" s="28">
        <v>8</v>
      </c>
      <c r="B20" s="256" t="s">
        <v>349</v>
      </c>
      <c r="C20" s="257"/>
      <c r="D20" s="229"/>
      <c r="E20" s="230"/>
      <c r="F20" s="230"/>
      <c r="G20" s="230"/>
      <c r="H20" s="231"/>
    </row>
    <row r="21" spans="1:8" ht="24" customHeight="1" thickBot="1" x14ac:dyDescent="0.3">
      <c r="A21" s="20">
        <v>9</v>
      </c>
      <c r="B21" s="251" t="s">
        <v>412</v>
      </c>
      <c r="C21" s="252"/>
      <c r="D21" s="229"/>
      <c r="E21" s="230"/>
      <c r="F21" s="230"/>
      <c r="G21" s="230"/>
      <c r="H21" s="231"/>
    </row>
    <row r="22" spans="1:8" x14ac:dyDescent="0.25">
      <c r="A22" s="253">
        <v>10</v>
      </c>
      <c r="B22" s="216" t="s">
        <v>347</v>
      </c>
      <c r="C22" s="239"/>
      <c r="D22" s="240"/>
      <c r="E22" s="240"/>
      <c r="F22" s="240"/>
      <c r="G22" s="240"/>
      <c r="H22" s="241"/>
    </row>
    <row r="23" spans="1:8" ht="15.75" thickBot="1" x14ac:dyDescent="0.3">
      <c r="A23" s="254"/>
      <c r="B23" s="217"/>
      <c r="C23" s="242"/>
      <c r="D23" s="243"/>
      <c r="E23" s="243"/>
      <c r="F23" s="243"/>
      <c r="G23" s="243"/>
      <c r="H23" s="244"/>
    </row>
    <row r="24" spans="1:8" ht="31.5" customHeight="1" thickBot="1" x14ac:dyDescent="0.3">
      <c r="A24" s="20">
        <v>11</v>
      </c>
      <c r="B24" s="73" t="s">
        <v>346</v>
      </c>
      <c r="C24" s="232"/>
      <c r="D24" s="233"/>
      <c r="E24" s="233"/>
      <c r="F24" s="233"/>
      <c r="G24" s="233"/>
      <c r="H24" s="234"/>
    </row>
    <row r="25" spans="1:8" ht="41.25" customHeight="1" thickBot="1" x14ac:dyDescent="0.3">
      <c r="A25" s="21">
        <v>12</v>
      </c>
      <c r="B25" s="74" t="s">
        <v>183</v>
      </c>
      <c r="C25" s="213"/>
      <c r="D25" s="214"/>
      <c r="E25" s="214"/>
      <c r="F25" s="214"/>
      <c r="G25" s="214"/>
      <c r="H25" s="215"/>
    </row>
    <row r="26" spans="1:8" ht="27" customHeight="1" thickBot="1" x14ac:dyDescent="0.3">
      <c r="A26" s="21">
        <v>13</v>
      </c>
      <c r="B26" s="75" t="s">
        <v>3</v>
      </c>
      <c r="C26" s="213"/>
      <c r="D26" s="214"/>
      <c r="E26" s="214"/>
      <c r="F26" s="214"/>
      <c r="G26" s="214"/>
      <c r="H26" s="215"/>
    </row>
    <row r="27" spans="1:8" x14ac:dyDescent="0.25">
      <c r="B27" s="25"/>
      <c r="C27" s="25"/>
      <c r="D27" s="25"/>
      <c r="E27" s="25"/>
      <c r="F27" s="25"/>
      <c r="G27" s="25"/>
      <c r="H27" s="25"/>
    </row>
  </sheetData>
  <sheetProtection selectLockedCells="1"/>
  <mergeCells count="28">
    <mergeCell ref="A1:H7"/>
    <mergeCell ref="A8:H9"/>
    <mergeCell ref="A11:H11"/>
    <mergeCell ref="C22:H23"/>
    <mergeCell ref="D16:H16"/>
    <mergeCell ref="D17:H18"/>
    <mergeCell ref="B21:C21"/>
    <mergeCell ref="D21:H21"/>
    <mergeCell ref="A17:A18"/>
    <mergeCell ref="A10:H10"/>
    <mergeCell ref="B19:C19"/>
    <mergeCell ref="B20:C20"/>
    <mergeCell ref="A22:A23"/>
    <mergeCell ref="B14:C14"/>
    <mergeCell ref="D20:H20"/>
    <mergeCell ref="D13:H13"/>
    <mergeCell ref="C25:H25"/>
    <mergeCell ref="C26:H26"/>
    <mergeCell ref="B22:B23"/>
    <mergeCell ref="B12:C12"/>
    <mergeCell ref="D12:H12"/>
    <mergeCell ref="B17:C18"/>
    <mergeCell ref="B15:C15"/>
    <mergeCell ref="B16:C16"/>
    <mergeCell ref="D19:H19"/>
    <mergeCell ref="C24:H24"/>
    <mergeCell ref="D14:H14"/>
    <mergeCell ref="D15:H15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8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30" customHeight="1" x14ac:dyDescent="0.25"/>
  <cols>
    <col min="1" max="1" width="9.7109375" style="140" customWidth="1"/>
    <col min="2" max="2" width="84.42578125" style="100" customWidth="1"/>
    <col min="3" max="4" width="9.140625" style="100"/>
    <col min="5" max="6" width="8.5703125" style="100" customWidth="1"/>
    <col min="7" max="16384" width="9.140625" style="100"/>
  </cols>
  <sheetData>
    <row r="1" spans="1:8" ht="31.5" thickTop="1" thickBot="1" x14ac:dyDescent="0.3">
      <c r="A1" s="209" t="s">
        <v>577</v>
      </c>
      <c r="B1" s="209" t="s">
        <v>6</v>
      </c>
      <c r="C1" s="101" t="s">
        <v>421</v>
      </c>
      <c r="D1" s="102" t="s">
        <v>422</v>
      </c>
      <c r="E1" s="102" t="s">
        <v>423</v>
      </c>
      <c r="F1" s="102" t="s">
        <v>424</v>
      </c>
      <c r="G1" s="102" t="s">
        <v>45</v>
      </c>
    </row>
    <row r="2" spans="1:8" ht="30" customHeight="1" thickTop="1" thickBot="1" x14ac:dyDescent="0.3">
      <c r="A2" s="82" t="s">
        <v>130</v>
      </c>
      <c r="B2" s="82" t="s">
        <v>69</v>
      </c>
      <c r="C2" s="116" t="str">
        <f>""""&amp;C1&amp;""","</f>
        <v>"&lt;20",</v>
      </c>
      <c r="D2" s="116" t="str">
        <f>""""&amp;D1&amp;""","</f>
        <v>"20-29",</v>
      </c>
      <c r="E2" s="116" t="str">
        <f>""""&amp;E1&amp;""","</f>
        <v>"30-39",</v>
      </c>
      <c r="F2" s="116" t="str">
        <f>""""&amp;F1&amp;""","</f>
        <v>"40-49",</v>
      </c>
      <c r="G2" s="116" t="str">
        <f>""""&amp;G1&amp;""","</f>
        <v>"50+",</v>
      </c>
    </row>
    <row r="3" spans="1:8" ht="30" customHeight="1" thickTop="1" thickBot="1" x14ac:dyDescent="0.3">
      <c r="A3" s="82" t="s">
        <v>131</v>
      </c>
      <c r="B3" s="137" t="s">
        <v>207</v>
      </c>
      <c r="C3" s="135"/>
      <c r="D3" s="135"/>
      <c r="E3" s="135"/>
      <c r="F3" s="135"/>
      <c r="G3" s="136"/>
    </row>
    <row r="4" spans="1:8" ht="30" customHeight="1" thickTop="1" thickBot="1" x14ac:dyDescent="0.3">
      <c r="A4" s="82" t="s">
        <v>132</v>
      </c>
      <c r="B4" s="137" t="s">
        <v>469</v>
      </c>
      <c r="C4" s="135"/>
      <c r="D4" s="135"/>
      <c r="E4" s="135"/>
      <c r="F4" s="135"/>
      <c r="G4" s="136"/>
    </row>
    <row r="5" spans="1:8" ht="30" customHeight="1" thickTop="1" thickBot="1" x14ac:dyDescent="0.3">
      <c r="A5" s="82" t="s">
        <v>133</v>
      </c>
      <c r="B5" s="137" t="s">
        <v>468</v>
      </c>
      <c r="C5" s="135"/>
      <c r="D5" s="135"/>
      <c r="E5" s="135"/>
      <c r="F5" s="135"/>
      <c r="G5" s="136"/>
    </row>
    <row r="6" spans="1:8" ht="30" customHeight="1" thickTop="1" thickBot="1" x14ac:dyDescent="0.3">
      <c r="A6" s="82" t="s">
        <v>134</v>
      </c>
      <c r="B6" s="137" t="s">
        <v>467</v>
      </c>
      <c r="C6" s="135"/>
      <c r="D6" s="135"/>
      <c r="E6" s="135"/>
      <c r="F6" s="135"/>
      <c r="G6" s="136"/>
    </row>
    <row r="7" spans="1:8" ht="30" customHeight="1" thickTop="1" thickBot="1" x14ac:dyDescent="0.3">
      <c r="A7" s="82" t="s">
        <v>135</v>
      </c>
      <c r="B7" s="137" t="s">
        <v>445</v>
      </c>
      <c r="C7" s="135"/>
      <c r="D7" s="135"/>
      <c r="E7" s="135"/>
      <c r="F7" s="135"/>
      <c r="G7" s="136"/>
    </row>
    <row r="8" spans="1:8" ht="30" customHeight="1" thickTop="1" thickBot="1" x14ac:dyDescent="0.3">
      <c r="A8" s="82" t="s">
        <v>136</v>
      </c>
      <c r="B8" s="137" t="s">
        <v>70</v>
      </c>
      <c r="C8" s="135"/>
      <c r="D8" s="135"/>
      <c r="E8" s="135"/>
      <c r="F8" s="135"/>
      <c r="G8" s="136"/>
    </row>
    <row r="9" spans="1:8" ht="30" customHeight="1" thickTop="1" thickBot="1" x14ac:dyDescent="0.3">
      <c r="A9" s="82" t="s">
        <v>137</v>
      </c>
      <c r="B9" s="137" t="s">
        <v>83</v>
      </c>
      <c r="C9" s="135"/>
      <c r="D9" s="135"/>
      <c r="E9" s="135"/>
      <c r="F9" s="135"/>
      <c r="G9" s="136"/>
    </row>
    <row r="10" spans="1:8" ht="30" customHeight="1" thickTop="1" thickBot="1" x14ac:dyDescent="0.3">
      <c r="A10" s="82" t="s">
        <v>138</v>
      </c>
      <c r="B10" s="137" t="s">
        <v>470</v>
      </c>
      <c r="C10" s="135"/>
      <c r="D10" s="135"/>
      <c r="E10" s="135"/>
      <c r="F10" s="135"/>
      <c r="G10" s="136"/>
    </row>
    <row r="11" spans="1:8" ht="30" customHeight="1" thickTop="1" thickBot="1" x14ac:dyDescent="0.3">
      <c r="A11" s="82" t="s">
        <v>295</v>
      </c>
      <c r="B11" s="137" t="s">
        <v>289</v>
      </c>
      <c r="C11" s="135"/>
      <c r="D11" s="135"/>
      <c r="E11" s="135"/>
      <c r="F11" s="135"/>
      <c r="G11" s="136"/>
      <c r="H11" s="138"/>
    </row>
    <row r="12" spans="1:8" ht="30" customHeight="1" thickTop="1" thickBot="1" x14ac:dyDescent="0.3">
      <c r="A12" s="82" t="s">
        <v>296</v>
      </c>
      <c r="B12" s="137" t="s">
        <v>290</v>
      </c>
      <c r="C12" s="135"/>
      <c r="D12" s="135"/>
      <c r="E12" s="135"/>
      <c r="F12" s="135"/>
      <c r="G12" s="136"/>
      <c r="H12" s="138"/>
    </row>
    <row r="13" spans="1:8" ht="30" customHeight="1" thickTop="1" thickBot="1" x14ac:dyDescent="0.3">
      <c r="A13" s="82" t="s">
        <v>471</v>
      </c>
      <c r="B13" s="137" t="s">
        <v>291</v>
      </c>
      <c r="C13" s="135"/>
      <c r="D13" s="135"/>
      <c r="E13" s="135"/>
      <c r="F13" s="135"/>
      <c r="G13" s="136"/>
      <c r="H13" s="138"/>
    </row>
    <row r="14" spans="1:8" ht="30" customHeight="1" thickTop="1" thickBot="1" x14ac:dyDescent="0.3">
      <c r="A14" s="82" t="s">
        <v>472</v>
      </c>
      <c r="B14" s="137" t="s">
        <v>292</v>
      </c>
      <c r="C14" s="135"/>
      <c r="D14" s="135"/>
      <c r="E14" s="135"/>
      <c r="F14" s="135"/>
      <c r="G14" s="136"/>
      <c r="H14" s="138"/>
    </row>
    <row r="15" spans="1:8" ht="30" customHeight="1" thickTop="1" thickBot="1" x14ac:dyDescent="0.3">
      <c r="A15" s="82" t="s">
        <v>297</v>
      </c>
      <c r="B15" s="137" t="s">
        <v>293</v>
      </c>
      <c r="C15" s="135"/>
      <c r="D15" s="135"/>
      <c r="E15" s="135"/>
      <c r="F15" s="135"/>
      <c r="G15" s="136"/>
      <c r="H15" s="138"/>
    </row>
    <row r="16" spans="1:8" ht="30" customHeight="1" thickTop="1" thickBot="1" x14ac:dyDescent="0.3">
      <c r="A16" s="82" t="s">
        <v>298</v>
      </c>
      <c r="B16" s="137" t="s">
        <v>294</v>
      </c>
      <c r="C16" s="139"/>
      <c r="D16" s="135"/>
      <c r="E16" s="135"/>
      <c r="F16" s="135"/>
      <c r="G16" s="136"/>
      <c r="H16" s="138"/>
    </row>
    <row r="17" spans="1:8" ht="30" customHeight="1" thickTop="1" thickBot="1" x14ac:dyDescent="0.3">
      <c r="A17" s="82" t="s">
        <v>299</v>
      </c>
      <c r="B17" s="82" t="s">
        <v>413</v>
      </c>
      <c r="C17" s="139"/>
      <c r="D17" s="135"/>
      <c r="E17" s="135"/>
      <c r="F17" s="135"/>
      <c r="G17" s="136"/>
      <c r="H17" s="138"/>
    </row>
    <row r="18" spans="1:8" ht="30" customHeight="1" thickTop="1" x14ac:dyDescent="0.25"/>
  </sheetData>
  <sheetProtection selectLockedCells="1"/>
  <pageMargins left="0.25" right="0.25" top="0.75" bottom="0.75" header="0.3" footer="0.3"/>
  <pageSetup scale="96" fitToHeight="0" orientation="landscape" r:id="rId1"/>
  <headerFooter>
    <oddHeader xml:space="preserve">&amp;CZAMBIA DEFENCE FORCE MEDICAL SERVICES
HIV/AIDS Monthly Activity Report Form </oddHeader>
    <oddFooter xml:space="preserve">&amp;LRevised November 2014 </oddFooter>
  </headerFooter>
  <rowBreaks count="1" manualBreakCount="1">
    <brk id="1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17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9.140625" style="25"/>
    <col min="2" max="2" width="34.42578125" style="25" customWidth="1"/>
    <col min="3" max="3" width="11" style="25" customWidth="1"/>
    <col min="4" max="4" width="10.85546875" style="25" customWidth="1"/>
    <col min="5" max="5" width="10" style="25" customWidth="1"/>
    <col min="6" max="6" width="12" style="25" customWidth="1"/>
    <col min="7" max="7" width="11.28515625" style="25" customWidth="1"/>
    <col min="8" max="9" width="8.140625" style="25" customWidth="1"/>
    <col min="10" max="10" width="10.7109375" style="25" customWidth="1"/>
    <col min="11" max="16384" width="9.140625" style="25"/>
  </cols>
  <sheetData>
    <row r="1" spans="1:17" ht="31.5" thickTop="1" thickBot="1" x14ac:dyDescent="0.3">
      <c r="A1" s="209" t="s">
        <v>577</v>
      </c>
      <c r="B1" s="209" t="s">
        <v>6</v>
      </c>
      <c r="C1" s="104" t="s">
        <v>9</v>
      </c>
      <c r="D1" s="105" t="s">
        <v>41</v>
      </c>
      <c r="E1" s="105" t="s">
        <v>24</v>
      </c>
      <c r="F1" s="105" t="s">
        <v>42</v>
      </c>
      <c r="G1" s="105" t="s">
        <v>43</v>
      </c>
      <c r="H1" s="105" t="s">
        <v>553</v>
      </c>
      <c r="I1" s="105" t="s">
        <v>554</v>
      </c>
      <c r="J1" s="104" t="s">
        <v>45</v>
      </c>
      <c r="K1" s="69"/>
      <c r="L1" s="69"/>
      <c r="M1" s="69"/>
      <c r="N1" s="69"/>
      <c r="O1" s="69"/>
      <c r="P1" s="69"/>
      <c r="Q1" s="69"/>
    </row>
    <row r="2" spans="1:17" ht="46.5" thickTop="1" thickBot="1" x14ac:dyDescent="0.3">
      <c r="A2" s="76" t="s">
        <v>139</v>
      </c>
      <c r="B2" s="76" t="s">
        <v>14</v>
      </c>
      <c r="C2" s="116" t="str">
        <f>""""&amp;C1&amp;""","</f>
        <v>"&lt;1",</v>
      </c>
      <c r="D2" s="116" t="str">
        <f t="shared" ref="D2:J2" si="0">""""&amp;D1&amp;""","</f>
        <v>"1-9",</v>
      </c>
      <c r="E2" s="116" t="str">
        <f t="shared" si="0"/>
        <v>"10-14",</v>
      </c>
      <c r="F2" s="116" t="str">
        <f t="shared" si="0"/>
        <v>"15-19",</v>
      </c>
      <c r="G2" s="116" t="str">
        <f t="shared" si="0"/>
        <v>"20-24",</v>
      </c>
      <c r="H2" s="116" t="str">
        <f t="shared" si="0"/>
        <v>"25-29",</v>
      </c>
      <c r="I2" s="116" t="str">
        <f t="shared" si="0"/>
        <v>"30-49",</v>
      </c>
      <c r="J2" s="116" t="str">
        <f t="shared" si="0"/>
        <v>"50+",</v>
      </c>
    </row>
    <row r="3" spans="1:17" ht="31.5" thickTop="1" thickBot="1" x14ac:dyDescent="0.3">
      <c r="A3" s="76" t="s">
        <v>140</v>
      </c>
      <c r="B3" s="76" t="s">
        <v>15</v>
      </c>
      <c r="C3" s="103"/>
      <c r="D3" s="103"/>
      <c r="E3" s="103"/>
      <c r="F3" s="103"/>
      <c r="G3" s="103"/>
      <c r="H3" s="103"/>
      <c r="I3" s="103"/>
      <c r="J3" s="103"/>
    </row>
    <row r="4" spans="1:17" ht="31.5" thickTop="1" thickBot="1" x14ac:dyDescent="0.3">
      <c r="A4" s="76" t="s">
        <v>141</v>
      </c>
      <c r="B4" s="76" t="s">
        <v>474</v>
      </c>
      <c r="C4" s="103"/>
      <c r="D4" s="103"/>
      <c r="E4" s="103"/>
      <c r="F4" s="103"/>
      <c r="G4" s="103"/>
      <c r="H4" s="103"/>
      <c r="I4" s="103"/>
      <c r="J4" s="103"/>
    </row>
    <row r="5" spans="1:17" ht="31.5" thickTop="1" thickBot="1" x14ac:dyDescent="0.3">
      <c r="A5" s="76" t="s">
        <v>142</v>
      </c>
      <c r="B5" s="76" t="s">
        <v>16</v>
      </c>
      <c r="C5" s="103"/>
      <c r="D5" s="103"/>
      <c r="E5" s="103"/>
      <c r="F5" s="103"/>
      <c r="G5" s="103"/>
      <c r="H5" s="103"/>
      <c r="I5" s="103"/>
      <c r="J5" s="103"/>
    </row>
    <row r="6" spans="1:17" ht="61.5" thickTop="1" thickBot="1" x14ac:dyDescent="0.3">
      <c r="A6" s="76" t="s">
        <v>143</v>
      </c>
      <c r="B6" s="76" t="s">
        <v>354</v>
      </c>
      <c r="C6" s="103"/>
      <c r="D6" s="103"/>
      <c r="E6" s="103"/>
      <c r="F6" s="103"/>
      <c r="G6" s="103"/>
      <c r="H6" s="103"/>
      <c r="I6" s="103"/>
      <c r="J6" s="103"/>
    </row>
    <row r="7" spans="1:17" ht="46.5" thickTop="1" thickBot="1" x14ac:dyDescent="0.3">
      <c r="A7" s="76" t="s">
        <v>355</v>
      </c>
      <c r="B7" s="76" t="s">
        <v>17</v>
      </c>
      <c r="C7" s="103"/>
      <c r="D7" s="103"/>
      <c r="E7" s="103"/>
      <c r="F7" s="103"/>
      <c r="G7" s="103"/>
      <c r="H7" s="103"/>
      <c r="I7" s="103"/>
      <c r="J7" s="103"/>
    </row>
    <row r="8" spans="1:17" ht="31.5" thickTop="1" thickBot="1" x14ac:dyDescent="0.3">
      <c r="A8" s="76" t="s">
        <v>144</v>
      </c>
      <c r="B8" s="76" t="s">
        <v>473</v>
      </c>
      <c r="C8" s="103"/>
      <c r="D8" s="103"/>
      <c r="E8" s="103"/>
      <c r="F8" s="103"/>
      <c r="G8" s="103"/>
      <c r="H8" s="103"/>
      <c r="I8" s="103"/>
      <c r="J8" s="103"/>
    </row>
    <row r="9" spans="1:17" ht="46.5" thickTop="1" thickBot="1" x14ac:dyDescent="0.3">
      <c r="A9" s="76" t="s">
        <v>145</v>
      </c>
      <c r="B9" s="168" t="s">
        <v>475</v>
      </c>
      <c r="C9" s="103"/>
      <c r="D9" s="103"/>
      <c r="E9" s="103"/>
      <c r="F9" s="103"/>
      <c r="G9" s="103"/>
      <c r="H9" s="103"/>
      <c r="I9" s="103"/>
      <c r="J9" s="103"/>
    </row>
    <row r="10" spans="1:17" ht="106.5" thickTop="1" thickBot="1" x14ac:dyDescent="0.3">
      <c r="A10" s="76" t="s">
        <v>476</v>
      </c>
      <c r="B10" s="106" t="s">
        <v>205</v>
      </c>
      <c r="C10" s="103"/>
      <c r="D10" s="103"/>
      <c r="E10" s="103"/>
      <c r="F10" s="103"/>
      <c r="G10" s="103"/>
      <c r="H10" s="103"/>
      <c r="I10" s="103"/>
      <c r="J10" s="103"/>
    </row>
    <row r="11" spans="1:17" ht="76.5" thickTop="1" thickBot="1" x14ac:dyDescent="0.3">
      <c r="A11" s="76" t="s">
        <v>477</v>
      </c>
      <c r="B11" s="106" t="s">
        <v>206</v>
      </c>
      <c r="C11" s="103"/>
      <c r="D11" s="103"/>
      <c r="E11" s="103"/>
      <c r="F11" s="103"/>
      <c r="G11" s="103"/>
      <c r="H11" s="103"/>
      <c r="I11" s="103"/>
      <c r="J11" s="103"/>
    </row>
    <row r="12" spans="1:17" ht="61.5" thickTop="1" thickBot="1" x14ac:dyDescent="0.3">
      <c r="A12" s="76" t="s">
        <v>478</v>
      </c>
      <c r="B12" s="76" t="s">
        <v>404</v>
      </c>
      <c r="C12" s="103"/>
      <c r="D12" s="103"/>
      <c r="E12" s="103"/>
      <c r="F12" s="103"/>
      <c r="G12" s="103"/>
      <c r="H12" s="103"/>
      <c r="I12" s="103"/>
      <c r="J12" s="103"/>
    </row>
    <row r="13" spans="1:17" ht="61.5" thickTop="1" thickBot="1" x14ac:dyDescent="0.3">
      <c r="A13" s="76" t="s">
        <v>479</v>
      </c>
      <c r="B13" s="76" t="s">
        <v>405</v>
      </c>
      <c r="C13" s="103"/>
      <c r="D13" s="103"/>
      <c r="E13" s="103"/>
      <c r="F13" s="103"/>
      <c r="G13" s="103"/>
      <c r="H13" s="103"/>
      <c r="I13" s="103"/>
      <c r="J13" s="103"/>
    </row>
    <row r="14" spans="1:17" ht="76.5" thickTop="1" thickBot="1" x14ac:dyDescent="0.3">
      <c r="A14" s="76" t="s">
        <v>480</v>
      </c>
      <c r="B14" s="76" t="s">
        <v>18</v>
      </c>
      <c r="C14" s="103"/>
      <c r="D14" s="103"/>
      <c r="E14" s="103"/>
      <c r="F14" s="103"/>
      <c r="G14" s="103"/>
      <c r="H14" s="103"/>
      <c r="I14" s="103"/>
      <c r="J14" s="103"/>
    </row>
    <row r="15" spans="1:17" ht="76.5" thickTop="1" thickBot="1" x14ac:dyDescent="0.3">
      <c r="A15" s="76" t="s">
        <v>481</v>
      </c>
      <c r="B15" s="76" t="s">
        <v>158</v>
      </c>
      <c r="C15" s="103"/>
      <c r="D15" s="103"/>
      <c r="E15" s="103"/>
      <c r="F15" s="103"/>
      <c r="G15" s="103"/>
      <c r="H15" s="103"/>
      <c r="I15" s="103"/>
      <c r="J15" s="103"/>
    </row>
    <row r="16" spans="1:17" ht="76.5" thickTop="1" thickBot="1" x14ac:dyDescent="0.3">
      <c r="A16" s="77" t="s">
        <v>482</v>
      </c>
      <c r="B16" s="107" t="s">
        <v>406</v>
      </c>
      <c r="C16" s="103"/>
      <c r="D16" s="103"/>
      <c r="E16" s="103"/>
      <c r="F16" s="103"/>
      <c r="G16" s="103"/>
      <c r="H16" s="103"/>
      <c r="I16" s="103"/>
      <c r="J16" s="103"/>
    </row>
    <row r="17" ht="15.75" thickTop="1" x14ac:dyDescent="0.25"/>
  </sheetData>
  <sheetProtection selectLockedCells="1"/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25"/>
  <sheetViews>
    <sheetView view="pageBreakPreview" zoomScaleNormal="75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ColWidth="7.85546875" defaultRowHeight="15" x14ac:dyDescent="0.25"/>
  <cols>
    <col min="1" max="1" width="7.85546875" style="1" customWidth="1"/>
    <col min="2" max="2" width="29.28515625" style="1" customWidth="1"/>
    <col min="3" max="16384" width="7.85546875" style="1"/>
  </cols>
  <sheetData>
    <row r="1" spans="1:7" ht="30.75" thickBot="1" x14ac:dyDescent="0.3">
      <c r="A1" s="209" t="s">
        <v>577</v>
      </c>
      <c r="B1" s="209" t="s">
        <v>6</v>
      </c>
      <c r="C1" s="52" t="s">
        <v>24</v>
      </c>
      <c r="D1" s="53" t="s">
        <v>42</v>
      </c>
      <c r="E1" s="53" t="s">
        <v>43</v>
      </c>
      <c r="F1" s="53" t="s">
        <v>228</v>
      </c>
      <c r="G1" s="53" t="s">
        <v>45</v>
      </c>
    </row>
    <row r="2" spans="1:7" ht="75.75" thickBot="1" x14ac:dyDescent="0.3">
      <c r="A2" s="10" t="s">
        <v>146</v>
      </c>
      <c r="B2" s="56" t="s">
        <v>164</v>
      </c>
      <c r="C2" s="116" t="str">
        <f>""""&amp;C1&amp;""","</f>
        <v>"10-14",</v>
      </c>
      <c r="D2" s="116" t="str">
        <f>""""&amp;D1&amp;""","</f>
        <v>"15-19",</v>
      </c>
      <c r="E2" s="116" t="str">
        <f>""""&amp;E1&amp;""","</f>
        <v>"20-24",</v>
      </c>
      <c r="F2" s="116" t="str">
        <f>""""&amp;F1&amp;""","</f>
        <v>" 25-49",</v>
      </c>
      <c r="G2" s="116" t="str">
        <f>""""&amp;G1&amp;""","</f>
        <v>"50+",</v>
      </c>
    </row>
    <row r="3" spans="1:7" ht="45.75" thickBot="1" x14ac:dyDescent="0.3">
      <c r="A3" s="10" t="s">
        <v>177</v>
      </c>
      <c r="B3" s="56" t="s">
        <v>393</v>
      </c>
      <c r="C3" s="34"/>
      <c r="D3" s="34"/>
      <c r="E3" s="34"/>
      <c r="F3" s="34"/>
      <c r="G3" s="35"/>
    </row>
    <row r="4" spans="1:7" ht="45.75" thickBot="1" x14ac:dyDescent="0.3">
      <c r="A4" s="10" t="s">
        <v>178</v>
      </c>
      <c r="B4" s="56" t="s">
        <v>394</v>
      </c>
      <c r="C4" s="34"/>
      <c r="D4" s="34"/>
      <c r="E4" s="34"/>
      <c r="F4" s="34"/>
      <c r="G4" s="35"/>
    </row>
    <row r="5" spans="1:7" ht="75.75" thickBot="1" x14ac:dyDescent="0.3">
      <c r="A5" s="10" t="s">
        <v>179</v>
      </c>
      <c r="B5" s="56" t="s">
        <v>395</v>
      </c>
      <c r="C5" s="30"/>
      <c r="D5" s="30"/>
      <c r="E5" s="34"/>
      <c r="F5" s="34"/>
      <c r="G5" s="35"/>
    </row>
    <row r="6" spans="1:7" ht="90.75" thickBot="1" x14ac:dyDescent="0.3">
      <c r="A6" s="10" t="s">
        <v>180</v>
      </c>
      <c r="B6" s="56" t="s">
        <v>396</v>
      </c>
      <c r="C6" s="30"/>
      <c r="D6" s="30"/>
      <c r="E6" s="34"/>
      <c r="F6" s="34"/>
      <c r="G6" s="35"/>
    </row>
    <row r="7" spans="1:7" ht="75.75" thickBot="1" x14ac:dyDescent="0.3">
      <c r="A7" s="10" t="s">
        <v>230</v>
      </c>
      <c r="B7" s="56" t="s">
        <v>397</v>
      </c>
      <c r="C7" s="30"/>
      <c r="D7" s="30"/>
      <c r="E7" s="34"/>
      <c r="F7" s="34"/>
      <c r="G7" s="35"/>
    </row>
    <row r="8" spans="1:7" ht="75.75" thickBot="1" x14ac:dyDescent="0.3">
      <c r="A8" s="10" t="s">
        <v>231</v>
      </c>
      <c r="B8" s="56" t="s">
        <v>159</v>
      </c>
      <c r="C8" s="24"/>
      <c r="D8" s="24"/>
      <c r="E8" s="23"/>
      <c r="F8" s="23"/>
      <c r="G8" s="35"/>
    </row>
    <row r="9" spans="1:7" ht="60.75" thickBot="1" x14ac:dyDescent="0.3">
      <c r="A9" s="10" t="s">
        <v>147</v>
      </c>
      <c r="B9" s="56" t="s">
        <v>71</v>
      </c>
      <c r="C9" s="34"/>
      <c r="D9" s="34"/>
      <c r="E9" s="34"/>
      <c r="F9" s="34"/>
      <c r="G9" s="35"/>
    </row>
    <row r="10" spans="1:7" ht="45.75" thickBot="1" x14ac:dyDescent="0.3">
      <c r="A10" s="54" t="s">
        <v>148</v>
      </c>
      <c r="B10" s="55" t="s">
        <v>249</v>
      </c>
      <c r="C10" s="80"/>
      <c r="D10" s="80"/>
      <c r="E10" s="80"/>
      <c r="F10" s="80"/>
      <c r="G10" s="26"/>
    </row>
    <row r="11" spans="1:7" ht="75.75" thickBot="1" x14ac:dyDescent="0.3">
      <c r="A11" s="10" t="s">
        <v>253</v>
      </c>
      <c r="B11" s="56" t="s">
        <v>251</v>
      </c>
      <c r="C11" s="22"/>
      <c r="D11" s="22"/>
      <c r="E11" s="29"/>
      <c r="F11" s="29"/>
      <c r="G11" s="29"/>
    </row>
    <row r="12" spans="1:7" ht="60.75" thickBot="1" x14ac:dyDescent="0.3">
      <c r="A12" s="10" t="s">
        <v>252</v>
      </c>
      <c r="B12" s="56" t="s">
        <v>250</v>
      </c>
      <c r="C12" s="22"/>
      <c r="D12" s="22"/>
      <c r="E12" s="29"/>
      <c r="F12" s="29"/>
      <c r="G12" s="29"/>
    </row>
    <row r="13" spans="1:7" ht="45.75" thickBot="1" x14ac:dyDescent="0.3">
      <c r="A13" s="10" t="s">
        <v>248</v>
      </c>
      <c r="B13" s="56" t="s">
        <v>163</v>
      </c>
      <c r="C13" s="22"/>
      <c r="D13" s="22"/>
      <c r="E13" s="22"/>
      <c r="F13" s="34"/>
      <c r="G13" s="35"/>
    </row>
    <row r="14" spans="1:7" ht="15.75" thickBot="1" x14ac:dyDescent="0.3">
      <c r="A14" s="10" t="s">
        <v>181</v>
      </c>
      <c r="B14" s="8" t="s">
        <v>168</v>
      </c>
      <c r="C14" s="295"/>
      <c r="D14" s="295"/>
      <c r="E14" s="80"/>
      <c r="F14" s="80"/>
      <c r="G14" s="26"/>
    </row>
    <row r="15" spans="1:7" ht="30.75" thickBot="1" x14ac:dyDescent="0.3">
      <c r="A15" s="10" t="s">
        <v>182</v>
      </c>
      <c r="B15" s="8" t="s">
        <v>169</v>
      </c>
      <c r="C15" s="80"/>
      <c r="D15" s="80"/>
      <c r="E15" s="80"/>
      <c r="F15" s="80"/>
      <c r="G15" s="26"/>
    </row>
    <row r="16" spans="1:7" ht="30.75" thickBot="1" x14ac:dyDescent="0.3">
      <c r="A16" s="10" t="s">
        <v>170</v>
      </c>
      <c r="B16" s="56" t="s">
        <v>72</v>
      </c>
      <c r="C16" s="295"/>
      <c r="D16" s="295"/>
      <c r="E16" s="80"/>
      <c r="F16" s="80"/>
      <c r="G16" s="26"/>
    </row>
    <row r="17" spans="1:7" ht="60.75" thickBot="1" x14ac:dyDescent="0.3">
      <c r="A17" s="10" t="s">
        <v>236</v>
      </c>
      <c r="B17" s="56" t="s">
        <v>232</v>
      </c>
      <c r="C17" s="26"/>
      <c r="D17" s="26"/>
      <c r="E17" s="12"/>
      <c r="F17" s="12"/>
      <c r="G17" s="12"/>
    </row>
    <row r="18" spans="1:7" ht="45.75" thickBot="1" x14ac:dyDescent="0.3">
      <c r="A18" s="10" t="s">
        <v>237</v>
      </c>
      <c r="B18" s="56" t="s">
        <v>233</v>
      </c>
      <c r="C18" s="26"/>
      <c r="D18" s="26"/>
      <c r="E18" s="12"/>
      <c r="F18" s="12"/>
      <c r="G18" s="12"/>
    </row>
    <row r="19" spans="1:7" ht="45.75" thickBot="1" x14ac:dyDescent="0.3">
      <c r="A19" s="10" t="s">
        <v>238</v>
      </c>
      <c r="B19" s="56" t="s">
        <v>234</v>
      </c>
      <c r="C19" s="26"/>
      <c r="D19" s="26"/>
      <c r="E19" s="12"/>
      <c r="F19" s="12"/>
      <c r="G19" s="12"/>
    </row>
    <row r="20" spans="1:7" ht="45.75" thickBot="1" x14ac:dyDescent="0.3">
      <c r="A20" s="10" t="s">
        <v>239</v>
      </c>
      <c r="B20" s="56" t="s">
        <v>235</v>
      </c>
      <c r="C20" s="26"/>
      <c r="D20" s="26"/>
      <c r="E20" s="12"/>
      <c r="F20" s="12"/>
      <c r="G20" s="12"/>
    </row>
    <row r="21" spans="1:7" ht="15.75" thickBot="1" x14ac:dyDescent="0.3">
      <c r="A21" s="10" t="s">
        <v>244</v>
      </c>
      <c r="B21" s="56" t="s">
        <v>240</v>
      </c>
      <c r="C21" s="26"/>
      <c r="D21" s="26"/>
      <c r="E21" s="12"/>
      <c r="F21" s="12"/>
      <c r="G21" s="12"/>
    </row>
    <row r="22" spans="1:7" ht="15.75" thickBot="1" x14ac:dyDescent="0.3">
      <c r="A22" s="10" t="s">
        <v>245</v>
      </c>
      <c r="B22" s="56" t="s">
        <v>241</v>
      </c>
      <c r="C22" s="26"/>
      <c r="D22" s="26"/>
      <c r="E22" s="12"/>
      <c r="F22" s="12"/>
      <c r="G22" s="12"/>
    </row>
    <row r="23" spans="1:7" ht="15.75" thickBot="1" x14ac:dyDescent="0.3">
      <c r="A23" s="10" t="s">
        <v>246</v>
      </c>
      <c r="B23" s="56" t="s">
        <v>242</v>
      </c>
      <c r="C23" s="26"/>
      <c r="D23" s="26"/>
      <c r="E23" s="12"/>
      <c r="F23" s="12"/>
      <c r="G23" s="12"/>
    </row>
    <row r="24" spans="1:7" ht="30.75" thickBot="1" x14ac:dyDescent="0.3">
      <c r="A24" s="10" t="s">
        <v>247</v>
      </c>
      <c r="B24" s="56" t="s">
        <v>243</v>
      </c>
      <c r="C24" s="26"/>
      <c r="D24" s="26"/>
      <c r="E24" s="12"/>
      <c r="F24" s="12"/>
      <c r="G24" s="12"/>
    </row>
    <row r="25" spans="1:7" ht="90.75" thickBot="1" x14ac:dyDescent="0.3">
      <c r="A25" s="10" t="s">
        <v>402</v>
      </c>
      <c r="B25" s="56" t="s">
        <v>403</v>
      </c>
      <c r="C25" s="9"/>
      <c r="D25" s="9"/>
      <c r="E25" s="9"/>
      <c r="F25" s="9"/>
      <c r="G25" s="9"/>
    </row>
  </sheetData>
  <sheetProtection selectLockedCells="1"/>
  <mergeCells count="2">
    <mergeCell ref="C16:D16"/>
    <mergeCell ref="C14:D14"/>
  </mergeCells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10"/>
  <sheetViews>
    <sheetView view="pageBreakPreview" zoomScale="120" zoomScaleNormal="100" zoomScaleSheetLayoutView="120" workbookViewId="0">
      <pane xSplit="2" ySplit="2" topLeftCell="C3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51.75" customHeight="1" x14ac:dyDescent="0.25"/>
  <cols>
    <col min="1" max="1" width="9.140625" style="1"/>
    <col min="2" max="2" width="76.85546875" style="1" customWidth="1"/>
    <col min="3" max="3" width="37.5703125" style="1" customWidth="1"/>
    <col min="4" max="16384" width="9.140625" style="1"/>
  </cols>
  <sheetData>
    <row r="1" spans="1:3" ht="31.5" thickTop="1" thickBot="1" x14ac:dyDescent="0.3">
      <c r="A1" s="209" t="s">
        <v>577</v>
      </c>
      <c r="B1" s="209" t="s">
        <v>6</v>
      </c>
      <c r="C1" s="108" t="s">
        <v>13</v>
      </c>
    </row>
    <row r="2" spans="1:3" ht="51.75" customHeight="1" thickTop="1" thickBot="1" x14ac:dyDescent="0.3">
      <c r="A2" s="109" t="s">
        <v>149</v>
      </c>
      <c r="B2" s="109" t="s">
        <v>38</v>
      </c>
      <c r="C2" s="116" t="str">
        <f>""""&amp;C1&amp;""","</f>
        <v>"TOTAL",</v>
      </c>
    </row>
    <row r="3" spans="1:3" ht="51.75" customHeight="1" thickTop="1" thickBot="1" x14ac:dyDescent="0.3">
      <c r="A3" s="109" t="s">
        <v>150</v>
      </c>
      <c r="B3" s="109" t="s">
        <v>409</v>
      </c>
      <c r="C3" s="110"/>
    </row>
    <row r="4" spans="1:3" ht="51.75" customHeight="1" thickTop="1" thickBot="1" x14ac:dyDescent="0.3">
      <c r="A4" s="109" t="s">
        <v>151</v>
      </c>
      <c r="B4" s="109" t="s">
        <v>410</v>
      </c>
      <c r="C4" s="110"/>
    </row>
    <row r="5" spans="1:3" ht="51.75" customHeight="1" thickTop="1" thickBot="1" x14ac:dyDescent="0.3">
      <c r="A5" s="109" t="s">
        <v>152</v>
      </c>
      <c r="B5" s="109" t="s">
        <v>39</v>
      </c>
      <c r="C5" s="110"/>
    </row>
    <row r="6" spans="1:3" ht="51.75" customHeight="1" thickTop="1" thickBot="1" x14ac:dyDescent="0.3">
      <c r="A6" s="78" t="s">
        <v>357</v>
      </c>
      <c r="B6" s="109" t="s">
        <v>356</v>
      </c>
      <c r="C6" s="110"/>
    </row>
    <row r="7" spans="1:3" ht="51.75" customHeight="1" thickTop="1" thickBot="1" x14ac:dyDescent="0.3">
      <c r="A7" s="78" t="s">
        <v>374</v>
      </c>
      <c r="B7" s="109" t="s">
        <v>375</v>
      </c>
      <c r="C7" s="110"/>
    </row>
    <row r="8" spans="1:3" ht="51.75" customHeight="1" thickTop="1" thickBot="1" x14ac:dyDescent="0.3">
      <c r="A8" s="78" t="s">
        <v>358</v>
      </c>
      <c r="B8" s="109" t="s">
        <v>373</v>
      </c>
      <c r="C8" s="110"/>
    </row>
    <row r="9" spans="1:3" ht="51.75" customHeight="1" thickTop="1" thickBot="1" x14ac:dyDescent="0.3">
      <c r="A9" s="109" t="s">
        <v>358</v>
      </c>
      <c r="B9" s="109" t="s">
        <v>40</v>
      </c>
      <c r="C9" s="110"/>
    </row>
    <row r="10" spans="1:3" ht="51.75" customHeight="1" thickTop="1" x14ac:dyDescent="0.25"/>
  </sheetData>
  <sheetProtection selectLockedCells="1"/>
  <pageMargins left="0.7" right="0.7" top="0.75" bottom="0.75" header="0.3" footer="0.3"/>
  <pageSetup scale="9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G7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08.75" customHeight="1" x14ac:dyDescent="0.25"/>
  <cols>
    <col min="1" max="1" width="9.140625" style="51"/>
    <col min="2" max="2" width="26.28515625" style="51" customWidth="1"/>
    <col min="3" max="16384" width="9.140625" style="51"/>
  </cols>
  <sheetData>
    <row r="1" spans="1:7" ht="30.75" thickBot="1" x14ac:dyDescent="0.3">
      <c r="A1" s="209" t="s">
        <v>577</v>
      </c>
      <c r="B1" s="209" t="s">
        <v>6</v>
      </c>
      <c r="C1" s="111" t="s">
        <v>316</v>
      </c>
      <c r="D1" s="111" t="s">
        <v>257</v>
      </c>
      <c r="E1" s="111" t="s">
        <v>258</v>
      </c>
      <c r="F1" s="111" t="s">
        <v>229</v>
      </c>
      <c r="G1" s="111" t="s">
        <v>317</v>
      </c>
    </row>
    <row r="2" spans="1:7" ht="108.75" customHeight="1" thickBot="1" x14ac:dyDescent="0.3">
      <c r="A2" s="85" t="s">
        <v>153</v>
      </c>
      <c r="B2" s="87" t="s">
        <v>171</v>
      </c>
      <c r="C2" s="116" t="str">
        <f>""""&amp;C1&amp;""","</f>
        <v>"0-9 ",</v>
      </c>
      <c r="D2" s="116" t="str">
        <f>""""&amp;D1&amp;""","</f>
        <v>"10-14 ",</v>
      </c>
      <c r="E2" s="116" t="str">
        <f>""""&amp;E1&amp;""","</f>
        <v>"15-19 ",</v>
      </c>
      <c r="F2" s="116" t="str">
        <f>""""&amp;F1&amp;""","</f>
        <v>"20-24 ",</v>
      </c>
      <c r="G2" s="116" t="str">
        <f>""""&amp;G1&amp;""","</f>
        <v>"25+ ",</v>
      </c>
    </row>
    <row r="3" spans="1:7" ht="108.75" customHeight="1" thickBot="1" x14ac:dyDescent="0.3">
      <c r="A3" s="85" t="s">
        <v>154</v>
      </c>
      <c r="B3" s="87" t="s">
        <v>46</v>
      </c>
      <c r="C3" s="112"/>
      <c r="D3" s="112"/>
      <c r="E3" s="85"/>
      <c r="F3" s="112"/>
      <c r="G3" s="112"/>
    </row>
    <row r="4" spans="1:7" ht="108.75" customHeight="1" thickBot="1" x14ac:dyDescent="0.3">
      <c r="A4" s="85" t="s">
        <v>155</v>
      </c>
      <c r="B4" s="87" t="s">
        <v>47</v>
      </c>
      <c r="C4" s="112"/>
      <c r="D4" s="112"/>
      <c r="E4" s="85"/>
      <c r="F4" s="112"/>
      <c r="G4" s="112"/>
    </row>
    <row r="5" spans="1:7" ht="108.75" customHeight="1" thickBot="1" x14ac:dyDescent="0.3">
      <c r="A5" s="85" t="s">
        <v>156</v>
      </c>
      <c r="B5" s="87" t="s">
        <v>48</v>
      </c>
      <c r="C5" s="112"/>
      <c r="D5" s="112"/>
      <c r="E5" s="85"/>
      <c r="F5" s="112"/>
      <c r="G5" s="112"/>
    </row>
    <row r="7" spans="1:7" ht="108.75" customHeight="1" x14ac:dyDescent="0.25">
      <c r="G7" s="113"/>
    </row>
  </sheetData>
  <sheetProtection selectLockedCells="1"/>
  <pageMargins left="0.7" right="0.7" top="0.75" bottom="0.75" header="0.3" footer="0.3"/>
  <pageSetup fitToHeight="0" orientation="landscape" r:id="rId1"/>
  <headerFooter>
    <oddHeader xml:space="preserve">&amp;CZAMBIA DEFENCE FORCE MEDICAL SERVICES 
HIV/ AIDS Monthly Activity Report Form </oddHeader>
    <oddFooter>&amp;LRevised November 2014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G12"/>
  <sheetViews>
    <sheetView view="pageBreakPreview" zoomScaleNormal="75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"/>
    </sheetView>
  </sheetViews>
  <sheetFormatPr defaultRowHeight="54.75" customHeight="1" x14ac:dyDescent="0.25"/>
  <cols>
    <col min="1" max="1" width="7.42578125" style="33" customWidth="1"/>
    <col min="2" max="2" width="45.42578125" style="33" customWidth="1"/>
    <col min="3" max="3" width="9.28515625" style="33" customWidth="1"/>
    <col min="4" max="4" width="8.28515625" style="33" customWidth="1"/>
    <col min="5" max="6" width="7.42578125" style="33" customWidth="1"/>
    <col min="7" max="7" width="7.140625" style="33" customWidth="1"/>
    <col min="8" max="16384" width="9.140625" style="33"/>
  </cols>
  <sheetData>
    <row r="1" spans="1:7" ht="30.75" thickBot="1" x14ac:dyDescent="0.3">
      <c r="A1" s="209" t="s">
        <v>577</v>
      </c>
      <c r="B1" s="209" t="s">
        <v>6</v>
      </c>
      <c r="C1" s="126" t="s">
        <v>318</v>
      </c>
      <c r="D1" s="126" t="s">
        <v>319</v>
      </c>
      <c r="E1" s="126" t="s">
        <v>320</v>
      </c>
      <c r="F1" s="126" t="s">
        <v>321</v>
      </c>
      <c r="G1" s="126" t="s">
        <v>189</v>
      </c>
    </row>
    <row r="2" spans="1:7" ht="54.75" customHeight="1" thickBot="1" x14ac:dyDescent="0.3">
      <c r="A2" s="95" t="s">
        <v>190</v>
      </c>
      <c r="B2" s="95" t="s">
        <v>414</v>
      </c>
      <c r="C2" s="116" t="str">
        <f>""""&amp;C1&amp;""","</f>
        <v>"0-9",</v>
      </c>
      <c r="D2" s="116" t="str">
        <f>""""&amp;D1&amp;""","</f>
        <v>"10– 14",</v>
      </c>
      <c r="E2" s="116" t="str">
        <f>""""&amp;E1&amp;""","</f>
        <v>"15 – 19",</v>
      </c>
      <c r="F2" s="116" t="str">
        <f>""""&amp;F1&amp;""","</f>
        <v>"20 – 24",</v>
      </c>
      <c r="G2" s="116" t="str">
        <f>""""&amp;G1&amp;""","</f>
        <v>"25+",</v>
      </c>
    </row>
    <row r="3" spans="1:7" ht="54.75" customHeight="1" thickBot="1" x14ac:dyDescent="0.3">
      <c r="A3" s="95" t="s">
        <v>328</v>
      </c>
      <c r="B3" s="95" t="s">
        <v>415</v>
      </c>
      <c r="C3" s="141"/>
      <c r="D3" s="141"/>
      <c r="E3" s="124"/>
      <c r="F3" s="124"/>
      <c r="G3" s="124"/>
    </row>
    <row r="4" spans="1:7" ht="61.5" customHeight="1" thickBot="1" x14ac:dyDescent="0.3">
      <c r="A4" s="95" t="s">
        <v>329</v>
      </c>
      <c r="B4" s="95" t="s">
        <v>416</v>
      </c>
      <c r="C4" s="141"/>
      <c r="D4" s="141"/>
      <c r="E4" s="124"/>
      <c r="F4" s="124"/>
      <c r="G4" s="124"/>
    </row>
    <row r="5" spans="1:7" ht="73.5" customHeight="1" thickBot="1" x14ac:dyDescent="0.3">
      <c r="A5" s="95" t="s">
        <v>330</v>
      </c>
      <c r="B5" s="95" t="s">
        <v>417</v>
      </c>
      <c r="C5" s="141"/>
      <c r="D5" s="141"/>
      <c r="E5" s="124"/>
      <c r="F5" s="124"/>
      <c r="G5" s="124"/>
    </row>
    <row r="6" spans="1:7" ht="63.75" customHeight="1" thickBot="1" x14ac:dyDescent="0.3">
      <c r="A6" s="95" t="s">
        <v>331</v>
      </c>
      <c r="B6" s="95" t="s">
        <v>418</v>
      </c>
      <c r="C6" s="141"/>
      <c r="D6" s="141"/>
      <c r="E6" s="124"/>
      <c r="F6" s="124"/>
      <c r="G6" s="124"/>
    </row>
    <row r="7" spans="1:7" ht="48" customHeight="1" thickBot="1" x14ac:dyDescent="0.3">
      <c r="A7" s="95" t="s">
        <v>322</v>
      </c>
      <c r="B7" s="95" t="s">
        <v>191</v>
      </c>
      <c r="C7" s="141"/>
      <c r="D7" s="141"/>
      <c r="E7" s="124"/>
      <c r="F7" s="124"/>
      <c r="G7" s="124"/>
    </row>
    <row r="8" spans="1:7" ht="43.5" customHeight="1" thickBot="1" x14ac:dyDescent="0.3">
      <c r="A8" s="95" t="s">
        <v>323</v>
      </c>
      <c r="B8" s="95" t="s">
        <v>377</v>
      </c>
      <c r="C8" s="141"/>
      <c r="D8" s="141"/>
      <c r="E8" s="124"/>
      <c r="F8" s="124"/>
      <c r="G8" s="124"/>
    </row>
    <row r="9" spans="1:7" ht="54.75" customHeight="1" thickBot="1" x14ac:dyDescent="0.3">
      <c r="A9" s="95" t="s">
        <v>324</v>
      </c>
      <c r="B9" s="87" t="s">
        <v>379</v>
      </c>
      <c r="C9" s="142"/>
      <c r="D9" s="142"/>
      <c r="E9" s="143"/>
      <c r="F9" s="143"/>
      <c r="G9" s="143"/>
    </row>
    <row r="10" spans="1:7" ht="54.75" customHeight="1" thickBot="1" x14ac:dyDescent="0.3">
      <c r="A10" s="95" t="s">
        <v>325</v>
      </c>
      <c r="B10" s="87" t="s">
        <v>378</v>
      </c>
      <c r="C10" s="142"/>
      <c r="D10" s="142"/>
      <c r="E10" s="143"/>
      <c r="F10" s="143"/>
      <c r="G10" s="143"/>
    </row>
    <row r="11" spans="1:7" ht="40.5" customHeight="1" thickBot="1" x14ac:dyDescent="0.3">
      <c r="A11" s="95" t="s">
        <v>326</v>
      </c>
      <c r="B11" s="87" t="s">
        <v>332</v>
      </c>
      <c r="C11" s="144"/>
      <c r="D11" s="144"/>
      <c r="E11" s="145"/>
      <c r="F11" s="145"/>
      <c r="G11" s="145"/>
    </row>
    <row r="12" spans="1:7" ht="45" customHeight="1" thickBot="1" x14ac:dyDescent="0.3">
      <c r="A12" s="95" t="s">
        <v>327</v>
      </c>
      <c r="B12" s="95" t="s">
        <v>376</v>
      </c>
      <c r="C12" s="125"/>
      <c r="D12" s="125"/>
      <c r="E12" s="125"/>
      <c r="F12" s="125"/>
      <c r="G12" s="125"/>
    </row>
  </sheetData>
  <sheetProtection selectLockedCells="1"/>
  <pageMargins left="0.25" right="0.25" top="0.75" bottom="0.75" header="0.3" footer="0.3"/>
  <pageSetup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E25"/>
  <sheetViews>
    <sheetView zoomScaleNormal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38.25" customHeight="1" x14ac:dyDescent="0.25"/>
  <cols>
    <col min="1" max="1" width="9.140625" style="63"/>
    <col min="2" max="2" width="61.85546875" style="63" customWidth="1"/>
    <col min="3" max="3" width="14.28515625" style="63" customWidth="1"/>
    <col min="4" max="4" width="13.42578125" style="63" customWidth="1"/>
    <col min="5" max="5" width="15" style="63" customWidth="1"/>
    <col min="6" max="16384" width="9.140625" style="63"/>
  </cols>
  <sheetData>
    <row r="1" spans="1:5" ht="38.25" customHeight="1" thickBot="1" x14ac:dyDescent="0.3">
      <c r="A1" s="209" t="s">
        <v>577</v>
      </c>
      <c r="B1" s="209" t="s">
        <v>6</v>
      </c>
      <c r="C1" s="59" t="s">
        <v>263</v>
      </c>
      <c r="D1" s="59" t="s">
        <v>264</v>
      </c>
      <c r="E1" s="59" t="s">
        <v>265</v>
      </c>
    </row>
    <row r="2" spans="1:5" ht="38.25" customHeight="1" thickBot="1" x14ac:dyDescent="0.3">
      <c r="A2" s="57" t="s">
        <v>275</v>
      </c>
      <c r="B2" s="57" t="s">
        <v>274</v>
      </c>
      <c r="C2" s="116" t="str">
        <f>""""&amp;C1&amp;""","</f>
        <v>"&lt;15 years ",</v>
      </c>
      <c r="D2" s="116" t="str">
        <f>""""&amp;D1&amp;""","</f>
        <v>"15-18 years ",</v>
      </c>
      <c r="E2" s="116" t="str">
        <f>""""&amp;E1&amp;""","</f>
        <v>"18+ years ",</v>
      </c>
    </row>
    <row r="3" spans="1:5" ht="38.25" customHeight="1" thickBot="1" x14ac:dyDescent="0.3">
      <c r="A3" s="57" t="s">
        <v>276</v>
      </c>
      <c r="B3" s="57" t="s">
        <v>277</v>
      </c>
      <c r="C3" s="60"/>
      <c r="D3" s="60"/>
      <c r="E3" s="60"/>
    </row>
    <row r="4" spans="1:5" ht="38.25" customHeight="1" thickBot="1" x14ac:dyDescent="0.3">
      <c r="A4" s="57" t="s">
        <v>278</v>
      </c>
      <c r="B4" s="57" t="s">
        <v>300</v>
      </c>
      <c r="C4" s="60"/>
      <c r="D4" s="60"/>
      <c r="E4" s="60"/>
    </row>
    <row r="5" spans="1:5" ht="38.25" customHeight="1" thickBot="1" x14ac:dyDescent="0.3">
      <c r="A5" s="57" t="s">
        <v>279</v>
      </c>
      <c r="B5" s="57" t="s">
        <v>266</v>
      </c>
      <c r="C5" s="58"/>
      <c r="D5" s="58"/>
      <c r="E5" s="58"/>
    </row>
    <row r="6" spans="1:5" ht="38.25" customHeight="1" thickBot="1" x14ac:dyDescent="0.3">
      <c r="A6" s="57" t="s">
        <v>280</v>
      </c>
      <c r="B6" s="57" t="s">
        <v>272</v>
      </c>
      <c r="C6" s="58"/>
      <c r="D6" s="58"/>
      <c r="E6" s="58"/>
    </row>
    <row r="7" spans="1:5" ht="38.25" customHeight="1" thickBot="1" x14ac:dyDescent="0.3">
      <c r="A7" s="57" t="s">
        <v>281</v>
      </c>
      <c r="B7" s="57" t="s">
        <v>273</v>
      </c>
      <c r="C7" s="58"/>
      <c r="D7" s="58"/>
      <c r="E7" s="58"/>
    </row>
    <row r="8" spans="1:5" ht="38.25" customHeight="1" thickBot="1" x14ac:dyDescent="0.3">
      <c r="A8" s="57" t="s">
        <v>282</v>
      </c>
      <c r="B8" s="57" t="s">
        <v>398</v>
      </c>
      <c r="C8" s="58"/>
      <c r="D8" s="58"/>
      <c r="E8" s="58"/>
    </row>
    <row r="9" spans="1:5" ht="38.25" customHeight="1" thickBot="1" x14ac:dyDescent="0.3">
      <c r="A9" s="57" t="s">
        <v>283</v>
      </c>
      <c r="B9" s="57" t="s">
        <v>267</v>
      </c>
      <c r="C9" s="58"/>
      <c r="D9" s="58"/>
      <c r="E9" s="58"/>
    </row>
    <row r="10" spans="1:5" ht="38.25" customHeight="1" thickBot="1" x14ac:dyDescent="0.3">
      <c r="A10" s="57" t="s">
        <v>284</v>
      </c>
      <c r="B10" s="57" t="s">
        <v>399</v>
      </c>
      <c r="C10" s="58"/>
      <c r="D10" s="58"/>
      <c r="E10" s="58"/>
    </row>
    <row r="11" spans="1:5" ht="38.25" customHeight="1" thickBot="1" x14ac:dyDescent="0.3">
      <c r="A11" s="57" t="s">
        <v>285</v>
      </c>
      <c r="B11" s="57" t="s">
        <v>268</v>
      </c>
      <c r="C11" s="58"/>
      <c r="D11" s="58"/>
      <c r="E11" s="58"/>
    </row>
    <row r="12" spans="1:5" ht="38.25" customHeight="1" thickBot="1" x14ac:dyDescent="0.3">
      <c r="A12" s="57" t="s">
        <v>286</v>
      </c>
      <c r="B12" s="57" t="s">
        <v>269</v>
      </c>
      <c r="C12" s="58"/>
      <c r="D12" s="58"/>
      <c r="E12" s="58"/>
    </row>
    <row r="13" spans="1:5" ht="38.25" customHeight="1" thickBot="1" x14ac:dyDescent="0.3">
      <c r="A13" s="57" t="s">
        <v>287</v>
      </c>
      <c r="B13" s="57" t="s">
        <v>270</v>
      </c>
      <c r="C13" s="58"/>
      <c r="D13" s="58"/>
      <c r="E13" s="58"/>
    </row>
    <row r="14" spans="1:5" ht="38.25" customHeight="1" thickBot="1" x14ac:dyDescent="0.3">
      <c r="A14" s="57" t="s">
        <v>288</v>
      </c>
      <c r="B14" s="57" t="s">
        <v>271</v>
      </c>
      <c r="C14" s="58"/>
      <c r="D14" s="58"/>
      <c r="E14" s="58"/>
    </row>
    <row r="15" spans="1:5" s="61" customFormat="1" ht="38.25" customHeight="1" x14ac:dyDescent="0.25">
      <c r="C15" s="62"/>
      <c r="D15" s="62"/>
      <c r="E15" s="62"/>
    </row>
    <row r="16" spans="1:5" s="61" customFormat="1" ht="38.25" customHeight="1" x14ac:dyDescent="0.25">
      <c r="B16" s="62"/>
      <c r="C16" s="62"/>
      <c r="D16" s="62"/>
      <c r="E16" s="62"/>
    </row>
    <row r="17" spans="2:5" s="61" customFormat="1" ht="38.25" customHeight="1" x14ac:dyDescent="0.25">
      <c r="B17" s="62"/>
      <c r="C17" s="62"/>
      <c r="D17" s="62"/>
      <c r="E17" s="62"/>
    </row>
    <row r="18" spans="2:5" s="61" customFormat="1" ht="38.25" customHeight="1" x14ac:dyDescent="0.25">
      <c r="B18" s="62"/>
      <c r="C18" s="62"/>
      <c r="D18" s="62"/>
      <c r="E18" s="62"/>
    </row>
    <row r="19" spans="2:5" s="61" customFormat="1" ht="38.25" customHeight="1" x14ac:dyDescent="0.25">
      <c r="B19" s="62"/>
      <c r="C19" s="62"/>
      <c r="D19" s="62"/>
      <c r="E19" s="62"/>
    </row>
    <row r="20" spans="2:5" s="61" customFormat="1" ht="38.25" customHeight="1" x14ac:dyDescent="0.25">
      <c r="B20" s="62"/>
      <c r="C20" s="62"/>
      <c r="D20" s="62"/>
      <c r="E20" s="62"/>
    </row>
    <row r="21" spans="2:5" ht="38.25" customHeight="1" x14ac:dyDescent="0.25">
      <c r="B21" s="64"/>
      <c r="C21" s="64"/>
      <c r="D21" s="64"/>
      <c r="E21" s="64"/>
    </row>
    <row r="22" spans="2:5" ht="38.25" customHeight="1" x14ac:dyDescent="0.25">
      <c r="B22" s="64"/>
      <c r="C22" s="64"/>
      <c r="D22" s="64"/>
      <c r="E22" s="64"/>
    </row>
    <row r="23" spans="2:5" ht="38.25" customHeight="1" x14ac:dyDescent="0.25">
      <c r="B23" s="64"/>
      <c r="C23" s="64"/>
      <c r="D23" s="64"/>
      <c r="E23" s="64"/>
    </row>
    <row r="24" spans="2:5" ht="38.25" customHeight="1" x14ac:dyDescent="0.25">
      <c r="B24" s="64"/>
      <c r="C24" s="64"/>
      <c r="D24" s="64"/>
      <c r="E24" s="64"/>
    </row>
    <row r="25" spans="2:5" ht="38.25" customHeight="1" x14ac:dyDescent="0.25">
      <c r="B25" s="64"/>
      <c r="C25" s="64"/>
      <c r="D25" s="64"/>
      <c r="E25" s="64"/>
    </row>
  </sheetData>
  <pageMargins left="0.7" right="0.7" top="0.75" bottom="0.75" header="0.3" footer="0.3"/>
  <pageSetup paperSize="9" scale="99" fitToHeight="0" orientation="landscape" r:id="rId1"/>
  <headerFooter>
    <oddHeader>&amp;CZDF HIV/AIDS Monthly Activity Report Form</oddHeader>
    <oddFooter>&amp;LRevised November 2014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6"/>
  <sheetViews>
    <sheetView workbookViewId="0">
      <selection activeCell="C2" sqref="C2"/>
    </sheetView>
  </sheetViews>
  <sheetFormatPr defaultRowHeight="15" x14ac:dyDescent="0.25"/>
  <cols>
    <col min="1" max="1" width="9.140625" style="51"/>
    <col min="2" max="2" width="35" style="51" customWidth="1"/>
    <col min="3" max="16384" width="9.140625" style="51"/>
  </cols>
  <sheetData>
    <row r="1" spans="1:3" ht="30.75" thickBot="1" x14ac:dyDescent="0.3">
      <c r="A1" s="209" t="s">
        <v>577</v>
      </c>
      <c r="B1" s="209" t="s">
        <v>6</v>
      </c>
      <c r="C1" s="114" t="s">
        <v>12</v>
      </c>
    </row>
    <row r="2" spans="1:3" ht="75.75" thickBot="1" x14ac:dyDescent="0.3">
      <c r="A2" s="48" t="s">
        <v>308</v>
      </c>
      <c r="B2" s="48" t="s">
        <v>314</v>
      </c>
      <c r="C2" s="116" t="str">
        <f>""""&amp;C1&amp;""","</f>
        <v>"Total ",</v>
      </c>
    </row>
    <row r="3" spans="1:3" ht="75.75" thickBot="1" x14ac:dyDescent="0.3">
      <c r="A3" s="48" t="s">
        <v>309</v>
      </c>
      <c r="B3" s="48" t="s">
        <v>315</v>
      </c>
      <c r="C3" s="48"/>
    </row>
    <row r="4" spans="1:3" ht="60.75" thickBot="1" x14ac:dyDescent="0.3">
      <c r="A4" s="48" t="s">
        <v>310</v>
      </c>
      <c r="B4" s="48" t="s">
        <v>313</v>
      </c>
      <c r="C4" s="48"/>
    </row>
    <row r="5" spans="1:3" ht="45.75" thickBot="1" x14ac:dyDescent="0.3">
      <c r="A5" s="48" t="s">
        <v>311</v>
      </c>
      <c r="B5" s="48" t="s">
        <v>306</v>
      </c>
      <c r="C5" s="48"/>
    </row>
    <row r="6" spans="1:3" ht="45.75" thickBot="1" x14ac:dyDescent="0.3">
      <c r="A6" s="48" t="s">
        <v>312</v>
      </c>
      <c r="B6" s="48" t="s">
        <v>307</v>
      </c>
      <c r="C6" s="48"/>
    </row>
  </sheetData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0"/>
  <sheetViews>
    <sheetView zoomScaleNormal="100" workbookViewId="0">
      <selection activeCell="C2" sqref="C2"/>
    </sheetView>
  </sheetViews>
  <sheetFormatPr defaultRowHeight="30" customHeight="1" x14ac:dyDescent="0.25"/>
  <cols>
    <col min="1" max="1" width="9.140625" style="116"/>
    <col min="2" max="2" width="97.85546875" style="116" customWidth="1"/>
    <col min="3" max="3" width="18.7109375" style="116" customWidth="1"/>
    <col min="4" max="16384" width="9.140625" style="116"/>
  </cols>
  <sheetData>
    <row r="1" spans="1:3" ht="30" customHeight="1" thickBot="1" x14ac:dyDescent="0.3">
      <c r="A1" s="209" t="s">
        <v>577</v>
      </c>
      <c r="B1" s="209" t="s">
        <v>6</v>
      </c>
      <c r="C1" s="58" t="s">
        <v>419</v>
      </c>
    </row>
    <row r="2" spans="1:3" ht="30" customHeight="1" thickBot="1" x14ac:dyDescent="0.3">
      <c r="A2" s="57" t="s">
        <v>359</v>
      </c>
      <c r="B2" s="57" t="s">
        <v>371</v>
      </c>
      <c r="C2" s="116" t="str">
        <f>""""&amp;C1&amp;""","</f>
        <v>"Total Number ",</v>
      </c>
    </row>
    <row r="3" spans="1:3" ht="30" customHeight="1" thickBot="1" x14ac:dyDescent="0.3">
      <c r="A3" s="57" t="s">
        <v>360</v>
      </c>
      <c r="B3" s="57" t="s">
        <v>367</v>
      </c>
      <c r="C3" s="115"/>
    </row>
    <row r="4" spans="1:3" ht="30" customHeight="1" thickBot="1" x14ac:dyDescent="0.3">
      <c r="A4" s="57" t="s">
        <v>365</v>
      </c>
      <c r="B4" s="57" t="s">
        <v>361</v>
      </c>
      <c r="C4" s="115"/>
    </row>
    <row r="5" spans="1:3" ht="30" customHeight="1" thickBot="1" x14ac:dyDescent="0.3">
      <c r="A5" s="57" t="s">
        <v>363</v>
      </c>
      <c r="B5" s="57" t="s">
        <v>362</v>
      </c>
      <c r="C5" s="115"/>
    </row>
    <row r="6" spans="1:3" ht="30" customHeight="1" thickBot="1" x14ac:dyDescent="0.3">
      <c r="A6" s="57" t="s">
        <v>366</v>
      </c>
      <c r="B6" s="57" t="s">
        <v>364</v>
      </c>
      <c r="C6" s="115"/>
    </row>
    <row r="7" spans="1:3" ht="30" customHeight="1" thickBot="1" x14ac:dyDescent="0.3">
      <c r="A7" s="57" t="s">
        <v>368</v>
      </c>
      <c r="B7" s="57" t="s">
        <v>372</v>
      </c>
      <c r="C7" s="115"/>
    </row>
    <row r="8" spans="1:3" ht="30" customHeight="1" thickBot="1" x14ac:dyDescent="0.3">
      <c r="A8" s="117" t="s">
        <v>369</v>
      </c>
      <c r="B8" s="117" t="s">
        <v>370</v>
      </c>
      <c r="C8" s="115"/>
    </row>
    <row r="9" spans="1:3" ht="30" customHeight="1" x14ac:dyDescent="0.25">
      <c r="A9" s="119"/>
      <c r="B9" s="118"/>
      <c r="C9" s="118"/>
    </row>
    <row r="10" spans="1:3" ht="30" customHeight="1" x14ac:dyDescent="0.25">
      <c r="A10" s="118"/>
      <c r="B10" s="118"/>
      <c r="C10" s="118"/>
    </row>
  </sheetData>
  <pageMargins left="0.7" right="0.7" top="0.75" bottom="0.75" header="0.3" footer="0.3"/>
  <pageSetup paperSize="9" orientation="landscape" r:id="rId1"/>
  <headerFooter>
    <oddHeader>&amp;CZDF HIV/AIDS Monthly Activity Report Form</oddHeader>
    <oddFooter>&amp;LRevised November 2014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zoomScaleNormal="100" zoomScaleSheetLayoutView="100" workbookViewId="0">
      <selection activeCell="A5" sqref="A5:M30"/>
    </sheetView>
  </sheetViews>
  <sheetFormatPr defaultRowHeight="15" x14ac:dyDescent="0.25"/>
  <cols>
    <col min="13" max="13" width="31" customWidth="1"/>
  </cols>
  <sheetData>
    <row r="1" spans="1:13" x14ac:dyDescent="0.25">
      <c r="A1" s="296" t="s">
        <v>157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8"/>
    </row>
    <row r="2" spans="1:13" ht="15.75" thickBot="1" x14ac:dyDescent="0.3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1"/>
    </row>
    <row r="3" spans="1:13" x14ac:dyDescent="0.25">
      <c r="A3" s="311" t="s">
        <v>19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3"/>
    </row>
    <row r="4" spans="1:13" ht="35.25" customHeight="1" thickBot="1" x14ac:dyDescent="0.3">
      <c r="A4" s="314" t="s">
        <v>420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6"/>
    </row>
    <row r="5" spans="1:13" x14ac:dyDescent="0.25">
      <c r="A5" s="302"/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4"/>
    </row>
    <row r="6" spans="1:13" x14ac:dyDescent="0.25">
      <c r="A6" s="305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7"/>
    </row>
    <row r="7" spans="1:13" x14ac:dyDescent="0.25">
      <c r="A7" s="305"/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7"/>
    </row>
    <row r="8" spans="1:13" x14ac:dyDescent="0.25">
      <c r="A8" s="305"/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7"/>
    </row>
    <row r="9" spans="1:13" x14ac:dyDescent="0.25">
      <c r="A9" s="305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7"/>
    </row>
    <row r="10" spans="1:13" x14ac:dyDescent="0.25">
      <c r="A10" s="305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7"/>
    </row>
    <row r="11" spans="1:13" x14ac:dyDescent="0.25">
      <c r="A11" s="305"/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7"/>
    </row>
    <row r="12" spans="1:13" x14ac:dyDescent="0.25">
      <c r="A12" s="305"/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7"/>
    </row>
    <row r="13" spans="1:13" x14ac:dyDescent="0.25">
      <c r="A13" s="305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7"/>
    </row>
    <row r="14" spans="1:13" x14ac:dyDescent="0.25">
      <c r="A14" s="305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7"/>
    </row>
    <row r="15" spans="1:13" x14ac:dyDescent="0.25">
      <c r="A15" s="305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7"/>
    </row>
    <row r="16" spans="1:13" x14ac:dyDescent="0.25">
      <c r="A16" s="305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7"/>
    </row>
    <row r="17" spans="1:13" x14ac:dyDescent="0.25">
      <c r="A17" s="305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7"/>
    </row>
    <row r="18" spans="1:13" x14ac:dyDescent="0.25">
      <c r="A18" s="305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7"/>
    </row>
    <row r="19" spans="1:13" x14ac:dyDescent="0.25">
      <c r="A19" s="305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7"/>
    </row>
    <row r="20" spans="1:13" x14ac:dyDescent="0.2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7"/>
    </row>
    <row r="21" spans="1:13" x14ac:dyDescent="0.25">
      <c r="A21" s="305"/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7"/>
    </row>
    <row r="22" spans="1:13" x14ac:dyDescent="0.25">
      <c r="A22" s="305"/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7"/>
    </row>
    <row r="23" spans="1:13" x14ac:dyDescent="0.25">
      <c r="A23" s="305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7"/>
    </row>
    <row r="24" spans="1:13" x14ac:dyDescent="0.25">
      <c r="A24" s="305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7"/>
    </row>
    <row r="25" spans="1:13" x14ac:dyDescent="0.25">
      <c r="A25" s="305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7"/>
    </row>
    <row r="26" spans="1:13" x14ac:dyDescent="0.25">
      <c r="A26" s="305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7"/>
    </row>
    <row r="27" spans="1:13" x14ac:dyDescent="0.25">
      <c r="A27" s="305"/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7"/>
    </row>
    <row r="28" spans="1:13" x14ac:dyDescent="0.25">
      <c r="A28" s="305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7"/>
    </row>
    <row r="29" spans="1:13" x14ac:dyDescent="0.25">
      <c r="A29" s="305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7"/>
    </row>
    <row r="30" spans="1:13" ht="15.75" thickBot="1" x14ac:dyDescent="0.3">
      <c r="A30" s="308"/>
      <c r="B30" s="309"/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10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317" t="s">
        <v>20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21</v>
      </c>
      <c r="B34" s="320"/>
      <c r="C34" s="320"/>
      <c r="D34" s="320"/>
      <c r="E34" s="320"/>
      <c r="F34" s="320"/>
      <c r="G34" s="4"/>
      <c r="H34" s="4" t="s">
        <v>22</v>
      </c>
      <c r="I34" s="7"/>
      <c r="J34" s="320"/>
      <c r="K34" s="320"/>
      <c r="L34" s="320"/>
      <c r="M34" s="321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320"/>
      <c r="C36" s="320"/>
      <c r="D36" s="320"/>
      <c r="E36" s="320"/>
      <c r="F36" s="320"/>
      <c r="G36" s="4"/>
      <c r="H36" s="4" t="s">
        <v>23</v>
      </c>
      <c r="I36" s="4"/>
      <c r="J36" s="320"/>
      <c r="K36" s="320"/>
      <c r="L36" s="320"/>
      <c r="M36" s="321"/>
    </row>
    <row r="37" spans="1:13" ht="15.75" thickBot="1" x14ac:dyDescent="0.3">
      <c r="A37" s="11"/>
      <c r="B37" s="322"/>
      <c r="C37" s="322"/>
      <c r="D37" s="322"/>
      <c r="E37" s="322"/>
      <c r="F37" s="322"/>
      <c r="G37" s="6"/>
      <c r="H37" s="6"/>
      <c r="I37" s="6"/>
      <c r="J37" s="322"/>
      <c r="K37" s="322"/>
      <c r="L37" s="322"/>
      <c r="M37" s="323"/>
    </row>
  </sheetData>
  <sheetProtection selectLockedCells="1"/>
  <mergeCells count="11">
    <mergeCell ref="B34:F34"/>
    <mergeCell ref="B36:F36"/>
    <mergeCell ref="J36:M36"/>
    <mergeCell ref="B37:F37"/>
    <mergeCell ref="J34:M34"/>
    <mergeCell ref="J37:M37"/>
    <mergeCell ref="A1:M2"/>
    <mergeCell ref="A5:M30"/>
    <mergeCell ref="A3:M3"/>
    <mergeCell ref="A4:M4"/>
    <mergeCell ref="A32:M32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3" sqref="B3"/>
    </sheetView>
  </sheetViews>
  <sheetFormatPr defaultRowHeight="63.75" customHeight="1" x14ac:dyDescent="0.25"/>
  <cols>
    <col min="1" max="1" width="5.85546875" style="122" customWidth="1"/>
    <col min="2" max="2" width="72.28515625" style="116" customWidth="1"/>
    <col min="3" max="9" width="12.5703125" style="116" customWidth="1"/>
    <col min="10" max="10" width="8.42578125" style="116" customWidth="1"/>
    <col min="11" max="16384" width="9.140625" style="116"/>
  </cols>
  <sheetData>
    <row r="1" spans="1:10" ht="45.75" thickBot="1" x14ac:dyDescent="0.3">
      <c r="A1" s="209" t="s">
        <v>577</v>
      </c>
      <c r="B1" s="209" t="s">
        <v>6</v>
      </c>
      <c r="C1" s="37" t="s">
        <v>337</v>
      </c>
      <c r="D1" s="37" t="s">
        <v>338</v>
      </c>
      <c r="E1" s="37" t="s">
        <v>339</v>
      </c>
      <c r="F1" s="37" t="s">
        <v>24</v>
      </c>
      <c r="G1" s="37" t="s">
        <v>258</v>
      </c>
      <c r="H1" s="37" t="s">
        <v>43</v>
      </c>
      <c r="I1" s="37" t="s">
        <v>259</v>
      </c>
      <c r="J1" s="37" t="s">
        <v>45</v>
      </c>
    </row>
    <row r="2" spans="1:10" ht="63.75" customHeight="1" thickTop="1" thickBot="1" x14ac:dyDescent="0.3">
      <c r="A2" s="120" t="s">
        <v>87</v>
      </c>
      <c r="B2" s="121" t="s">
        <v>578</v>
      </c>
      <c r="C2" s="116" t="str">
        <f>""""&amp;C1&amp;""","</f>
        <v>"&lt;1 ",</v>
      </c>
      <c r="D2" s="116" t="str">
        <f t="shared" ref="D2:J2" si="0">""""&amp;D1&amp;""","</f>
        <v>"1-4 ",</v>
      </c>
      <c r="E2" s="116" t="str">
        <f t="shared" si="0"/>
        <v>"5-9 ",</v>
      </c>
      <c r="F2" s="116" t="str">
        <f t="shared" si="0"/>
        <v>"10-14",</v>
      </c>
      <c r="G2" s="116" t="str">
        <f t="shared" si="0"/>
        <v>"15-19 ",</v>
      </c>
      <c r="H2" s="116" t="str">
        <f t="shared" si="0"/>
        <v>"20-24",</v>
      </c>
      <c r="I2" s="116" t="str">
        <f t="shared" si="0"/>
        <v>"25-49 ",</v>
      </c>
      <c r="J2" s="116" t="str">
        <f t="shared" si="0"/>
        <v>"50+",</v>
      </c>
    </row>
    <row r="3" spans="1:10" ht="63.75" customHeight="1" thickTop="1" thickBot="1" x14ac:dyDescent="0.3">
      <c r="A3" s="120" t="s">
        <v>88</v>
      </c>
      <c r="B3" s="121" t="s">
        <v>579</v>
      </c>
    </row>
    <row r="4" spans="1:10" ht="63.75" customHeight="1" thickTop="1" thickBot="1" x14ac:dyDescent="0.3">
      <c r="A4" s="120" t="s">
        <v>89</v>
      </c>
      <c r="B4" s="121" t="s">
        <v>580</v>
      </c>
    </row>
    <row r="5" spans="1:10" ht="63.75" customHeight="1" thickTop="1" thickBot="1" x14ac:dyDescent="0.3">
      <c r="A5" s="120" t="s">
        <v>90</v>
      </c>
      <c r="B5" s="121" t="s">
        <v>408</v>
      </c>
    </row>
    <row r="6" spans="1:10" ht="63.75" customHeight="1" thickTop="1" thickBot="1" x14ac:dyDescent="0.3">
      <c r="A6" s="120" t="s">
        <v>172</v>
      </c>
      <c r="B6" s="121" t="s">
        <v>581</v>
      </c>
    </row>
    <row r="7" spans="1:10" ht="63.75" customHeight="1" thickTop="1" thickBot="1" x14ac:dyDescent="0.3">
      <c r="A7" s="120" t="s">
        <v>91</v>
      </c>
      <c r="B7" s="121" t="s">
        <v>582</v>
      </c>
    </row>
    <row r="8" spans="1:10" ht="63.75" customHeight="1" thickTop="1" thickBot="1" x14ac:dyDescent="0.3">
      <c r="A8" s="120" t="s">
        <v>92</v>
      </c>
      <c r="B8" s="121" t="s">
        <v>583</v>
      </c>
    </row>
    <row r="9" spans="1:10" ht="63.75" customHeight="1" thickTop="1" thickBot="1" x14ac:dyDescent="0.3">
      <c r="A9" s="120" t="s">
        <v>93</v>
      </c>
      <c r="B9" s="121" t="s">
        <v>584</v>
      </c>
    </row>
    <row r="10" spans="1:10" ht="63.75" customHeight="1" thickTop="1" x14ac:dyDescent="0.25"/>
    <row r="11" spans="1:10" ht="63.75" customHeight="1" x14ac:dyDescent="0.25">
      <c r="A11" s="123"/>
      <c r="B11" s="63"/>
    </row>
    <row r="12" spans="1:10" ht="63.75" customHeight="1" x14ac:dyDescent="0.25">
      <c r="A12" s="123"/>
      <c r="B12" s="63"/>
      <c r="C12" s="63"/>
      <c r="D12" s="63"/>
      <c r="E12" s="63"/>
      <c r="F12" s="63"/>
      <c r="G12" s="63"/>
      <c r="H12" s="63"/>
      <c r="I12" s="63"/>
      <c r="J12" s="63"/>
    </row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topLeftCell="A16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5" t="s">
        <v>50</v>
      </c>
    </row>
    <row r="3" spans="1:1" x14ac:dyDescent="0.25">
      <c r="A3" s="2" t="s">
        <v>51</v>
      </c>
    </row>
    <row r="4" spans="1:1" ht="120" x14ac:dyDescent="0.25">
      <c r="A4" s="13" t="s">
        <v>68</v>
      </c>
    </row>
    <row r="5" spans="1:1" x14ac:dyDescent="0.25">
      <c r="A5" s="2"/>
    </row>
    <row r="6" spans="1:1" x14ac:dyDescent="0.25">
      <c r="A6" s="14" t="s">
        <v>53</v>
      </c>
    </row>
    <row r="7" spans="1:1" ht="75" x14ac:dyDescent="0.25">
      <c r="A7" s="14" t="s">
        <v>52</v>
      </c>
    </row>
    <row r="8" spans="1:1" x14ac:dyDescent="0.25">
      <c r="A8" s="2"/>
    </row>
    <row r="9" spans="1:1" x14ac:dyDescent="0.25">
      <c r="A9" s="15" t="s">
        <v>66</v>
      </c>
    </row>
    <row r="10" spans="1:1" x14ac:dyDescent="0.25">
      <c r="A10" s="2" t="s">
        <v>54</v>
      </c>
    </row>
    <row r="11" spans="1:1" x14ac:dyDescent="0.25">
      <c r="A11" s="2" t="s">
        <v>55</v>
      </c>
    </row>
    <row r="12" spans="1:1" x14ac:dyDescent="0.25">
      <c r="A12" s="2" t="s">
        <v>56</v>
      </c>
    </row>
    <row r="13" spans="1:1" x14ac:dyDescent="0.25">
      <c r="A13" s="2" t="s">
        <v>57</v>
      </c>
    </row>
    <row r="14" spans="1:1" x14ac:dyDescent="0.25">
      <c r="A14" s="2" t="s">
        <v>65</v>
      </c>
    </row>
    <row r="15" spans="1:1" x14ac:dyDescent="0.25">
      <c r="A15" s="2" t="s">
        <v>58</v>
      </c>
    </row>
    <row r="16" spans="1:1" x14ac:dyDescent="0.25">
      <c r="A16" s="2" t="s">
        <v>59</v>
      </c>
    </row>
    <row r="17" spans="1:1" x14ac:dyDescent="0.25">
      <c r="A17" s="2" t="s">
        <v>60</v>
      </c>
    </row>
    <row r="18" spans="1:1" x14ac:dyDescent="0.25">
      <c r="A18" s="2" t="s">
        <v>61</v>
      </c>
    </row>
    <row r="19" spans="1:1" x14ac:dyDescent="0.25">
      <c r="A19" s="2" t="s">
        <v>62</v>
      </c>
    </row>
    <row r="20" spans="1:1" x14ac:dyDescent="0.25">
      <c r="A20" s="2" t="s">
        <v>63</v>
      </c>
    </row>
    <row r="21" spans="1:1" x14ac:dyDescent="0.25">
      <c r="A21" s="2" t="s">
        <v>64</v>
      </c>
    </row>
    <row r="22" spans="1:1" x14ac:dyDescent="0.25">
      <c r="A22" s="2"/>
    </row>
    <row r="23" spans="1:1" x14ac:dyDescent="0.25">
      <c r="A23" s="15" t="s">
        <v>73</v>
      </c>
    </row>
    <row r="24" spans="1:1" ht="30" x14ac:dyDescent="0.25">
      <c r="A24" s="16" t="s">
        <v>74</v>
      </c>
    </row>
    <row r="25" spans="1:1" ht="30" x14ac:dyDescent="0.25">
      <c r="A25" s="16" t="s">
        <v>75</v>
      </c>
    </row>
    <row r="26" spans="1:1" ht="30" x14ac:dyDescent="0.25">
      <c r="A26" s="16" t="s">
        <v>76</v>
      </c>
    </row>
    <row r="27" spans="1:1" ht="30" x14ac:dyDescent="0.25">
      <c r="A27" s="16" t="s">
        <v>77</v>
      </c>
    </row>
    <row r="28" spans="1:1" ht="30" x14ac:dyDescent="0.25">
      <c r="A28" s="16" t="s">
        <v>78</v>
      </c>
    </row>
    <row r="29" spans="1:1" x14ac:dyDescent="0.25">
      <c r="A29" s="17" t="s">
        <v>79</v>
      </c>
    </row>
    <row r="30" spans="1:1" ht="45" x14ac:dyDescent="0.25">
      <c r="A30" s="16" t="s">
        <v>80</v>
      </c>
    </row>
    <row r="31" spans="1:1" ht="75" x14ac:dyDescent="0.25">
      <c r="A31" s="16" t="s">
        <v>81</v>
      </c>
    </row>
    <row r="32" spans="1:1" x14ac:dyDescent="0.25">
      <c r="A32" s="2"/>
    </row>
    <row r="33" spans="1:1" ht="45" x14ac:dyDescent="0.25">
      <c r="A33" s="18" t="s">
        <v>82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tabSelected="1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6" sqref="B6"/>
    </sheetView>
  </sheetViews>
  <sheetFormatPr defaultRowHeight="42" customHeight="1" x14ac:dyDescent="0.25"/>
  <cols>
    <col min="1" max="1" width="15.42578125" style="127" customWidth="1"/>
    <col min="2" max="2" width="42.5703125" style="33" customWidth="1"/>
    <col min="3" max="3" width="6" style="33" customWidth="1"/>
    <col min="4" max="4" width="4.7109375" style="33" customWidth="1"/>
    <col min="5" max="5" width="5.5703125" style="33" customWidth="1"/>
    <col min="6" max="6" width="5.42578125" style="33" customWidth="1"/>
    <col min="7" max="7" width="6.85546875" style="33" customWidth="1"/>
    <col min="8" max="8" width="6.140625" style="33" customWidth="1"/>
    <col min="9" max="9" width="6.28515625" style="33" customWidth="1"/>
    <col min="10" max="10" width="6" style="33" customWidth="1"/>
    <col min="11" max="16384" width="9.140625" style="33"/>
  </cols>
  <sheetData>
    <row r="1" spans="1:10" ht="42" customHeight="1" thickBot="1" x14ac:dyDescent="0.3">
      <c r="A1" s="209" t="s">
        <v>577</v>
      </c>
      <c r="B1" s="209" t="s">
        <v>6</v>
      </c>
      <c r="C1" s="37" t="s">
        <v>337</v>
      </c>
      <c r="D1" s="37" t="s">
        <v>338</v>
      </c>
      <c r="E1" s="37" t="s">
        <v>339</v>
      </c>
      <c r="F1" s="37" t="s">
        <v>24</v>
      </c>
      <c r="G1" s="37" t="s">
        <v>258</v>
      </c>
      <c r="H1" s="37" t="s">
        <v>43</v>
      </c>
      <c r="I1" s="37" t="s">
        <v>259</v>
      </c>
      <c r="J1" s="37" t="s">
        <v>45</v>
      </c>
    </row>
    <row r="2" spans="1:10" ht="42" customHeight="1" thickBot="1" x14ac:dyDescent="0.3">
      <c r="A2" s="95" t="s">
        <v>94</v>
      </c>
      <c r="B2" s="95" t="s">
        <v>563</v>
      </c>
      <c r="C2" s="116" t="str">
        <f t="shared" ref="C2:J2" si="0">""""&amp;C1&amp;""","</f>
        <v>"&lt;1 ",</v>
      </c>
      <c r="D2" s="116" t="str">
        <f t="shared" si="0"/>
        <v>"1-4 ",</v>
      </c>
      <c r="E2" s="116" t="str">
        <f t="shared" si="0"/>
        <v>"5-9 ",</v>
      </c>
      <c r="F2" s="116" t="str">
        <f t="shared" si="0"/>
        <v>"10-14",</v>
      </c>
      <c r="G2" s="116" t="str">
        <f t="shared" si="0"/>
        <v>"15-19 ",</v>
      </c>
      <c r="H2" s="116" t="str">
        <f t="shared" si="0"/>
        <v>"20-24",</v>
      </c>
      <c r="I2" s="116" t="str">
        <f t="shared" si="0"/>
        <v>"25-49 ",</v>
      </c>
      <c r="J2" s="116" t="str">
        <f t="shared" si="0"/>
        <v>"50+",</v>
      </c>
    </row>
    <row r="3" spans="1:10" ht="42" customHeight="1" thickBot="1" x14ac:dyDescent="0.3">
      <c r="A3" s="95" t="s">
        <v>95</v>
      </c>
      <c r="B3" s="95" t="s">
        <v>555</v>
      </c>
    </row>
    <row r="4" spans="1:10" ht="42" customHeight="1" thickBot="1" x14ac:dyDescent="0.3">
      <c r="A4" s="95" t="s">
        <v>96</v>
      </c>
      <c r="B4" s="95" t="s">
        <v>564</v>
      </c>
    </row>
    <row r="5" spans="1:10" ht="42" customHeight="1" thickBot="1" x14ac:dyDescent="0.3">
      <c r="A5" s="95" t="s">
        <v>97</v>
      </c>
      <c r="B5" s="204" t="s">
        <v>565</v>
      </c>
    </row>
    <row r="6" spans="1:10" ht="60" customHeight="1" thickBot="1" x14ac:dyDescent="0.3">
      <c r="A6" s="205" t="s">
        <v>606</v>
      </c>
      <c r="B6" s="204" t="s">
        <v>566</v>
      </c>
    </row>
    <row r="7" spans="1:10" ht="58.5" customHeight="1" thickBot="1" x14ac:dyDescent="0.3">
      <c r="A7" s="205" t="s">
        <v>607</v>
      </c>
      <c r="B7" s="204" t="s">
        <v>568</v>
      </c>
    </row>
    <row r="8" spans="1:10" ht="58.5" customHeight="1" thickBot="1" x14ac:dyDescent="0.3">
      <c r="A8" s="205" t="s">
        <v>608</v>
      </c>
      <c r="B8" s="204" t="s">
        <v>567</v>
      </c>
    </row>
    <row r="9" spans="1:10" ht="51.75" customHeight="1" thickBot="1" x14ac:dyDescent="0.3">
      <c r="A9" s="205" t="s">
        <v>225</v>
      </c>
      <c r="B9" s="204" t="s">
        <v>569</v>
      </c>
    </row>
    <row r="10" spans="1:10" ht="36" customHeight="1" thickBot="1" x14ac:dyDescent="0.3">
      <c r="A10" s="206" t="s">
        <v>556</v>
      </c>
      <c r="B10" s="164" t="s">
        <v>457</v>
      </c>
    </row>
    <row r="11" spans="1:10" ht="36" customHeight="1" thickBot="1" x14ac:dyDescent="0.3">
      <c r="A11" s="207" t="s">
        <v>557</v>
      </c>
      <c r="B11" s="164" t="s">
        <v>458</v>
      </c>
    </row>
    <row r="12" spans="1:10" ht="42" customHeight="1" thickBot="1" x14ac:dyDescent="0.3">
      <c r="A12" s="95" t="s">
        <v>208</v>
      </c>
      <c r="B12" s="95" t="s">
        <v>162</v>
      </c>
    </row>
    <row r="13" spans="1:10" ht="48" customHeight="1" thickBot="1" x14ac:dyDescent="0.3">
      <c r="A13" s="95" t="s">
        <v>98</v>
      </c>
      <c r="B13" s="163" t="s">
        <v>463</v>
      </c>
    </row>
    <row r="14" spans="1:10" ht="42" customHeight="1" thickBot="1" x14ac:dyDescent="0.3">
      <c r="A14" s="95" t="s">
        <v>213</v>
      </c>
      <c r="B14" s="95" t="s">
        <v>210</v>
      </c>
    </row>
    <row r="15" spans="1:10" ht="42" customHeight="1" thickBot="1" x14ac:dyDescent="0.3">
      <c r="A15" s="95" t="s">
        <v>214</v>
      </c>
      <c r="B15" s="163" t="s">
        <v>455</v>
      </c>
    </row>
    <row r="16" spans="1:10" ht="42" customHeight="1" thickBot="1" x14ac:dyDescent="0.3">
      <c r="A16" s="95" t="s">
        <v>215</v>
      </c>
      <c r="B16" s="95" t="s">
        <v>211</v>
      </c>
    </row>
    <row r="17" spans="1:2" ht="42" customHeight="1" thickBot="1" x14ac:dyDescent="0.3">
      <c r="A17" s="95" t="s">
        <v>216</v>
      </c>
      <c r="B17" s="95" t="s">
        <v>212</v>
      </c>
    </row>
    <row r="18" spans="1:2" ht="42" customHeight="1" thickBot="1" x14ac:dyDescent="0.3">
      <c r="A18" s="95" t="s">
        <v>609</v>
      </c>
      <c r="B18" s="95" t="s">
        <v>209</v>
      </c>
    </row>
    <row r="19" spans="1:2" ht="42" customHeight="1" thickBot="1" x14ac:dyDescent="0.3">
      <c r="A19" s="95" t="s">
        <v>221</v>
      </c>
      <c r="B19" s="95" t="s">
        <v>570</v>
      </c>
    </row>
    <row r="20" spans="1:2" ht="42" customHeight="1" thickBot="1" x14ac:dyDescent="0.3">
      <c r="A20" s="95" t="s">
        <v>222</v>
      </c>
      <c r="B20" s="95" t="s">
        <v>217</v>
      </c>
    </row>
    <row r="21" spans="1:2" ht="42" customHeight="1" thickBot="1" x14ac:dyDescent="0.3">
      <c r="A21" s="95" t="s">
        <v>223</v>
      </c>
      <c r="B21" s="95" t="s">
        <v>218</v>
      </c>
    </row>
    <row r="22" spans="1:2" ht="42" customHeight="1" thickBot="1" x14ac:dyDescent="0.3">
      <c r="A22" s="95" t="s">
        <v>456</v>
      </c>
      <c r="B22" s="95" t="s">
        <v>220</v>
      </c>
    </row>
    <row r="23" spans="1:2" ht="42" customHeight="1" thickBot="1" x14ac:dyDescent="0.3">
      <c r="A23" s="95" t="s">
        <v>558</v>
      </c>
      <c r="B23" s="95" t="s">
        <v>219</v>
      </c>
    </row>
  </sheetData>
  <sheetProtection selectLockedCells="1"/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8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7.42578125" style="33" customWidth="1"/>
    <col min="2" max="2" width="33.7109375" style="25" customWidth="1"/>
    <col min="3" max="3" width="8" style="25" customWidth="1"/>
    <col min="4" max="4" width="7.42578125" style="25" customWidth="1"/>
    <col min="5" max="9" width="7.140625" style="25" customWidth="1"/>
    <col min="10" max="10" width="8.5703125" style="25" customWidth="1"/>
    <col min="11" max="16384" width="9.140625" style="25"/>
  </cols>
  <sheetData>
    <row r="1" spans="1:18" ht="30.75" thickBot="1" x14ac:dyDescent="0.3">
      <c r="A1" s="209" t="s">
        <v>577</v>
      </c>
      <c r="B1" s="209" t="s">
        <v>6</v>
      </c>
      <c r="C1" s="36" t="s">
        <v>9</v>
      </c>
      <c r="D1" s="36" t="s">
        <v>199</v>
      </c>
      <c r="E1" s="40" t="s">
        <v>200</v>
      </c>
      <c r="F1" s="36" t="s">
        <v>201</v>
      </c>
      <c r="G1" s="36" t="s">
        <v>202</v>
      </c>
      <c r="H1" s="36" t="s">
        <v>203</v>
      </c>
      <c r="I1" s="36" t="s">
        <v>204</v>
      </c>
      <c r="J1" s="36" t="s">
        <v>45</v>
      </c>
    </row>
    <row r="2" spans="1:18" ht="45.75" thickBot="1" x14ac:dyDescent="0.3">
      <c r="A2" s="49" t="s">
        <v>99</v>
      </c>
      <c r="B2" s="32" t="s">
        <v>380</v>
      </c>
      <c r="C2" s="116" t="str">
        <f t="shared" ref="C2:J2" si="0">""""&amp;C1&amp;""","</f>
        <v>"&lt;1",</v>
      </c>
      <c r="D2" s="116" t="str">
        <f t="shared" si="0"/>
        <v>"1 – 4",</v>
      </c>
      <c r="E2" s="116" t="str">
        <f t="shared" si="0"/>
        <v>"5 to 9",</v>
      </c>
      <c r="F2" s="116" t="str">
        <f t="shared" si="0"/>
        <v>"10 to 14",</v>
      </c>
      <c r="G2" s="116" t="str">
        <f t="shared" si="0"/>
        <v>"15 to 19",</v>
      </c>
      <c r="H2" s="116" t="str">
        <f t="shared" si="0"/>
        <v>"20 to 24",</v>
      </c>
      <c r="I2" s="116" t="str">
        <f t="shared" si="0"/>
        <v>"25 to 49",</v>
      </c>
      <c r="J2" s="116" t="str">
        <f t="shared" si="0"/>
        <v>"50+",</v>
      </c>
    </row>
    <row r="3" spans="1:18" ht="60.75" thickBot="1" x14ac:dyDescent="0.3">
      <c r="A3" s="49" t="s">
        <v>100</v>
      </c>
      <c r="B3" s="32" t="s">
        <v>381</v>
      </c>
      <c r="C3" s="38"/>
      <c r="D3" s="38"/>
      <c r="E3" s="38"/>
      <c r="F3" s="38"/>
      <c r="G3" s="38"/>
      <c r="H3" s="38"/>
      <c r="I3" s="38"/>
      <c r="J3" s="39"/>
    </row>
    <row r="4" spans="1:18" ht="30.75" thickBot="1" x14ac:dyDescent="0.3">
      <c r="A4" s="49" t="s">
        <v>173</v>
      </c>
      <c r="B4" s="41" t="s">
        <v>382</v>
      </c>
      <c r="C4" s="42"/>
      <c r="D4" s="42"/>
      <c r="E4" s="42"/>
      <c r="F4" s="42"/>
      <c r="G4" s="42"/>
      <c r="H4" s="42"/>
      <c r="I4" s="42"/>
      <c r="J4" s="42"/>
    </row>
    <row r="5" spans="1:18" ht="30.75" thickBot="1" x14ac:dyDescent="0.3">
      <c r="A5" s="49" t="s">
        <v>448</v>
      </c>
      <c r="B5" s="41" t="s">
        <v>36</v>
      </c>
      <c r="C5" s="42"/>
      <c r="D5" s="45"/>
      <c r="E5" s="45"/>
      <c r="F5" s="44"/>
      <c r="G5" s="44"/>
      <c r="H5" s="44"/>
      <c r="I5" s="44"/>
      <c r="J5" s="43"/>
    </row>
    <row r="6" spans="1:18" ht="45.75" thickBot="1" x14ac:dyDescent="0.3">
      <c r="A6" s="49" t="s">
        <v>101</v>
      </c>
      <c r="B6" s="41" t="s">
        <v>383</v>
      </c>
      <c r="C6" s="38"/>
      <c r="D6" s="38"/>
      <c r="E6" s="38"/>
      <c r="F6" s="38"/>
      <c r="G6" s="38"/>
      <c r="H6" s="38"/>
      <c r="I6" s="38"/>
      <c r="J6" s="39"/>
    </row>
    <row r="7" spans="1:18" ht="45.75" thickBot="1" x14ac:dyDescent="0.3">
      <c r="A7" s="49" t="s">
        <v>102</v>
      </c>
      <c r="B7" s="41" t="s">
        <v>37</v>
      </c>
      <c r="C7" s="42"/>
      <c r="D7" s="42"/>
      <c r="E7" s="42"/>
      <c r="F7" s="42"/>
      <c r="G7" s="42"/>
      <c r="H7" s="42"/>
      <c r="I7" s="42"/>
      <c r="J7" s="42"/>
    </row>
    <row r="8" spans="1:18" ht="30.75" thickBot="1" x14ac:dyDescent="0.3">
      <c r="A8" s="49" t="s">
        <v>449</v>
      </c>
      <c r="B8" s="32" t="s">
        <v>25</v>
      </c>
      <c r="C8" s="38"/>
      <c r="D8" s="38"/>
      <c r="E8" s="38"/>
      <c r="F8" s="38"/>
      <c r="G8" s="38"/>
      <c r="H8" s="38"/>
      <c r="I8" s="38"/>
      <c r="J8" s="39"/>
      <c r="R8" s="46"/>
    </row>
    <row r="9" spans="1:18" ht="30.75" thickBot="1" x14ac:dyDescent="0.3">
      <c r="A9" s="49" t="s">
        <v>450</v>
      </c>
      <c r="B9" s="32" t="s">
        <v>26</v>
      </c>
      <c r="C9" s="38"/>
      <c r="D9" s="38"/>
      <c r="E9" s="38"/>
      <c r="F9" s="38"/>
      <c r="G9" s="38"/>
      <c r="H9" s="38"/>
      <c r="I9" s="38"/>
      <c r="J9" s="39"/>
    </row>
    <row r="10" spans="1:18" ht="45.75" thickBot="1" x14ac:dyDescent="0.3">
      <c r="A10" s="79" t="s">
        <v>451</v>
      </c>
      <c r="B10" s="48" t="s">
        <v>262</v>
      </c>
      <c r="C10" s="47"/>
      <c r="D10" s="47"/>
      <c r="E10" s="47"/>
      <c r="F10" s="47"/>
      <c r="G10" s="47"/>
      <c r="H10" s="47"/>
      <c r="I10" s="47"/>
      <c r="J10" s="39"/>
    </row>
    <row r="11" spans="1:18" ht="30.75" thickBot="1" x14ac:dyDescent="0.3">
      <c r="A11" s="49" t="s">
        <v>452</v>
      </c>
      <c r="B11" s="32" t="s">
        <v>27</v>
      </c>
      <c r="C11" s="47"/>
      <c r="D11" s="47"/>
      <c r="E11" s="47"/>
      <c r="F11" s="47"/>
      <c r="G11" s="47"/>
      <c r="H11" s="47"/>
      <c r="I11" s="47"/>
      <c r="J11" s="39"/>
    </row>
    <row r="12" spans="1:18" ht="30.75" thickBot="1" x14ac:dyDescent="0.3">
      <c r="A12" s="49" t="s">
        <v>453</v>
      </c>
      <c r="B12" s="32" t="s">
        <v>28</v>
      </c>
      <c r="C12" s="47"/>
      <c r="D12" s="47"/>
      <c r="E12" s="47"/>
      <c r="F12" s="47"/>
      <c r="G12" s="47"/>
      <c r="H12" s="47"/>
      <c r="I12" s="47"/>
      <c r="J12" s="39"/>
    </row>
    <row r="13" spans="1:18" ht="30.75" thickBot="1" x14ac:dyDescent="0.3">
      <c r="A13" s="49" t="s">
        <v>454</v>
      </c>
      <c r="B13" s="32" t="s">
        <v>29</v>
      </c>
      <c r="C13" s="47"/>
      <c r="D13" s="47"/>
      <c r="E13" s="47"/>
      <c r="F13" s="47"/>
      <c r="G13" s="47"/>
      <c r="H13" s="47"/>
      <c r="I13" s="47"/>
      <c r="J13" s="39"/>
    </row>
    <row r="14" spans="1:18" ht="60.75" thickBot="1" x14ac:dyDescent="0.3">
      <c r="A14" s="49" t="s">
        <v>174</v>
      </c>
      <c r="B14" s="161" t="s">
        <v>435</v>
      </c>
      <c r="C14" s="47"/>
      <c r="D14" s="47"/>
      <c r="E14" s="47"/>
      <c r="F14" s="47"/>
      <c r="G14" s="47"/>
      <c r="H14" s="47"/>
      <c r="I14" s="47"/>
      <c r="J14" s="39"/>
    </row>
    <row r="15" spans="1:18" ht="60.75" thickBot="1" x14ac:dyDescent="0.3">
      <c r="A15" s="49" t="s">
        <v>175</v>
      </c>
      <c r="B15" s="39" t="s">
        <v>434</v>
      </c>
      <c r="C15" s="47"/>
      <c r="D15" s="47"/>
      <c r="E15" s="47"/>
      <c r="F15" s="47"/>
      <c r="G15" s="47"/>
      <c r="H15" s="47"/>
      <c r="I15" s="47"/>
      <c r="J15" s="39"/>
    </row>
    <row r="16" spans="1:18" ht="45.75" thickBot="1" x14ac:dyDescent="0.3">
      <c r="A16" s="49" t="s">
        <v>573</v>
      </c>
      <c r="B16" s="39" t="s">
        <v>576</v>
      </c>
      <c r="C16" s="47"/>
      <c r="D16" s="47"/>
      <c r="E16" s="47"/>
      <c r="F16" s="47"/>
      <c r="G16" s="47"/>
      <c r="H16" s="47"/>
      <c r="I16" s="47"/>
      <c r="J16" s="39"/>
    </row>
    <row r="17" spans="1:10" ht="60.75" thickBot="1" x14ac:dyDescent="0.3">
      <c r="A17" s="49" t="s">
        <v>574</v>
      </c>
      <c r="B17" s="162" t="s">
        <v>446</v>
      </c>
      <c r="C17" s="47"/>
      <c r="D17" s="47"/>
      <c r="E17" s="47"/>
      <c r="F17" s="47"/>
      <c r="G17" s="47"/>
      <c r="H17" s="47"/>
      <c r="I17" s="47"/>
      <c r="J17" s="39"/>
    </row>
    <row r="18" spans="1:10" ht="60.75" thickBot="1" x14ac:dyDescent="0.3">
      <c r="A18" s="49" t="s">
        <v>575</v>
      </c>
      <c r="B18" s="162" t="s">
        <v>447</v>
      </c>
      <c r="C18" s="47"/>
      <c r="D18" s="47"/>
      <c r="E18" s="47"/>
      <c r="F18" s="47"/>
      <c r="G18" s="47"/>
      <c r="H18" s="47"/>
      <c r="I18" s="47"/>
      <c r="J18" s="39"/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8"/>
  <sheetViews>
    <sheetView zoomScale="75" zoomScaleNormal="75" zoomScaleSheetLayoutView="91" workbookViewId="0">
      <pane xSplit="9" ySplit="1" topLeftCell="J2" activePane="bottomRight" state="frozen"/>
      <selection activeCell="C4" sqref="C4"/>
      <selection pane="topRight" activeCell="C4" sqref="C4"/>
      <selection pane="bottomLeft" activeCell="C4" sqref="C4"/>
      <selection pane="bottomRight" activeCell="B5" sqref="B5"/>
    </sheetView>
  </sheetViews>
  <sheetFormatPr defaultRowHeight="51.75" customHeight="1" x14ac:dyDescent="0.25"/>
  <cols>
    <col min="1" max="1" width="17" style="127" customWidth="1"/>
    <col min="2" max="2" width="68" style="33" customWidth="1"/>
    <col min="3" max="4" width="11.5703125" style="33" customWidth="1"/>
    <col min="5" max="5" width="13.7109375" style="33" customWidth="1"/>
    <col min="6" max="7" width="11.5703125" style="33" customWidth="1"/>
    <col min="8" max="8" width="10.7109375" style="33" customWidth="1"/>
    <col min="9" max="9" width="8.5703125" style="33" customWidth="1"/>
    <col min="10" max="16384" width="9.140625" style="33"/>
  </cols>
  <sheetData>
    <row r="1" spans="1:9" s="128" customFormat="1" ht="51.75" customHeight="1" thickBot="1" x14ac:dyDescent="0.3">
      <c r="A1" s="209" t="s">
        <v>577</v>
      </c>
      <c r="B1" s="209" t="s">
        <v>6</v>
      </c>
      <c r="C1" s="132" t="s">
        <v>350</v>
      </c>
      <c r="D1" s="132" t="s">
        <v>24</v>
      </c>
      <c r="E1" s="132" t="s">
        <v>42</v>
      </c>
      <c r="F1" s="132" t="s">
        <v>43</v>
      </c>
      <c r="G1" s="132" t="s">
        <v>44</v>
      </c>
      <c r="H1" s="133" t="s">
        <v>45</v>
      </c>
      <c r="I1" s="133" t="s">
        <v>7</v>
      </c>
    </row>
    <row r="2" spans="1:9" ht="51.75" customHeight="1" thickBot="1" x14ac:dyDescent="0.3">
      <c r="A2" s="49" t="s">
        <v>103</v>
      </c>
      <c r="B2" s="79" t="s">
        <v>559</v>
      </c>
      <c r="C2" s="116" t="str">
        <f t="shared" ref="C2:I2" si="0">""""&amp;C1&amp;""","</f>
        <v>"&lt;10",</v>
      </c>
      <c r="D2" s="116" t="str">
        <f t="shared" si="0"/>
        <v>"10-14",</v>
      </c>
      <c r="E2" s="116" t="str">
        <f t="shared" si="0"/>
        <v>"15-19",</v>
      </c>
      <c r="F2" s="116" t="str">
        <f t="shared" si="0"/>
        <v>"20-24",</v>
      </c>
      <c r="G2" s="116" t="str">
        <f t="shared" si="0"/>
        <v>"25-49",</v>
      </c>
      <c r="H2" s="116" t="str">
        <f t="shared" si="0"/>
        <v>"50+",</v>
      </c>
      <c r="I2" s="116" t="str">
        <f t="shared" si="0"/>
        <v>"Total",</v>
      </c>
    </row>
    <row r="3" spans="1:9" ht="51.75" customHeight="1" thickBot="1" x14ac:dyDescent="0.3">
      <c r="A3" s="49" t="s">
        <v>560</v>
      </c>
      <c r="B3" s="49" t="s">
        <v>32</v>
      </c>
      <c r="C3" s="88"/>
      <c r="D3" s="88"/>
      <c r="E3" s="88"/>
      <c r="F3" s="88"/>
      <c r="G3" s="88"/>
      <c r="H3" s="88"/>
      <c r="I3" s="166">
        <f>SUM(C3:H3)</f>
        <v>0</v>
      </c>
    </row>
    <row r="4" spans="1:9" ht="51.75" customHeight="1" thickBot="1" x14ac:dyDescent="0.3">
      <c r="A4" s="49" t="s">
        <v>104</v>
      </c>
      <c r="B4" s="49" t="s">
        <v>351</v>
      </c>
      <c r="C4" s="88"/>
      <c r="D4" s="88"/>
      <c r="E4" s="88"/>
      <c r="F4" s="88"/>
      <c r="G4" s="88"/>
      <c r="H4" s="88"/>
      <c r="I4" s="166">
        <f>SUM(C4:H4)</f>
        <v>0</v>
      </c>
    </row>
    <row r="5" spans="1:9" ht="51.75" customHeight="1" thickBot="1" x14ac:dyDescent="0.3">
      <c r="A5" s="49" t="s">
        <v>105</v>
      </c>
      <c r="B5" s="49" t="s">
        <v>30</v>
      </c>
      <c r="C5" s="88"/>
      <c r="D5" s="88"/>
      <c r="E5" s="88"/>
      <c r="F5" s="88"/>
      <c r="G5" s="88"/>
      <c r="H5" s="88"/>
      <c r="I5" s="166">
        <f>SUM(C5:H5)</f>
        <v>0</v>
      </c>
    </row>
    <row r="6" spans="1:9" ht="51.75" customHeight="1" thickBot="1" x14ac:dyDescent="0.3">
      <c r="A6" s="49" t="s">
        <v>106</v>
      </c>
      <c r="B6" s="49" t="s">
        <v>31</v>
      </c>
      <c r="C6" s="88"/>
      <c r="D6" s="88"/>
      <c r="E6" s="88"/>
      <c r="F6" s="88"/>
      <c r="G6" s="88"/>
      <c r="H6" s="88"/>
      <c r="I6" s="166">
        <f>SUM(C6:H6)</f>
        <v>0</v>
      </c>
    </row>
    <row r="7" spans="1:9" ht="51.75" customHeight="1" thickBot="1" x14ac:dyDescent="0.3">
      <c r="A7" s="49" t="s">
        <v>196</v>
      </c>
      <c r="B7" s="79" t="s">
        <v>187</v>
      </c>
      <c r="C7" s="88"/>
      <c r="D7" s="88"/>
      <c r="E7" s="88"/>
      <c r="F7" s="88"/>
      <c r="G7" s="88"/>
      <c r="H7" s="88"/>
      <c r="I7" s="166">
        <f t="shared" ref="I7:I13" si="1">SUM(C7:H7)</f>
        <v>0</v>
      </c>
    </row>
    <row r="8" spans="1:9" ht="51.75" customHeight="1" thickBot="1" x14ac:dyDescent="0.3">
      <c r="A8" s="49" t="s">
        <v>107</v>
      </c>
      <c r="B8" s="79" t="s">
        <v>561</v>
      </c>
      <c r="C8" s="88"/>
      <c r="D8" s="88"/>
      <c r="E8" s="88"/>
      <c r="F8" s="88"/>
      <c r="G8" s="88"/>
      <c r="H8" s="88"/>
      <c r="I8" s="166">
        <f t="shared" si="1"/>
        <v>0</v>
      </c>
    </row>
    <row r="9" spans="1:9" ht="51.75" customHeight="1" thickBot="1" x14ac:dyDescent="0.3">
      <c r="A9" s="49" t="s">
        <v>108</v>
      </c>
      <c r="B9" s="79" t="s">
        <v>562</v>
      </c>
      <c r="C9" s="88"/>
      <c r="D9" s="88"/>
      <c r="E9" s="88"/>
      <c r="F9" s="88"/>
      <c r="G9" s="88"/>
      <c r="H9" s="88"/>
      <c r="I9" s="166">
        <f t="shared" si="1"/>
        <v>0</v>
      </c>
    </row>
    <row r="10" spans="1:9" ht="51.75" customHeight="1" thickBot="1" x14ac:dyDescent="0.3">
      <c r="A10" s="49" t="s">
        <v>110</v>
      </c>
      <c r="B10" s="49" t="s">
        <v>384</v>
      </c>
      <c r="C10" s="88"/>
      <c r="D10" s="88"/>
      <c r="E10" s="88"/>
      <c r="F10" s="88"/>
      <c r="G10" s="88"/>
      <c r="H10" s="88"/>
      <c r="I10" s="166">
        <f>SUM(C10:H10)</f>
        <v>0</v>
      </c>
    </row>
    <row r="11" spans="1:9" ht="51.75" customHeight="1" thickBot="1" x14ac:dyDescent="0.3">
      <c r="A11" s="49" t="s">
        <v>194</v>
      </c>
      <c r="B11" s="208" t="s">
        <v>192</v>
      </c>
      <c r="C11" s="88"/>
      <c r="D11" s="88"/>
      <c r="E11" s="88"/>
      <c r="F11" s="88"/>
      <c r="G11" s="88"/>
      <c r="H11" s="88"/>
      <c r="I11" s="166">
        <f>SUM(C11:H11)</f>
        <v>0</v>
      </c>
    </row>
    <row r="12" spans="1:9" ht="51.75" customHeight="1" thickBot="1" x14ac:dyDescent="0.3">
      <c r="A12" s="49" t="s">
        <v>195</v>
      </c>
      <c r="B12" s="157" t="s">
        <v>193</v>
      </c>
      <c r="C12" s="129"/>
      <c r="D12" s="88"/>
      <c r="E12" s="88"/>
      <c r="F12" s="88"/>
      <c r="G12" s="88"/>
      <c r="H12" s="88"/>
      <c r="I12" s="166">
        <f>SUM(C12:H12)</f>
        <v>0</v>
      </c>
    </row>
    <row r="13" spans="1:9" ht="51.75" customHeight="1" thickBot="1" x14ac:dyDescent="0.3">
      <c r="A13" s="49" t="s">
        <v>109</v>
      </c>
      <c r="B13" s="49" t="s">
        <v>464</v>
      </c>
      <c r="C13" s="88"/>
      <c r="D13" s="88"/>
      <c r="E13" s="88"/>
      <c r="F13" s="88"/>
      <c r="G13" s="88"/>
      <c r="H13" s="88"/>
      <c r="I13" s="166">
        <f t="shared" si="1"/>
        <v>0</v>
      </c>
    </row>
    <row r="14" spans="1:9" ht="51.75" customHeight="1" thickBot="1" x14ac:dyDescent="0.3">
      <c r="A14" s="49" t="s">
        <v>111</v>
      </c>
      <c r="B14" s="49" t="s">
        <v>465</v>
      </c>
      <c r="C14" s="130"/>
      <c r="D14" s="130"/>
      <c r="E14" s="130"/>
      <c r="F14" s="130"/>
      <c r="G14" s="130"/>
      <c r="H14" s="130"/>
      <c r="I14" s="167"/>
    </row>
    <row r="15" spans="1:9" ht="51.75" customHeight="1" thickBot="1" x14ac:dyDescent="0.3">
      <c r="A15" s="49" t="s">
        <v>197</v>
      </c>
      <c r="B15" s="49" t="s">
        <v>10</v>
      </c>
      <c r="C15" s="130"/>
      <c r="D15" s="130"/>
      <c r="E15" s="130"/>
      <c r="F15" s="130"/>
      <c r="G15" s="130"/>
      <c r="H15" s="130"/>
      <c r="I15" s="167"/>
    </row>
    <row r="16" spans="1:9" ht="51.75" customHeight="1" thickBot="1" x14ac:dyDescent="0.3">
      <c r="A16" s="49" t="s">
        <v>112</v>
      </c>
      <c r="B16" s="49" t="s">
        <v>466</v>
      </c>
      <c r="C16" s="130"/>
      <c r="D16" s="130"/>
      <c r="E16" s="130"/>
      <c r="F16" s="130"/>
      <c r="G16" s="130"/>
      <c r="H16" s="130"/>
      <c r="I16" s="167"/>
    </row>
    <row r="17" spans="1:9" ht="51.75" customHeight="1" thickBot="1" x14ac:dyDescent="0.3">
      <c r="A17" s="49" t="s">
        <v>113</v>
      </c>
      <c r="B17" s="49" t="s">
        <v>352</v>
      </c>
      <c r="C17" s="130"/>
      <c r="D17" s="130"/>
      <c r="E17" s="130"/>
      <c r="F17" s="130"/>
      <c r="G17" s="130"/>
      <c r="H17" s="130"/>
      <c r="I17" s="167"/>
    </row>
    <row r="18" spans="1:9" ht="51.75" customHeight="1" thickBot="1" x14ac:dyDescent="0.3">
      <c r="A18" s="49" t="s">
        <v>112</v>
      </c>
      <c r="B18" s="49" t="s">
        <v>385</v>
      </c>
      <c r="C18" s="130"/>
      <c r="D18" s="130"/>
      <c r="E18" s="130"/>
      <c r="F18" s="130"/>
      <c r="G18" s="130"/>
      <c r="H18" s="130"/>
      <c r="I18" s="167"/>
    </row>
    <row r="19" spans="1:9" ht="51.75" customHeight="1" thickBot="1" x14ac:dyDescent="0.3">
      <c r="A19" s="49" t="s">
        <v>113</v>
      </c>
      <c r="B19" s="49" t="s">
        <v>33</v>
      </c>
      <c r="C19" s="130"/>
      <c r="D19" s="130"/>
      <c r="E19" s="130"/>
      <c r="F19" s="130"/>
      <c r="G19" s="130"/>
      <c r="H19" s="130"/>
      <c r="I19" s="167"/>
    </row>
    <row r="20" spans="1:9" ht="51.75" customHeight="1" thickBot="1" x14ac:dyDescent="0.3">
      <c r="A20" s="49" t="s">
        <v>114</v>
      </c>
      <c r="B20" s="49" t="s">
        <v>34</v>
      </c>
      <c r="C20" s="130"/>
      <c r="D20" s="130"/>
      <c r="E20" s="130"/>
      <c r="F20" s="130"/>
      <c r="G20" s="130"/>
      <c r="H20" s="130"/>
      <c r="I20" s="167"/>
    </row>
    <row r="21" spans="1:9" ht="51.75" customHeight="1" thickBot="1" x14ac:dyDescent="0.3">
      <c r="A21" s="49" t="s">
        <v>115</v>
      </c>
      <c r="B21" s="49" t="s">
        <v>35</v>
      </c>
      <c r="C21" s="130"/>
      <c r="D21" s="130"/>
      <c r="E21" s="130"/>
      <c r="F21" s="130"/>
      <c r="G21" s="130"/>
      <c r="H21" s="130"/>
      <c r="I21" s="167"/>
    </row>
    <row r="22" spans="1:9" ht="51.75" customHeight="1" thickBot="1" x14ac:dyDescent="0.3">
      <c r="A22" s="165" t="s">
        <v>176</v>
      </c>
      <c r="B22" s="79" t="s">
        <v>386</v>
      </c>
      <c r="C22" s="130"/>
      <c r="D22" s="130"/>
      <c r="E22" s="130"/>
      <c r="F22" s="130"/>
      <c r="G22" s="130"/>
      <c r="H22" s="130"/>
      <c r="I22" s="167"/>
    </row>
    <row r="23" spans="1:9" ht="51.75" customHeight="1" thickBot="1" x14ac:dyDescent="0.3">
      <c r="A23" s="189" t="s">
        <v>116</v>
      </c>
      <c r="B23" s="79" t="s">
        <v>551</v>
      </c>
      <c r="C23" s="130" t="s">
        <v>585</v>
      </c>
      <c r="D23" s="130" t="s">
        <v>585</v>
      </c>
      <c r="E23" s="130" t="s">
        <v>585</v>
      </c>
      <c r="F23" s="130" t="s">
        <v>585</v>
      </c>
      <c r="G23" s="130" t="s">
        <v>585</v>
      </c>
      <c r="H23" s="130" t="s">
        <v>585</v>
      </c>
      <c r="I23" s="167">
        <f>I22+10</f>
        <v>10</v>
      </c>
    </row>
    <row r="24" spans="1:9" ht="23.25" customHeight="1" thickBot="1" x14ac:dyDescent="0.3">
      <c r="A24" s="189" t="s">
        <v>586</v>
      </c>
      <c r="B24" s="210" t="s">
        <v>587</v>
      </c>
      <c r="C24" s="130" t="s">
        <v>585</v>
      </c>
      <c r="D24" s="130" t="s">
        <v>585</v>
      </c>
      <c r="E24" s="130" t="s">
        <v>585</v>
      </c>
      <c r="F24" s="130" t="s">
        <v>585</v>
      </c>
      <c r="G24" s="130" t="s">
        <v>585</v>
      </c>
      <c r="H24" s="130" t="s">
        <v>585</v>
      </c>
      <c r="I24" s="167">
        <f>I23+10</f>
        <v>20</v>
      </c>
    </row>
    <row r="25" spans="1:9" ht="24" customHeight="1" thickBot="1" x14ac:dyDescent="0.3">
      <c r="A25" s="189" t="s">
        <v>588</v>
      </c>
      <c r="B25" s="210" t="s">
        <v>589</v>
      </c>
      <c r="C25" s="130" t="s">
        <v>585</v>
      </c>
      <c r="D25" s="130" t="s">
        <v>585</v>
      </c>
      <c r="E25" s="130" t="s">
        <v>585</v>
      </c>
      <c r="F25" s="130" t="s">
        <v>585</v>
      </c>
      <c r="G25" s="130" t="s">
        <v>585</v>
      </c>
      <c r="H25" s="130" t="s">
        <v>585</v>
      </c>
      <c r="I25" s="167">
        <f t="shared" ref="I25:I31" si="2">I24+10</f>
        <v>30</v>
      </c>
    </row>
    <row r="26" spans="1:9" ht="25.5" customHeight="1" thickBot="1" x14ac:dyDescent="0.3">
      <c r="A26" s="189" t="s">
        <v>590</v>
      </c>
      <c r="B26" s="210" t="s">
        <v>591</v>
      </c>
      <c r="C26" s="130" t="s">
        <v>585</v>
      </c>
      <c r="D26" s="130" t="s">
        <v>585</v>
      </c>
      <c r="E26" s="130" t="s">
        <v>585</v>
      </c>
      <c r="F26" s="130" t="s">
        <v>585</v>
      </c>
      <c r="G26" s="130" t="s">
        <v>585</v>
      </c>
      <c r="H26" s="130" t="s">
        <v>585</v>
      </c>
      <c r="I26" s="167">
        <f t="shared" si="2"/>
        <v>40</v>
      </c>
    </row>
    <row r="27" spans="1:9" ht="24.75" customHeight="1" thickBot="1" x14ac:dyDescent="0.3">
      <c r="A27" s="189" t="s">
        <v>592</v>
      </c>
      <c r="B27" s="210" t="s">
        <v>593</v>
      </c>
      <c r="C27" s="130" t="s">
        <v>585</v>
      </c>
      <c r="D27" s="130" t="s">
        <v>585</v>
      </c>
      <c r="E27" s="130" t="s">
        <v>585</v>
      </c>
      <c r="F27" s="130" t="s">
        <v>585</v>
      </c>
      <c r="G27" s="130" t="s">
        <v>585</v>
      </c>
      <c r="H27" s="130" t="s">
        <v>585</v>
      </c>
      <c r="I27" s="167">
        <f t="shared" si="2"/>
        <v>50</v>
      </c>
    </row>
    <row r="28" spans="1:9" ht="60" customHeight="1" thickBot="1" x14ac:dyDescent="0.3">
      <c r="A28" s="189" t="s">
        <v>117</v>
      </c>
      <c r="B28" s="79" t="s">
        <v>552</v>
      </c>
      <c r="C28" s="130" t="s">
        <v>585</v>
      </c>
      <c r="D28" s="130" t="s">
        <v>585</v>
      </c>
      <c r="E28" s="130" t="s">
        <v>585</v>
      </c>
      <c r="F28" s="130" t="s">
        <v>585</v>
      </c>
      <c r="G28" s="130" t="s">
        <v>585</v>
      </c>
      <c r="H28" s="130" t="s">
        <v>585</v>
      </c>
      <c r="I28" s="167">
        <f t="shared" si="2"/>
        <v>60</v>
      </c>
    </row>
    <row r="29" spans="1:9" ht="24.75" customHeight="1" thickBot="1" x14ac:dyDescent="0.3">
      <c r="A29" s="189" t="s">
        <v>594</v>
      </c>
      <c r="B29" s="211" t="s">
        <v>595</v>
      </c>
      <c r="C29" s="130" t="s">
        <v>585</v>
      </c>
      <c r="D29" s="130" t="s">
        <v>585</v>
      </c>
      <c r="E29" s="130" t="s">
        <v>585</v>
      </c>
      <c r="F29" s="130" t="s">
        <v>585</v>
      </c>
      <c r="G29" s="130" t="s">
        <v>585</v>
      </c>
      <c r="H29" s="130" t="s">
        <v>585</v>
      </c>
      <c r="I29" s="167">
        <f t="shared" si="2"/>
        <v>70</v>
      </c>
    </row>
    <row r="30" spans="1:9" ht="24.75" customHeight="1" thickBot="1" x14ac:dyDescent="0.3">
      <c r="A30" s="189" t="s">
        <v>596</v>
      </c>
      <c r="B30" s="211" t="s">
        <v>597</v>
      </c>
      <c r="C30" s="130" t="s">
        <v>585</v>
      </c>
      <c r="D30" s="130" t="s">
        <v>585</v>
      </c>
      <c r="E30" s="130" t="s">
        <v>585</v>
      </c>
      <c r="F30" s="130" t="s">
        <v>585</v>
      </c>
      <c r="G30" s="130" t="s">
        <v>585</v>
      </c>
      <c r="H30" s="130" t="s">
        <v>585</v>
      </c>
      <c r="I30" s="167">
        <f t="shared" si="2"/>
        <v>80</v>
      </c>
    </row>
    <row r="31" spans="1:9" ht="24.75" customHeight="1" thickBot="1" x14ac:dyDescent="0.3">
      <c r="A31" s="189" t="s">
        <v>598</v>
      </c>
      <c r="B31" s="211" t="s">
        <v>599</v>
      </c>
      <c r="C31" s="130" t="s">
        <v>585</v>
      </c>
      <c r="D31" s="130" t="s">
        <v>585</v>
      </c>
      <c r="E31" s="130" t="s">
        <v>585</v>
      </c>
      <c r="F31" s="130" t="s">
        <v>585</v>
      </c>
      <c r="G31" s="130" t="s">
        <v>585</v>
      </c>
      <c r="H31" s="130" t="s">
        <v>585</v>
      </c>
      <c r="I31" s="167">
        <f t="shared" si="2"/>
        <v>90</v>
      </c>
    </row>
    <row r="32" spans="1:9" ht="45.75" customHeight="1" thickBot="1" x14ac:dyDescent="0.3">
      <c r="A32" s="189" t="s">
        <v>198</v>
      </c>
      <c r="B32" s="79" t="s">
        <v>436</v>
      </c>
      <c r="C32" s="130" t="s">
        <v>585</v>
      </c>
      <c r="D32" s="130" t="s">
        <v>585</v>
      </c>
      <c r="E32" s="130" t="s">
        <v>585</v>
      </c>
      <c r="F32" s="130" t="s">
        <v>585</v>
      </c>
      <c r="G32" s="130" t="s">
        <v>585</v>
      </c>
      <c r="H32" s="130" t="s">
        <v>585</v>
      </c>
      <c r="I32" s="166">
        <f>SUM(I33:I35)</f>
        <v>0</v>
      </c>
    </row>
    <row r="33" spans="1:9" ht="51.75" customHeight="1" thickBot="1" x14ac:dyDescent="0.3">
      <c r="A33" s="189" t="s">
        <v>600</v>
      </c>
      <c r="B33" s="212" t="s">
        <v>601</v>
      </c>
      <c r="C33" s="130" t="s">
        <v>585</v>
      </c>
      <c r="D33" s="130" t="s">
        <v>585</v>
      </c>
      <c r="E33" s="130" t="s">
        <v>585</v>
      </c>
      <c r="F33" s="130" t="s">
        <v>585</v>
      </c>
      <c r="G33" s="130" t="s">
        <v>585</v>
      </c>
      <c r="H33" s="130" t="s">
        <v>585</v>
      </c>
      <c r="I33" s="167">
        <v>0</v>
      </c>
    </row>
    <row r="34" spans="1:9" ht="51.75" customHeight="1" thickBot="1" x14ac:dyDescent="0.3">
      <c r="A34" s="189" t="s">
        <v>602</v>
      </c>
      <c r="B34" s="212" t="s">
        <v>603</v>
      </c>
      <c r="C34" s="130" t="s">
        <v>585</v>
      </c>
      <c r="D34" s="130" t="s">
        <v>585</v>
      </c>
      <c r="E34" s="130" t="s">
        <v>585</v>
      </c>
      <c r="F34" s="130" t="s">
        <v>585</v>
      </c>
      <c r="G34" s="130" t="s">
        <v>585</v>
      </c>
      <c r="H34" s="130" t="s">
        <v>585</v>
      </c>
      <c r="I34" s="167">
        <v>0</v>
      </c>
    </row>
    <row r="35" spans="1:9" ht="51.75" customHeight="1" thickBot="1" x14ac:dyDescent="0.3">
      <c r="A35" s="189" t="s">
        <v>604</v>
      </c>
      <c r="B35" s="212" t="s">
        <v>605</v>
      </c>
      <c r="C35" s="130" t="s">
        <v>585</v>
      </c>
      <c r="D35" s="130" t="s">
        <v>585</v>
      </c>
      <c r="E35" s="130" t="s">
        <v>585</v>
      </c>
      <c r="F35" s="130" t="s">
        <v>585</v>
      </c>
      <c r="G35" s="130" t="s">
        <v>585</v>
      </c>
      <c r="H35" s="130" t="s">
        <v>585</v>
      </c>
      <c r="I35" s="167">
        <v>0</v>
      </c>
    </row>
    <row r="36" spans="1:9" ht="51.75" customHeight="1" thickBot="1" x14ac:dyDescent="0.3">
      <c r="A36" s="49" t="s">
        <v>188</v>
      </c>
      <c r="B36" s="79" t="s">
        <v>387</v>
      </c>
      <c r="C36" s="130"/>
      <c r="D36" s="130"/>
      <c r="E36" s="130"/>
      <c r="F36" s="130"/>
      <c r="G36" s="130"/>
      <c r="H36" s="130"/>
      <c r="I36" s="167">
        <v>0</v>
      </c>
    </row>
    <row r="37" spans="1:9" ht="51.75" customHeight="1" thickBot="1" x14ac:dyDescent="0.3">
      <c r="A37" s="49" t="s">
        <v>437</v>
      </c>
      <c r="B37" s="79" t="s">
        <v>388</v>
      </c>
      <c r="C37" s="131"/>
      <c r="D37" s="131"/>
      <c r="E37" s="131"/>
      <c r="F37" s="131"/>
      <c r="G37" s="131"/>
      <c r="H37" s="131"/>
      <c r="I37" s="167">
        <v>0</v>
      </c>
    </row>
    <row r="38" spans="1:9" ht="51.75" customHeight="1" thickBot="1" x14ac:dyDescent="0.3">
      <c r="A38" s="49" t="s">
        <v>438</v>
      </c>
      <c r="B38" s="79" t="s">
        <v>389</v>
      </c>
      <c r="C38" s="131"/>
      <c r="D38" s="131"/>
      <c r="E38" s="131"/>
      <c r="F38" s="131"/>
      <c r="G38" s="131"/>
      <c r="H38" s="131"/>
      <c r="I38" s="167">
        <v>0</v>
      </c>
    </row>
  </sheetData>
  <sheetProtection selectLockedCells="1"/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55"/>
  <sheetViews>
    <sheetView view="pageBreakPreview" topLeftCell="A31" zoomScaleNormal="100" zoomScaleSheetLayoutView="100" workbookViewId="0">
      <selection activeCell="A3" sqref="A3:B3"/>
    </sheetView>
  </sheetViews>
  <sheetFormatPr defaultRowHeight="15" x14ac:dyDescent="0.25"/>
  <cols>
    <col min="1" max="1" width="12.7109375" style="81" customWidth="1"/>
    <col min="2" max="2" width="42.28515625" style="81" customWidth="1"/>
    <col min="3" max="7" width="9.140625" style="70"/>
    <col min="8" max="8" width="11.5703125" style="70" customWidth="1"/>
    <col min="9" max="16384" width="9.140625" style="70"/>
  </cols>
  <sheetData>
    <row r="1" spans="1:13" ht="15.75" thickBot="1" x14ac:dyDescent="0.3">
      <c r="A1" s="260" t="s">
        <v>407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ht="15.75" customHeight="1" thickBot="1" x14ac:dyDescent="0.3">
      <c r="A2" s="172"/>
      <c r="B2" s="173"/>
      <c r="C2" s="276" t="s">
        <v>49</v>
      </c>
      <c r="D2" s="261"/>
      <c r="E2" s="261"/>
      <c r="F2" s="261"/>
      <c r="G2" s="262"/>
      <c r="H2" s="261" t="s">
        <v>444</v>
      </c>
      <c r="I2" s="261"/>
      <c r="J2" s="261"/>
      <c r="K2" s="261"/>
      <c r="L2" s="262"/>
      <c r="M2" s="263" t="s">
        <v>483</v>
      </c>
    </row>
    <row r="3" spans="1:13" ht="29.25" customHeight="1" thickBot="1" x14ac:dyDescent="0.3">
      <c r="A3" s="209" t="s">
        <v>577</v>
      </c>
      <c r="B3" s="209" t="s">
        <v>6</v>
      </c>
      <c r="C3" s="132" t="s">
        <v>484</v>
      </c>
      <c r="D3" s="132" t="s">
        <v>485</v>
      </c>
      <c r="E3" s="132" t="s">
        <v>486</v>
      </c>
      <c r="F3" s="132" t="s">
        <v>487</v>
      </c>
      <c r="G3" s="132" t="s">
        <v>488</v>
      </c>
      <c r="H3" s="132" t="s">
        <v>489</v>
      </c>
      <c r="I3" s="132" t="s">
        <v>490</v>
      </c>
      <c r="J3" s="132" t="s">
        <v>491</v>
      </c>
      <c r="K3" s="132" t="s">
        <v>492</v>
      </c>
      <c r="L3" s="133" t="s">
        <v>493</v>
      </c>
      <c r="M3" s="264"/>
    </row>
    <row r="4" spans="1:13" ht="27" customHeight="1" thickBot="1" x14ac:dyDescent="0.3">
      <c r="A4" s="273" t="s">
        <v>494</v>
      </c>
      <c r="B4" s="79" t="s">
        <v>495</v>
      </c>
      <c r="C4" s="155"/>
      <c r="D4" s="155"/>
      <c r="E4" s="155"/>
      <c r="F4" s="155"/>
      <c r="G4" s="177">
        <f>SUM(C4:F4)</f>
        <v>0</v>
      </c>
      <c r="H4" s="155"/>
      <c r="I4" s="155"/>
      <c r="J4" s="155"/>
      <c r="K4" s="155"/>
      <c r="L4" s="177">
        <f>SUM(H4:K4)</f>
        <v>0</v>
      </c>
      <c r="M4" s="178">
        <f>L4+G4</f>
        <v>0</v>
      </c>
    </row>
    <row r="5" spans="1:13" ht="19.5" thickBot="1" x14ac:dyDescent="0.3">
      <c r="A5" s="274"/>
      <c r="B5" s="277" t="s">
        <v>496</v>
      </c>
      <c r="C5" s="265" t="s">
        <v>497</v>
      </c>
      <c r="D5" s="266"/>
      <c r="E5" s="266"/>
      <c r="F5" s="266"/>
      <c r="G5" s="266"/>
      <c r="H5" s="266"/>
      <c r="I5" s="266"/>
      <c r="J5" s="266"/>
      <c r="K5" s="266"/>
      <c r="L5" s="267"/>
      <c r="M5" s="179"/>
    </row>
    <row r="6" spans="1:13" ht="19.5" thickBot="1" x14ac:dyDescent="0.3">
      <c r="A6" s="274"/>
      <c r="B6" s="277"/>
      <c r="C6" s="265" t="s">
        <v>498</v>
      </c>
      <c r="D6" s="266"/>
      <c r="E6" s="266"/>
      <c r="F6" s="266"/>
      <c r="G6" s="266"/>
      <c r="H6" s="266"/>
      <c r="I6" s="266"/>
      <c r="J6" s="266"/>
      <c r="K6" s="266"/>
      <c r="L6" s="267"/>
      <c r="M6" s="179"/>
    </row>
    <row r="7" spans="1:13" ht="19.5" thickBot="1" x14ac:dyDescent="0.3">
      <c r="A7" s="274"/>
      <c r="B7" s="277"/>
      <c r="C7" s="169" t="s">
        <v>499</v>
      </c>
      <c r="D7" s="170"/>
      <c r="E7" s="170"/>
      <c r="F7" s="170"/>
      <c r="G7" s="170"/>
      <c r="H7" s="170"/>
      <c r="I7" s="170"/>
      <c r="J7" s="170"/>
      <c r="K7" s="170"/>
      <c r="L7" s="171"/>
      <c r="M7" s="179"/>
    </row>
    <row r="8" spans="1:13" ht="19.5" thickBot="1" x14ac:dyDescent="0.3">
      <c r="A8" s="274"/>
      <c r="B8" s="277"/>
      <c r="C8" s="169" t="s">
        <v>500</v>
      </c>
      <c r="D8" s="170"/>
      <c r="E8" s="170"/>
      <c r="F8" s="170"/>
      <c r="G8" s="170"/>
      <c r="H8" s="170"/>
      <c r="I8" s="170"/>
      <c r="J8" s="170"/>
      <c r="K8" s="170"/>
      <c r="L8" s="171"/>
      <c r="M8" s="179"/>
    </row>
    <row r="9" spans="1:13" ht="19.5" thickBot="1" x14ac:dyDescent="0.3">
      <c r="A9" s="274"/>
      <c r="B9" s="277"/>
      <c r="C9" s="169" t="s">
        <v>501</v>
      </c>
      <c r="D9" s="170"/>
      <c r="E9" s="170"/>
      <c r="F9" s="170"/>
      <c r="G9" s="170"/>
      <c r="H9" s="170"/>
      <c r="I9" s="170"/>
      <c r="J9" s="170"/>
      <c r="K9" s="170"/>
      <c r="L9" s="171"/>
      <c r="M9" s="179"/>
    </row>
    <row r="10" spans="1:13" ht="19.5" thickBot="1" x14ac:dyDescent="0.3">
      <c r="A10" s="274"/>
      <c r="B10" s="277"/>
      <c r="C10" s="201" t="s">
        <v>571</v>
      </c>
      <c r="D10" s="202"/>
      <c r="E10" s="202"/>
      <c r="F10" s="202"/>
      <c r="G10" s="202"/>
      <c r="H10" s="202"/>
      <c r="I10" s="202"/>
      <c r="J10" s="202"/>
      <c r="K10" s="202"/>
      <c r="L10" s="203"/>
      <c r="M10" s="179"/>
    </row>
    <row r="11" spans="1:13" ht="19.5" thickBot="1" x14ac:dyDescent="0.3">
      <c r="A11" s="274"/>
      <c r="B11" s="277"/>
      <c r="C11" s="201" t="s">
        <v>572</v>
      </c>
      <c r="D11" s="170"/>
      <c r="E11" s="170"/>
      <c r="F11" s="170"/>
      <c r="G11" s="170"/>
      <c r="H11" s="170"/>
      <c r="I11" s="170"/>
      <c r="J11" s="170"/>
      <c r="K11" s="170"/>
      <c r="L11" s="171"/>
      <c r="M11" s="179"/>
    </row>
    <row r="12" spans="1:13" ht="19.5" thickBot="1" x14ac:dyDescent="0.3">
      <c r="A12" s="274"/>
      <c r="B12" s="277"/>
      <c r="C12" s="169" t="s">
        <v>502</v>
      </c>
      <c r="D12" s="170"/>
      <c r="E12" s="170"/>
      <c r="F12" s="170"/>
      <c r="G12" s="170"/>
      <c r="H12" s="170"/>
      <c r="I12" s="170"/>
      <c r="J12" s="170"/>
      <c r="K12" s="170"/>
      <c r="L12" s="171"/>
      <c r="M12" s="179"/>
    </row>
    <row r="13" spans="1:13" ht="19.5" thickBot="1" x14ac:dyDescent="0.3">
      <c r="A13" s="274"/>
      <c r="B13" s="277"/>
      <c r="C13" s="169" t="s">
        <v>503</v>
      </c>
      <c r="D13" s="170"/>
      <c r="E13" s="170"/>
      <c r="F13" s="170"/>
      <c r="G13" s="170"/>
      <c r="H13" s="170"/>
      <c r="I13" s="170"/>
      <c r="J13" s="170"/>
      <c r="K13" s="170"/>
      <c r="L13" s="171"/>
      <c r="M13" s="179"/>
    </row>
    <row r="14" spans="1:13" ht="19.5" thickBot="1" x14ac:dyDescent="0.3">
      <c r="A14" s="274"/>
      <c r="B14" s="277"/>
      <c r="C14" s="169" t="s">
        <v>504</v>
      </c>
      <c r="D14" s="170"/>
      <c r="E14" s="170"/>
      <c r="F14" s="170"/>
      <c r="G14" s="170"/>
      <c r="H14" s="170"/>
      <c r="I14" s="170"/>
      <c r="J14" s="170"/>
      <c r="K14" s="170"/>
      <c r="L14" s="171"/>
      <c r="M14" s="179"/>
    </row>
    <row r="15" spans="1:13" ht="19.5" thickBot="1" x14ac:dyDescent="0.3">
      <c r="A15" s="274"/>
      <c r="B15" s="277"/>
      <c r="C15" s="169" t="s">
        <v>505</v>
      </c>
      <c r="D15" s="170"/>
      <c r="E15" s="170"/>
      <c r="F15" s="170"/>
      <c r="G15" s="170"/>
      <c r="H15" s="170"/>
      <c r="I15" s="170"/>
      <c r="J15" s="170"/>
      <c r="K15" s="170"/>
      <c r="L15" s="171"/>
      <c r="M15" s="179"/>
    </row>
    <row r="16" spans="1:13" ht="19.5" thickBot="1" x14ac:dyDescent="0.3">
      <c r="A16" s="274"/>
      <c r="B16" s="277"/>
      <c r="C16" s="278" t="s">
        <v>13</v>
      </c>
      <c r="D16" s="279"/>
      <c r="E16" s="279"/>
      <c r="F16" s="279"/>
      <c r="G16" s="279"/>
      <c r="H16" s="279"/>
      <c r="I16" s="279"/>
      <c r="J16" s="279"/>
      <c r="K16" s="279"/>
      <c r="L16" s="280"/>
      <c r="M16" s="180">
        <f>SUM(M5:M15)</f>
        <v>0</v>
      </c>
    </row>
    <row r="17" spans="1:13" ht="15.75" customHeight="1" thickBot="1" x14ac:dyDescent="0.3">
      <c r="A17" s="274"/>
      <c r="B17" s="284" t="s">
        <v>506</v>
      </c>
      <c r="C17" s="169" t="s">
        <v>507</v>
      </c>
      <c r="D17" s="170"/>
      <c r="E17" s="258" t="s">
        <v>508</v>
      </c>
      <c r="F17" s="259"/>
      <c r="G17" s="181"/>
      <c r="H17" s="170" t="s">
        <v>509</v>
      </c>
      <c r="I17" s="181"/>
      <c r="J17" s="170" t="s">
        <v>510</v>
      </c>
      <c r="K17" s="170"/>
      <c r="L17" s="181"/>
      <c r="M17" s="182">
        <f>L17+G17</f>
        <v>0</v>
      </c>
    </row>
    <row r="18" spans="1:13" ht="15.75" thickBot="1" x14ac:dyDescent="0.3">
      <c r="A18" s="274"/>
      <c r="B18" s="285"/>
      <c r="C18" s="169" t="s">
        <v>511</v>
      </c>
      <c r="D18" s="170"/>
      <c r="E18" s="258" t="s">
        <v>508</v>
      </c>
      <c r="F18" s="259"/>
      <c r="G18" s="181"/>
      <c r="H18" s="170" t="s">
        <v>509</v>
      </c>
      <c r="I18" s="181"/>
      <c r="J18" s="170" t="s">
        <v>510</v>
      </c>
      <c r="K18" s="170"/>
      <c r="L18" s="181"/>
      <c r="M18" s="182">
        <f t="shared" ref="M18:M24" si="0">L18+G18</f>
        <v>0</v>
      </c>
    </row>
    <row r="19" spans="1:13" ht="15.75" thickBot="1" x14ac:dyDescent="0.3">
      <c r="A19" s="274"/>
      <c r="B19" s="285"/>
      <c r="C19" s="169" t="s">
        <v>512</v>
      </c>
      <c r="D19" s="170"/>
      <c r="E19" s="258" t="s">
        <v>508</v>
      </c>
      <c r="F19" s="259"/>
      <c r="G19" s="181"/>
      <c r="H19" s="170" t="s">
        <v>509</v>
      </c>
      <c r="I19" s="181"/>
      <c r="J19" s="170" t="s">
        <v>510</v>
      </c>
      <c r="K19" s="170"/>
      <c r="L19" s="181"/>
      <c r="M19" s="182">
        <f t="shared" si="0"/>
        <v>0</v>
      </c>
    </row>
    <row r="20" spans="1:13" ht="15.75" thickBot="1" x14ac:dyDescent="0.3">
      <c r="A20" s="274"/>
      <c r="B20" s="285"/>
      <c r="C20" s="169" t="s">
        <v>513</v>
      </c>
      <c r="D20" s="170"/>
      <c r="E20" s="258" t="s">
        <v>508</v>
      </c>
      <c r="F20" s="259"/>
      <c r="G20" s="181"/>
      <c r="H20" s="170" t="s">
        <v>509</v>
      </c>
      <c r="I20" s="181"/>
      <c r="J20" s="170" t="s">
        <v>510</v>
      </c>
      <c r="K20" s="170"/>
      <c r="L20" s="181"/>
      <c r="M20" s="182">
        <f t="shared" si="0"/>
        <v>0</v>
      </c>
    </row>
    <row r="21" spans="1:13" ht="15.75" thickBot="1" x14ac:dyDescent="0.3">
      <c r="A21" s="274"/>
      <c r="B21" s="285"/>
      <c r="C21" s="169" t="s">
        <v>514</v>
      </c>
      <c r="D21" s="170"/>
      <c r="E21" s="258" t="s">
        <v>508</v>
      </c>
      <c r="F21" s="259"/>
      <c r="G21" s="181"/>
      <c r="H21" s="170" t="s">
        <v>509</v>
      </c>
      <c r="I21" s="181"/>
      <c r="J21" s="170" t="s">
        <v>510</v>
      </c>
      <c r="K21" s="170"/>
      <c r="L21" s="181"/>
      <c r="M21" s="182">
        <f t="shared" si="0"/>
        <v>0</v>
      </c>
    </row>
    <row r="22" spans="1:13" ht="15.75" thickBot="1" x14ac:dyDescent="0.3">
      <c r="A22" s="274"/>
      <c r="B22" s="285"/>
      <c r="C22" s="169" t="s">
        <v>515</v>
      </c>
      <c r="D22" s="170"/>
      <c r="E22" s="258" t="s">
        <v>508</v>
      </c>
      <c r="F22" s="259"/>
      <c r="G22" s="181"/>
      <c r="H22" s="170" t="s">
        <v>509</v>
      </c>
      <c r="I22" s="181"/>
      <c r="J22" s="170" t="s">
        <v>510</v>
      </c>
      <c r="K22" s="170"/>
      <c r="L22" s="181"/>
      <c r="M22" s="182">
        <f t="shared" si="0"/>
        <v>0</v>
      </c>
    </row>
    <row r="23" spans="1:13" ht="15.75" thickBot="1" x14ac:dyDescent="0.3">
      <c r="A23" s="274"/>
      <c r="B23" s="285"/>
      <c r="C23" s="169" t="s">
        <v>516</v>
      </c>
      <c r="D23" s="170"/>
      <c r="E23" s="258" t="s">
        <v>508</v>
      </c>
      <c r="F23" s="259"/>
      <c r="G23" s="181"/>
      <c r="H23" s="170" t="s">
        <v>509</v>
      </c>
      <c r="I23" s="181"/>
      <c r="J23" s="170" t="s">
        <v>510</v>
      </c>
      <c r="K23" s="170"/>
      <c r="L23" s="181"/>
      <c r="M23" s="182">
        <f t="shared" si="0"/>
        <v>0</v>
      </c>
    </row>
    <row r="24" spans="1:13" ht="15.75" thickBot="1" x14ac:dyDescent="0.3">
      <c r="A24" s="274"/>
      <c r="B24" s="285"/>
      <c r="C24" s="169" t="s">
        <v>517</v>
      </c>
      <c r="D24" s="170"/>
      <c r="E24" s="281"/>
      <c r="F24" s="282"/>
      <c r="G24" s="183"/>
      <c r="H24" s="184"/>
      <c r="I24" s="183"/>
      <c r="J24" s="184"/>
      <c r="K24" s="184"/>
      <c r="L24" s="181"/>
      <c r="M24" s="182">
        <f t="shared" si="0"/>
        <v>0</v>
      </c>
    </row>
    <row r="25" spans="1:13" ht="19.5" thickBot="1" x14ac:dyDescent="0.3">
      <c r="A25" s="275"/>
      <c r="B25" s="286"/>
      <c r="C25" s="185" t="s">
        <v>13</v>
      </c>
      <c r="D25" s="186"/>
      <c r="E25" s="268" t="s">
        <v>508</v>
      </c>
      <c r="F25" s="269"/>
      <c r="G25" s="187">
        <f>SUM(G17:G24)</f>
        <v>0</v>
      </c>
      <c r="H25" s="186" t="s">
        <v>509</v>
      </c>
      <c r="I25" s="187">
        <f>SUM(I17:I24)</f>
        <v>0</v>
      </c>
      <c r="J25" s="186" t="s">
        <v>510</v>
      </c>
      <c r="K25" s="186"/>
      <c r="L25" s="187">
        <f>SUM(L17:L24)</f>
        <v>0</v>
      </c>
      <c r="M25" s="178">
        <f>SUM(M17:M24)</f>
        <v>0</v>
      </c>
    </row>
    <row r="26" spans="1:13" ht="30.75" thickBot="1" x14ac:dyDescent="0.3">
      <c r="A26" s="273" t="s">
        <v>518</v>
      </c>
      <c r="B26" s="83" t="s">
        <v>6</v>
      </c>
      <c r="C26" s="132" t="s">
        <v>484</v>
      </c>
      <c r="D26" s="132" t="s">
        <v>485</v>
      </c>
      <c r="E26" s="132" t="s">
        <v>486</v>
      </c>
      <c r="F26" s="132" t="s">
        <v>487</v>
      </c>
      <c r="G26" s="132" t="s">
        <v>488</v>
      </c>
      <c r="H26" s="132" t="s">
        <v>489</v>
      </c>
      <c r="I26" s="132" t="s">
        <v>490</v>
      </c>
      <c r="J26" s="132" t="s">
        <v>491</v>
      </c>
      <c r="K26" s="132" t="s">
        <v>492</v>
      </c>
      <c r="L26" s="133" t="s">
        <v>493</v>
      </c>
      <c r="M26" s="188" t="s">
        <v>483</v>
      </c>
    </row>
    <row r="27" spans="1:13" ht="45.75" thickBot="1" x14ac:dyDescent="0.3">
      <c r="A27" s="274"/>
      <c r="B27" s="79" t="s">
        <v>519</v>
      </c>
      <c r="C27" s="155"/>
      <c r="D27" s="155"/>
      <c r="E27" s="155"/>
      <c r="F27" s="155"/>
      <c r="G27" s="177">
        <f>SUM(C27:F27)</f>
        <v>0</v>
      </c>
      <c r="H27" s="155"/>
      <c r="I27" s="155"/>
      <c r="J27" s="155"/>
      <c r="K27" s="155"/>
      <c r="L27" s="177">
        <f>SUM(H27:K27)</f>
        <v>0</v>
      </c>
      <c r="M27" s="178">
        <f>L27+G27</f>
        <v>0</v>
      </c>
    </row>
    <row r="28" spans="1:13" ht="19.5" thickBot="1" x14ac:dyDescent="0.3">
      <c r="A28" s="274"/>
      <c r="B28" s="277" t="s">
        <v>496</v>
      </c>
      <c r="C28" s="265" t="s">
        <v>497</v>
      </c>
      <c r="D28" s="266"/>
      <c r="E28" s="266"/>
      <c r="F28" s="266"/>
      <c r="G28" s="266"/>
      <c r="H28" s="266"/>
      <c r="I28" s="266"/>
      <c r="J28" s="266"/>
      <c r="K28" s="266"/>
      <c r="L28" s="267"/>
      <c r="M28" s="167"/>
    </row>
    <row r="29" spans="1:13" ht="19.5" thickBot="1" x14ac:dyDescent="0.3">
      <c r="A29" s="274"/>
      <c r="B29" s="277"/>
      <c r="C29" s="265" t="s">
        <v>498</v>
      </c>
      <c r="D29" s="266"/>
      <c r="E29" s="266"/>
      <c r="F29" s="266"/>
      <c r="G29" s="266"/>
      <c r="H29" s="266"/>
      <c r="I29" s="266"/>
      <c r="J29" s="266"/>
      <c r="K29" s="266"/>
      <c r="L29" s="267"/>
      <c r="M29" s="167"/>
    </row>
    <row r="30" spans="1:13" ht="19.5" thickBot="1" x14ac:dyDescent="0.3">
      <c r="A30" s="274"/>
      <c r="B30" s="277"/>
      <c r="C30" s="169" t="s">
        <v>499</v>
      </c>
      <c r="D30" s="170"/>
      <c r="E30" s="170"/>
      <c r="F30" s="170"/>
      <c r="G30" s="170"/>
      <c r="H30" s="170"/>
      <c r="I30" s="170"/>
      <c r="J30" s="170"/>
      <c r="K30" s="170"/>
      <c r="L30" s="171"/>
      <c r="M30" s="167"/>
    </row>
    <row r="31" spans="1:13" ht="19.5" thickBot="1" x14ac:dyDescent="0.3">
      <c r="A31" s="274"/>
      <c r="B31" s="277"/>
      <c r="C31" s="169" t="s">
        <v>500</v>
      </c>
      <c r="D31" s="170"/>
      <c r="E31" s="170"/>
      <c r="F31" s="170"/>
      <c r="G31" s="170"/>
      <c r="H31" s="170"/>
      <c r="I31" s="170"/>
      <c r="J31" s="170"/>
      <c r="K31" s="170"/>
      <c r="L31" s="171"/>
      <c r="M31" s="167"/>
    </row>
    <row r="32" spans="1:13" ht="19.5" thickBot="1" x14ac:dyDescent="0.3">
      <c r="A32" s="274"/>
      <c r="B32" s="277"/>
      <c r="C32" s="169" t="s">
        <v>501</v>
      </c>
      <c r="D32" s="170"/>
      <c r="E32" s="170"/>
      <c r="F32" s="170"/>
      <c r="G32" s="170"/>
      <c r="H32" s="170"/>
      <c r="I32" s="170"/>
      <c r="J32" s="170"/>
      <c r="K32" s="170"/>
      <c r="L32" s="171"/>
      <c r="M32" s="167"/>
    </row>
    <row r="33" spans="1:13" ht="19.5" thickBot="1" x14ac:dyDescent="0.3">
      <c r="A33" s="274"/>
      <c r="B33" s="277"/>
      <c r="C33" s="201" t="s">
        <v>571</v>
      </c>
      <c r="D33" s="202"/>
      <c r="E33" s="202"/>
      <c r="F33" s="202"/>
      <c r="G33" s="202"/>
      <c r="H33" s="202"/>
      <c r="I33" s="202"/>
      <c r="J33" s="202"/>
      <c r="K33" s="202"/>
      <c r="L33" s="203"/>
      <c r="M33" s="167"/>
    </row>
    <row r="34" spans="1:13" ht="19.5" thickBot="1" x14ac:dyDescent="0.3">
      <c r="A34" s="274"/>
      <c r="B34" s="277"/>
      <c r="C34" s="169" t="s">
        <v>572</v>
      </c>
      <c r="D34" s="170"/>
      <c r="E34" s="170"/>
      <c r="F34" s="170"/>
      <c r="G34" s="170"/>
      <c r="H34" s="170"/>
      <c r="I34" s="170"/>
      <c r="J34" s="170"/>
      <c r="K34" s="170"/>
      <c r="L34" s="171"/>
      <c r="M34" s="167"/>
    </row>
    <row r="35" spans="1:13" ht="19.5" thickBot="1" x14ac:dyDescent="0.3">
      <c r="A35" s="274"/>
      <c r="B35" s="277"/>
      <c r="C35" s="169" t="s">
        <v>502</v>
      </c>
      <c r="D35" s="170"/>
      <c r="E35" s="170"/>
      <c r="F35" s="170"/>
      <c r="G35" s="170"/>
      <c r="H35" s="170"/>
      <c r="I35" s="170"/>
      <c r="J35" s="170"/>
      <c r="K35" s="170"/>
      <c r="L35" s="171"/>
      <c r="M35" s="167"/>
    </row>
    <row r="36" spans="1:13" ht="19.5" thickBot="1" x14ac:dyDescent="0.3">
      <c r="A36" s="274"/>
      <c r="B36" s="277"/>
      <c r="C36" s="169" t="s">
        <v>503</v>
      </c>
      <c r="D36" s="170"/>
      <c r="E36" s="170"/>
      <c r="F36" s="170"/>
      <c r="G36" s="170"/>
      <c r="H36" s="170"/>
      <c r="I36" s="170"/>
      <c r="J36" s="170"/>
      <c r="K36" s="170"/>
      <c r="L36" s="171"/>
      <c r="M36" s="167"/>
    </row>
    <row r="37" spans="1:13" ht="19.5" thickBot="1" x14ac:dyDescent="0.3">
      <c r="A37" s="274"/>
      <c r="B37" s="277"/>
      <c r="C37" s="169" t="s">
        <v>504</v>
      </c>
      <c r="D37" s="170"/>
      <c r="E37" s="170"/>
      <c r="F37" s="170"/>
      <c r="G37" s="170"/>
      <c r="H37" s="170"/>
      <c r="I37" s="170"/>
      <c r="J37" s="170"/>
      <c r="K37" s="170"/>
      <c r="L37" s="171"/>
      <c r="M37" s="167"/>
    </row>
    <row r="38" spans="1:13" ht="19.5" thickBot="1" x14ac:dyDescent="0.3">
      <c r="A38" s="274"/>
      <c r="B38" s="277"/>
      <c r="C38" s="169" t="s">
        <v>505</v>
      </c>
      <c r="D38" s="170"/>
      <c r="E38" s="170"/>
      <c r="F38" s="170"/>
      <c r="G38" s="170"/>
      <c r="H38" s="170"/>
      <c r="I38" s="170"/>
      <c r="J38" s="170"/>
      <c r="K38" s="170"/>
      <c r="L38" s="171"/>
      <c r="M38" s="167"/>
    </row>
    <row r="39" spans="1:13" ht="19.5" thickBot="1" x14ac:dyDescent="0.3">
      <c r="A39" s="275"/>
      <c r="B39" s="287"/>
      <c r="C39" s="288" t="s">
        <v>13</v>
      </c>
      <c r="D39" s="289"/>
      <c r="E39" s="289"/>
      <c r="F39" s="289"/>
      <c r="G39" s="289"/>
      <c r="H39" s="289"/>
      <c r="I39" s="289"/>
      <c r="J39" s="289"/>
      <c r="K39" s="289"/>
      <c r="L39" s="290"/>
      <c r="M39" s="167"/>
    </row>
    <row r="40" spans="1:13" ht="30.75" thickBot="1" x14ac:dyDescent="0.3">
      <c r="A40" s="189"/>
      <c r="B40" s="83" t="s">
        <v>6</v>
      </c>
      <c r="C40" s="132" t="s">
        <v>520</v>
      </c>
      <c r="D40" s="132" t="s">
        <v>521</v>
      </c>
      <c r="E40" s="132" t="s">
        <v>522</v>
      </c>
      <c r="F40" s="132" t="s">
        <v>487</v>
      </c>
      <c r="G40" s="132" t="s">
        <v>488</v>
      </c>
      <c r="H40" s="132" t="s">
        <v>523</v>
      </c>
      <c r="I40" s="132" t="s">
        <v>524</v>
      </c>
      <c r="J40" s="132" t="s">
        <v>525</v>
      </c>
      <c r="K40" s="132" t="s">
        <v>492</v>
      </c>
      <c r="L40" s="133" t="s">
        <v>493</v>
      </c>
      <c r="M40" s="188" t="s">
        <v>483</v>
      </c>
    </row>
    <row r="41" spans="1:13" ht="75.75" thickBot="1" x14ac:dyDescent="0.3">
      <c r="A41" s="91" t="s">
        <v>526</v>
      </c>
      <c r="B41" s="79" t="s">
        <v>527</v>
      </c>
      <c r="C41" s="155"/>
      <c r="D41" s="155"/>
      <c r="E41" s="155"/>
      <c r="F41" s="155"/>
      <c r="G41" s="177">
        <f>SUM(C41:F41)</f>
        <v>0</v>
      </c>
      <c r="H41" s="155"/>
      <c r="I41" s="155"/>
      <c r="J41" s="155"/>
      <c r="K41" s="155"/>
      <c r="L41" s="177">
        <f>SUM(H41:K41)</f>
        <v>0</v>
      </c>
      <c r="M41" s="178">
        <f>L41+G41</f>
        <v>0</v>
      </c>
    </row>
    <row r="42" spans="1:13" ht="60.75" thickBot="1" x14ac:dyDescent="0.3">
      <c r="A42" s="91" t="s">
        <v>528</v>
      </c>
      <c r="B42" s="190" t="s">
        <v>529</v>
      </c>
      <c r="C42" s="155"/>
      <c r="D42" s="155"/>
      <c r="E42" s="155"/>
      <c r="F42" s="155"/>
      <c r="G42" s="177">
        <f>SUM(C42:F42)</f>
        <v>0</v>
      </c>
      <c r="H42" s="155"/>
      <c r="I42" s="155"/>
      <c r="J42" s="155"/>
      <c r="K42" s="155"/>
      <c r="L42" s="177">
        <f>SUM(H42:K42)</f>
        <v>0</v>
      </c>
      <c r="M42" s="178">
        <f>L42+G42</f>
        <v>0</v>
      </c>
    </row>
    <row r="43" spans="1:13" ht="45.75" thickBot="1" x14ac:dyDescent="0.3">
      <c r="A43" s="189" t="s">
        <v>530</v>
      </c>
      <c r="B43" s="79" t="s">
        <v>531</v>
      </c>
      <c r="C43" s="291" t="s">
        <v>532</v>
      </c>
      <c r="D43" s="292"/>
      <c r="E43" s="292"/>
      <c r="F43" s="293"/>
      <c r="G43" s="191"/>
      <c r="H43" s="291" t="s">
        <v>533</v>
      </c>
      <c r="I43" s="292"/>
      <c r="J43" s="292"/>
      <c r="K43" s="293"/>
      <c r="L43" s="192"/>
      <c r="M43" s="193">
        <f>L43+G43</f>
        <v>0</v>
      </c>
    </row>
    <row r="44" spans="1:13" ht="30.75" thickBot="1" x14ac:dyDescent="0.3">
      <c r="A44" s="273" t="s">
        <v>534</v>
      </c>
      <c r="B44" s="83" t="s">
        <v>6</v>
      </c>
      <c r="C44" s="200" t="s">
        <v>484</v>
      </c>
      <c r="D44" s="200" t="s">
        <v>485</v>
      </c>
      <c r="E44" s="200" t="s">
        <v>486</v>
      </c>
      <c r="F44" s="200" t="s">
        <v>487</v>
      </c>
      <c r="G44" s="200" t="s">
        <v>488</v>
      </c>
      <c r="H44" s="132" t="s">
        <v>489</v>
      </c>
      <c r="I44" s="132" t="s">
        <v>490</v>
      </c>
      <c r="J44" s="132" t="s">
        <v>491</v>
      </c>
      <c r="K44" s="132" t="s">
        <v>492</v>
      </c>
      <c r="L44" s="133" t="s">
        <v>493</v>
      </c>
      <c r="M44" s="188" t="s">
        <v>483</v>
      </c>
    </row>
    <row r="45" spans="1:13" ht="45.75" thickBot="1" x14ac:dyDescent="0.3">
      <c r="A45" s="274"/>
      <c r="B45" s="79" t="s">
        <v>542</v>
      </c>
      <c r="C45" s="130"/>
      <c r="D45" s="130"/>
      <c r="E45" s="130"/>
      <c r="F45" s="130"/>
      <c r="G45" s="199">
        <f>SUM(C45:F45)</f>
        <v>0</v>
      </c>
      <c r="H45" s="155"/>
      <c r="I45" s="155"/>
      <c r="J45" s="155"/>
      <c r="K45" s="155"/>
      <c r="L45" s="177">
        <f>SUM(H45:K45)</f>
        <v>0</v>
      </c>
      <c r="M45" s="178">
        <f>L45+G45</f>
        <v>0</v>
      </c>
    </row>
    <row r="46" spans="1:13" ht="19.5" thickBot="1" x14ac:dyDescent="0.3">
      <c r="A46" s="274"/>
      <c r="B46" s="270" t="s">
        <v>543</v>
      </c>
      <c r="C46" s="265" t="s">
        <v>547</v>
      </c>
      <c r="D46" s="266"/>
      <c r="E46" s="266"/>
      <c r="F46" s="266"/>
      <c r="G46" s="266"/>
      <c r="H46" s="266"/>
      <c r="I46" s="266"/>
      <c r="J46" s="266"/>
      <c r="K46" s="266"/>
      <c r="L46" s="267"/>
      <c r="M46" s="167"/>
    </row>
    <row r="47" spans="1:13" ht="19.5" thickBot="1" x14ac:dyDescent="0.3">
      <c r="A47" s="274"/>
      <c r="B47" s="271"/>
      <c r="C47" s="174" t="s">
        <v>548</v>
      </c>
      <c r="D47" s="175"/>
      <c r="E47" s="175"/>
      <c r="F47" s="175"/>
      <c r="G47" s="175"/>
      <c r="H47" s="175"/>
      <c r="I47" s="175"/>
      <c r="J47" s="175"/>
      <c r="K47" s="175"/>
      <c r="L47" s="176"/>
      <c r="M47" s="167"/>
    </row>
    <row r="48" spans="1:13" ht="19.5" thickBot="1" x14ac:dyDescent="0.3">
      <c r="A48" s="274"/>
      <c r="B48" s="271"/>
      <c r="C48" s="174" t="s">
        <v>549</v>
      </c>
      <c r="D48" s="175"/>
      <c r="E48" s="175"/>
      <c r="F48" s="175"/>
      <c r="G48" s="175"/>
      <c r="H48" s="175"/>
      <c r="I48" s="175"/>
      <c r="J48" s="175"/>
      <c r="K48" s="175"/>
      <c r="L48" s="176"/>
      <c r="M48" s="167"/>
    </row>
    <row r="49" spans="1:13" ht="19.5" thickBot="1" x14ac:dyDescent="0.3">
      <c r="A49" s="274"/>
      <c r="B49" s="271"/>
      <c r="C49" s="174" t="s">
        <v>550</v>
      </c>
      <c r="D49" s="175"/>
      <c r="E49" s="175"/>
      <c r="F49" s="175"/>
      <c r="G49" s="175"/>
      <c r="H49" s="175"/>
      <c r="I49" s="175"/>
      <c r="J49" s="175"/>
      <c r="K49" s="175"/>
      <c r="L49" s="176"/>
      <c r="M49" s="167"/>
    </row>
    <row r="50" spans="1:13" ht="19.5" thickBot="1" x14ac:dyDescent="0.3">
      <c r="A50" s="275"/>
      <c r="B50" s="272"/>
      <c r="C50" s="288" t="s">
        <v>13</v>
      </c>
      <c r="D50" s="289"/>
      <c r="E50" s="289"/>
      <c r="F50" s="289"/>
      <c r="G50" s="289"/>
      <c r="H50" s="289"/>
      <c r="I50" s="289"/>
      <c r="J50" s="289"/>
      <c r="K50" s="289"/>
      <c r="L50" s="290"/>
      <c r="M50" s="167">
        <f>SUM(M46:M49)</f>
        <v>0</v>
      </c>
    </row>
    <row r="51" spans="1:13" ht="30.75" thickBot="1" x14ac:dyDescent="0.3">
      <c r="A51" s="91" t="s">
        <v>536</v>
      </c>
      <c r="B51" s="194" t="s">
        <v>535</v>
      </c>
      <c r="C51" s="258" t="s">
        <v>508</v>
      </c>
      <c r="D51" s="294"/>
      <c r="E51" s="294"/>
      <c r="F51" s="259"/>
      <c r="G51" s="177"/>
      <c r="H51" s="195" t="s">
        <v>509</v>
      </c>
      <c r="I51" s="196"/>
      <c r="J51" s="197" t="s">
        <v>510</v>
      </c>
      <c r="K51" s="198"/>
      <c r="L51" s="177"/>
      <c r="M51" s="178">
        <f>L51+I51+G51</f>
        <v>0</v>
      </c>
    </row>
    <row r="52" spans="1:13" ht="45.75" thickBot="1" x14ac:dyDescent="0.3">
      <c r="A52" s="91" t="s">
        <v>540</v>
      </c>
      <c r="B52" s="194" t="s">
        <v>537</v>
      </c>
      <c r="C52" s="258" t="s">
        <v>508</v>
      </c>
      <c r="D52" s="294"/>
      <c r="E52" s="294"/>
      <c r="F52" s="259"/>
      <c r="G52" s="177"/>
      <c r="H52" s="195" t="s">
        <v>509</v>
      </c>
      <c r="I52" s="196"/>
      <c r="J52" s="197" t="s">
        <v>510</v>
      </c>
      <c r="K52" s="198"/>
      <c r="L52" s="177"/>
      <c r="M52" s="178">
        <f>L52+I52+G52</f>
        <v>0</v>
      </c>
    </row>
    <row r="53" spans="1:13" ht="30.75" thickBot="1" x14ac:dyDescent="0.3">
      <c r="A53" s="91" t="s">
        <v>544</v>
      </c>
      <c r="B53" s="194" t="s">
        <v>538</v>
      </c>
      <c r="C53" s="281"/>
      <c r="D53" s="283"/>
      <c r="E53" s="283"/>
      <c r="F53" s="283"/>
      <c r="G53" s="283"/>
      <c r="H53" s="283"/>
      <c r="I53" s="283"/>
      <c r="J53" s="283"/>
      <c r="K53" s="283"/>
      <c r="L53" s="282"/>
      <c r="M53" s="178"/>
    </row>
    <row r="54" spans="1:13" ht="30.75" thickBot="1" x14ac:dyDescent="0.3">
      <c r="A54" s="91" t="s">
        <v>545</v>
      </c>
      <c r="B54" s="194" t="s">
        <v>539</v>
      </c>
      <c r="C54" s="130"/>
      <c r="D54" s="130"/>
      <c r="E54" s="130"/>
      <c r="F54" s="130"/>
      <c r="G54" s="177"/>
      <c r="H54" s="130"/>
      <c r="I54" s="130"/>
      <c r="J54" s="130"/>
      <c r="K54" s="130"/>
      <c r="L54" s="177"/>
      <c r="M54" s="178">
        <f>L54+G54</f>
        <v>0</v>
      </c>
    </row>
    <row r="55" spans="1:13" ht="19.5" thickBot="1" x14ac:dyDescent="0.3">
      <c r="A55" s="91" t="s">
        <v>546</v>
      </c>
      <c r="B55" s="156" t="s">
        <v>541</v>
      </c>
      <c r="C55" s="130"/>
      <c r="D55" s="130"/>
      <c r="E55" s="130"/>
      <c r="F55" s="130"/>
      <c r="G55" s="199"/>
      <c r="H55" s="155"/>
      <c r="I55" s="155"/>
      <c r="J55" s="155"/>
      <c r="K55" s="155"/>
      <c r="L55" s="177"/>
      <c r="M55" s="178">
        <f>L55+G55</f>
        <v>0</v>
      </c>
    </row>
  </sheetData>
  <mergeCells count="33">
    <mergeCell ref="C50:L50"/>
    <mergeCell ref="E24:F24"/>
    <mergeCell ref="C53:L53"/>
    <mergeCell ref="B17:B25"/>
    <mergeCell ref="E17:F17"/>
    <mergeCell ref="E18:F18"/>
    <mergeCell ref="E19:F19"/>
    <mergeCell ref="E20:F20"/>
    <mergeCell ref="B28:B39"/>
    <mergeCell ref="C28:L28"/>
    <mergeCell ref="C29:L29"/>
    <mergeCell ref="C39:L39"/>
    <mergeCell ref="C43:F43"/>
    <mergeCell ref="H43:K43"/>
    <mergeCell ref="C51:F51"/>
    <mergeCell ref="C52:F52"/>
    <mergeCell ref="E21:F21"/>
    <mergeCell ref="E22:F22"/>
    <mergeCell ref="A1:M1"/>
    <mergeCell ref="H2:L2"/>
    <mergeCell ref="M2:M3"/>
    <mergeCell ref="C46:L46"/>
    <mergeCell ref="E25:F25"/>
    <mergeCell ref="B46:B50"/>
    <mergeCell ref="A44:A50"/>
    <mergeCell ref="C2:G2"/>
    <mergeCell ref="A26:A39"/>
    <mergeCell ref="A4:A25"/>
    <mergeCell ref="B5:B16"/>
    <mergeCell ref="C5:L5"/>
    <mergeCell ref="C6:L6"/>
    <mergeCell ref="C16:L16"/>
    <mergeCell ref="E23:F23"/>
  </mergeCells>
  <pageMargins left="0.25" right="0.25" top="0.75" bottom="0.75" header="0.3" footer="0.3"/>
  <pageSetup paperSize="9" scale="9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D2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16384" width="9.140625" style="1"/>
  </cols>
  <sheetData>
    <row r="1" spans="1:4" ht="42.75" customHeight="1" thickBot="1" x14ac:dyDescent="0.3">
      <c r="A1" s="209" t="s">
        <v>577</v>
      </c>
      <c r="B1" s="209" t="s">
        <v>6</v>
      </c>
      <c r="C1" s="154" t="s">
        <v>433</v>
      </c>
      <c r="D1" s="153" t="s">
        <v>8</v>
      </c>
    </row>
    <row r="2" spans="1:4" ht="61.5" customHeight="1" thickBot="1" x14ac:dyDescent="0.3">
      <c r="A2" s="152" t="s">
        <v>432</v>
      </c>
      <c r="B2" s="152" t="s">
        <v>431</v>
      </c>
      <c r="C2" s="116" t="str">
        <f>""""&amp;C1&amp;""","</f>
        <v>"&lt;15",</v>
      </c>
      <c r="D2" s="116" t="str">
        <f>""""&amp;D1&amp;""","</f>
        <v>"15+",</v>
      </c>
    </row>
    <row r="3" spans="1:4" ht="63" customHeight="1" thickBot="1" x14ac:dyDescent="0.3">
      <c r="A3" s="152" t="s">
        <v>430</v>
      </c>
      <c r="B3" s="152" t="s">
        <v>429</v>
      </c>
      <c r="C3" s="151"/>
      <c r="D3" s="150"/>
    </row>
    <row r="4" spans="1:4" ht="37.5" customHeight="1" thickBot="1" x14ac:dyDescent="0.3">
      <c r="A4" s="148" t="s">
        <v>428</v>
      </c>
      <c r="B4" s="147" t="s">
        <v>427</v>
      </c>
      <c r="C4" s="149"/>
      <c r="D4" s="149"/>
    </row>
    <row r="5" spans="1:4" ht="32.25" customHeight="1" thickBot="1" x14ac:dyDescent="0.3">
      <c r="A5" s="148" t="s">
        <v>426</v>
      </c>
      <c r="B5" s="147" t="s">
        <v>425</v>
      </c>
      <c r="C5" s="34"/>
      <c r="D5" s="34"/>
    </row>
    <row r="7" spans="1:4" x14ac:dyDescent="0.25">
      <c r="C7" s="146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ColWidth="8.140625" defaultRowHeight="15" x14ac:dyDescent="0.25"/>
  <cols>
    <col min="1" max="1" width="8.140625" style="33" customWidth="1"/>
    <col min="2" max="2" width="37.5703125" style="51" customWidth="1"/>
    <col min="3" max="16384" width="8.140625" style="33"/>
  </cols>
  <sheetData>
    <row r="1" spans="1:10" ht="30.75" thickBot="1" x14ac:dyDescent="0.3">
      <c r="A1" s="209" t="s">
        <v>577</v>
      </c>
      <c r="B1" s="209" t="s">
        <v>6</v>
      </c>
      <c r="C1" s="84" t="s">
        <v>9</v>
      </c>
      <c r="D1" s="84" t="s">
        <v>227</v>
      </c>
      <c r="E1" s="84" t="s">
        <v>200</v>
      </c>
      <c r="F1" s="84" t="s">
        <v>201</v>
      </c>
      <c r="G1" s="84" t="s">
        <v>202</v>
      </c>
      <c r="H1" s="84" t="s">
        <v>203</v>
      </c>
      <c r="I1" s="84" t="s">
        <v>204</v>
      </c>
      <c r="J1" s="86" t="s">
        <v>45</v>
      </c>
    </row>
    <row r="2" spans="1:10" s="92" customFormat="1" ht="90" customHeight="1" thickBot="1" x14ac:dyDescent="0.3">
      <c r="A2" s="87" t="s">
        <v>440</v>
      </c>
      <c r="B2" s="79" t="s">
        <v>439</v>
      </c>
      <c r="C2" s="116" t="str">
        <f t="shared" ref="C2:J2" si="0">""""&amp;C1&amp;""","</f>
        <v>"&lt;1",</v>
      </c>
      <c r="D2" s="116" t="str">
        <f t="shared" si="0"/>
        <v>"1 to 4",</v>
      </c>
      <c r="E2" s="116" t="str">
        <f t="shared" si="0"/>
        <v>"5 to 9",</v>
      </c>
      <c r="F2" s="116" t="str">
        <f t="shared" si="0"/>
        <v>"10 to 14",</v>
      </c>
      <c r="G2" s="116" t="str">
        <f t="shared" si="0"/>
        <v>"15 to 19",</v>
      </c>
      <c r="H2" s="116" t="str">
        <f t="shared" si="0"/>
        <v>"20 to 24",</v>
      </c>
      <c r="I2" s="116" t="str">
        <f t="shared" si="0"/>
        <v>"25 to 49",</v>
      </c>
      <c r="J2" s="116" t="str">
        <f t="shared" si="0"/>
        <v>"50+",</v>
      </c>
    </row>
    <row r="3" spans="1:10" ht="45.75" thickBot="1" x14ac:dyDescent="0.3">
      <c r="A3" s="87" t="s">
        <v>441</v>
      </c>
      <c r="B3" s="49" t="s">
        <v>442</v>
      </c>
      <c r="C3" s="88"/>
      <c r="D3" s="88"/>
      <c r="E3" s="88"/>
      <c r="F3" s="88"/>
      <c r="G3" s="88"/>
      <c r="H3" s="88"/>
      <c r="I3" s="88"/>
      <c r="J3" s="89"/>
    </row>
    <row r="4" spans="1:10" s="92" customFormat="1" ht="75.75" thickBot="1" x14ac:dyDescent="0.3">
      <c r="A4" s="87" t="s">
        <v>185</v>
      </c>
      <c r="B4" s="79" t="s">
        <v>443</v>
      </c>
      <c r="C4" s="93"/>
      <c r="D4" s="93"/>
      <c r="E4" s="93"/>
      <c r="F4" s="93"/>
      <c r="G4" s="93"/>
      <c r="H4" s="93"/>
      <c r="I4" s="93"/>
      <c r="J4" s="94"/>
    </row>
    <row r="5" spans="1:10" ht="90.75" thickBot="1" x14ac:dyDescent="0.3">
      <c r="A5" s="87" t="s">
        <v>254</v>
      </c>
      <c r="B5" s="97" t="s">
        <v>391</v>
      </c>
      <c r="C5" s="88"/>
      <c r="D5" s="88"/>
      <c r="E5" s="88"/>
      <c r="F5" s="88"/>
      <c r="G5" s="88"/>
      <c r="H5" s="88"/>
      <c r="I5" s="88"/>
      <c r="J5" s="88"/>
    </row>
    <row r="6" spans="1:10" ht="45.75" thickBot="1" x14ac:dyDescent="0.3">
      <c r="A6" s="95" t="s">
        <v>118</v>
      </c>
      <c r="B6" s="79" t="s">
        <v>184</v>
      </c>
      <c r="C6" s="88"/>
      <c r="D6" s="88"/>
      <c r="E6" s="88"/>
      <c r="F6" s="88"/>
      <c r="G6" s="88"/>
      <c r="H6" s="88"/>
      <c r="I6" s="88"/>
      <c r="J6" s="89"/>
    </row>
    <row r="7" spans="1:10" ht="60.75" customHeight="1" thickBot="1" x14ac:dyDescent="0.3">
      <c r="A7" s="95" t="s">
        <v>119</v>
      </c>
      <c r="B7" s="49" t="s">
        <v>86</v>
      </c>
      <c r="C7" s="90"/>
      <c r="D7" s="90"/>
      <c r="E7" s="134"/>
      <c r="F7" s="134"/>
      <c r="G7" s="134"/>
      <c r="H7" s="134"/>
      <c r="I7" s="134"/>
      <c r="J7" s="134"/>
    </row>
    <row r="8" spans="1:10" s="96" customFormat="1" ht="45.75" thickBot="1" x14ac:dyDescent="0.3">
      <c r="A8" s="95" t="s">
        <v>120</v>
      </c>
      <c r="B8" s="79" t="s">
        <v>390</v>
      </c>
      <c r="C8" s="134"/>
      <c r="D8" s="134"/>
      <c r="E8" s="134"/>
      <c r="F8" s="134"/>
      <c r="G8" s="134"/>
      <c r="H8" s="134"/>
      <c r="I8" s="134"/>
      <c r="J8" s="134"/>
    </row>
    <row r="9" spans="1:10" ht="45.75" thickBot="1" x14ac:dyDescent="0.3">
      <c r="A9" s="95" t="s">
        <v>121</v>
      </c>
      <c r="B9" s="97" t="s">
        <v>167</v>
      </c>
      <c r="C9" s="88"/>
      <c r="D9" s="88"/>
      <c r="E9" s="88"/>
      <c r="F9" s="88"/>
      <c r="G9" s="88"/>
      <c r="H9" s="88"/>
      <c r="I9" s="88"/>
      <c r="J9" s="88"/>
    </row>
    <row r="10" spans="1:10" ht="60.75" thickBot="1" x14ac:dyDescent="0.3">
      <c r="A10" s="87" t="s">
        <v>340</v>
      </c>
      <c r="B10" s="97" t="s">
        <v>255</v>
      </c>
      <c r="C10" s="88"/>
      <c r="D10" s="88"/>
      <c r="E10" s="88"/>
      <c r="F10" s="88"/>
      <c r="G10" s="88"/>
      <c r="H10" s="88"/>
      <c r="I10" s="88"/>
      <c r="J10" s="88"/>
    </row>
    <row r="11" spans="1:10" ht="60.75" thickBot="1" x14ac:dyDescent="0.3">
      <c r="A11" s="87" t="s">
        <v>341</v>
      </c>
      <c r="B11" s="97" t="s">
        <v>166</v>
      </c>
      <c r="C11" s="88"/>
      <c r="D11" s="88"/>
      <c r="E11" s="88"/>
      <c r="F11" s="88"/>
      <c r="G11" s="88"/>
      <c r="H11" s="88"/>
      <c r="I11" s="88"/>
      <c r="J11" s="88"/>
    </row>
    <row r="12" spans="1:10" ht="45.75" thickBot="1" x14ac:dyDescent="0.3">
      <c r="A12" s="87" t="s">
        <v>342</v>
      </c>
      <c r="B12" s="97" t="s">
        <v>256</v>
      </c>
      <c r="C12" s="88"/>
      <c r="D12" s="88"/>
      <c r="E12" s="88"/>
      <c r="F12" s="88"/>
      <c r="G12" s="88"/>
      <c r="H12" s="88"/>
      <c r="I12" s="88"/>
      <c r="J12" s="88"/>
    </row>
    <row r="13" spans="1:10" ht="30.75" thickBot="1" x14ac:dyDescent="0.3">
      <c r="A13" s="87" t="s">
        <v>343</v>
      </c>
      <c r="B13" s="98" t="s">
        <v>260</v>
      </c>
      <c r="C13" s="88"/>
      <c r="D13" s="88"/>
      <c r="E13" s="88"/>
      <c r="F13" s="88"/>
      <c r="G13" s="88"/>
      <c r="H13" s="88"/>
      <c r="I13" s="88"/>
      <c r="J13" s="88"/>
    </row>
    <row r="14" spans="1:10" ht="30.75" thickBot="1" x14ac:dyDescent="0.3">
      <c r="A14" s="87" t="s">
        <v>344</v>
      </c>
      <c r="B14" s="79" t="s">
        <v>459</v>
      </c>
      <c r="C14" s="88"/>
      <c r="D14" s="88"/>
      <c r="E14" s="88"/>
      <c r="F14" s="88"/>
      <c r="G14" s="88"/>
      <c r="H14" s="88"/>
      <c r="I14" s="88"/>
      <c r="J14" s="88"/>
    </row>
    <row r="15" spans="1:10" ht="45.75" thickBot="1" x14ac:dyDescent="0.3">
      <c r="A15" s="87" t="s">
        <v>461</v>
      </c>
      <c r="B15" s="99" t="s">
        <v>460</v>
      </c>
      <c r="C15" s="88"/>
      <c r="D15" s="88"/>
      <c r="E15" s="88"/>
      <c r="F15" s="88"/>
      <c r="G15" s="88"/>
      <c r="H15" s="88"/>
      <c r="I15" s="88"/>
      <c r="J15" s="88"/>
    </row>
    <row r="16" spans="1:10" ht="45.75" thickBot="1" x14ac:dyDescent="0.3">
      <c r="A16" s="87" t="s">
        <v>462</v>
      </c>
      <c r="B16" s="99" t="s">
        <v>392</v>
      </c>
      <c r="C16" s="88"/>
      <c r="D16" s="88"/>
      <c r="E16" s="88"/>
      <c r="F16" s="88"/>
      <c r="G16" s="88"/>
      <c r="H16" s="88"/>
      <c r="I16" s="88"/>
      <c r="J16" s="88"/>
    </row>
    <row r="17" spans="1:10" s="160" customFormat="1" ht="45.75" thickBot="1" x14ac:dyDescent="0.3">
      <c r="A17" s="157" t="s">
        <v>122</v>
      </c>
      <c r="B17" s="158" t="s">
        <v>224</v>
      </c>
      <c r="C17" s="159"/>
      <c r="D17" s="159"/>
      <c r="E17" s="159"/>
      <c r="F17" s="159"/>
      <c r="G17" s="159"/>
      <c r="H17" s="159"/>
      <c r="I17" s="159"/>
      <c r="J17" s="159"/>
    </row>
    <row r="18" spans="1:10" s="160" customFormat="1" ht="30.75" thickBot="1" x14ac:dyDescent="0.3">
      <c r="A18" s="157" t="s">
        <v>186</v>
      </c>
      <c r="B18" s="158" t="s">
        <v>261</v>
      </c>
      <c r="C18" s="159"/>
      <c r="D18" s="159"/>
      <c r="E18" s="159"/>
      <c r="F18" s="159"/>
      <c r="G18" s="159"/>
      <c r="H18" s="159"/>
      <c r="I18" s="159"/>
      <c r="J18" s="159"/>
    </row>
    <row r="19" spans="1:10" ht="45.75" thickBot="1" x14ac:dyDescent="0.3">
      <c r="A19" s="87" t="s">
        <v>345</v>
      </c>
      <c r="B19" s="99" t="s">
        <v>226</v>
      </c>
      <c r="C19" s="88"/>
      <c r="D19" s="88"/>
      <c r="E19" s="88"/>
      <c r="F19" s="88"/>
      <c r="G19" s="88"/>
      <c r="H19" s="88"/>
      <c r="I19" s="88"/>
      <c r="J19" s="88"/>
    </row>
    <row r="20" spans="1:10" s="100" customFormat="1" x14ac:dyDescent="0.25">
      <c r="B20" s="50"/>
    </row>
    <row r="21" spans="1:10" s="100" customFormat="1" x14ac:dyDescent="0.25">
      <c r="B21" s="50"/>
    </row>
    <row r="22" spans="1:10" x14ac:dyDescent="0.25">
      <c r="A22" s="100"/>
      <c r="B22" s="50"/>
      <c r="C22" s="100"/>
      <c r="D22" s="100"/>
      <c r="E22" s="100"/>
      <c r="F22" s="100"/>
      <c r="G22" s="100"/>
      <c r="H22" s="100"/>
      <c r="I22" s="100"/>
      <c r="J22" s="100"/>
    </row>
    <row r="23" spans="1:10" x14ac:dyDescent="0.25">
      <c r="A23" s="100"/>
      <c r="B23" s="50"/>
      <c r="C23" s="100"/>
      <c r="D23" s="100"/>
      <c r="E23" s="100"/>
      <c r="F23" s="100"/>
      <c r="G23" s="100"/>
      <c r="H23" s="100"/>
      <c r="I23" s="100"/>
      <c r="J23" s="100"/>
    </row>
    <row r="24" spans="1:10" x14ac:dyDescent="0.25">
      <c r="A24" s="100"/>
      <c r="B24" s="50"/>
      <c r="C24" s="100"/>
      <c r="D24" s="100"/>
      <c r="E24" s="100"/>
      <c r="F24" s="100"/>
      <c r="G24" s="100"/>
      <c r="H24" s="100"/>
      <c r="I24" s="100"/>
      <c r="J24" s="100"/>
    </row>
    <row r="25" spans="1:10" x14ac:dyDescent="0.25">
      <c r="A25" s="100"/>
      <c r="B25" s="50"/>
      <c r="C25" s="100"/>
      <c r="D25" s="100"/>
      <c r="E25" s="100"/>
      <c r="F25" s="100"/>
      <c r="G25" s="100"/>
      <c r="H25" s="100"/>
      <c r="I25" s="100"/>
      <c r="J25" s="100"/>
    </row>
    <row r="26" spans="1:10" x14ac:dyDescent="0.25">
      <c r="A26" s="100"/>
      <c r="B26" s="50"/>
      <c r="C26" s="100"/>
      <c r="D26" s="100"/>
      <c r="E26" s="100"/>
      <c r="F26" s="100"/>
      <c r="G26" s="100"/>
      <c r="H26" s="100"/>
      <c r="I26" s="100"/>
      <c r="J26" s="100"/>
    </row>
    <row r="27" spans="1:10" x14ac:dyDescent="0.25">
      <c r="A27" s="100"/>
      <c r="B27" s="50"/>
      <c r="C27" s="100"/>
      <c r="D27" s="100"/>
      <c r="E27" s="100"/>
      <c r="F27" s="100"/>
      <c r="G27" s="100"/>
      <c r="H27" s="100"/>
      <c r="I27" s="100"/>
      <c r="J27" s="100"/>
    </row>
    <row r="28" spans="1:10" x14ac:dyDescent="0.25">
      <c r="A28" s="100"/>
      <c r="B28" s="50"/>
      <c r="C28" s="100"/>
      <c r="D28" s="100"/>
      <c r="E28" s="100"/>
      <c r="F28" s="100"/>
      <c r="G28" s="100"/>
      <c r="H28" s="100"/>
      <c r="I28" s="100"/>
      <c r="J28" s="100"/>
    </row>
    <row r="29" spans="1:10" x14ac:dyDescent="0.25">
      <c r="A29" s="100"/>
      <c r="B29" s="50"/>
      <c r="C29" s="100"/>
      <c r="D29" s="100"/>
      <c r="E29" s="100"/>
      <c r="F29" s="100"/>
      <c r="G29" s="100"/>
      <c r="H29" s="100"/>
      <c r="I29" s="100"/>
      <c r="J29" s="100"/>
    </row>
    <row r="30" spans="1:10" x14ac:dyDescent="0.25">
      <c r="A30" s="100"/>
      <c r="B30" s="50"/>
      <c r="C30" s="100"/>
      <c r="D30" s="100"/>
      <c r="E30" s="100"/>
      <c r="F30" s="100"/>
      <c r="G30" s="100"/>
      <c r="H30" s="100"/>
      <c r="I30" s="100"/>
      <c r="J30" s="100"/>
    </row>
    <row r="31" spans="1:10" x14ac:dyDescent="0.25">
      <c r="A31" s="100"/>
      <c r="B31" s="50"/>
      <c r="C31" s="100"/>
      <c r="D31" s="100"/>
      <c r="E31" s="100"/>
      <c r="F31" s="100"/>
      <c r="G31" s="100"/>
      <c r="H31" s="100"/>
      <c r="I31" s="100"/>
      <c r="J31" s="100"/>
    </row>
    <row r="32" spans="1:10" x14ac:dyDescent="0.25">
      <c r="A32" s="100"/>
      <c r="B32" s="50"/>
      <c r="C32" s="100"/>
      <c r="D32" s="100"/>
      <c r="E32" s="100"/>
      <c r="F32" s="100"/>
      <c r="G32" s="100"/>
      <c r="H32" s="100"/>
      <c r="I32" s="100"/>
      <c r="J32" s="100"/>
    </row>
    <row r="33" spans="1:10" x14ac:dyDescent="0.25">
      <c r="A33" s="100"/>
      <c r="B33" s="50"/>
      <c r="C33" s="100"/>
      <c r="D33" s="100"/>
      <c r="E33" s="100"/>
      <c r="F33" s="100"/>
      <c r="G33" s="100"/>
      <c r="H33" s="100"/>
      <c r="I33" s="100"/>
      <c r="J33" s="100"/>
    </row>
    <row r="34" spans="1:10" x14ac:dyDescent="0.25">
      <c r="A34" s="100"/>
      <c r="B34" s="50"/>
      <c r="C34" s="100"/>
      <c r="D34" s="100"/>
      <c r="E34" s="100"/>
      <c r="F34" s="100"/>
      <c r="G34" s="100"/>
      <c r="H34" s="100"/>
      <c r="I34" s="100"/>
      <c r="J34" s="100"/>
    </row>
    <row r="35" spans="1:10" x14ac:dyDescent="0.25">
      <c r="A35" s="100"/>
      <c r="B35" s="50"/>
      <c r="C35" s="100"/>
      <c r="D35" s="100"/>
      <c r="E35" s="100"/>
      <c r="F35" s="100"/>
      <c r="G35" s="100"/>
      <c r="H35" s="100"/>
      <c r="I35" s="100"/>
      <c r="J35" s="100"/>
    </row>
    <row r="36" spans="1:10" x14ac:dyDescent="0.25">
      <c r="A36" s="100"/>
      <c r="B36" s="50"/>
      <c r="C36" s="100"/>
      <c r="D36" s="100"/>
      <c r="E36" s="100"/>
      <c r="F36" s="100"/>
      <c r="G36" s="100"/>
      <c r="H36" s="100"/>
      <c r="I36" s="100"/>
      <c r="J36" s="100"/>
    </row>
    <row r="37" spans="1:10" x14ac:dyDescent="0.25">
      <c r="A37" s="100"/>
      <c r="B37" s="50"/>
      <c r="C37" s="100"/>
      <c r="D37" s="100"/>
      <c r="E37" s="100"/>
      <c r="F37" s="100"/>
      <c r="G37" s="100"/>
      <c r="H37" s="100"/>
      <c r="I37" s="100"/>
      <c r="J37" s="100"/>
    </row>
    <row r="38" spans="1:10" x14ac:dyDescent="0.25">
      <c r="A38" s="100"/>
      <c r="B38" s="50"/>
      <c r="C38" s="100"/>
      <c r="D38" s="100"/>
      <c r="E38" s="100"/>
      <c r="F38" s="100"/>
      <c r="G38" s="100"/>
      <c r="H38" s="100"/>
      <c r="I38" s="100"/>
      <c r="J38" s="100"/>
    </row>
    <row r="39" spans="1:10" x14ac:dyDescent="0.25">
      <c r="A39" s="100"/>
      <c r="B39" s="50"/>
      <c r="C39" s="100"/>
      <c r="D39" s="100"/>
      <c r="E39" s="100"/>
      <c r="F39" s="100"/>
      <c r="G39" s="100"/>
      <c r="H39" s="100"/>
      <c r="I39" s="100"/>
      <c r="J39" s="100"/>
    </row>
    <row r="40" spans="1:10" x14ac:dyDescent="0.25">
      <c r="A40" s="100"/>
      <c r="B40" s="50"/>
      <c r="C40" s="100"/>
      <c r="D40" s="100"/>
      <c r="E40" s="100"/>
      <c r="F40" s="100"/>
      <c r="G40" s="100"/>
      <c r="H40" s="100"/>
      <c r="I40" s="100"/>
      <c r="J40" s="100"/>
    </row>
    <row r="41" spans="1:10" x14ac:dyDescent="0.25">
      <c r="A41" s="100"/>
      <c r="B41" s="50"/>
      <c r="C41" s="100"/>
      <c r="D41" s="100"/>
      <c r="E41" s="100"/>
      <c r="F41" s="100"/>
      <c r="G41" s="100"/>
      <c r="H41" s="100"/>
      <c r="I41" s="100"/>
      <c r="J41" s="100"/>
    </row>
    <row r="42" spans="1:10" x14ac:dyDescent="0.25">
      <c r="A42" s="100"/>
      <c r="B42" s="50"/>
      <c r="C42" s="100"/>
      <c r="D42" s="100"/>
      <c r="E42" s="100"/>
      <c r="F42" s="100"/>
      <c r="G42" s="100"/>
      <c r="H42" s="100"/>
      <c r="I42" s="100"/>
      <c r="J42" s="100"/>
    </row>
    <row r="43" spans="1:10" x14ac:dyDescent="0.25">
      <c r="A43" s="100"/>
      <c r="B43" s="50"/>
      <c r="C43" s="100"/>
      <c r="D43" s="100"/>
      <c r="E43" s="100"/>
      <c r="F43" s="100"/>
      <c r="G43" s="100"/>
      <c r="H43" s="100"/>
      <c r="I43" s="100"/>
      <c r="J43" s="100"/>
    </row>
    <row r="44" spans="1:10" x14ac:dyDescent="0.25">
      <c r="A44" s="100"/>
      <c r="B44" s="50"/>
      <c r="C44" s="100"/>
      <c r="D44" s="100"/>
      <c r="E44" s="100"/>
      <c r="F44" s="100"/>
      <c r="G44" s="100"/>
      <c r="H44" s="100"/>
      <c r="I44" s="100"/>
      <c r="J44" s="100"/>
    </row>
    <row r="45" spans="1:10" x14ac:dyDescent="0.25">
      <c r="A45" s="100"/>
      <c r="B45" s="50"/>
      <c r="C45" s="100"/>
      <c r="D45" s="100"/>
      <c r="E45" s="100"/>
      <c r="F45" s="100"/>
      <c r="G45" s="100"/>
      <c r="H45" s="100"/>
      <c r="I45" s="100"/>
      <c r="J45" s="100"/>
    </row>
    <row r="46" spans="1:10" x14ac:dyDescent="0.25">
      <c r="A46" s="100"/>
      <c r="B46" s="50"/>
      <c r="C46" s="100"/>
      <c r="D46" s="100"/>
      <c r="E46" s="100"/>
      <c r="F46" s="100"/>
      <c r="G46" s="100"/>
      <c r="H46" s="100"/>
      <c r="I46" s="100"/>
      <c r="J46" s="100"/>
    </row>
    <row r="47" spans="1:10" x14ac:dyDescent="0.25">
      <c r="A47" s="100"/>
      <c r="B47" s="50"/>
      <c r="C47" s="100"/>
      <c r="D47" s="100"/>
      <c r="E47" s="100"/>
      <c r="F47" s="100"/>
      <c r="G47" s="100"/>
      <c r="H47" s="100"/>
      <c r="I47" s="100"/>
      <c r="J47" s="100"/>
    </row>
    <row r="48" spans="1:10" x14ac:dyDescent="0.25">
      <c r="A48" s="100"/>
      <c r="B48" s="50"/>
      <c r="C48" s="100"/>
      <c r="D48" s="100"/>
      <c r="E48" s="100"/>
      <c r="F48" s="100"/>
      <c r="G48" s="100"/>
      <c r="H48" s="100"/>
      <c r="I48" s="100"/>
      <c r="J48" s="100"/>
    </row>
    <row r="49" spans="1:10" x14ac:dyDescent="0.25">
      <c r="A49" s="100"/>
      <c r="B49" s="50"/>
      <c r="C49" s="100"/>
      <c r="D49" s="100"/>
      <c r="E49" s="100"/>
      <c r="F49" s="100"/>
      <c r="G49" s="100"/>
      <c r="H49" s="100"/>
      <c r="I49" s="100"/>
      <c r="J49" s="100"/>
    </row>
    <row r="50" spans="1:10" x14ac:dyDescent="0.25">
      <c r="A50" s="100"/>
      <c r="B50" s="50"/>
      <c r="C50" s="100"/>
      <c r="D50" s="100"/>
      <c r="E50" s="100"/>
      <c r="F50" s="100"/>
      <c r="G50" s="100"/>
      <c r="H50" s="100"/>
      <c r="I50" s="100"/>
      <c r="J50" s="100"/>
    </row>
    <row r="51" spans="1:10" x14ac:dyDescent="0.25">
      <c r="A51" s="100"/>
      <c r="B51" s="50"/>
      <c r="C51" s="100"/>
      <c r="D51" s="100"/>
      <c r="E51" s="100"/>
      <c r="F51" s="100"/>
      <c r="G51" s="100"/>
      <c r="H51" s="100"/>
      <c r="I51" s="100"/>
      <c r="J51" s="100"/>
    </row>
    <row r="52" spans="1:10" x14ac:dyDescent="0.25">
      <c r="A52" s="100"/>
      <c r="B52" s="50"/>
      <c r="C52" s="100"/>
      <c r="D52" s="100"/>
      <c r="E52" s="100"/>
      <c r="F52" s="100"/>
      <c r="G52" s="100"/>
      <c r="H52" s="100"/>
      <c r="I52" s="100"/>
      <c r="J52" s="100"/>
    </row>
    <row r="53" spans="1:10" x14ac:dyDescent="0.25">
      <c r="A53" s="100"/>
      <c r="B53" s="50"/>
      <c r="C53" s="100"/>
      <c r="D53" s="100"/>
      <c r="E53" s="100"/>
      <c r="F53" s="100"/>
      <c r="G53" s="100"/>
      <c r="H53" s="100"/>
      <c r="I53" s="100"/>
      <c r="J53" s="100"/>
    </row>
    <row r="54" spans="1:10" x14ac:dyDescent="0.25">
      <c r="A54" s="100"/>
      <c r="B54" s="50"/>
      <c r="C54" s="100"/>
      <c r="D54" s="100"/>
      <c r="E54" s="100"/>
      <c r="F54" s="100"/>
      <c r="G54" s="100"/>
      <c r="H54" s="100"/>
      <c r="I54" s="100"/>
      <c r="J54" s="100"/>
    </row>
    <row r="55" spans="1:10" x14ac:dyDescent="0.25">
      <c r="A55" s="100"/>
      <c r="B55" s="50"/>
      <c r="C55" s="100"/>
      <c r="D55" s="100"/>
      <c r="E55" s="100"/>
      <c r="F55" s="100"/>
      <c r="G55" s="100"/>
      <c r="H55" s="100"/>
      <c r="I55" s="100"/>
      <c r="J55" s="100"/>
    </row>
    <row r="56" spans="1:10" x14ac:dyDescent="0.25">
      <c r="A56" s="100"/>
      <c r="B56" s="50"/>
      <c r="C56" s="100"/>
      <c r="D56" s="100"/>
      <c r="E56" s="100"/>
      <c r="F56" s="100"/>
      <c r="G56" s="100"/>
      <c r="H56" s="100"/>
      <c r="I56" s="100"/>
      <c r="J56" s="100"/>
    </row>
    <row r="57" spans="1:10" x14ac:dyDescent="0.25">
      <c r="A57" s="100"/>
      <c r="B57" s="50"/>
      <c r="C57" s="100"/>
      <c r="D57" s="100"/>
      <c r="E57" s="100"/>
      <c r="F57" s="100"/>
      <c r="G57" s="100"/>
      <c r="H57" s="100"/>
      <c r="I57" s="100"/>
      <c r="J57" s="100"/>
    </row>
    <row r="58" spans="1:10" x14ac:dyDescent="0.25">
      <c r="A58" s="100"/>
      <c r="B58" s="50"/>
      <c r="C58" s="100"/>
      <c r="D58" s="100"/>
      <c r="E58" s="100"/>
      <c r="F58" s="100"/>
      <c r="G58" s="100"/>
      <c r="H58" s="100"/>
      <c r="I58" s="100"/>
      <c r="J58" s="100"/>
    </row>
    <row r="59" spans="1:10" x14ac:dyDescent="0.25">
      <c r="A59" s="100"/>
      <c r="B59" s="50"/>
      <c r="C59" s="100"/>
      <c r="D59" s="100"/>
      <c r="E59" s="100"/>
      <c r="F59" s="100"/>
      <c r="G59" s="100"/>
      <c r="H59" s="100"/>
      <c r="I59" s="100"/>
      <c r="J59" s="100"/>
    </row>
    <row r="60" spans="1:10" x14ac:dyDescent="0.25">
      <c r="A60" s="100"/>
      <c r="B60" s="50"/>
      <c r="C60" s="100"/>
      <c r="D60" s="100"/>
      <c r="E60" s="100"/>
      <c r="F60" s="100"/>
      <c r="G60" s="100"/>
      <c r="H60" s="100"/>
      <c r="I60" s="100"/>
      <c r="J60" s="100"/>
    </row>
    <row r="61" spans="1:10" x14ac:dyDescent="0.25">
      <c r="A61" s="100"/>
      <c r="B61" s="50"/>
      <c r="C61" s="100"/>
      <c r="D61" s="100"/>
      <c r="E61" s="100"/>
      <c r="F61" s="100"/>
      <c r="G61" s="100"/>
      <c r="H61" s="100"/>
      <c r="I61" s="100"/>
      <c r="J61" s="100"/>
    </row>
    <row r="62" spans="1:10" x14ac:dyDescent="0.25">
      <c r="A62" s="100"/>
      <c r="B62" s="50"/>
      <c r="C62" s="100"/>
      <c r="D62" s="100"/>
      <c r="E62" s="100"/>
      <c r="F62" s="100"/>
      <c r="G62" s="100"/>
      <c r="H62" s="100"/>
      <c r="I62" s="100"/>
      <c r="J62" s="100"/>
    </row>
    <row r="63" spans="1:10" x14ac:dyDescent="0.25">
      <c r="A63" s="100"/>
      <c r="B63" s="50"/>
      <c r="C63" s="100"/>
      <c r="D63" s="100"/>
      <c r="E63" s="100"/>
      <c r="F63" s="100"/>
      <c r="G63" s="100"/>
      <c r="H63" s="100"/>
      <c r="I63" s="100"/>
      <c r="J63" s="100"/>
    </row>
    <row r="64" spans="1:10" x14ac:dyDescent="0.25">
      <c r="A64" s="100"/>
      <c r="B64" s="50"/>
      <c r="C64" s="100"/>
      <c r="D64" s="100"/>
      <c r="E64" s="100"/>
      <c r="F64" s="100"/>
      <c r="G64" s="100"/>
      <c r="H64" s="100"/>
      <c r="I64" s="100"/>
      <c r="J64" s="100"/>
    </row>
    <row r="65" spans="1:10" x14ac:dyDescent="0.25">
      <c r="A65" s="100"/>
      <c r="B65" s="50"/>
      <c r="C65" s="100"/>
      <c r="D65" s="100"/>
      <c r="E65" s="100"/>
      <c r="F65" s="100"/>
      <c r="G65" s="100"/>
      <c r="H65" s="100"/>
      <c r="I65" s="100"/>
      <c r="J65" s="100"/>
    </row>
    <row r="66" spans="1:10" x14ac:dyDescent="0.25">
      <c r="A66" s="100"/>
      <c r="B66" s="50"/>
      <c r="C66" s="100"/>
      <c r="D66" s="100"/>
      <c r="E66" s="100"/>
      <c r="F66" s="100"/>
      <c r="G66" s="100"/>
      <c r="H66" s="100"/>
      <c r="I66" s="100"/>
      <c r="J66" s="100"/>
    </row>
    <row r="67" spans="1:10" x14ac:dyDescent="0.25">
      <c r="A67" s="100"/>
      <c r="B67" s="50"/>
      <c r="C67" s="100"/>
      <c r="D67" s="100"/>
      <c r="E67" s="100"/>
      <c r="F67" s="100"/>
      <c r="G67" s="100"/>
      <c r="H67" s="100"/>
      <c r="I67" s="100"/>
      <c r="J67" s="100"/>
    </row>
    <row r="68" spans="1:10" x14ac:dyDescent="0.25">
      <c r="A68" s="100"/>
      <c r="B68" s="50"/>
      <c r="C68" s="100"/>
      <c r="D68" s="100"/>
      <c r="E68" s="100"/>
      <c r="F68" s="100"/>
      <c r="G68" s="100"/>
      <c r="H68" s="100"/>
      <c r="I68" s="100"/>
      <c r="J68" s="100"/>
    </row>
    <row r="69" spans="1:10" x14ac:dyDescent="0.25">
      <c r="A69" s="100"/>
      <c r="B69" s="50"/>
      <c r="C69" s="100"/>
      <c r="D69" s="100"/>
      <c r="E69" s="100"/>
      <c r="F69" s="100"/>
      <c r="G69" s="100"/>
      <c r="H69" s="100"/>
      <c r="I69" s="100"/>
      <c r="J69" s="100"/>
    </row>
    <row r="70" spans="1:10" x14ac:dyDescent="0.25">
      <c r="A70" s="100"/>
      <c r="B70" s="50"/>
      <c r="C70" s="100"/>
      <c r="D70" s="100"/>
      <c r="E70" s="100"/>
      <c r="F70" s="100"/>
      <c r="G70" s="100"/>
      <c r="H70" s="100"/>
      <c r="I70" s="100"/>
      <c r="J70" s="100"/>
    </row>
    <row r="71" spans="1:10" x14ac:dyDescent="0.25">
      <c r="A71" s="100"/>
      <c r="B71" s="50"/>
      <c r="C71" s="100"/>
      <c r="D71" s="100"/>
      <c r="E71" s="100"/>
      <c r="F71" s="100"/>
      <c r="G71" s="100"/>
      <c r="H71" s="100"/>
      <c r="I71" s="100"/>
      <c r="J71" s="100"/>
    </row>
    <row r="72" spans="1:10" x14ac:dyDescent="0.25">
      <c r="A72" s="100"/>
      <c r="B72" s="50"/>
      <c r="C72" s="100"/>
      <c r="D72" s="100"/>
      <c r="E72" s="100"/>
      <c r="F72" s="100"/>
      <c r="G72" s="100"/>
      <c r="H72" s="100"/>
      <c r="I72" s="100"/>
      <c r="J72" s="100"/>
    </row>
    <row r="73" spans="1:10" x14ac:dyDescent="0.25">
      <c r="A73" s="100"/>
      <c r="B73" s="50"/>
      <c r="C73" s="100"/>
      <c r="D73" s="100"/>
      <c r="E73" s="100"/>
      <c r="F73" s="100"/>
      <c r="G73" s="100"/>
      <c r="H73" s="100"/>
      <c r="I73" s="100"/>
      <c r="J73" s="100"/>
    </row>
    <row r="74" spans="1:10" x14ac:dyDescent="0.25">
      <c r="A74" s="100"/>
      <c r="B74" s="50"/>
      <c r="C74" s="100"/>
      <c r="D74" s="100"/>
      <c r="E74" s="100"/>
      <c r="F74" s="100"/>
      <c r="G74" s="100"/>
      <c r="H74" s="100"/>
      <c r="I74" s="100"/>
      <c r="J74" s="100"/>
    </row>
    <row r="75" spans="1:10" x14ac:dyDescent="0.25">
      <c r="A75" s="100"/>
      <c r="B75" s="50"/>
      <c r="C75" s="100"/>
      <c r="D75" s="100"/>
      <c r="E75" s="100"/>
      <c r="F75" s="100"/>
      <c r="G75" s="100"/>
      <c r="H75" s="100"/>
      <c r="I75" s="100"/>
      <c r="J75" s="100"/>
    </row>
    <row r="76" spans="1:10" x14ac:dyDescent="0.25">
      <c r="A76" s="100"/>
      <c r="B76" s="50"/>
      <c r="C76" s="100"/>
      <c r="D76" s="100"/>
      <c r="E76" s="100"/>
      <c r="F76" s="100"/>
      <c r="G76" s="100"/>
      <c r="H76" s="100"/>
      <c r="I76" s="100"/>
      <c r="J76" s="100"/>
    </row>
    <row r="77" spans="1:10" x14ac:dyDescent="0.25">
      <c r="A77" s="100"/>
      <c r="B77" s="50"/>
      <c r="C77" s="100"/>
      <c r="D77" s="100"/>
      <c r="E77" s="100"/>
      <c r="F77" s="100"/>
      <c r="G77" s="100"/>
      <c r="H77" s="100"/>
      <c r="I77" s="100"/>
      <c r="J77" s="100"/>
    </row>
    <row r="78" spans="1:10" x14ac:dyDescent="0.25">
      <c r="A78" s="100"/>
      <c r="B78" s="50"/>
      <c r="C78" s="100"/>
      <c r="D78" s="100"/>
      <c r="E78" s="100"/>
      <c r="F78" s="100"/>
      <c r="G78" s="100"/>
      <c r="H78" s="100"/>
      <c r="I78" s="100"/>
      <c r="J78" s="100"/>
    </row>
    <row r="79" spans="1:10" x14ac:dyDescent="0.25">
      <c r="A79" s="100"/>
      <c r="B79" s="50"/>
      <c r="C79" s="100"/>
      <c r="D79" s="100"/>
      <c r="E79" s="100"/>
      <c r="F79" s="100"/>
      <c r="G79" s="100"/>
      <c r="H79" s="100"/>
      <c r="I79" s="100"/>
      <c r="J79" s="100"/>
    </row>
    <row r="80" spans="1:10" x14ac:dyDescent="0.25">
      <c r="A80" s="100"/>
      <c r="B80" s="50"/>
      <c r="C80" s="100"/>
      <c r="D80" s="100"/>
      <c r="E80" s="100"/>
      <c r="F80" s="100"/>
      <c r="G80" s="100"/>
      <c r="H80" s="100"/>
      <c r="I80" s="100"/>
      <c r="J80" s="100"/>
    </row>
    <row r="81" spans="1:10" x14ac:dyDescent="0.25">
      <c r="A81" s="100"/>
      <c r="B81" s="50"/>
      <c r="C81" s="100"/>
      <c r="D81" s="100"/>
      <c r="E81" s="100"/>
      <c r="F81" s="100"/>
      <c r="G81" s="100"/>
      <c r="H81" s="100"/>
      <c r="I81" s="100"/>
      <c r="J81" s="100"/>
    </row>
    <row r="82" spans="1:10" x14ac:dyDescent="0.25">
      <c r="A82" s="100"/>
      <c r="B82" s="50"/>
      <c r="C82" s="100"/>
      <c r="D82" s="100"/>
      <c r="E82" s="100"/>
      <c r="F82" s="100"/>
      <c r="G82" s="100"/>
      <c r="H82" s="100"/>
      <c r="I82" s="100"/>
      <c r="J82" s="100"/>
    </row>
    <row r="83" spans="1:10" x14ac:dyDescent="0.25">
      <c r="A83" s="100"/>
      <c r="B83" s="50"/>
      <c r="C83" s="100"/>
      <c r="D83" s="100"/>
      <c r="E83" s="100"/>
      <c r="F83" s="100"/>
      <c r="G83" s="100"/>
      <c r="H83" s="100"/>
      <c r="I83" s="100"/>
      <c r="J83" s="100"/>
    </row>
    <row r="84" spans="1:10" x14ac:dyDescent="0.25">
      <c r="A84" s="100"/>
      <c r="B84" s="50"/>
      <c r="C84" s="100"/>
      <c r="D84" s="100"/>
      <c r="E84" s="100"/>
      <c r="F84" s="100"/>
      <c r="G84" s="100"/>
      <c r="H84" s="100"/>
      <c r="I84" s="100"/>
      <c r="J84" s="100"/>
    </row>
    <row r="85" spans="1:10" x14ac:dyDescent="0.25">
      <c r="A85" s="100"/>
      <c r="B85" s="50"/>
      <c r="C85" s="100"/>
      <c r="D85" s="100"/>
      <c r="E85" s="100"/>
      <c r="F85" s="100"/>
      <c r="G85" s="100"/>
      <c r="H85" s="100"/>
      <c r="I85" s="100"/>
      <c r="J85" s="100"/>
    </row>
    <row r="86" spans="1:10" x14ac:dyDescent="0.25">
      <c r="A86" s="100"/>
      <c r="B86" s="50"/>
      <c r="C86" s="100"/>
      <c r="D86" s="100"/>
      <c r="E86" s="100"/>
      <c r="F86" s="100"/>
      <c r="G86" s="100"/>
      <c r="H86" s="100"/>
      <c r="I86" s="100"/>
      <c r="J86" s="100"/>
    </row>
    <row r="87" spans="1:10" x14ac:dyDescent="0.25">
      <c r="A87" s="100"/>
      <c r="B87" s="50"/>
      <c r="C87" s="100"/>
      <c r="D87" s="100"/>
      <c r="E87" s="100"/>
      <c r="F87" s="100"/>
      <c r="G87" s="100"/>
      <c r="H87" s="100"/>
      <c r="I87" s="100"/>
      <c r="J87" s="100"/>
    </row>
    <row r="88" spans="1:10" x14ac:dyDescent="0.25">
      <c r="A88" s="100"/>
      <c r="B88" s="50"/>
      <c r="C88" s="100"/>
      <c r="D88" s="100"/>
      <c r="E88" s="100"/>
      <c r="F88" s="100"/>
      <c r="G88" s="100"/>
      <c r="H88" s="100"/>
      <c r="I88" s="100"/>
      <c r="J88" s="100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0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"/>
    </sheetView>
  </sheetViews>
  <sheetFormatPr defaultRowHeight="15" x14ac:dyDescent="0.25"/>
  <cols>
    <col min="1" max="1" width="11.42578125" style="25" customWidth="1"/>
    <col min="2" max="2" width="21.140625" style="25" customWidth="1"/>
    <col min="3" max="3" width="7" style="25" customWidth="1"/>
    <col min="4" max="4" width="6.85546875" style="25" customWidth="1"/>
    <col min="5" max="5" width="8" style="25" customWidth="1"/>
    <col min="6" max="6" width="8.7109375" style="25" customWidth="1"/>
    <col min="7" max="7" width="8.85546875" style="25" customWidth="1"/>
    <col min="8" max="16384" width="9.140625" style="25"/>
  </cols>
  <sheetData>
    <row r="1" spans="1:8" ht="15.75" thickBot="1" x14ac:dyDescent="0.3">
      <c r="A1" s="209" t="s">
        <v>577</v>
      </c>
      <c r="B1" s="209" t="s">
        <v>6</v>
      </c>
      <c r="C1" s="65" t="s">
        <v>9</v>
      </c>
      <c r="D1" s="66" t="s">
        <v>301</v>
      </c>
      <c r="E1" s="66" t="s">
        <v>302</v>
      </c>
      <c r="F1" s="66" t="s">
        <v>24</v>
      </c>
      <c r="G1" s="66" t="s">
        <v>303</v>
      </c>
      <c r="H1" s="66" t="s">
        <v>11</v>
      </c>
    </row>
    <row r="2" spans="1:8" ht="90.75" thickBot="1" x14ac:dyDescent="0.3">
      <c r="A2" s="32" t="s">
        <v>123</v>
      </c>
      <c r="B2" s="39" t="s">
        <v>353</v>
      </c>
      <c r="C2" s="116" t="str">
        <f t="shared" ref="C2:H2" si="0">""""&amp;C1&amp;""","</f>
        <v>"&lt;1",</v>
      </c>
      <c r="D2" s="116" t="str">
        <f t="shared" si="0"/>
        <v>"1-4",</v>
      </c>
      <c r="E2" s="116" t="str">
        <f t="shared" si="0"/>
        <v>"5-9",</v>
      </c>
      <c r="F2" s="116" t="str">
        <f t="shared" si="0"/>
        <v>"10-14",</v>
      </c>
      <c r="G2" s="116" t="str">
        <f t="shared" si="0"/>
        <v>"15-17",</v>
      </c>
      <c r="H2" s="116" t="str">
        <f t="shared" si="0"/>
        <v>"18+",</v>
      </c>
    </row>
    <row r="3" spans="1:8" ht="90.75" thickBot="1" x14ac:dyDescent="0.3">
      <c r="A3" s="32" t="s">
        <v>124</v>
      </c>
      <c r="B3" s="39" t="s">
        <v>400</v>
      </c>
      <c r="C3" s="38"/>
      <c r="D3" s="38"/>
      <c r="E3" s="39"/>
      <c r="F3" s="38"/>
      <c r="G3" s="38"/>
      <c r="H3" s="39"/>
    </row>
    <row r="4" spans="1:8" ht="165.75" thickBot="1" x14ac:dyDescent="0.3">
      <c r="A4" s="32" t="s">
        <v>125</v>
      </c>
      <c r="B4" s="39" t="s">
        <v>401</v>
      </c>
      <c r="C4" s="38"/>
      <c r="D4" s="38"/>
      <c r="E4" s="39"/>
      <c r="F4" s="38"/>
      <c r="G4" s="38"/>
      <c r="H4" s="39"/>
    </row>
    <row r="5" spans="1:8" ht="60.75" thickBot="1" x14ac:dyDescent="0.3">
      <c r="A5" s="32" t="s">
        <v>126</v>
      </c>
      <c r="B5" s="39" t="s">
        <v>67</v>
      </c>
      <c r="C5" s="38"/>
      <c r="D5" s="38"/>
      <c r="E5" s="39"/>
      <c r="F5" s="38"/>
      <c r="G5" s="38"/>
      <c r="H5" s="39"/>
    </row>
    <row r="6" spans="1:8" ht="75.75" thickBot="1" x14ac:dyDescent="0.3">
      <c r="A6" s="32" t="s">
        <v>127</v>
      </c>
      <c r="B6" s="39" t="s">
        <v>84</v>
      </c>
      <c r="C6" s="38"/>
      <c r="D6" s="38"/>
      <c r="E6" s="39"/>
      <c r="F6" s="38"/>
      <c r="G6" s="38"/>
      <c r="H6" s="39"/>
    </row>
    <row r="7" spans="1:8" ht="90.75" thickBot="1" x14ac:dyDescent="0.3">
      <c r="A7" s="32" t="s">
        <v>128</v>
      </c>
      <c r="B7" s="39" t="s">
        <v>85</v>
      </c>
      <c r="C7" s="38"/>
      <c r="D7" s="38"/>
      <c r="E7" s="39"/>
      <c r="F7" s="38"/>
      <c r="G7" s="38"/>
      <c r="H7" s="39"/>
    </row>
    <row r="8" spans="1:8" ht="90.75" thickBot="1" x14ac:dyDescent="0.3">
      <c r="A8" s="32" t="s">
        <v>129</v>
      </c>
      <c r="B8" s="39" t="s">
        <v>165</v>
      </c>
      <c r="C8" s="38"/>
      <c r="D8" s="38"/>
      <c r="E8" s="39"/>
      <c r="F8" s="38"/>
      <c r="G8" s="38"/>
      <c r="H8" s="39"/>
    </row>
    <row r="9" spans="1:8" ht="105.75" thickBot="1" x14ac:dyDescent="0.3">
      <c r="A9" s="32" t="s">
        <v>160</v>
      </c>
      <c r="B9" s="39" t="s">
        <v>304</v>
      </c>
      <c r="C9" s="67"/>
      <c r="D9" s="68"/>
      <c r="E9" s="42"/>
      <c r="F9" s="67"/>
      <c r="G9" s="68"/>
      <c r="H9" s="42"/>
    </row>
    <row r="10" spans="1:8" ht="90.75" thickBot="1" x14ac:dyDescent="0.3">
      <c r="A10" s="32" t="s">
        <v>161</v>
      </c>
      <c r="B10" s="39" t="s">
        <v>305</v>
      </c>
      <c r="C10" s="38"/>
      <c r="D10" s="38"/>
      <c r="E10" s="39"/>
      <c r="F10" s="38"/>
      <c r="G10" s="38"/>
      <c r="H10" s="39"/>
    </row>
  </sheetData>
  <sheetProtection selectLockedCells="1"/>
  <pageMargins left="0.25" right="0.25" top="0.75" bottom="0.75" header="0.3" footer="0.3"/>
  <pageSetup scale="83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27</vt:i4>
      </vt:variant>
    </vt:vector>
  </HeadingPairs>
  <TitlesOfParts>
    <vt:vector size="47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Support Care </vt:lpstr>
      <vt:lpstr>Cancer</vt:lpstr>
      <vt:lpstr>Prevention-MC</vt:lpstr>
      <vt:lpstr>Prevention-BCC</vt:lpstr>
      <vt:lpstr>Lab</vt:lpstr>
      <vt:lpstr>PEP</vt:lpstr>
      <vt:lpstr>Gender</vt:lpstr>
      <vt:lpstr>SMGL</vt:lpstr>
      <vt:lpstr>Strategic Information (SI)</vt:lpstr>
      <vt:lpstr>Pharmacy</vt:lpstr>
      <vt:lpstr>Narrative</vt:lpstr>
      <vt:lpstr>Appendix 1</vt:lpstr>
      <vt:lpstr>'Appendix 1'!Print_Area</vt:lpstr>
      <vt:lpstr>ART!Print_Area</vt:lpstr>
      <vt:lpstr>Cancer!Print_Area</vt:lpstr>
      <vt:lpstr>'Clinical Care'!Print_Area</vt:lpstr>
      <vt:lpstr>Gender!Print_Area</vt:lpstr>
      <vt:lpstr>Lab!Print_Area</vt:lpstr>
      <vt:lpstr>Narrative!Print_Area</vt:lpstr>
      <vt:lpstr>PEP!Print_Area</vt:lpstr>
      <vt:lpstr>'Prevention - PWP'!Print_Area</vt:lpstr>
      <vt:lpstr>'Prevention-BCC'!Print_Area</vt:lpstr>
      <vt:lpstr>'Prevention-MC'!Print_Area</vt:lpstr>
      <vt:lpstr>STI!Print_Area</vt:lpstr>
      <vt:lpstr>'Support Care '!Print_Area</vt:lpstr>
      <vt:lpstr>TB!Print_Area</vt:lpstr>
      <vt:lpstr>ART!Print_Titles</vt:lpstr>
      <vt:lpstr>Cancer!Print_Titles</vt:lpstr>
      <vt:lpstr>'Clinical Care'!Print_Titles</vt:lpstr>
      <vt:lpstr>'Family Planning'!Print_Titles</vt:lpstr>
      <vt:lpstr>Gender!Print_Titles</vt:lpstr>
      <vt:lpstr>PEP!Print_Titles</vt:lpstr>
      <vt:lpstr>PMTCT!Print_Titles</vt:lpstr>
      <vt:lpstr>'Prevention-BCC'!Print_Titles</vt:lpstr>
      <vt:lpstr>'Prevention-MC'!Print_Titles</vt:lpstr>
      <vt:lpstr>SMGL!Print_Titles</vt:lpstr>
      <vt:lpstr>STI!Print_Titles</vt:lpstr>
      <vt:lpstr>'Support Care '!Print_Titles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2015-12-07T13:45:20Z</dcterms:modified>
</cp:coreProperties>
</file>