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github\xl-template-reader\template-reader\template-reader\bin\Debug\"/>
    </mc:Choice>
  </mc:AlternateContent>
  <bookViews>
    <workbookView xWindow="0" yWindow="0" windowWidth="28800" windowHeight="12435"/>
  </bookViews>
  <sheets>
    <sheet name="IndicatorDefinitions" sheetId="1" r:id="rId1"/>
    <sheet name="Sheet1" sheetId="2" r:id="rId2"/>
  </sheets>
  <definedNames>
    <definedName name="progarea">Sheet1!$F$2:$H$9</definedName>
    <definedName name="programareas">Sheet1!$B$2:$D$9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2" i="1"/>
</calcChain>
</file>

<file path=xl/sharedStrings.xml><?xml version="1.0" encoding="utf-8"?>
<sst xmlns="http://schemas.openxmlformats.org/spreadsheetml/2006/main" count="539" uniqueCount="349">
  <si>
    <t>ProgramArea</t>
  </si>
  <si>
    <t>IndicatorCode</t>
  </si>
  <si>
    <t>Indicator</t>
  </si>
  <si>
    <t>STI</t>
  </si>
  <si>
    <t>STI1</t>
  </si>
  <si>
    <t>Number of  clients diagnosed, treated and counselled  for STI (index plus partners)</t>
  </si>
  <si>
    <t>STI2</t>
  </si>
  <si>
    <t>Number of STI partners treated</t>
  </si>
  <si>
    <t>STI3</t>
  </si>
  <si>
    <t>Number of clients referred for HIV Counseling and Testing</t>
  </si>
  <si>
    <t>STI4</t>
  </si>
  <si>
    <t>Number of clients tested for HIV</t>
  </si>
  <si>
    <t>STI4a</t>
  </si>
  <si>
    <t>Number of clients tested HIV positive</t>
  </si>
  <si>
    <t>STI5</t>
  </si>
  <si>
    <t>Number of clients referred for HIV care services</t>
  </si>
  <si>
    <t>STI6</t>
  </si>
  <si>
    <t>Number of partner notification slips issued</t>
  </si>
  <si>
    <t>STI7</t>
  </si>
  <si>
    <t>Number of partner notification slips received(of those issued by your facility)</t>
  </si>
  <si>
    <t>TB</t>
  </si>
  <si>
    <t>TB1</t>
  </si>
  <si>
    <t>Number of presumptive TB patients  with sputum sent</t>
  </si>
  <si>
    <t>TB2</t>
  </si>
  <si>
    <t>Number of registered new and relapse TB cases this month</t>
  </si>
  <si>
    <t>TB3</t>
  </si>
  <si>
    <t>Number of TB patients receiving Counselling and Testing services and had results recorded in the TB Register</t>
  </si>
  <si>
    <t>TB4</t>
  </si>
  <si>
    <t>Number of registered new and relapse TB patients with documented HIV-Negative status during TB treatment this month</t>
  </si>
  <si>
    <t>TB5_1</t>
  </si>
  <si>
    <t>Number of registered new and relapse TB patients with documented HIV-positive status during TB treatment this month- Newly diagnozed</t>
  </si>
  <si>
    <t>TB5_2</t>
  </si>
  <si>
    <t>Number of registered new and relapse TB patients with documented HIV-positive status during TB treatment this month- Known Positive at entry</t>
  </si>
  <si>
    <t>TB5_3</t>
  </si>
  <si>
    <t>Total number of registered new and relapse TB patients with documented HIV-positive status who are on ART during TB treatment during this month</t>
  </si>
  <si>
    <t>TB5a</t>
  </si>
  <si>
    <t>Number of registered new and relapse TB patients with documented HIV-positive status who are on ART this month</t>
  </si>
  <si>
    <t>TB5b</t>
  </si>
  <si>
    <t>ART initiation less than 8 weeks of start of TB treatment</t>
  </si>
  <si>
    <t>TB5c</t>
  </si>
  <si>
    <t>ART initiation greater than 8 weeks of start of TB treatment</t>
  </si>
  <si>
    <t>TB6</t>
  </si>
  <si>
    <t>Number of TB patients refered for HIV care  services</t>
  </si>
  <si>
    <t>TB7</t>
  </si>
  <si>
    <t>Number of PLHIV newly enrolled in HIV clinical care who started IPT and receive at least one dose, during this month</t>
  </si>
  <si>
    <t>TB8</t>
  </si>
  <si>
    <t>Number of patients current on TB treatment</t>
  </si>
  <si>
    <t>TB9</t>
  </si>
  <si>
    <t>Number of TB patients who had  follow up sputum smear at 2 months done in the reporting month</t>
  </si>
  <si>
    <t>TB10</t>
  </si>
  <si>
    <t>Number of TB patients expected to have final outcome this month</t>
  </si>
  <si>
    <t>TB11</t>
  </si>
  <si>
    <t>Number of patients who completed TB treatment this month</t>
  </si>
  <si>
    <t>TB11_2</t>
  </si>
  <si>
    <t>Number of TB patients cured</t>
  </si>
  <si>
    <t>TB12</t>
  </si>
  <si>
    <t>Number of TB patients successfully treated</t>
  </si>
  <si>
    <t>TB13</t>
  </si>
  <si>
    <t>Number of TB Patients who died</t>
  </si>
  <si>
    <t>TB14</t>
  </si>
  <si>
    <t>Number of TB patients who transferred out</t>
  </si>
  <si>
    <t>TB15</t>
  </si>
  <si>
    <t>Number of TB patients  transferred in</t>
  </si>
  <si>
    <t>TB16</t>
  </si>
  <si>
    <t>Number of TB patients who defaulted</t>
  </si>
  <si>
    <t>ART</t>
  </si>
  <si>
    <t>ART1</t>
  </si>
  <si>
    <t>Number of adults and children receiving antiretroviral therapy (ART) [current]</t>
  </si>
  <si>
    <t>ART2</t>
  </si>
  <si>
    <t>Number of adults and children newly enrolled on antiretroviral therapy (ART) (including pregnant  women on option B+)</t>
  </si>
  <si>
    <t>ART2a</t>
  </si>
  <si>
    <t>Number of pregnant women newly initiating ART (option B+)</t>
  </si>
  <si>
    <t>ART3</t>
  </si>
  <si>
    <t>No of NEW clients initiated on ART due to HIV DISCORDANT STATUS</t>
  </si>
  <si>
    <t>ART4</t>
  </si>
  <si>
    <t>Number of individuals who ever received antiretroviral therapy (TOTAL CLIENTS)</t>
  </si>
  <si>
    <t>ART5</t>
  </si>
  <si>
    <t>No. of pregnant women who have EVER received antiretroviral therapy (TOTAL CLIENTS)</t>
  </si>
  <si>
    <t>ART6a</t>
  </si>
  <si>
    <t>Number  of ART clients who are transferred in from another site</t>
  </si>
  <si>
    <t>ART6b</t>
  </si>
  <si>
    <t>Number of ART clients who stopped treatment due to loss to follow-up</t>
  </si>
  <si>
    <t>ART6c</t>
  </si>
  <si>
    <t>Number of ART clients Lost â€“to-follow up (LTFU) returned to the clinic.</t>
  </si>
  <si>
    <t>ART6d</t>
  </si>
  <si>
    <t>Number of ART clients who stopped treatment due to death</t>
  </si>
  <si>
    <t>ART6e</t>
  </si>
  <si>
    <t>Number of ART clients who restarted treatment</t>
  </si>
  <si>
    <t>ART6f</t>
  </si>
  <si>
    <t>Number of ART clients transferred out to another facility</t>
  </si>
  <si>
    <t>ART7a</t>
  </si>
  <si>
    <t>Number of adults and children initiated on ART 12 months ago (cohort month) including pregnant women on Option B+</t>
  </si>
  <si>
    <t>ART7b</t>
  </si>
  <si>
    <t>Number of adults and children known to be alive and on treatment 12 months after initiation of antiretroviral therapy</t>
  </si>
  <si>
    <t>ART8</t>
  </si>
  <si>
    <t>Number of clients on ART have bio-chemical investigations done this month</t>
  </si>
  <si>
    <t>ART9</t>
  </si>
  <si>
    <t>Number of adult and pediatric ART patients who had there sample collected and sent for viral load test this month.</t>
  </si>
  <si>
    <t>ART10a</t>
  </si>
  <si>
    <t>Number of adult and pediatric ART patients with a viral load result documented in the patient medical record this month.</t>
  </si>
  <si>
    <t>ART10b</t>
  </si>
  <si>
    <t>Number of viral load tests from adult and pediatric ART patients conducted this month with a viral load &lt;1,000 copies/ml</t>
  </si>
  <si>
    <t>PMTCT</t>
  </si>
  <si>
    <t>PMTCT1</t>
  </si>
  <si>
    <t>No. of New ANC Attendances</t>
  </si>
  <si>
    <t>PMTCT1a</t>
  </si>
  <si>
    <t>Number of pregnant women with known (positive) HIV infection attending ANC (known positives at entry)</t>
  </si>
  <si>
    <t>PMTCT2</t>
  </si>
  <si>
    <t>Number of pregnant women receiving PMTCT services (counseled, tested and received test results at this site during ANC and L&amp;D  the reporting period)</t>
  </si>
  <si>
    <t>PMTCT3</t>
  </si>
  <si>
    <t>Number of ALL pregnant women who tested positive for HIV</t>
  </si>
  <si>
    <t>PMTCT4</t>
  </si>
  <si>
    <t>Number of ALL pregnant women who tested positive for HIV and collected the test results</t>
  </si>
  <si>
    <t>PMTCT2a</t>
  </si>
  <si>
    <t>No. of pregnant women receiving PMTCT services with partner</t>
  </si>
  <si>
    <t>PMTCT7</t>
  </si>
  <si>
    <t>No. of HIV negative pregnant women who were re-tested for HIV and received their results within this current pregnancy</t>
  </si>
  <si>
    <t>PMTCT8</t>
  </si>
  <si>
    <t>No. of HIV negative pregnant women who were re-tested for HIV and tested HIV positive within this current pregnancy</t>
  </si>
  <si>
    <t>PMTCT11</t>
  </si>
  <si>
    <t>Number of HIV positive pregnant women  on HAART (Lifelong ART, Including option B+)</t>
  </si>
  <si>
    <t>PMTCT11a</t>
  </si>
  <si>
    <t>Sub-Disag of Life-long ART: Newly initiated on treatment during the current pregnancy</t>
  </si>
  <si>
    <t>PMTCT11b</t>
  </si>
  <si>
    <t>Sub-Disag of Life-long ART: Already on treatment at the beginning of the current pregnancy</t>
  </si>
  <si>
    <t>PMTCT9</t>
  </si>
  <si>
    <t>Number of HIV positive pregnant women checked for CD4 as baseline</t>
  </si>
  <si>
    <t>PMTCT16</t>
  </si>
  <si>
    <t>Total number of infants born at this site this month</t>
  </si>
  <si>
    <t>PMTCT17</t>
  </si>
  <si>
    <t>Total number of infants born to HIV positive women at this site this month</t>
  </si>
  <si>
    <t>PMTCT18</t>
  </si>
  <si>
    <t>Number of HIV Exposed Infants (HEI)  who received ARV prophylaxis for PMTCT (Niverapine - NVP)</t>
  </si>
  <si>
    <t>PMTCT19</t>
  </si>
  <si>
    <t>Number of HEI who started cotrimoxazole prophylaxis (CTX) at 6 weeks</t>
  </si>
  <si>
    <t>NumberÂ ofÂ infantsÂ bornÂ toÂ HIV positiveÂ womenÂ whoÂ receivedÂ HIV virological testing at 6 weeks  ofÂ birth</t>
  </si>
  <si>
    <t>Number of infants born to HIV positive women who received HIV virological testing in the first 6 months of birth</t>
  </si>
  <si>
    <t>PMTCT20</t>
  </si>
  <si>
    <t>Number of infants born to HIV positive women who received HIV virological testing in the first 12 months of birth</t>
  </si>
  <si>
    <t>PMTCT22</t>
  </si>
  <si>
    <t>Number of infants born to HIV positive women who received HIV virological testing in the first 18 months of birth</t>
  </si>
  <si>
    <t>PMTCT23</t>
  </si>
  <si>
    <t>Number of infants with a   positive virological test  within 12 months</t>
  </si>
  <si>
    <t>PMTCT24</t>
  </si>
  <si>
    <t>Number of HIV-exposed infants registered in the birth cohort who are suppose to be discharge this (including transfer-ins) found in the mother baby tracking register.</t>
  </si>
  <si>
    <t>PMTCT24_a</t>
  </si>
  <si>
    <t>Sub-Disagg - In care but no test Done</t>
  </si>
  <si>
    <t>PMTCT24_b</t>
  </si>
  <si>
    <t>Sub-Disagg - Lost to follow-up</t>
  </si>
  <si>
    <t>PMTCT24_c</t>
  </si>
  <si>
    <t>Sub-Disagg - Died</t>
  </si>
  <si>
    <t>PMTCT24_d</t>
  </si>
  <si>
    <t>Sub-Disagg - Transferred out</t>
  </si>
  <si>
    <t>PMTCT25</t>
  </si>
  <si>
    <t>Number of HIV-exposed infants registered in the birth cohort who have been discharged with HIV negative Final Outcome results (including transfer-ins) found in the mother baby tracking register.</t>
  </si>
  <si>
    <t>PMTCT25_a</t>
  </si>
  <si>
    <t>Sub-Disaggregation of HIV negative infants - HIV Negative  not breastfeeding</t>
  </si>
  <si>
    <t>PMTCT25_b</t>
  </si>
  <si>
    <t>Sub-Disaggregation of HIV negative infants - HIV Negative who are still breastfeeding</t>
  </si>
  <si>
    <t>PMTCT25_c</t>
  </si>
  <si>
    <t>Sub-Disaggregation of HIV negative infants - HIV Negative breastfeeding status unknown</t>
  </si>
  <si>
    <t>PMTCT26</t>
  </si>
  <si>
    <t>Number of HIV-exposed infants with a documented outcome by 18 months of age disaggregated by outcome type.</t>
  </si>
  <si>
    <t>PMTCT26_a</t>
  </si>
  <si>
    <t>Sub-Disagg-HIV positive infants</t>
  </si>
  <si>
    <t>PMTCT26_b</t>
  </si>
  <si>
    <t>Sub-Disagg-HIV positive infants linked to ART</t>
  </si>
  <si>
    <t>PMTCT26_c</t>
  </si>
  <si>
    <t>Sub-Disagg-HIV negative infants</t>
  </si>
  <si>
    <t>PMTCT29</t>
  </si>
  <si>
    <t>No. of HIV-exposed infants who were on exclusively breastfeeding (EBF) at or around 3 months</t>
  </si>
  <si>
    <t>PMTCT30</t>
  </si>
  <si>
    <t>No. of HIV-exposed infants who were on replacement feeding (ERF)  at or around 3 months - (no breast milk at all)</t>
  </si>
  <si>
    <t>PMTCT31</t>
  </si>
  <si>
    <t>No. of HIV-exposed infants who were on mixed feeding  at or around 3 months</t>
  </si>
  <si>
    <t>Family Planning</t>
  </si>
  <si>
    <t>FP1</t>
  </si>
  <si>
    <t>Number of new acceptors of modern contraception by method type (disaggregated by gender and age)</t>
  </si>
  <si>
    <t>FP1_a</t>
  </si>
  <si>
    <t>Disagg. by Method Type-Male Condoms</t>
  </si>
  <si>
    <t>FP1_b</t>
  </si>
  <si>
    <t>Disagg. by Method Type-Female Condoms</t>
  </si>
  <si>
    <t>FP1_c</t>
  </si>
  <si>
    <t>Disagg. by Method Type-Combined oral contraceptives</t>
  </si>
  <si>
    <t>FP1_d</t>
  </si>
  <si>
    <t>Disagg. by Method Type-Progesterone only pill</t>
  </si>
  <si>
    <t>FP1_e</t>
  </si>
  <si>
    <t>Disagg. by Method Type-Depo-Provera</t>
  </si>
  <si>
    <t>FP1_f</t>
  </si>
  <si>
    <t>Disagg. by Method Type-Intrauterine Devices (IUD)- Interval</t>
  </si>
  <si>
    <t>FP1_g</t>
  </si>
  <si>
    <t>Disagg. by Method Type-Postpatum Intrauterine Devices (IUD) within 48 hours of delivery</t>
  </si>
  <si>
    <t>FP1_h</t>
  </si>
  <si>
    <t>Disagg. by Method Type-Subderminal implants (jaddel)</t>
  </si>
  <si>
    <t>FP1_i</t>
  </si>
  <si>
    <t>Disagg. by Method Type-Noristerat/Noresterat injection</t>
  </si>
  <si>
    <t>FP1_j</t>
  </si>
  <si>
    <t>Disagg. by Method Type-Female sterilization</t>
  </si>
  <si>
    <t>FP1_k</t>
  </si>
  <si>
    <t>Disagg. by Method Type-Male sterilization</t>
  </si>
  <si>
    <t>FP1_m</t>
  </si>
  <si>
    <t>Disagg. by Method Type-TOTAL</t>
  </si>
  <si>
    <t>FP2</t>
  </si>
  <si>
    <t>Number of clients receiving or maintaining a modern FP method (disaggregated by age, gender and type of method)</t>
  </si>
  <si>
    <t>FP2_a</t>
  </si>
  <si>
    <t>Disagg. by method type-Male Condoms</t>
  </si>
  <si>
    <t>FP2_b</t>
  </si>
  <si>
    <t>Disagg. by method type-Female Condoms</t>
  </si>
  <si>
    <t>FP2_c</t>
  </si>
  <si>
    <t>Disagg. by method type-Combined oral contraceptives</t>
  </si>
  <si>
    <t>FP2_d</t>
  </si>
  <si>
    <t>Disagg. by method type-Progesterone only pill</t>
  </si>
  <si>
    <t>FP2_e</t>
  </si>
  <si>
    <t>Disagg. by method type-Depo-Provera</t>
  </si>
  <si>
    <t>FP2_f</t>
  </si>
  <si>
    <t>Disagg. by method type-Intrauterine Devices (IUD)- Interval</t>
  </si>
  <si>
    <t>FP2_g</t>
  </si>
  <si>
    <t>Disagg. by method type-Postpatum Intrauterine Devices (IUD) within 48 hours of delivery</t>
  </si>
  <si>
    <t>FP2_h</t>
  </si>
  <si>
    <t>Disagg. by method type-Subderminal implants (jaddel)</t>
  </si>
  <si>
    <t>FP2_i</t>
  </si>
  <si>
    <t>Disagg. by method type-Noristerat/Noresterat injection</t>
  </si>
  <si>
    <t>FP2_j</t>
  </si>
  <si>
    <t>Disagg. by method type-Female sterilization</t>
  </si>
  <si>
    <t>FP2_k</t>
  </si>
  <si>
    <t>Disagg. by method type-Male sterilization</t>
  </si>
  <si>
    <t>FP2_m</t>
  </si>
  <si>
    <t>Disagg. by method type-TOTAL</t>
  </si>
  <si>
    <t>FP3a</t>
  </si>
  <si>
    <t>Number of FP new acceptors of modern contraception who received HTC and received their HIV results from FP service delivery point (disaggregated by gender and age)</t>
  </si>
  <si>
    <t>FP3b</t>
  </si>
  <si>
    <t>Number of  FP new acceptors of modern contraception who tested HIV+ from FP service delivery point (disaggregated by gender and age)</t>
  </si>
  <si>
    <t>FP4</t>
  </si>
  <si>
    <t>Number of FP clients switching from short term to long term methods (disaggregated by method type: Jaddel or IUD)</t>
  </si>
  <si>
    <t>FP5</t>
  </si>
  <si>
    <t>Number of postpartum women accessing Family Planning disaggregated by timing from birth to one year</t>
  </si>
  <si>
    <t>FP5_a</t>
  </si>
  <si>
    <t>Disagg. By time from birth-48 hours</t>
  </si>
  <si>
    <t>FP5_b</t>
  </si>
  <si>
    <t>Disagg. By time from birth-6 weeks</t>
  </si>
  <si>
    <t>FP5_c</t>
  </si>
  <si>
    <t>Disagg. By time from birth-6 months</t>
  </si>
  <si>
    <t>FP5_d</t>
  </si>
  <si>
    <t>Disagg. By time from birth-12 months</t>
  </si>
  <si>
    <t>FP5_e</t>
  </si>
  <si>
    <t>Disagg. By time from birth-TOTAL</t>
  </si>
  <si>
    <t>FP6</t>
  </si>
  <si>
    <t>Number of clients started on dual protection (disaggregated by HIV status)</t>
  </si>
  <si>
    <t>FP7</t>
  </si>
  <si>
    <t>Number of women seeking FP who were already pregnant (disaggregated by HIV status)</t>
  </si>
  <si>
    <t>FP8</t>
  </si>
  <si>
    <t>Number FP clients receiving FP services as a couple</t>
  </si>
  <si>
    <t>FP9</t>
  </si>
  <si>
    <t>Number of clients referred from community to facility for FP</t>
  </si>
  <si>
    <t>FP10</t>
  </si>
  <si>
    <t>Number of clients referred from FP to CECAP</t>
  </si>
  <si>
    <t>Prevention - PWP</t>
  </si>
  <si>
    <t>PwP1</t>
  </si>
  <si>
    <t>Number of People Living with HIV/AIDS (PLHIV) NEWLY reached with a minimum package of PWP interventions in a facility and community-based setting</t>
  </si>
  <si>
    <t>PwP2</t>
  </si>
  <si>
    <t>Total number of People Living with HIV/AIDS (PLHIV) EVER reached with a minimum package of PWP interventions in a facility and community-based setting</t>
  </si>
  <si>
    <t>PwP2a</t>
  </si>
  <si>
    <t>Number of PLHIV reached with PWP interventions in a facility setting this month</t>
  </si>
  <si>
    <t>PwP2b</t>
  </si>
  <si>
    <t>Number of PLHIV reached with PWP interventions in a community/home-based  care setting this month</t>
  </si>
  <si>
    <t>Clinical Care</t>
  </si>
  <si>
    <t>CS1a</t>
  </si>
  <si>
    <t>Number of HIV postive Individuals who received Pre-ART Care services (including Pregnant women) which are clinical assessment (WHO staging) OR CD4 count OR viral load - Newly enrolled to care services</t>
  </si>
  <si>
    <t>CS1b</t>
  </si>
  <si>
    <t>No of HIV positive pregnant women newly enrolled into HIV care and support services- Fraction of CS1a</t>
  </si>
  <si>
    <t>CS2a</t>
  </si>
  <si>
    <t>Number of HIV positive adults and children who received at least one of the following this month: clinical assessment (WHO staging) OR CD4 count OR viral load</t>
  </si>
  <si>
    <t>CS2b</t>
  </si>
  <si>
    <t>Number of existing HIV-positive adults and children receiving a minimum of one clinical care service this month, (these are the total number of clients existing and active in a facility and receiving clinical care only)</t>
  </si>
  <si>
    <t>CS3</t>
  </si>
  <si>
    <t>Number of HIV positive adults and children who had CD4 count done this month</t>
  </si>
  <si>
    <t>CS5</t>
  </si>
  <si>
    <t>No. of HIV positive patients screened for chronic conditions this month: (Diabetes Mellitus, Hypertension, TB)</t>
  </si>
  <si>
    <t>CS6</t>
  </si>
  <si>
    <t>Number of community/home-based care givers trained in clinical, preventive and support care</t>
  </si>
  <si>
    <t>CS7</t>
  </si>
  <si>
    <t>Number of active care givers in the palliative/home based care and OVC care program this month</t>
  </si>
  <si>
    <t>CS8</t>
  </si>
  <si>
    <t>Number of HIV-positive persons receiving cotrimoxazole prophylaxis this month</t>
  </si>
  <si>
    <t>CS9a</t>
  </si>
  <si>
    <t>Number of HIV-positive patients  who were nutritionally assessed and found to be clinically malnourished during the reporting period.</t>
  </si>
  <si>
    <t>CS9b</t>
  </si>
  <si>
    <t>Number of HIV-positive clinically malnourisheds adult  and children who received therapeutic or supplementary food this month</t>
  </si>
  <si>
    <t>CS9c</t>
  </si>
  <si>
    <t>Number of PLHIV who were nutritionally assessed via anthropometric measurement</t>
  </si>
  <si>
    <t>CS9d</t>
  </si>
  <si>
    <t>Number of PLHIV provided with home based care services.</t>
  </si>
  <si>
    <t>CS10</t>
  </si>
  <si>
    <t>Number of HIV-positive patients who were screened for TB this month</t>
  </si>
  <si>
    <t>CS10a</t>
  </si>
  <si>
    <t>Number of HIV-positive patients who were screened for TB at the health facility this month</t>
  </si>
  <si>
    <t>CS10b</t>
  </si>
  <si>
    <t>Number of HIV-positive patients who were screened for TB in a  community setting this month</t>
  </si>
  <si>
    <t>CS11</t>
  </si>
  <si>
    <t>Number of HIV-positive patients who were screened for TB in HIV care or treatment setting</t>
  </si>
  <si>
    <t>CS11a</t>
  </si>
  <si>
    <t>Number of HIV-positive patients who were diagonised with active TB disease</t>
  </si>
  <si>
    <t>CS11b</t>
  </si>
  <si>
    <t>Number of PLHIV newly enrolled in HIV clinical care who start isoniazid preventative therapy (IPT)</t>
  </si>
  <si>
    <t>Prevention-MC</t>
  </si>
  <si>
    <t>MC1</t>
  </si>
  <si>
    <t>Total number of males circumcised as part of the minimum package of MC for HIV prevention services (MC1 = MC1a + MC1b)</t>
  </si>
  <si>
    <t>MC1a</t>
  </si>
  <si>
    <t>Number of males circumcised as part of the minimum package of MC for HIV prevention services (Static MC site)</t>
  </si>
  <si>
    <t>MC1b</t>
  </si>
  <si>
    <t>Number of males circumcised as part of the minimum package of MC for HIV prevention services (Mobile Site)</t>
  </si>
  <si>
    <t>MC1c</t>
  </si>
  <si>
    <t>Number circumcised by surgical technique (forceps guided, dorsal slit, sleeve resection)</t>
  </si>
  <si>
    <t>MC2</t>
  </si>
  <si>
    <t>Number of circumcised clients experiencing at least one moderate or severe adverse event (AE) during or following surgery, within the reporting period (MC2 = MC2a + MC2b)</t>
  </si>
  <si>
    <t>MC2a</t>
  </si>
  <si>
    <t>Number of VMMC clients with one or more moderate or severe surgical intra-operative AE(s)</t>
  </si>
  <si>
    <t>MC2b</t>
  </si>
  <si>
    <t>Number of VMMC clients with one or more moderate or severe surgical post-operative AE(s)</t>
  </si>
  <si>
    <t>MC2c</t>
  </si>
  <si>
    <t>Number of clients with one or more moderate surgical post-operative AE(s), but no severe surgical post-operative AE(s)</t>
  </si>
  <si>
    <t>MC2d</t>
  </si>
  <si>
    <t>Number of clients with one or more severe surgical intra-operative AE(s)</t>
  </si>
  <si>
    <t>MC2e</t>
  </si>
  <si>
    <t>Number of surgically circumcised clients who returned at least once for follow-up care within 14 days of their circumcision surgery</t>
  </si>
  <si>
    <t>MC2f</t>
  </si>
  <si>
    <t>Number of surgically circumcised clients who did NOT return for follow-up care within 14 days of their circumcision surgery</t>
  </si>
  <si>
    <t>MC3</t>
  </si>
  <si>
    <t>Number of MC clients pre-test counseled, tested and collected HIV test results at MC centers</t>
  </si>
  <si>
    <t>MC3a</t>
  </si>
  <si>
    <t>Number of HIV negative clients (tested HIV negative at VMMC site)</t>
  </si>
  <si>
    <t>MC3b</t>
  </si>
  <si>
    <t>Number of clients with undocumented/indeterminate HIV status or not tested for HIV at VMMC site.</t>
  </si>
  <si>
    <t>MC4</t>
  </si>
  <si>
    <t>Number of MC clients testing positive for HIV and collecting results at MC centers</t>
  </si>
  <si>
    <t>MC4a</t>
  </si>
  <si>
    <t>Number of MC clients testing positive for HIV, collecting results and referred for clinical care beyond MC</t>
  </si>
  <si>
    <t>MC4b</t>
  </si>
  <si>
    <t>Number of VMMC clients who reached the the referral service (ART, STI)</t>
  </si>
  <si>
    <t>MC7</t>
  </si>
  <si>
    <t>Number of HIV-positive men circumcised (tested at MC site) who were referred for HIV care</t>
  </si>
  <si>
    <t>MC12</t>
  </si>
  <si>
    <t>Number of males circumcised within the reporting period who return at least once for post-operative follow-up care (routine or emergent) within 48hours of surgery</t>
  </si>
  <si>
    <t>MC</t>
  </si>
  <si>
    <t>ProgramAreaId</t>
  </si>
  <si>
    <t>zPosition</t>
  </si>
  <si>
    <t>PMTCT18_a</t>
  </si>
  <si>
    <t>PMTCT19_a</t>
  </si>
  <si>
    <t>IndicatorId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</si>
</sst>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workbookViewId="0">
      <selection activeCell="G7" sqref="G7"/>
    </sheetView>
  </sheetViews>
  <sheetFormatPr defaultRowHeight="15" x14ac:dyDescent="0.25"/>
  <cols>
    <col min="4" max="4" width="15.28515625" customWidth="1"/>
    <col min="5" max="5" width="14.42578125" bestFit="1" customWidth="1"/>
    <col min="6" max="6" width="2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348</v>
      </c>
      <c r="E1" t="s">
        <v>344</v>
      </c>
      <c r="F1" t="s">
        <v>345</v>
      </c>
    </row>
    <row r="2" spans="1:7" x14ac:dyDescent="0.25">
      <c r="A2" t="s">
        <v>3</v>
      </c>
      <c r="B2" t="s">
        <v>4</v>
      </c>
      <c r="C2" t="s">
        <v>5</v>
      </c>
      <c r="D2">
        <v>1</v>
      </c>
      <c r="E2">
        <f t="shared" ref="E2:E33" si="0">VLOOKUP(A2,progarea,2,FALSE)</f>
        <v>4</v>
      </c>
      <c r="F2">
        <v>1</v>
      </c>
      <c r="G2" t="str">
        <f>"select "&amp;D2&amp;" IndicatorSerial , '"&amp;B2&amp;"' IndicatorId, '"&amp;C2&amp;"' IndicatorDescription, "&amp;F2&amp;" zPosition , "&amp;E2&amp;" ProgramAreaID union"</f>
        <v>select 1 IndicatorSerial , 'STI1' IndicatorId, 'Number of  clients diagnosed, treated and counselled  for STI (index plus partners)' IndicatorDescription, 1 zPosition , 4 ProgramAreaID union</v>
      </c>
    </row>
    <row r="3" spans="1:7" x14ac:dyDescent="0.25">
      <c r="A3" t="s">
        <v>3</v>
      </c>
      <c r="B3" t="s">
        <v>6</v>
      </c>
      <c r="C3" t="s">
        <v>7</v>
      </c>
      <c r="D3">
        <v>2</v>
      </c>
      <c r="E3">
        <f t="shared" si="0"/>
        <v>4</v>
      </c>
      <c r="F3">
        <v>2</v>
      </c>
      <c r="G3" t="str">
        <f t="shared" ref="G3:G66" si="1">"select "&amp;D3&amp;" IndicatorSerial , '"&amp;B3&amp;"' IndicatorId, '"&amp;C3&amp;"' IndicatorDescription, "&amp;F3&amp;" zPosition , "&amp;E3&amp;" ProgramAreaID union"</f>
        <v>select 2 IndicatorSerial , 'STI2' IndicatorId, 'Number of STI partners treated' IndicatorDescription, 2 zPosition , 4 ProgramAreaID union</v>
      </c>
    </row>
    <row r="4" spans="1:7" x14ac:dyDescent="0.25">
      <c r="A4" t="s">
        <v>3</v>
      </c>
      <c r="B4" t="s">
        <v>8</v>
      </c>
      <c r="C4" t="s">
        <v>9</v>
      </c>
      <c r="D4">
        <v>3</v>
      </c>
      <c r="E4">
        <f t="shared" si="0"/>
        <v>4</v>
      </c>
      <c r="F4">
        <v>3</v>
      </c>
      <c r="G4" t="str">
        <f t="shared" si="1"/>
        <v>select 3 IndicatorSerial , 'STI3' IndicatorId, 'Number of clients referred for HIV Counseling and Testing' IndicatorDescription, 3 zPosition , 4 ProgramAreaID union</v>
      </c>
    </row>
    <row r="5" spans="1:7" x14ac:dyDescent="0.25">
      <c r="A5" t="s">
        <v>3</v>
      </c>
      <c r="B5" t="s">
        <v>10</v>
      </c>
      <c r="C5" t="s">
        <v>11</v>
      </c>
      <c r="D5">
        <v>4</v>
      </c>
      <c r="E5">
        <f t="shared" si="0"/>
        <v>4</v>
      </c>
      <c r="F5">
        <v>4</v>
      </c>
      <c r="G5" t="str">
        <f t="shared" si="1"/>
        <v>select 4 IndicatorSerial , 'STI4' IndicatorId, 'Number of clients tested for HIV' IndicatorDescription, 4 zPosition , 4 ProgramAreaID union</v>
      </c>
    </row>
    <row r="6" spans="1:7" x14ac:dyDescent="0.25">
      <c r="A6" t="s">
        <v>3</v>
      </c>
      <c r="B6" t="s">
        <v>12</v>
      </c>
      <c r="C6" t="s">
        <v>13</v>
      </c>
      <c r="D6">
        <v>5</v>
      </c>
      <c r="E6">
        <f t="shared" si="0"/>
        <v>4</v>
      </c>
      <c r="F6">
        <v>5</v>
      </c>
      <c r="G6" t="str">
        <f t="shared" si="1"/>
        <v>select 5 IndicatorSerial , 'STI4a' IndicatorId, 'Number of clients tested HIV positive' IndicatorDescription, 5 zPosition , 4 ProgramAreaID union</v>
      </c>
    </row>
    <row r="7" spans="1:7" x14ac:dyDescent="0.25">
      <c r="A7" t="s">
        <v>3</v>
      </c>
      <c r="B7" t="s">
        <v>14</v>
      </c>
      <c r="C7" t="s">
        <v>15</v>
      </c>
      <c r="D7">
        <v>6</v>
      </c>
      <c r="E7">
        <f t="shared" si="0"/>
        <v>4</v>
      </c>
      <c r="F7">
        <v>6</v>
      </c>
      <c r="G7" t="str">
        <f t="shared" si="1"/>
        <v>select 6 IndicatorSerial , 'STI5' IndicatorId, 'Number of clients referred for HIV care services' IndicatorDescription, 6 zPosition , 4 ProgramAreaID union</v>
      </c>
    </row>
    <row r="8" spans="1:7" x14ac:dyDescent="0.25">
      <c r="A8" t="s">
        <v>3</v>
      </c>
      <c r="B8" t="s">
        <v>16</v>
      </c>
      <c r="C8" t="s">
        <v>17</v>
      </c>
      <c r="D8">
        <v>7</v>
      </c>
      <c r="E8">
        <f t="shared" si="0"/>
        <v>4</v>
      </c>
      <c r="F8">
        <v>7</v>
      </c>
      <c r="G8" t="str">
        <f t="shared" si="1"/>
        <v>select 7 IndicatorSerial , 'STI6' IndicatorId, 'Number of partner notification slips issued' IndicatorDescription, 7 zPosition , 4 ProgramAreaID union</v>
      </c>
    </row>
    <row r="9" spans="1:7" x14ac:dyDescent="0.25">
      <c r="A9" t="s">
        <v>3</v>
      </c>
      <c r="B9" t="s">
        <v>18</v>
      </c>
      <c r="C9" t="s">
        <v>19</v>
      </c>
      <c r="D9">
        <v>8</v>
      </c>
      <c r="E9">
        <f t="shared" si="0"/>
        <v>4</v>
      </c>
      <c r="F9">
        <v>8</v>
      </c>
      <c r="G9" t="str">
        <f t="shared" si="1"/>
        <v>select 8 IndicatorSerial , 'STI7' IndicatorId, 'Number of partner notification slips received(of those issued by your facility)' IndicatorDescription, 8 zPosition , 4 ProgramAreaID union</v>
      </c>
    </row>
    <row r="10" spans="1:7" x14ac:dyDescent="0.25">
      <c r="A10" t="s">
        <v>20</v>
      </c>
      <c r="B10" t="s">
        <v>21</v>
      </c>
      <c r="C10" t="s">
        <v>22</v>
      </c>
      <c r="D10">
        <v>9</v>
      </c>
      <c r="E10">
        <f t="shared" si="0"/>
        <v>5</v>
      </c>
      <c r="F10">
        <v>9</v>
      </c>
      <c r="G10" t="str">
        <f t="shared" si="1"/>
        <v>select 9 IndicatorSerial , 'TB1' IndicatorId, 'Number of presumptive TB patients  with sputum sent' IndicatorDescription, 9 zPosition , 5 ProgramAreaID union</v>
      </c>
    </row>
    <row r="11" spans="1:7" x14ac:dyDescent="0.25">
      <c r="A11" t="s">
        <v>20</v>
      </c>
      <c r="B11" t="s">
        <v>23</v>
      </c>
      <c r="C11" t="s">
        <v>24</v>
      </c>
      <c r="D11">
        <v>10</v>
      </c>
      <c r="E11">
        <f t="shared" si="0"/>
        <v>5</v>
      </c>
      <c r="F11">
        <v>10</v>
      </c>
      <c r="G11" t="str">
        <f t="shared" si="1"/>
        <v>select 10 IndicatorSerial , 'TB2' IndicatorId, 'Number of registered new and relapse TB cases this month' IndicatorDescription, 10 zPosition , 5 ProgramAreaID union</v>
      </c>
    </row>
    <row r="12" spans="1:7" x14ac:dyDescent="0.25">
      <c r="A12" t="s">
        <v>20</v>
      </c>
      <c r="B12" t="s">
        <v>25</v>
      </c>
      <c r="C12" t="s">
        <v>26</v>
      </c>
      <c r="D12">
        <v>11</v>
      </c>
      <c r="E12">
        <f t="shared" si="0"/>
        <v>5</v>
      </c>
      <c r="F12">
        <v>11</v>
      </c>
      <c r="G12" t="str">
        <f t="shared" si="1"/>
        <v>select 11 IndicatorSerial , 'TB3' IndicatorId, 'Number of TB patients receiving Counselling and Testing services and had results recorded in the TB Register' IndicatorDescription, 11 zPosition , 5 ProgramAreaID union</v>
      </c>
    </row>
    <row r="13" spans="1:7" x14ac:dyDescent="0.25">
      <c r="A13" t="s">
        <v>20</v>
      </c>
      <c r="B13" t="s">
        <v>27</v>
      </c>
      <c r="C13" t="s">
        <v>28</v>
      </c>
      <c r="D13">
        <v>12</v>
      </c>
      <c r="E13">
        <f t="shared" si="0"/>
        <v>5</v>
      </c>
      <c r="F13">
        <v>12</v>
      </c>
      <c r="G13" t="str">
        <f t="shared" si="1"/>
        <v>select 12 IndicatorSerial , 'TB4' IndicatorId, 'Number of registered new and relapse TB patients with documented HIV-Negative status during TB treatment this month' IndicatorDescription, 12 zPosition , 5 ProgramAreaID union</v>
      </c>
    </row>
    <row r="14" spans="1:7" x14ac:dyDescent="0.25">
      <c r="A14" t="s">
        <v>20</v>
      </c>
      <c r="B14" t="s">
        <v>29</v>
      </c>
      <c r="C14" t="s">
        <v>30</v>
      </c>
      <c r="D14">
        <v>13</v>
      </c>
      <c r="E14">
        <f t="shared" si="0"/>
        <v>5</v>
      </c>
      <c r="F14">
        <v>13</v>
      </c>
      <c r="G14" t="str">
        <f t="shared" si="1"/>
        <v>select 13 IndicatorSerial , 'TB5_1' IndicatorId, 'Number of registered new and relapse TB patients with documented HIV-positive status during TB treatment this month- Newly diagnozed' IndicatorDescription, 13 zPosition , 5 ProgramAreaID union</v>
      </c>
    </row>
    <row r="15" spans="1:7" x14ac:dyDescent="0.25">
      <c r="A15" t="s">
        <v>20</v>
      </c>
      <c r="B15" t="s">
        <v>31</v>
      </c>
      <c r="C15" t="s">
        <v>32</v>
      </c>
      <c r="D15">
        <v>14</v>
      </c>
      <c r="E15">
        <f t="shared" si="0"/>
        <v>5</v>
      </c>
      <c r="F15">
        <v>14</v>
      </c>
      <c r="G15" t="str">
        <f t="shared" si="1"/>
        <v>select 14 IndicatorSerial , 'TB5_2' IndicatorId, 'Number of registered new and relapse TB patients with documented HIV-positive status during TB treatment this month- Known Positive at entry' IndicatorDescription, 14 zPosition , 5 ProgramAreaID union</v>
      </c>
    </row>
    <row r="16" spans="1:7" x14ac:dyDescent="0.25">
      <c r="A16" t="s">
        <v>20</v>
      </c>
      <c r="B16" t="s">
        <v>33</v>
      </c>
      <c r="C16" t="s">
        <v>34</v>
      </c>
      <c r="D16">
        <v>15</v>
      </c>
      <c r="E16">
        <f t="shared" si="0"/>
        <v>5</v>
      </c>
      <c r="F16">
        <v>15</v>
      </c>
      <c r="G16" t="str">
        <f t="shared" si="1"/>
        <v>select 15 IndicatorSerial , 'TB5_3' IndicatorId, 'Total number of registered new and relapse TB patients with documented HIV-positive status who are on ART during TB treatment during this month' IndicatorDescription, 15 zPosition , 5 ProgramAreaID union</v>
      </c>
    </row>
    <row r="17" spans="1:7" x14ac:dyDescent="0.25">
      <c r="A17" t="s">
        <v>20</v>
      </c>
      <c r="B17" t="s">
        <v>35</v>
      </c>
      <c r="C17" t="s">
        <v>36</v>
      </c>
      <c r="D17">
        <v>16</v>
      </c>
      <c r="E17">
        <f t="shared" si="0"/>
        <v>5</v>
      </c>
      <c r="F17">
        <v>16</v>
      </c>
      <c r="G17" t="str">
        <f t="shared" si="1"/>
        <v>select 16 IndicatorSerial , 'TB5a' IndicatorId, 'Number of registered new and relapse TB patients with documented HIV-positive status who are on ART this month' IndicatorDescription, 16 zPosition , 5 ProgramAreaID union</v>
      </c>
    </row>
    <row r="18" spans="1:7" x14ac:dyDescent="0.25">
      <c r="A18" t="s">
        <v>20</v>
      </c>
      <c r="B18" t="s">
        <v>37</v>
      </c>
      <c r="C18" t="s">
        <v>38</v>
      </c>
      <c r="D18">
        <v>17</v>
      </c>
      <c r="E18">
        <f t="shared" si="0"/>
        <v>5</v>
      </c>
      <c r="F18">
        <v>17</v>
      </c>
      <c r="G18" t="str">
        <f t="shared" si="1"/>
        <v>select 17 IndicatorSerial , 'TB5b' IndicatorId, 'ART initiation less than 8 weeks of start of TB treatment' IndicatorDescription, 17 zPosition , 5 ProgramAreaID union</v>
      </c>
    </row>
    <row r="19" spans="1:7" x14ac:dyDescent="0.25">
      <c r="A19" t="s">
        <v>20</v>
      </c>
      <c r="B19" t="s">
        <v>39</v>
      </c>
      <c r="C19" t="s">
        <v>40</v>
      </c>
      <c r="D19">
        <v>18</v>
      </c>
      <c r="E19">
        <f t="shared" si="0"/>
        <v>5</v>
      </c>
      <c r="F19">
        <v>18</v>
      </c>
      <c r="G19" t="str">
        <f t="shared" si="1"/>
        <v>select 18 IndicatorSerial , 'TB5c' IndicatorId, 'ART initiation greater than 8 weeks of start of TB treatment' IndicatorDescription, 18 zPosition , 5 ProgramAreaID union</v>
      </c>
    </row>
    <row r="20" spans="1:7" x14ac:dyDescent="0.25">
      <c r="A20" t="s">
        <v>20</v>
      </c>
      <c r="B20" t="s">
        <v>41</v>
      </c>
      <c r="C20" t="s">
        <v>42</v>
      </c>
      <c r="D20">
        <v>19</v>
      </c>
      <c r="E20">
        <f t="shared" si="0"/>
        <v>5</v>
      </c>
      <c r="F20">
        <v>19</v>
      </c>
      <c r="G20" t="str">
        <f t="shared" si="1"/>
        <v>select 19 IndicatorSerial , 'TB6' IndicatorId, 'Number of TB patients refered for HIV care  services' IndicatorDescription, 19 zPosition , 5 ProgramAreaID union</v>
      </c>
    </row>
    <row r="21" spans="1:7" x14ac:dyDescent="0.25">
      <c r="A21" t="s">
        <v>20</v>
      </c>
      <c r="B21" t="s">
        <v>43</v>
      </c>
      <c r="C21" t="s">
        <v>44</v>
      </c>
      <c r="D21">
        <v>20</v>
      </c>
      <c r="E21">
        <f t="shared" si="0"/>
        <v>5</v>
      </c>
      <c r="F21">
        <v>20</v>
      </c>
      <c r="G21" t="str">
        <f t="shared" si="1"/>
        <v>select 20 IndicatorSerial , 'TB7' IndicatorId, 'Number of PLHIV newly enrolled in HIV clinical care who started IPT and receive at least one dose, during this month' IndicatorDescription, 20 zPosition , 5 ProgramAreaID union</v>
      </c>
    </row>
    <row r="22" spans="1:7" x14ac:dyDescent="0.25">
      <c r="A22" t="s">
        <v>20</v>
      </c>
      <c r="B22" t="s">
        <v>45</v>
      </c>
      <c r="C22" t="s">
        <v>46</v>
      </c>
      <c r="D22">
        <v>21</v>
      </c>
      <c r="E22">
        <f t="shared" si="0"/>
        <v>5</v>
      </c>
      <c r="F22">
        <v>21</v>
      </c>
      <c r="G22" t="str">
        <f t="shared" si="1"/>
        <v>select 21 IndicatorSerial , 'TB8' IndicatorId, 'Number of patients current on TB treatment' IndicatorDescription, 21 zPosition , 5 ProgramAreaID union</v>
      </c>
    </row>
    <row r="23" spans="1:7" x14ac:dyDescent="0.25">
      <c r="A23" t="s">
        <v>20</v>
      </c>
      <c r="B23" t="s">
        <v>47</v>
      </c>
      <c r="C23" t="s">
        <v>48</v>
      </c>
      <c r="D23">
        <v>22</v>
      </c>
      <c r="E23">
        <f t="shared" si="0"/>
        <v>5</v>
      </c>
      <c r="F23">
        <v>22</v>
      </c>
      <c r="G23" t="str">
        <f t="shared" si="1"/>
        <v>select 22 IndicatorSerial , 'TB9' IndicatorId, 'Number of TB patients who had  follow up sputum smear at 2 months done in the reporting month' IndicatorDescription, 22 zPosition , 5 ProgramAreaID union</v>
      </c>
    </row>
    <row r="24" spans="1:7" x14ac:dyDescent="0.25">
      <c r="A24" t="s">
        <v>20</v>
      </c>
      <c r="B24" t="s">
        <v>49</v>
      </c>
      <c r="C24" t="s">
        <v>50</v>
      </c>
      <c r="D24">
        <v>23</v>
      </c>
      <c r="E24">
        <f t="shared" si="0"/>
        <v>5</v>
      </c>
      <c r="F24">
        <v>23</v>
      </c>
      <c r="G24" t="str">
        <f t="shared" si="1"/>
        <v>select 23 IndicatorSerial , 'TB10' IndicatorId, 'Number of TB patients expected to have final outcome this month' IndicatorDescription, 23 zPosition , 5 ProgramAreaID union</v>
      </c>
    </row>
    <row r="25" spans="1:7" x14ac:dyDescent="0.25">
      <c r="A25" t="s">
        <v>20</v>
      </c>
      <c r="B25" t="s">
        <v>51</v>
      </c>
      <c r="C25" t="s">
        <v>52</v>
      </c>
      <c r="D25">
        <v>24</v>
      </c>
      <c r="E25">
        <f t="shared" si="0"/>
        <v>5</v>
      </c>
      <c r="F25">
        <v>24</v>
      </c>
      <c r="G25" t="str">
        <f t="shared" si="1"/>
        <v>select 24 IndicatorSerial , 'TB11' IndicatorId, 'Number of patients who completed TB treatment this month' IndicatorDescription, 24 zPosition , 5 ProgramAreaID union</v>
      </c>
    </row>
    <row r="26" spans="1:7" x14ac:dyDescent="0.25">
      <c r="A26" t="s">
        <v>20</v>
      </c>
      <c r="B26" t="s">
        <v>53</v>
      </c>
      <c r="C26" t="s">
        <v>54</v>
      </c>
      <c r="D26">
        <v>25</v>
      </c>
      <c r="E26">
        <f t="shared" si="0"/>
        <v>5</v>
      </c>
      <c r="F26">
        <v>25</v>
      </c>
      <c r="G26" t="str">
        <f t="shared" si="1"/>
        <v>select 25 IndicatorSerial , 'TB11_2' IndicatorId, 'Number of TB patients cured' IndicatorDescription, 25 zPosition , 5 ProgramAreaID union</v>
      </c>
    </row>
    <row r="27" spans="1:7" x14ac:dyDescent="0.25">
      <c r="A27" t="s">
        <v>20</v>
      </c>
      <c r="B27" t="s">
        <v>55</v>
      </c>
      <c r="C27" t="s">
        <v>56</v>
      </c>
      <c r="D27">
        <v>26</v>
      </c>
      <c r="E27">
        <f t="shared" si="0"/>
        <v>5</v>
      </c>
      <c r="F27">
        <v>26</v>
      </c>
      <c r="G27" t="str">
        <f t="shared" si="1"/>
        <v>select 26 IndicatorSerial , 'TB12' IndicatorId, 'Number of TB patients successfully treated' IndicatorDescription, 26 zPosition , 5 ProgramAreaID union</v>
      </c>
    </row>
    <row r="28" spans="1:7" x14ac:dyDescent="0.25">
      <c r="A28" t="s">
        <v>20</v>
      </c>
      <c r="B28" t="s">
        <v>57</v>
      </c>
      <c r="C28" t="s">
        <v>58</v>
      </c>
      <c r="D28">
        <v>27</v>
      </c>
      <c r="E28">
        <f t="shared" si="0"/>
        <v>5</v>
      </c>
      <c r="F28">
        <v>27</v>
      </c>
      <c r="G28" t="str">
        <f t="shared" si="1"/>
        <v>select 27 IndicatorSerial , 'TB13' IndicatorId, 'Number of TB Patients who died' IndicatorDescription, 27 zPosition , 5 ProgramAreaID union</v>
      </c>
    </row>
    <row r="29" spans="1:7" x14ac:dyDescent="0.25">
      <c r="A29" t="s">
        <v>20</v>
      </c>
      <c r="B29" t="s">
        <v>59</v>
      </c>
      <c r="C29" t="s">
        <v>60</v>
      </c>
      <c r="D29">
        <v>28</v>
      </c>
      <c r="E29">
        <f t="shared" si="0"/>
        <v>5</v>
      </c>
      <c r="F29">
        <v>28</v>
      </c>
      <c r="G29" t="str">
        <f t="shared" si="1"/>
        <v>select 28 IndicatorSerial , 'TB14' IndicatorId, 'Number of TB patients who transferred out' IndicatorDescription, 28 zPosition , 5 ProgramAreaID union</v>
      </c>
    </row>
    <row r="30" spans="1:7" x14ac:dyDescent="0.25">
      <c r="A30" t="s">
        <v>20</v>
      </c>
      <c r="B30" t="s">
        <v>61</v>
      </c>
      <c r="C30" t="s">
        <v>62</v>
      </c>
      <c r="D30">
        <v>29</v>
      </c>
      <c r="E30">
        <f t="shared" si="0"/>
        <v>5</v>
      </c>
      <c r="F30">
        <v>29</v>
      </c>
      <c r="G30" t="str">
        <f t="shared" si="1"/>
        <v>select 29 IndicatorSerial , 'TB15' IndicatorId, 'Number of TB patients  transferred in' IndicatorDescription, 29 zPosition , 5 ProgramAreaID union</v>
      </c>
    </row>
    <row r="31" spans="1:7" x14ac:dyDescent="0.25">
      <c r="A31" t="s">
        <v>20</v>
      </c>
      <c r="B31" t="s">
        <v>63</v>
      </c>
      <c r="C31" t="s">
        <v>64</v>
      </c>
      <c r="D31">
        <v>30</v>
      </c>
      <c r="E31">
        <f t="shared" si="0"/>
        <v>5</v>
      </c>
      <c r="F31">
        <v>30</v>
      </c>
      <c r="G31" t="str">
        <f t="shared" si="1"/>
        <v>select 30 IndicatorSerial , 'TB16' IndicatorId, 'Number of TB patients who defaulted' IndicatorDescription, 30 zPosition , 5 ProgramAreaID union</v>
      </c>
    </row>
    <row r="32" spans="1:7" x14ac:dyDescent="0.25">
      <c r="A32" t="s">
        <v>65</v>
      </c>
      <c r="B32" t="s">
        <v>66</v>
      </c>
      <c r="C32" t="s">
        <v>67</v>
      </c>
      <c r="D32">
        <v>31</v>
      </c>
      <c r="E32">
        <f t="shared" si="0"/>
        <v>1</v>
      </c>
      <c r="F32">
        <v>31</v>
      </c>
      <c r="G32" t="str">
        <f t="shared" si="1"/>
        <v>select 31 IndicatorSerial , 'ART1' IndicatorId, 'Number of adults and children receiving antiretroviral therapy (ART) [current]' IndicatorDescription, 31 zPosition , 1 ProgramAreaID union</v>
      </c>
    </row>
    <row r="33" spans="1:7" x14ac:dyDescent="0.25">
      <c r="A33" t="s">
        <v>65</v>
      </c>
      <c r="B33" t="s">
        <v>68</v>
      </c>
      <c r="C33" t="s">
        <v>69</v>
      </c>
      <c r="D33">
        <v>32</v>
      </c>
      <c r="E33">
        <f t="shared" si="0"/>
        <v>1</v>
      </c>
      <c r="F33">
        <v>32</v>
      </c>
      <c r="G33" t="str">
        <f t="shared" si="1"/>
        <v>select 32 IndicatorSerial , 'ART2' IndicatorId, 'Number of adults and children newly enrolled on antiretroviral therapy (ART) (including pregnant  women on option B+)' IndicatorDescription, 32 zPosition , 1 ProgramAreaID union</v>
      </c>
    </row>
    <row r="34" spans="1:7" x14ac:dyDescent="0.25">
      <c r="A34" t="s">
        <v>65</v>
      </c>
      <c r="B34" t="s">
        <v>70</v>
      </c>
      <c r="C34" t="s">
        <v>71</v>
      </c>
      <c r="D34">
        <v>33</v>
      </c>
      <c r="E34">
        <f t="shared" ref="E34:E65" si="2">VLOOKUP(A34,progarea,2,FALSE)</f>
        <v>1</v>
      </c>
      <c r="F34">
        <v>33</v>
      </c>
      <c r="G34" t="str">
        <f t="shared" si="1"/>
        <v>select 33 IndicatorSerial , 'ART2a' IndicatorId, 'Number of pregnant women newly initiating ART (option B+)' IndicatorDescription, 33 zPosition , 1 ProgramAreaID union</v>
      </c>
    </row>
    <row r="35" spans="1:7" x14ac:dyDescent="0.25">
      <c r="A35" t="s">
        <v>65</v>
      </c>
      <c r="B35" t="s">
        <v>72</v>
      </c>
      <c r="C35" t="s">
        <v>73</v>
      </c>
      <c r="D35">
        <v>34</v>
      </c>
      <c r="E35">
        <f t="shared" si="2"/>
        <v>1</v>
      </c>
      <c r="F35">
        <v>34</v>
      </c>
      <c r="G35" t="str">
        <f t="shared" si="1"/>
        <v>select 34 IndicatorSerial , 'ART3' IndicatorId, 'No of NEW clients initiated on ART due to HIV DISCORDANT STATUS' IndicatorDescription, 34 zPosition , 1 ProgramAreaID union</v>
      </c>
    </row>
    <row r="36" spans="1:7" x14ac:dyDescent="0.25">
      <c r="A36" t="s">
        <v>65</v>
      </c>
      <c r="B36" t="s">
        <v>74</v>
      </c>
      <c r="C36" t="s">
        <v>75</v>
      </c>
      <c r="D36">
        <v>35</v>
      </c>
      <c r="E36">
        <f t="shared" si="2"/>
        <v>1</v>
      </c>
      <c r="F36">
        <v>35</v>
      </c>
      <c r="G36" t="str">
        <f t="shared" si="1"/>
        <v>select 35 IndicatorSerial , 'ART4' IndicatorId, 'Number of individuals who ever received antiretroviral therapy (TOTAL CLIENTS)' IndicatorDescription, 35 zPosition , 1 ProgramAreaID union</v>
      </c>
    </row>
    <row r="37" spans="1:7" x14ac:dyDescent="0.25">
      <c r="A37" t="s">
        <v>65</v>
      </c>
      <c r="B37" t="s">
        <v>76</v>
      </c>
      <c r="C37" t="s">
        <v>77</v>
      </c>
      <c r="D37">
        <v>36</v>
      </c>
      <c r="E37">
        <f t="shared" si="2"/>
        <v>1</v>
      </c>
      <c r="F37">
        <v>36</v>
      </c>
      <c r="G37" t="str">
        <f t="shared" si="1"/>
        <v>select 36 IndicatorSerial , 'ART5' IndicatorId, 'No. of pregnant women who have EVER received antiretroviral therapy (TOTAL CLIENTS)' IndicatorDescription, 36 zPosition , 1 ProgramAreaID union</v>
      </c>
    </row>
    <row r="38" spans="1:7" x14ac:dyDescent="0.25">
      <c r="A38" t="s">
        <v>65</v>
      </c>
      <c r="B38" t="s">
        <v>78</v>
      </c>
      <c r="C38" t="s">
        <v>79</v>
      </c>
      <c r="D38">
        <v>37</v>
      </c>
      <c r="E38">
        <f t="shared" si="2"/>
        <v>1</v>
      </c>
      <c r="F38">
        <v>37</v>
      </c>
      <c r="G38" t="str">
        <f t="shared" si="1"/>
        <v>select 37 IndicatorSerial , 'ART6a' IndicatorId, 'Number  of ART clients who are transferred in from another site' IndicatorDescription, 37 zPosition , 1 ProgramAreaID union</v>
      </c>
    </row>
    <row r="39" spans="1:7" x14ac:dyDescent="0.25">
      <c r="A39" t="s">
        <v>65</v>
      </c>
      <c r="B39" t="s">
        <v>80</v>
      </c>
      <c r="C39" t="s">
        <v>81</v>
      </c>
      <c r="D39">
        <v>38</v>
      </c>
      <c r="E39">
        <f t="shared" si="2"/>
        <v>1</v>
      </c>
      <c r="F39">
        <v>38</v>
      </c>
      <c r="G39" t="str">
        <f t="shared" si="1"/>
        <v>select 38 IndicatorSerial , 'ART6b' IndicatorId, 'Number of ART clients who stopped treatment due to loss to follow-up' IndicatorDescription, 38 zPosition , 1 ProgramAreaID union</v>
      </c>
    </row>
    <row r="40" spans="1:7" x14ac:dyDescent="0.25">
      <c r="A40" t="s">
        <v>65</v>
      </c>
      <c r="B40" t="s">
        <v>82</v>
      </c>
      <c r="C40" t="s">
        <v>83</v>
      </c>
      <c r="D40">
        <v>39</v>
      </c>
      <c r="E40">
        <f t="shared" si="2"/>
        <v>1</v>
      </c>
      <c r="F40">
        <v>39</v>
      </c>
      <c r="G40" t="str">
        <f t="shared" si="1"/>
        <v>select 39 IndicatorSerial , 'ART6c' IndicatorId, 'Number of ART clients Lost â€“to-follow up (LTFU) returned to the clinic.' IndicatorDescription, 39 zPosition , 1 ProgramAreaID union</v>
      </c>
    </row>
    <row r="41" spans="1:7" x14ac:dyDescent="0.25">
      <c r="A41" t="s">
        <v>65</v>
      </c>
      <c r="B41" t="s">
        <v>84</v>
      </c>
      <c r="C41" t="s">
        <v>85</v>
      </c>
      <c r="D41">
        <v>40</v>
      </c>
      <c r="E41">
        <f t="shared" si="2"/>
        <v>1</v>
      </c>
      <c r="F41">
        <v>40</v>
      </c>
      <c r="G41" t="str">
        <f t="shared" si="1"/>
        <v>select 40 IndicatorSerial , 'ART6d' IndicatorId, 'Number of ART clients who stopped treatment due to death' IndicatorDescription, 40 zPosition , 1 ProgramAreaID union</v>
      </c>
    </row>
    <row r="42" spans="1:7" x14ac:dyDescent="0.25">
      <c r="A42" t="s">
        <v>65</v>
      </c>
      <c r="B42" t="s">
        <v>86</v>
      </c>
      <c r="C42" t="s">
        <v>87</v>
      </c>
      <c r="D42">
        <v>41</v>
      </c>
      <c r="E42">
        <f t="shared" si="2"/>
        <v>1</v>
      </c>
      <c r="F42">
        <v>41</v>
      </c>
      <c r="G42" t="str">
        <f t="shared" si="1"/>
        <v>select 41 IndicatorSerial , 'ART6e' IndicatorId, 'Number of ART clients who restarted treatment' IndicatorDescription, 41 zPosition , 1 ProgramAreaID union</v>
      </c>
    </row>
    <row r="43" spans="1:7" x14ac:dyDescent="0.25">
      <c r="A43" t="s">
        <v>65</v>
      </c>
      <c r="B43" t="s">
        <v>88</v>
      </c>
      <c r="C43" t="s">
        <v>89</v>
      </c>
      <c r="D43">
        <v>42</v>
      </c>
      <c r="E43">
        <f t="shared" si="2"/>
        <v>1</v>
      </c>
      <c r="F43">
        <v>42</v>
      </c>
      <c r="G43" t="str">
        <f t="shared" si="1"/>
        <v>select 42 IndicatorSerial , 'ART6f' IndicatorId, 'Number of ART clients transferred out to another facility' IndicatorDescription, 42 zPosition , 1 ProgramAreaID union</v>
      </c>
    </row>
    <row r="44" spans="1:7" x14ac:dyDescent="0.25">
      <c r="A44" t="s">
        <v>65</v>
      </c>
      <c r="B44" t="s">
        <v>90</v>
      </c>
      <c r="C44" t="s">
        <v>91</v>
      </c>
      <c r="D44">
        <v>43</v>
      </c>
      <c r="E44">
        <f t="shared" si="2"/>
        <v>1</v>
      </c>
      <c r="F44">
        <v>43</v>
      </c>
      <c r="G44" t="str">
        <f t="shared" si="1"/>
        <v>select 43 IndicatorSerial , 'ART7a' IndicatorId, 'Number of adults and children initiated on ART 12 months ago (cohort month) including pregnant women on Option B+' IndicatorDescription, 43 zPosition , 1 ProgramAreaID union</v>
      </c>
    </row>
    <row r="45" spans="1:7" x14ac:dyDescent="0.25">
      <c r="A45" t="s">
        <v>65</v>
      </c>
      <c r="B45" t="s">
        <v>92</v>
      </c>
      <c r="C45" t="s">
        <v>93</v>
      </c>
      <c r="D45">
        <v>44</v>
      </c>
      <c r="E45">
        <f t="shared" si="2"/>
        <v>1</v>
      </c>
      <c r="F45">
        <v>44</v>
      </c>
      <c r="G45" t="str">
        <f t="shared" si="1"/>
        <v>select 44 IndicatorSerial , 'ART7b' IndicatorId, 'Number of adults and children known to be alive and on treatment 12 months after initiation of antiretroviral therapy' IndicatorDescription, 44 zPosition , 1 ProgramAreaID union</v>
      </c>
    </row>
    <row r="46" spans="1:7" x14ac:dyDescent="0.25">
      <c r="A46" t="s">
        <v>65</v>
      </c>
      <c r="B46" t="s">
        <v>94</v>
      </c>
      <c r="C46" t="s">
        <v>95</v>
      </c>
      <c r="D46">
        <v>45</v>
      </c>
      <c r="E46">
        <f t="shared" si="2"/>
        <v>1</v>
      </c>
      <c r="F46">
        <v>45</v>
      </c>
      <c r="G46" t="str">
        <f t="shared" si="1"/>
        <v>select 45 IndicatorSerial , 'ART8' IndicatorId, 'Number of clients on ART have bio-chemical investigations done this month' IndicatorDescription, 45 zPosition , 1 ProgramAreaID union</v>
      </c>
    </row>
    <row r="47" spans="1:7" x14ac:dyDescent="0.25">
      <c r="A47" t="s">
        <v>65</v>
      </c>
      <c r="B47" t="s">
        <v>96</v>
      </c>
      <c r="C47" t="s">
        <v>97</v>
      </c>
      <c r="D47">
        <v>46</v>
      </c>
      <c r="E47">
        <f t="shared" si="2"/>
        <v>1</v>
      </c>
      <c r="F47">
        <v>46</v>
      </c>
      <c r="G47" t="str">
        <f t="shared" si="1"/>
        <v>select 46 IndicatorSerial , 'ART9' IndicatorId, 'Number of adult and pediatric ART patients who had there sample collected and sent for viral load test this month.' IndicatorDescription, 46 zPosition , 1 ProgramAreaID union</v>
      </c>
    </row>
    <row r="48" spans="1:7" x14ac:dyDescent="0.25">
      <c r="A48" t="s">
        <v>65</v>
      </c>
      <c r="B48" t="s">
        <v>98</v>
      </c>
      <c r="C48" t="s">
        <v>99</v>
      </c>
      <c r="D48">
        <v>47</v>
      </c>
      <c r="E48">
        <f t="shared" si="2"/>
        <v>1</v>
      </c>
      <c r="F48">
        <v>47</v>
      </c>
      <c r="G48" t="str">
        <f t="shared" si="1"/>
        <v>select 47 IndicatorSerial , 'ART10a' IndicatorId, 'Number of adult and pediatric ART patients with a viral load result documented in the patient medical record this month.' IndicatorDescription, 47 zPosition , 1 ProgramAreaID union</v>
      </c>
    </row>
    <row r="49" spans="1:7" x14ac:dyDescent="0.25">
      <c r="A49" t="s">
        <v>65</v>
      </c>
      <c r="B49" t="s">
        <v>100</v>
      </c>
      <c r="C49" t="s">
        <v>101</v>
      </c>
      <c r="D49">
        <v>48</v>
      </c>
      <c r="E49">
        <f t="shared" si="2"/>
        <v>1</v>
      </c>
      <c r="F49">
        <v>48</v>
      </c>
      <c r="G49" t="str">
        <f t="shared" si="1"/>
        <v>select 48 IndicatorSerial , 'ART10b' IndicatorId, 'Number of viral load tests from adult and pediatric ART patients conducted this month with a viral load &lt;1,000 copies/ml' IndicatorDescription, 48 zPosition , 1 ProgramAreaID union</v>
      </c>
    </row>
    <row r="50" spans="1:7" x14ac:dyDescent="0.25">
      <c r="A50" t="s">
        <v>102</v>
      </c>
      <c r="B50" t="s">
        <v>103</v>
      </c>
      <c r="C50" t="s">
        <v>104</v>
      </c>
      <c r="D50">
        <v>49</v>
      </c>
      <c r="E50">
        <f t="shared" si="2"/>
        <v>3</v>
      </c>
      <c r="F50">
        <v>49</v>
      </c>
      <c r="G50" t="str">
        <f t="shared" si="1"/>
        <v>select 49 IndicatorSerial , 'PMTCT1' IndicatorId, 'No. of New ANC Attendances' IndicatorDescription, 49 zPosition , 3 ProgramAreaID union</v>
      </c>
    </row>
    <row r="51" spans="1:7" x14ac:dyDescent="0.25">
      <c r="A51" t="s">
        <v>102</v>
      </c>
      <c r="B51" t="s">
        <v>105</v>
      </c>
      <c r="C51" t="s">
        <v>106</v>
      </c>
      <c r="D51">
        <v>50</v>
      </c>
      <c r="E51">
        <f t="shared" si="2"/>
        <v>3</v>
      </c>
      <c r="F51">
        <v>50</v>
      </c>
      <c r="G51" t="str">
        <f t="shared" si="1"/>
        <v>select 50 IndicatorSerial , 'PMTCT1a' IndicatorId, 'Number of pregnant women with known (positive) HIV infection attending ANC (known positives at entry)' IndicatorDescription, 50 zPosition , 3 ProgramAreaID union</v>
      </c>
    </row>
    <row r="52" spans="1:7" x14ac:dyDescent="0.25">
      <c r="A52" t="s">
        <v>102</v>
      </c>
      <c r="B52" t="s">
        <v>107</v>
      </c>
      <c r="C52" t="s">
        <v>108</v>
      </c>
      <c r="D52">
        <v>51</v>
      </c>
      <c r="E52">
        <f t="shared" si="2"/>
        <v>3</v>
      </c>
      <c r="F52">
        <v>51</v>
      </c>
      <c r="G52" t="str">
        <f t="shared" si="1"/>
        <v>select 51 IndicatorSerial , 'PMTCT2' IndicatorId, 'Number of pregnant women receiving PMTCT services (counseled, tested and received test results at this site during ANC and L&amp;D  the reporting period)' IndicatorDescription, 51 zPosition , 3 ProgramAreaID union</v>
      </c>
    </row>
    <row r="53" spans="1:7" x14ac:dyDescent="0.25">
      <c r="A53" t="s">
        <v>102</v>
      </c>
      <c r="B53" t="s">
        <v>109</v>
      </c>
      <c r="C53" t="s">
        <v>110</v>
      </c>
      <c r="D53">
        <v>52</v>
      </c>
      <c r="E53">
        <f t="shared" si="2"/>
        <v>3</v>
      </c>
      <c r="F53">
        <v>52</v>
      </c>
      <c r="G53" t="str">
        <f t="shared" si="1"/>
        <v>select 52 IndicatorSerial , 'PMTCT3' IndicatorId, 'Number of ALL pregnant women who tested positive for HIV' IndicatorDescription, 52 zPosition , 3 ProgramAreaID union</v>
      </c>
    </row>
    <row r="54" spans="1:7" x14ac:dyDescent="0.25">
      <c r="A54" t="s">
        <v>102</v>
      </c>
      <c r="B54" t="s">
        <v>111</v>
      </c>
      <c r="C54" t="s">
        <v>112</v>
      </c>
      <c r="D54">
        <v>53</v>
      </c>
      <c r="E54">
        <f t="shared" si="2"/>
        <v>3</v>
      </c>
      <c r="F54">
        <v>53</v>
      </c>
      <c r="G54" t="str">
        <f t="shared" si="1"/>
        <v>select 53 IndicatorSerial , 'PMTCT4' IndicatorId, 'Number of ALL pregnant women who tested positive for HIV and collected the test results' IndicatorDescription, 53 zPosition , 3 ProgramAreaID union</v>
      </c>
    </row>
    <row r="55" spans="1:7" x14ac:dyDescent="0.25">
      <c r="A55" t="s">
        <v>102</v>
      </c>
      <c r="B55" t="s">
        <v>113</v>
      </c>
      <c r="C55" t="s">
        <v>114</v>
      </c>
      <c r="D55">
        <v>54</v>
      </c>
      <c r="E55">
        <f t="shared" si="2"/>
        <v>3</v>
      </c>
      <c r="F55">
        <v>54</v>
      </c>
      <c r="G55" t="str">
        <f t="shared" si="1"/>
        <v>select 54 IndicatorSerial , 'PMTCT2a' IndicatorId, 'No. of pregnant women receiving PMTCT services with partner' IndicatorDescription, 54 zPosition , 3 ProgramAreaID union</v>
      </c>
    </row>
    <row r="56" spans="1:7" x14ac:dyDescent="0.25">
      <c r="A56" t="s">
        <v>102</v>
      </c>
      <c r="B56" t="s">
        <v>115</v>
      </c>
      <c r="C56" t="s">
        <v>116</v>
      </c>
      <c r="D56">
        <v>55</v>
      </c>
      <c r="E56">
        <f t="shared" si="2"/>
        <v>3</v>
      </c>
      <c r="F56">
        <v>55</v>
      </c>
      <c r="G56" t="str">
        <f t="shared" si="1"/>
        <v>select 55 IndicatorSerial , 'PMTCT7' IndicatorId, 'No. of HIV negative pregnant women who were re-tested for HIV and received their results within this current pregnancy' IndicatorDescription, 55 zPosition , 3 ProgramAreaID union</v>
      </c>
    </row>
    <row r="57" spans="1:7" x14ac:dyDescent="0.25">
      <c r="A57" t="s">
        <v>102</v>
      </c>
      <c r="B57" t="s">
        <v>117</v>
      </c>
      <c r="C57" t="s">
        <v>118</v>
      </c>
      <c r="D57">
        <v>56</v>
      </c>
      <c r="E57">
        <f t="shared" si="2"/>
        <v>3</v>
      </c>
      <c r="F57">
        <v>56</v>
      </c>
      <c r="G57" t="str">
        <f t="shared" si="1"/>
        <v>select 56 IndicatorSerial , 'PMTCT8' IndicatorId, 'No. of HIV negative pregnant women who were re-tested for HIV and tested HIV positive within this current pregnancy' IndicatorDescription, 56 zPosition , 3 ProgramAreaID union</v>
      </c>
    </row>
    <row r="58" spans="1:7" x14ac:dyDescent="0.25">
      <c r="A58" t="s">
        <v>102</v>
      </c>
      <c r="B58" t="s">
        <v>119</v>
      </c>
      <c r="C58" t="s">
        <v>120</v>
      </c>
      <c r="D58">
        <v>57</v>
      </c>
      <c r="E58">
        <f t="shared" si="2"/>
        <v>3</v>
      </c>
      <c r="F58">
        <v>57</v>
      </c>
      <c r="G58" t="str">
        <f t="shared" si="1"/>
        <v>select 57 IndicatorSerial , 'PMTCT11' IndicatorId, 'Number of HIV positive pregnant women  on HAART (Lifelong ART, Including option B+)' IndicatorDescription, 57 zPosition , 3 ProgramAreaID union</v>
      </c>
    </row>
    <row r="59" spans="1:7" x14ac:dyDescent="0.25">
      <c r="A59" t="s">
        <v>102</v>
      </c>
      <c r="B59" t="s">
        <v>121</v>
      </c>
      <c r="C59" t="s">
        <v>122</v>
      </c>
      <c r="D59">
        <v>58</v>
      </c>
      <c r="E59">
        <f t="shared" si="2"/>
        <v>3</v>
      </c>
      <c r="F59">
        <v>58</v>
      </c>
      <c r="G59" t="str">
        <f t="shared" si="1"/>
        <v>select 58 IndicatorSerial , 'PMTCT11a' IndicatorId, 'Sub-Disag of Life-long ART: Newly initiated on treatment during the current pregnancy' IndicatorDescription, 58 zPosition , 3 ProgramAreaID union</v>
      </c>
    </row>
    <row r="60" spans="1:7" x14ac:dyDescent="0.25">
      <c r="A60" t="s">
        <v>102</v>
      </c>
      <c r="B60" t="s">
        <v>123</v>
      </c>
      <c r="C60" t="s">
        <v>124</v>
      </c>
      <c r="D60">
        <v>59</v>
      </c>
      <c r="E60">
        <f t="shared" si="2"/>
        <v>3</v>
      </c>
      <c r="F60">
        <v>59</v>
      </c>
      <c r="G60" t="str">
        <f t="shared" si="1"/>
        <v>select 59 IndicatorSerial , 'PMTCT11b' IndicatorId, 'Sub-Disag of Life-long ART: Already on treatment at the beginning of the current pregnancy' IndicatorDescription, 59 zPosition , 3 ProgramAreaID union</v>
      </c>
    </row>
    <row r="61" spans="1:7" x14ac:dyDescent="0.25">
      <c r="A61" t="s">
        <v>102</v>
      </c>
      <c r="B61" t="s">
        <v>125</v>
      </c>
      <c r="C61" t="s">
        <v>126</v>
      </c>
      <c r="D61">
        <v>60</v>
      </c>
      <c r="E61">
        <f t="shared" si="2"/>
        <v>3</v>
      </c>
      <c r="F61">
        <v>60</v>
      </c>
      <c r="G61" t="str">
        <f t="shared" si="1"/>
        <v>select 60 IndicatorSerial , 'PMTCT9' IndicatorId, 'Number of HIV positive pregnant women checked for CD4 as baseline' IndicatorDescription, 60 zPosition , 3 ProgramAreaID union</v>
      </c>
    </row>
    <row r="62" spans="1:7" x14ac:dyDescent="0.25">
      <c r="A62" t="s">
        <v>102</v>
      </c>
      <c r="B62" t="s">
        <v>127</v>
      </c>
      <c r="C62" t="s">
        <v>128</v>
      </c>
      <c r="D62">
        <v>61</v>
      </c>
      <c r="E62">
        <f t="shared" si="2"/>
        <v>3</v>
      </c>
      <c r="F62">
        <v>61</v>
      </c>
      <c r="G62" t="str">
        <f t="shared" si="1"/>
        <v>select 61 IndicatorSerial , 'PMTCT16' IndicatorId, 'Total number of infants born at this site this month' IndicatorDescription, 61 zPosition , 3 ProgramAreaID union</v>
      </c>
    </row>
    <row r="63" spans="1:7" x14ac:dyDescent="0.25">
      <c r="A63" t="s">
        <v>102</v>
      </c>
      <c r="B63" t="s">
        <v>129</v>
      </c>
      <c r="C63" t="s">
        <v>130</v>
      </c>
      <c r="D63">
        <v>62</v>
      </c>
      <c r="E63">
        <f t="shared" si="2"/>
        <v>3</v>
      </c>
      <c r="F63">
        <v>62</v>
      </c>
      <c r="G63" t="str">
        <f t="shared" si="1"/>
        <v>select 62 IndicatorSerial , 'PMTCT17' IndicatorId, 'Total number of infants born to HIV positive women at this site this month' IndicatorDescription, 62 zPosition , 3 ProgramAreaID union</v>
      </c>
    </row>
    <row r="64" spans="1:7" x14ac:dyDescent="0.25">
      <c r="A64" t="s">
        <v>102</v>
      </c>
      <c r="B64" t="s">
        <v>131</v>
      </c>
      <c r="C64" t="s">
        <v>132</v>
      </c>
      <c r="D64">
        <v>63</v>
      </c>
      <c r="E64">
        <f t="shared" si="2"/>
        <v>3</v>
      </c>
      <c r="F64">
        <v>63</v>
      </c>
      <c r="G64" t="str">
        <f t="shared" si="1"/>
        <v>select 63 IndicatorSerial , 'PMTCT18' IndicatorId, 'Number of HIV Exposed Infants (HEI)  who received ARV prophylaxis for PMTCT (Niverapine - NVP)' IndicatorDescription, 63 zPosition , 3 ProgramAreaID union</v>
      </c>
    </row>
    <row r="65" spans="1:7" x14ac:dyDescent="0.25">
      <c r="A65" t="s">
        <v>102</v>
      </c>
      <c r="B65" t="s">
        <v>133</v>
      </c>
      <c r="C65" t="s">
        <v>134</v>
      </c>
      <c r="D65">
        <v>64</v>
      </c>
      <c r="E65">
        <f t="shared" si="2"/>
        <v>3</v>
      </c>
      <c r="F65">
        <v>64</v>
      </c>
      <c r="G65" t="str">
        <f t="shared" si="1"/>
        <v>select 64 IndicatorSerial , 'PMTCT19' IndicatorId, 'Number of HEI who started cotrimoxazole prophylaxis (CTX) at 6 weeks' IndicatorDescription, 64 zPosition , 3 ProgramAreaID union</v>
      </c>
    </row>
    <row r="66" spans="1:7" x14ac:dyDescent="0.25">
      <c r="A66" t="s">
        <v>102</v>
      </c>
      <c r="B66" t="s">
        <v>346</v>
      </c>
      <c r="C66" t="s">
        <v>135</v>
      </c>
      <c r="D66">
        <v>65</v>
      </c>
      <c r="E66">
        <f t="shared" ref="E66:E97" si="3">VLOOKUP(A66,progarea,2,FALSE)</f>
        <v>3</v>
      </c>
      <c r="F66">
        <v>65</v>
      </c>
      <c r="G66" t="str">
        <f t="shared" si="1"/>
        <v>select 65 IndicatorSerial , 'PMTCT18_a' IndicatorId, 'NumberÂ ofÂ infantsÂ bornÂ toÂ HIV positiveÂ womenÂ whoÂ receivedÂ HIV virological testing at 6 weeks  ofÂ birth' IndicatorDescription, 65 zPosition , 3 ProgramAreaID union</v>
      </c>
    </row>
    <row r="67" spans="1:7" x14ac:dyDescent="0.25">
      <c r="A67" t="s">
        <v>102</v>
      </c>
      <c r="B67" t="s">
        <v>347</v>
      </c>
      <c r="C67" t="s">
        <v>136</v>
      </c>
      <c r="D67">
        <v>66</v>
      </c>
      <c r="E67">
        <f t="shared" si="3"/>
        <v>3</v>
      </c>
      <c r="F67">
        <v>66</v>
      </c>
      <c r="G67" t="str">
        <f t="shared" ref="G67:G130" si="4">"select "&amp;D67&amp;" IndicatorSerial , '"&amp;B67&amp;"' IndicatorId, '"&amp;C67&amp;"' IndicatorDescription, "&amp;F67&amp;" zPosition , "&amp;E67&amp;" ProgramAreaID union"</f>
        <v>select 66 IndicatorSerial , 'PMTCT19_a' IndicatorId, 'Number of infants born to HIV positive women who received HIV virological testing in the first 6 months of birth' IndicatorDescription, 66 zPosition , 3 ProgramAreaID union</v>
      </c>
    </row>
    <row r="68" spans="1:7" x14ac:dyDescent="0.25">
      <c r="A68" t="s">
        <v>102</v>
      </c>
      <c r="B68" t="s">
        <v>137</v>
      </c>
      <c r="C68" t="s">
        <v>138</v>
      </c>
      <c r="D68">
        <v>67</v>
      </c>
      <c r="E68">
        <f t="shared" si="3"/>
        <v>3</v>
      </c>
      <c r="F68">
        <v>67</v>
      </c>
      <c r="G68" t="str">
        <f t="shared" si="4"/>
        <v>select 67 IndicatorSerial , 'PMTCT20' IndicatorId, 'Number of infants born to HIV positive women who received HIV virological testing in the first 12 months of birth' IndicatorDescription, 67 zPosition , 3 ProgramAreaID union</v>
      </c>
    </row>
    <row r="69" spans="1:7" x14ac:dyDescent="0.25">
      <c r="A69" t="s">
        <v>102</v>
      </c>
      <c r="B69" t="s">
        <v>139</v>
      </c>
      <c r="C69" t="s">
        <v>140</v>
      </c>
      <c r="D69">
        <v>68</v>
      </c>
      <c r="E69">
        <f t="shared" si="3"/>
        <v>3</v>
      </c>
      <c r="F69">
        <v>68</v>
      </c>
      <c r="G69" t="str">
        <f t="shared" si="4"/>
        <v>select 68 IndicatorSerial , 'PMTCT22' IndicatorId, 'Number of infants born to HIV positive women who received HIV virological testing in the first 18 months of birth' IndicatorDescription, 68 zPosition , 3 ProgramAreaID union</v>
      </c>
    </row>
    <row r="70" spans="1:7" x14ac:dyDescent="0.25">
      <c r="A70" t="s">
        <v>102</v>
      </c>
      <c r="B70" t="s">
        <v>141</v>
      </c>
      <c r="C70" t="s">
        <v>142</v>
      </c>
      <c r="D70">
        <v>69</v>
      </c>
      <c r="E70">
        <f t="shared" si="3"/>
        <v>3</v>
      </c>
      <c r="F70">
        <v>69</v>
      </c>
      <c r="G70" t="str">
        <f t="shared" si="4"/>
        <v>select 69 IndicatorSerial , 'PMTCT23' IndicatorId, 'Number of infants with a   positive virological test  within 12 months' IndicatorDescription, 69 zPosition , 3 ProgramAreaID union</v>
      </c>
    </row>
    <row r="71" spans="1:7" x14ac:dyDescent="0.25">
      <c r="A71" t="s">
        <v>102</v>
      </c>
      <c r="B71" t="s">
        <v>143</v>
      </c>
      <c r="C71" t="s">
        <v>144</v>
      </c>
      <c r="D71">
        <v>70</v>
      </c>
      <c r="E71">
        <f t="shared" si="3"/>
        <v>3</v>
      </c>
      <c r="F71">
        <v>70</v>
      </c>
      <c r="G71" t="str">
        <f t="shared" si="4"/>
        <v>select 70 IndicatorSerial , 'PMTCT24' IndicatorId, 'Number of HIV-exposed infants registered in the birth cohort who are suppose to be discharge this (including transfer-ins) found in the mother baby tracking register.' IndicatorDescription, 70 zPosition , 3 ProgramAreaID union</v>
      </c>
    </row>
    <row r="72" spans="1:7" x14ac:dyDescent="0.25">
      <c r="A72" t="s">
        <v>102</v>
      </c>
      <c r="B72" t="s">
        <v>145</v>
      </c>
      <c r="C72" t="s">
        <v>146</v>
      </c>
      <c r="D72">
        <v>71</v>
      </c>
      <c r="E72">
        <f t="shared" si="3"/>
        <v>3</v>
      </c>
      <c r="F72">
        <v>71</v>
      </c>
      <c r="G72" t="str">
        <f t="shared" si="4"/>
        <v>select 71 IndicatorSerial , 'PMTCT24_a' IndicatorId, 'Sub-Disagg - In care but no test Done' IndicatorDescription, 71 zPosition , 3 ProgramAreaID union</v>
      </c>
    </row>
    <row r="73" spans="1:7" x14ac:dyDescent="0.25">
      <c r="A73" t="s">
        <v>102</v>
      </c>
      <c r="B73" t="s">
        <v>147</v>
      </c>
      <c r="C73" t="s">
        <v>148</v>
      </c>
      <c r="D73">
        <v>72</v>
      </c>
      <c r="E73">
        <f t="shared" si="3"/>
        <v>3</v>
      </c>
      <c r="F73">
        <v>72</v>
      </c>
      <c r="G73" t="str">
        <f t="shared" si="4"/>
        <v>select 72 IndicatorSerial , 'PMTCT24_b' IndicatorId, 'Sub-Disagg - Lost to follow-up' IndicatorDescription, 72 zPosition , 3 ProgramAreaID union</v>
      </c>
    </row>
    <row r="74" spans="1:7" x14ac:dyDescent="0.25">
      <c r="A74" t="s">
        <v>102</v>
      </c>
      <c r="B74" t="s">
        <v>149</v>
      </c>
      <c r="C74" t="s">
        <v>150</v>
      </c>
      <c r="D74">
        <v>73</v>
      </c>
      <c r="E74">
        <f t="shared" si="3"/>
        <v>3</v>
      </c>
      <c r="F74">
        <v>73</v>
      </c>
      <c r="G74" t="str">
        <f t="shared" si="4"/>
        <v>select 73 IndicatorSerial , 'PMTCT24_c' IndicatorId, 'Sub-Disagg - Died' IndicatorDescription, 73 zPosition , 3 ProgramAreaID union</v>
      </c>
    </row>
    <row r="75" spans="1:7" x14ac:dyDescent="0.25">
      <c r="A75" t="s">
        <v>102</v>
      </c>
      <c r="B75" t="s">
        <v>151</v>
      </c>
      <c r="C75" t="s">
        <v>152</v>
      </c>
      <c r="D75">
        <v>74</v>
      </c>
      <c r="E75">
        <f t="shared" si="3"/>
        <v>3</v>
      </c>
      <c r="F75">
        <v>74</v>
      </c>
      <c r="G75" t="str">
        <f t="shared" si="4"/>
        <v>select 74 IndicatorSerial , 'PMTCT24_d' IndicatorId, 'Sub-Disagg - Transferred out' IndicatorDescription, 74 zPosition , 3 ProgramAreaID union</v>
      </c>
    </row>
    <row r="76" spans="1:7" x14ac:dyDescent="0.25">
      <c r="A76" t="s">
        <v>102</v>
      </c>
      <c r="B76" t="s">
        <v>153</v>
      </c>
      <c r="C76" t="s">
        <v>154</v>
      </c>
      <c r="D76">
        <v>75</v>
      </c>
      <c r="E76">
        <f t="shared" si="3"/>
        <v>3</v>
      </c>
      <c r="F76">
        <v>75</v>
      </c>
      <c r="G76" t="str">
        <f t="shared" si="4"/>
        <v>select 75 IndicatorSerial , 'PMTCT25' IndicatorId, 'Number of HIV-exposed infants registered in the birth cohort who have been discharged with HIV negative Final Outcome results (including transfer-ins) found in the mother baby tracking register.' IndicatorDescription, 75 zPosition , 3 ProgramAreaID union</v>
      </c>
    </row>
    <row r="77" spans="1:7" x14ac:dyDescent="0.25">
      <c r="A77" t="s">
        <v>102</v>
      </c>
      <c r="B77" t="s">
        <v>155</v>
      </c>
      <c r="C77" t="s">
        <v>156</v>
      </c>
      <c r="D77">
        <v>76</v>
      </c>
      <c r="E77">
        <f t="shared" si="3"/>
        <v>3</v>
      </c>
      <c r="F77">
        <v>76</v>
      </c>
      <c r="G77" t="str">
        <f t="shared" si="4"/>
        <v>select 76 IndicatorSerial , 'PMTCT25_a' IndicatorId, 'Sub-Disaggregation of HIV negative infants - HIV Negative  not breastfeeding' IndicatorDescription, 76 zPosition , 3 ProgramAreaID union</v>
      </c>
    </row>
    <row r="78" spans="1:7" x14ac:dyDescent="0.25">
      <c r="A78" t="s">
        <v>102</v>
      </c>
      <c r="B78" t="s">
        <v>157</v>
      </c>
      <c r="C78" t="s">
        <v>158</v>
      </c>
      <c r="D78">
        <v>77</v>
      </c>
      <c r="E78">
        <f t="shared" si="3"/>
        <v>3</v>
      </c>
      <c r="F78">
        <v>77</v>
      </c>
      <c r="G78" t="str">
        <f t="shared" si="4"/>
        <v>select 77 IndicatorSerial , 'PMTCT25_b' IndicatorId, 'Sub-Disaggregation of HIV negative infants - HIV Negative who are still breastfeeding' IndicatorDescription, 77 zPosition , 3 ProgramAreaID union</v>
      </c>
    </row>
    <row r="79" spans="1:7" x14ac:dyDescent="0.25">
      <c r="A79" t="s">
        <v>102</v>
      </c>
      <c r="B79" t="s">
        <v>159</v>
      </c>
      <c r="C79" t="s">
        <v>160</v>
      </c>
      <c r="D79">
        <v>78</v>
      </c>
      <c r="E79">
        <f t="shared" si="3"/>
        <v>3</v>
      </c>
      <c r="F79">
        <v>78</v>
      </c>
      <c r="G79" t="str">
        <f t="shared" si="4"/>
        <v>select 78 IndicatorSerial , 'PMTCT25_c' IndicatorId, 'Sub-Disaggregation of HIV negative infants - HIV Negative breastfeeding status unknown' IndicatorDescription, 78 zPosition , 3 ProgramAreaID union</v>
      </c>
    </row>
    <row r="80" spans="1:7" x14ac:dyDescent="0.25">
      <c r="A80" t="s">
        <v>102</v>
      </c>
      <c r="B80" t="s">
        <v>161</v>
      </c>
      <c r="C80" t="s">
        <v>162</v>
      </c>
      <c r="D80">
        <v>79</v>
      </c>
      <c r="E80">
        <f t="shared" si="3"/>
        <v>3</v>
      </c>
      <c r="F80">
        <v>79</v>
      </c>
      <c r="G80" t="str">
        <f t="shared" si="4"/>
        <v>select 79 IndicatorSerial , 'PMTCT26' IndicatorId, 'Number of HIV-exposed infants with a documented outcome by 18 months of age disaggregated by outcome type.' IndicatorDescription, 79 zPosition , 3 ProgramAreaID union</v>
      </c>
    </row>
    <row r="81" spans="1:7" x14ac:dyDescent="0.25">
      <c r="A81" t="s">
        <v>102</v>
      </c>
      <c r="B81" t="s">
        <v>163</v>
      </c>
      <c r="C81" t="s">
        <v>164</v>
      </c>
      <c r="D81">
        <v>80</v>
      </c>
      <c r="E81">
        <f t="shared" si="3"/>
        <v>3</v>
      </c>
      <c r="F81">
        <v>80</v>
      </c>
      <c r="G81" t="str">
        <f t="shared" si="4"/>
        <v>select 80 IndicatorSerial , 'PMTCT26_a' IndicatorId, 'Sub-Disagg-HIV positive infants' IndicatorDescription, 80 zPosition , 3 ProgramAreaID union</v>
      </c>
    </row>
    <row r="82" spans="1:7" x14ac:dyDescent="0.25">
      <c r="A82" t="s">
        <v>102</v>
      </c>
      <c r="B82" t="s">
        <v>165</v>
      </c>
      <c r="C82" t="s">
        <v>166</v>
      </c>
      <c r="D82">
        <v>81</v>
      </c>
      <c r="E82">
        <f t="shared" si="3"/>
        <v>3</v>
      </c>
      <c r="F82">
        <v>81</v>
      </c>
      <c r="G82" t="str">
        <f t="shared" si="4"/>
        <v>select 81 IndicatorSerial , 'PMTCT26_b' IndicatorId, 'Sub-Disagg-HIV positive infants linked to ART' IndicatorDescription, 81 zPosition , 3 ProgramAreaID union</v>
      </c>
    </row>
    <row r="83" spans="1:7" x14ac:dyDescent="0.25">
      <c r="A83" t="s">
        <v>102</v>
      </c>
      <c r="B83" t="s">
        <v>167</v>
      </c>
      <c r="C83" t="s">
        <v>168</v>
      </c>
      <c r="D83">
        <v>82</v>
      </c>
      <c r="E83">
        <f t="shared" si="3"/>
        <v>3</v>
      </c>
      <c r="F83">
        <v>82</v>
      </c>
      <c r="G83" t="str">
        <f t="shared" si="4"/>
        <v>select 82 IndicatorSerial , 'PMTCT26_c' IndicatorId, 'Sub-Disagg-HIV negative infants' IndicatorDescription, 82 zPosition , 3 ProgramAreaID union</v>
      </c>
    </row>
    <row r="84" spans="1:7" x14ac:dyDescent="0.25">
      <c r="A84" t="s">
        <v>102</v>
      </c>
      <c r="B84" t="s">
        <v>169</v>
      </c>
      <c r="C84" t="s">
        <v>170</v>
      </c>
      <c r="D84">
        <v>83</v>
      </c>
      <c r="E84">
        <f t="shared" si="3"/>
        <v>3</v>
      </c>
      <c r="F84">
        <v>83</v>
      </c>
      <c r="G84" t="str">
        <f t="shared" si="4"/>
        <v>select 83 IndicatorSerial , 'PMTCT29' IndicatorId, 'No. of HIV-exposed infants who were on exclusively breastfeeding (EBF) at or around 3 months' IndicatorDescription, 83 zPosition , 3 ProgramAreaID union</v>
      </c>
    </row>
    <row r="85" spans="1:7" x14ac:dyDescent="0.25">
      <c r="A85" t="s">
        <v>102</v>
      </c>
      <c r="B85" t="s">
        <v>171</v>
      </c>
      <c r="C85" t="s">
        <v>172</v>
      </c>
      <c r="D85">
        <v>84</v>
      </c>
      <c r="E85">
        <f t="shared" si="3"/>
        <v>3</v>
      </c>
      <c r="F85">
        <v>84</v>
      </c>
      <c r="G85" t="str">
        <f t="shared" si="4"/>
        <v>select 84 IndicatorSerial , 'PMTCT30' IndicatorId, 'No. of HIV-exposed infants who were on replacement feeding (ERF)  at or around 3 months - (no breast milk at all)' IndicatorDescription, 84 zPosition , 3 ProgramAreaID union</v>
      </c>
    </row>
    <row r="86" spans="1:7" x14ac:dyDescent="0.25">
      <c r="A86" t="s">
        <v>102</v>
      </c>
      <c r="B86" t="s">
        <v>173</v>
      </c>
      <c r="C86" t="s">
        <v>174</v>
      </c>
      <c r="D86">
        <v>85</v>
      </c>
      <c r="E86">
        <f t="shared" si="3"/>
        <v>3</v>
      </c>
      <c r="F86">
        <v>85</v>
      </c>
      <c r="G86" t="str">
        <f t="shared" si="4"/>
        <v>select 85 IndicatorSerial , 'PMTCT31' IndicatorId, 'No. of HIV-exposed infants who were on mixed feeding  at or around 3 months' IndicatorDescription, 85 zPosition , 3 ProgramAreaID union</v>
      </c>
    </row>
    <row r="87" spans="1:7" x14ac:dyDescent="0.25">
      <c r="A87" t="s">
        <v>175</v>
      </c>
      <c r="B87" t="s">
        <v>176</v>
      </c>
      <c r="C87" t="s">
        <v>177</v>
      </c>
      <c r="D87">
        <v>86</v>
      </c>
      <c r="E87">
        <f t="shared" si="3"/>
        <v>6</v>
      </c>
      <c r="F87">
        <v>86</v>
      </c>
      <c r="G87" t="str">
        <f t="shared" si="4"/>
        <v>select 86 IndicatorSerial , 'FP1' IndicatorId, 'Number of new acceptors of modern contraception by method type (disaggregated by gender and age)' IndicatorDescription, 86 zPosition , 6 ProgramAreaID union</v>
      </c>
    </row>
    <row r="88" spans="1:7" x14ac:dyDescent="0.25">
      <c r="A88" t="s">
        <v>175</v>
      </c>
      <c r="B88" t="s">
        <v>178</v>
      </c>
      <c r="C88" t="s">
        <v>179</v>
      </c>
      <c r="D88">
        <v>87</v>
      </c>
      <c r="E88">
        <f t="shared" si="3"/>
        <v>6</v>
      </c>
      <c r="F88">
        <v>87</v>
      </c>
      <c r="G88" t="str">
        <f t="shared" si="4"/>
        <v>select 87 IndicatorSerial , 'FP1_a' IndicatorId, 'Disagg. by Method Type-Male Condoms' IndicatorDescription, 87 zPosition , 6 ProgramAreaID union</v>
      </c>
    </row>
    <row r="89" spans="1:7" x14ac:dyDescent="0.25">
      <c r="A89" t="s">
        <v>175</v>
      </c>
      <c r="B89" t="s">
        <v>180</v>
      </c>
      <c r="C89" t="s">
        <v>181</v>
      </c>
      <c r="D89">
        <v>88</v>
      </c>
      <c r="E89">
        <f t="shared" si="3"/>
        <v>6</v>
      </c>
      <c r="F89">
        <v>88</v>
      </c>
      <c r="G89" t="str">
        <f t="shared" si="4"/>
        <v>select 88 IndicatorSerial , 'FP1_b' IndicatorId, 'Disagg. by Method Type-Female Condoms' IndicatorDescription, 88 zPosition , 6 ProgramAreaID union</v>
      </c>
    </row>
    <row r="90" spans="1:7" x14ac:dyDescent="0.25">
      <c r="A90" t="s">
        <v>175</v>
      </c>
      <c r="B90" t="s">
        <v>182</v>
      </c>
      <c r="C90" t="s">
        <v>183</v>
      </c>
      <c r="D90">
        <v>89</v>
      </c>
      <c r="E90">
        <f t="shared" si="3"/>
        <v>6</v>
      </c>
      <c r="F90">
        <v>89</v>
      </c>
      <c r="G90" t="str">
        <f t="shared" si="4"/>
        <v>select 89 IndicatorSerial , 'FP1_c' IndicatorId, 'Disagg. by Method Type-Combined oral contraceptives' IndicatorDescription, 89 zPosition , 6 ProgramAreaID union</v>
      </c>
    </row>
    <row r="91" spans="1:7" x14ac:dyDescent="0.25">
      <c r="A91" t="s">
        <v>175</v>
      </c>
      <c r="B91" t="s">
        <v>184</v>
      </c>
      <c r="C91" t="s">
        <v>185</v>
      </c>
      <c r="D91">
        <v>90</v>
      </c>
      <c r="E91">
        <f t="shared" si="3"/>
        <v>6</v>
      </c>
      <c r="F91">
        <v>90</v>
      </c>
      <c r="G91" t="str">
        <f t="shared" si="4"/>
        <v>select 90 IndicatorSerial , 'FP1_d' IndicatorId, 'Disagg. by Method Type-Progesterone only pill' IndicatorDescription, 90 zPosition , 6 ProgramAreaID union</v>
      </c>
    </row>
    <row r="92" spans="1:7" x14ac:dyDescent="0.25">
      <c r="A92" t="s">
        <v>175</v>
      </c>
      <c r="B92" t="s">
        <v>186</v>
      </c>
      <c r="C92" t="s">
        <v>187</v>
      </c>
      <c r="D92">
        <v>91</v>
      </c>
      <c r="E92">
        <f t="shared" si="3"/>
        <v>6</v>
      </c>
      <c r="F92">
        <v>91</v>
      </c>
      <c r="G92" t="str">
        <f t="shared" si="4"/>
        <v>select 91 IndicatorSerial , 'FP1_e' IndicatorId, 'Disagg. by Method Type-Depo-Provera' IndicatorDescription, 91 zPosition , 6 ProgramAreaID union</v>
      </c>
    </row>
    <row r="93" spans="1:7" x14ac:dyDescent="0.25">
      <c r="A93" t="s">
        <v>175</v>
      </c>
      <c r="B93" t="s">
        <v>188</v>
      </c>
      <c r="C93" t="s">
        <v>189</v>
      </c>
      <c r="D93">
        <v>92</v>
      </c>
      <c r="E93">
        <f t="shared" si="3"/>
        <v>6</v>
      </c>
      <c r="F93">
        <v>92</v>
      </c>
      <c r="G93" t="str">
        <f t="shared" si="4"/>
        <v>select 92 IndicatorSerial , 'FP1_f' IndicatorId, 'Disagg. by Method Type-Intrauterine Devices (IUD)- Interval' IndicatorDescription, 92 zPosition , 6 ProgramAreaID union</v>
      </c>
    </row>
    <row r="94" spans="1:7" x14ac:dyDescent="0.25">
      <c r="A94" t="s">
        <v>175</v>
      </c>
      <c r="B94" t="s">
        <v>190</v>
      </c>
      <c r="C94" t="s">
        <v>191</v>
      </c>
      <c r="D94">
        <v>93</v>
      </c>
      <c r="E94">
        <f t="shared" si="3"/>
        <v>6</v>
      </c>
      <c r="F94">
        <v>93</v>
      </c>
      <c r="G94" t="str">
        <f t="shared" si="4"/>
        <v>select 93 IndicatorSerial , 'FP1_g' IndicatorId, 'Disagg. by Method Type-Postpatum Intrauterine Devices (IUD) within 48 hours of delivery' IndicatorDescription, 93 zPosition , 6 ProgramAreaID union</v>
      </c>
    </row>
    <row r="95" spans="1:7" x14ac:dyDescent="0.25">
      <c r="A95" t="s">
        <v>175</v>
      </c>
      <c r="B95" t="s">
        <v>192</v>
      </c>
      <c r="C95" t="s">
        <v>193</v>
      </c>
      <c r="D95">
        <v>94</v>
      </c>
      <c r="E95">
        <f t="shared" si="3"/>
        <v>6</v>
      </c>
      <c r="F95">
        <v>94</v>
      </c>
      <c r="G95" t="str">
        <f t="shared" si="4"/>
        <v>select 94 IndicatorSerial , 'FP1_h' IndicatorId, 'Disagg. by Method Type-Subderminal implants (jaddel)' IndicatorDescription, 94 zPosition , 6 ProgramAreaID union</v>
      </c>
    </row>
    <row r="96" spans="1:7" x14ac:dyDescent="0.25">
      <c r="A96" t="s">
        <v>175</v>
      </c>
      <c r="B96" t="s">
        <v>194</v>
      </c>
      <c r="C96" t="s">
        <v>195</v>
      </c>
      <c r="D96">
        <v>95</v>
      </c>
      <c r="E96">
        <f t="shared" si="3"/>
        <v>6</v>
      </c>
      <c r="F96">
        <v>95</v>
      </c>
      <c r="G96" t="str">
        <f t="shared" si="4"/>
        <v>select 95 IndicatorSerial , 'FP1_i' IndicatorId, 'Disagg. by Method Type-Noristerat/Noresterat injection' IndicatorDescription, 95 zPosition , 6 ProgramAreaID union</v>
      </c>
    </row>
    <row r="97" spans="1:7" x14ac:dyDescent="0.25">
      <c r="A97" t="s">
        <v>175</v>
      </c>
      <c r="B97" t="s">
        <v>196</v>
      </c>
      <c r="C97" t="s">
        <v>197</v>
      </c>
      <c r="D97">
        <v>96</v>
      </c>
      <c r="E97">
        <f t="shared" si="3"/>
        <v>6</v>
      </c>
      <c r="F97">
        <v>96</v>
      </c>
      <c r="G97" t="str">
        <f t="shared" si="4"/>
        <v>select 96 IndicatorSerial , 'FP1_j' IndicatorId, 'Disagg. by Method Type-Female sterilization' IndicatorDescription, 96 zPosition , 6 ProgramAreaID union</v>
      </c>
    </row>
    <row r="98" spans="1:7" x14ac:dyDescent="0.25">
      <c r="A98" t="s">
        <v>175</v>
      </c>
      <c r="B98" t="s">
        <v>198</v>
      </c>
      <c r="C98" t="s">
        <v>199</v>
      </c>
      <c r="D98">
        <v>97</v>
      </c>
      <c r="E98">
        <f t="shared" ref="E98:E129" si="5">VLOOKUP(A98,progarea,2,FALSE)</f>
        <v>6</v>
      </c>
      <c r="F98">
        <v>97</v>
      </c>
      <c r="G98" t="str">
        <f t="shared" si="4"/>
        <v>select 97 IndicatorSerial , 'FP1_k' IndicatorId, 'Disagg. by Method Type-Male sterilization' IndicatorDescription, 97 zPosition , 6 ProgramAreaID union</v>
      </c>
    </row>
    <row r="99" spans="1:7" x14ac:dyDescent="0.25">
      <c r="A99" t="s">
        <v>175</v>
      </c>
      <c r="B99" t="s">
        <v>200</v>
      </c>
      <c r="C99" t="s">
        <v>201</v>
      </c>
      <c r="D99">
        <v>98</v>
      </c>
      <c r="E99">
        <f t="shared" si="5"/>
        <v>6</v>
      </c>
      <c r="F99">
        <v>98</v>
      </c>
      <c r="G99" t="str">
        <f t="shared" si="4"/>
        <v>select 98 IndicatorSerial , 'FP1_m' IndicatorId, 'Disagg. by Method Type-TOTAL' IndicatorDescription, 98 zPosition , 6 ProgramAreaID union</v>
      </c>
    </row>
    <row r="100" spans="1:7" x14ac:dyDescent="0.25">
      <c r="A100" t="s">
        <v>175</v>
      </c>
      <c r="B100" t="s">
        <v>202</v>
      </c>
      <c r="C100" t="s">
        <v>203</v>
      </c>
      <c r="D100">
        <v>99</v>
      </c>
      <c r="E100">
        <f t="shared" si="5"/>
        <v>6</v>
      </c>
      <c r="F100">
        <v>99</v>
      </c>
      <c r="G100" t="str">
        <f t="shared" si="4"/>
        <v>select 99 IndicatorSerial , 'FP2' IndicatorId, 'Number of clients receiving or maintaining a modern FP method (disaggregated by age, gender and type of method)' IndicatorDescription, 99 zPosition , 6 ProgramAreaID union</v>
      </c>
    </row>
    <row r="101" spans="1:7" x14ac:dyDescent="0.25">
      <c r="A101" t="s">
        <v>175</v>
      </c>
      <c r="B101" t="s">
        <v>204</v>
      </c>
      <c r="C101" t="s">
        <v>205</v>
      </c>
      <c r="D101">
        <v>100</v>
      </c>
      <c r="E101">
        <f t="shared" si="5"/>
        <v>6</v>
      </c>
      <c r="F101">
        <v>100</v>
      </c>
      <c r="G101" t="str">
        <f t="shared" si="4"/>
        <v>select 100 IndicatorSerial , 'FP2_a' IndicatorId, 'Disagg. by method type-Male Condoms' IndicatorDescription, 100 zPosition , 6 ProgramAreaID union</v>
      </c>
    </row>
    <row r="102" spans="1:7" x14ac:dyDescent="0.25">
      <c r="A102" t="s">
        <v>175</v>
      </c>
      <c r="B102" t="s">
        <v>206</v>
      </c>
      <c r="C102" t="s">
        <v>207</v>
      </c>
      <c r="D102">
        <v>101</v>
      </c>
      <c r="E102">
        <f t="shared" si="5"/>
        <v>6</v>
      </c>
      <c r="F102">
        <v>101</v>
      </c>
      <c r="G102" t="str">
        <f t="shared" si="4"/>
        <v>select 101 IndicatorSerial , 'FP2_b' IndicatorId, 'Disagg. by method type-Female Condoms' IndicatorDescription, 101 zPosition , 6 ProgramAreaID union</v>
      </c>
    </row>
    <row r="103" spans="1:7" x14ac:dyDescent="0.25">
      <c r="A103" t="s">
        <v>175</v>
      </c>
      <c r="B103" t="s">
        <v>208</v>
      </c>
      <c r="C103" t="s">
        <v>209</v>
      </c>
      <c r="D103">
        <v>102</v>
      </c>
      <c r="E103">
        <f t="shared" si="5"/>
        <v>6</v>
      </c>
      <c r="F103">
        <v>102</v>
      </c>
      <c r="G103" t="str">
        <f t="shared" si="4"/>
        <v>select 102 IndicatorSerial , 'FP2_c' IndicatorId, 'Disagg. by method type-Combined oral contraceptives' IndicatorDescription, 102 zPosition , 6 ProgramAreaID union</v>
      </c>
    </row>
    <row r="104" spans="1:7" x14ac:dyDescent="0.25">
      <c r="A104" t="s">
        <v>175</v>
      </c>
      <c r="B104" t="s">
        <v>210</v>
      </c>
      <c r="C104" t="s">
        <v>211</v>
      </c>
      <c r="D104">
        <v>103</v>
      </c>
      <c r="E104">
        <f t="shared" si="5"/>
        <v>6</v>
      </c>
      <c r="F104">
        <v>103</v>
      </c>
      <c r="G104" t="str">
        <f t="shared" si="4"/>
        <v>select 103 IndicatorSerial , 'FP2_d' IndicatorId, 'Disagg. by method type-Progesterone only pill' IndicatorDescription, 103 zPosition , 6 ProgramAreaID union</v>
      </c>
    </row>
    <row r="105" spans="1:7" x14ac:dyDescent="0.25">
      <c r="A105" t="s">
        <v>175</v>
      </c>
      <c r="B105" t="s">
        <v>212</v>
      </c>
      <c r="C105" t="s">
        <v>213</v>
      </c>
      <c r="D105">
        <v>104</v>
      </c>
      <c r="E105">
        <f t="shared" si="5"/>
        <v>6</v>
      </c>
      <c r="F105">
        <v>104</v>
      </c>
      <c r="G105" t="str">
        <f t="shared" si="4"/>
        <v>select 104 IndicatorSerial , 'FP2_e' IndicatorId, 'Disagg. by method type-Depo-Provera' IndicatorDescription, 104 zPosition , 6 ProgramAreaID union</v>
      </c>
    </row>
    <row r="106" spans="1:7" x14ac:dyDescent="0.25">
      <c r="A106" t="s">
        <v>175</v>
      </c>
      <c r="B106" t="s">
        <v>214</v>
      </c>
      <c r="C106" t="s">
        <v>215</v>
      </c>
      <c r="D106">
        <v>105</v>
      </c>
      <c r="E106">
        <f t="shared" si="5"/>
        <v>6</v>
      </c>
      <c r="F106">
        <v>105</v>
      </c>
      <c r="G106" t="str">
        <f t="shared" si="4"/>
        <v>select 105 IndicatorSerial , 'FP2_f' IndicatorId, 'Disagg. by method type-Intrauterine Devices (IUD)- Interval' IndicatorDescription, 105 zPosition , 6 ProgramAreaID union</v>
      </c>
    </row>
    <row r="107" spans="1:7" x14ac:dyDescent="0.25">
      <c r="A107" t="s">
        <v>175</v>
      </c>
      <c r="B107" t="s">
        <v>216</v>
      </c>
      <c r="C107" t="s">
        <v>217</v>
      </c>
      <c r="D107">
        <v>106</v>
      </c>
      <c r="E107">
        <f t="shared" si="5"/>
        <v>6</v>
      </c>
      <c r="F107">
        <v>106</v>
      </c>
      <c r="G107" t="str">
        <f t="shared" si="4"/>
        <v>select 106 IndicatorSerial , 'FP2_g' IndicatorId, 'Disagg. by method type-Postpatum Intrauterine Devices (IUD) within 48 hours of delivery' IndicatorDescription, 106 zPosition , 6 ProgramAreaID union</v>
      </c>
    </row>
    <row r="108" spans="1:7" x14ac:dyDescent="0.25">
      <c r="A108" t="s">
        <v>175</v>
      </c>
      <c r="B108" t="s">
        <v>218</v>
      </c>
      <c r="C108" t="s">
        <v>219</v>
      </c>
      <c r="D108">
        <v>107</v>
      </c>
      <c r="E108">
        <f t="shared" si="5"/>
        <v>6</v>
      </c>
      <c r="F108">
        <v>107</v>
      </c>
      <c r="G108" t="str">
        <f t="shared" si="4"/>
        <v>select 107 IndicatorSerial , 'FP2_h' IndicatorId, 'Disagg. by method type-Subderminal implants (jaddel)' IndicatorDescription, 107 zPosition , 6 ProgramAreaID union</v>
      </c>
    </row>
    <row r="109" spans="1:7" x14ac:dyDescent="0.25">
      <c r="A109" t="s">
        <v>175</v>
      </c>
      <c r="B109" t="s">
        <v>220</v>
      </c>
      <c r="C109" t="s">
        <v>221</v>
      </c>
      <c r="D109">
        <v>108</v>
      </c>
      <c r="E109">
        <f t="shared" si="5"/>
        <v>6</v>
      </c>
      <c r="F109">
        <v>108</v>
      </c>
      <c r="G109" t="str">
        <f t="shared" si="4"/>
        <v>select 108 IndicatorSerial , 'FP2_i' IndicatorId, 'Disagg. by method type-Noristerat/Noresterat injection' IndicatorDescription, 108 zPosition , 6 ProgramAreaID union</v>
      </c>
    </row>
    <row r="110" spans="1:7" x14ac:dyDescent="0.25">
      <c r="A110" t="s">
        <v>175</v>
      </c>
      <c r="B110" t="s">
        <v>222</v>
      </c>
      <c r="C110" t="s">
        <v>223</v>
      </c>
      <c r="D110">
        <v>109</v>
      </c>
      <c r="E110">
        <f t="shared" si="5"/>
        <v>6</v>
      </c>
      <c r="F110">
        <v>109</v>
      </c>
      <c r="G110" t="str">
        <f t="shared" si="4"/>
        <v>select 109 IndicatorSerial , 'FP2_j' IndicatorId, 'Disagg. by method type-Female sterilization' IndicatorDescription, 109 zPosition , 6 ProgramAreaID union</v>
      </c>
    </row>
    <row r="111" spans="1:7" x14ac:dyDescent="0.25">
      <c r="A111" t="s">
        <v>175</v>
      </c>
      <c r="B111" t="s">
        <v>224</v>
      </c>
      <c r="C111" t="s">
        <v>225</v>
      </c>
      <c r="D111">
        <v>110</v>
      </c>
      <c r="E111">
        <f t="shared" si="5"/>
        <v>6</v>
      </c>
      <c r="F111">
        <v>110</v>
      </c>
      <c r="G111" t="str">
        <f t="shared" si="4"/>
        <v>select 110 IndicatorSerial , 'FP2_k' IndicatorId, 'Disagg. by method type-Male sterilization' IndicatorDescription, 110 zPosition , 6 ProgramAreaID union</v>
      </c>
    </row>
    <row r="112" spans="1:7" x14ac:dyDescent="0.25">
      <c r="A112" t="s">
        <v>175</v>
      </c>
      <c r="B112" t="s">
        <v>226</v>
      </c>
      <c r="C112" t="s">
        <v>227</v>
      </c>
      <c r="D112">
        <v>111</v>
      </c>
      <c r="E112">
        <f t="shared" si="5"/>
        <v>6</v>
      </c>
      <c r="F112">
        <v>111</v>
      </c>
      <c r="G112" t="str">
        <f t="shared" si="4"/>
        <v>select 111 IndicatorSerial , 'FP2_m' IndicatorId, 'Disagg. by method type-TOTAL' IndicatorDescription, 111 zPosition , 6 ProgramAreaID union</v>
      </c>
    </row>
    <row r="113" spans="1:7" x14ac:dyDescent="0.25">
      <c r="A113" t="s">
        <v>175</v>
      </c>
      <c r="B113" t="s">
        <v>228</v>
      </c>
      <c r="C113" t="s">
        <v>229</v>
      </c>
      <c r="D113">
        <v>112</v>
      </c>
      <c r="E113">
        <f t="shared" si="5"/>
        <v>6</v>
      </c>
      <c r="F113">
        <v>112</v>
      </c>
      <c r="G113" t="str">
        <f t="shared" si="4"/>
        <v>select 112 IndicatorSerial , 'FP3a' IndicatorId, 'Number of FP new acceptors of modern contraception who received HTC and received their HIV results from FP service delivery point (disaggregated by gender and age)' IndicatorDescription, 112 zPosition , 6 ProgramAreaID union</v>
      </c>
    </row>
    <row r="114" spans="1:7" x14ac:dyDescent="0.25">
      <c r="A114" t="s">
        <v>175</v>
      </c>
      <c r="B114" t="s">
        <v>230</v>
      </c>
      <c r="C114" t="s">
        <v>231</v>
      </c>
      <c r="D114">
        <v>113</v>
      </c>
      <c r="E114">
        <f t="shared" si="5"/>
        <v>6</v>
      </c>
      <c r="F114">
        <v>113</v>
      </c>
      <c r="G114" t="str">
        <f t="shared" si="4"/>
        <v>select 113 IndicatorSerial , 'FP3b' IndicatorId, 'Number of  FP new acceptors of modern contraception who tested HIV+ from FP service delivery point (disaggregated by gender and age)' IndicatorDescription, 113 zPosition , 6 ProgramAreaID union</v>
      </c>
    </row>
    <row r="115" spans="1:7" x14ac:dyDescent="0.25">
      <c r="A115" t="s">
        <v>175</v>
      </c>
      <c r="B115" t="s">
        <v>232</v>
      </c>
      <c r="C115" t="s">
        <v>233</v>
      </c>
      <c r="D115">
        <v>114</v>
      </c>
      <c r="E115">
        <f t="shared" si="5"/>
        <v>6</v>
      </c>
      <c r="F115">
        <v>114</v>
      </c>
      <c r="G115" t="str">
        <f t="shared" si="4"/>
        <v>select 114 IndicatorSerial , 'FP4' IndicatorId, 'Number of FP clients switching from short term to long term methods (disaggregated by method type: Jaddel or IUD)' IndicatorDescription, 114 zPosition , 6 ProgramAreaID union</v>
      </c>
    </row>
    <row r="116" spans="1:7" x14ac:dyDescent="0.25">
      <c r="A116" t="s">
        <v>175</v>
      </c>
      <c r="B116" t="s">
        <v>234</v>
      </c>
      <c r="C116" t="s">
        <v>235</v>
      </c>
      <c r="D116">
        <v>115</v>
      </c>
      <c r="E116">
        <f t="shared" si="5"/>
        <v>6</v>
      </c>
      <c r="F116">
        <v>115</v>
      </c>
      <c r="G116" t="str">
        <f t="shared" si="4"/>
        <v>select 115 IndicatorSerial , 'FP5' IndicatorId, 'Number of postpartum women accessing Family Planning disaggregated by timing from birth to one year' IndicatorDescription, 115 zPosition , 6 ProgramAreaID union</v>
      </c>
    </row>
    <row r="117" spans="1:7" x14ac:dyDescent="0.25">
      <c r="A117" t="s">
        <v>175</v>
      </c>
      <c r="B117" t="s">
        <v>236</v>
      </c>
      <c r="C117" t="s">
        <v>237</v>
      </c>
      <c r="D117">
        <v>116</v>
      </c>
      <c r="E117">
        <f t="shared" si="5"/>
        <v>6</v>
      </c>
      <c r="F117">
        <v>116</v>
      </c>
      <c r="G117" t="str">
        <f t="shared" si="4"/>
        <v>select 116 IndicatorSerial , 'FP5_a' IndicatorId, 'Disagg. By time from birth-48 hours' IndicatorDescription, 116 zPosition , 6 ProgramAreaID union</v>
      </c>
    </row>
    <row r="118" spans="1:7" x14ac:dyDescent="0.25">
      <c r="A118" t="s">
        <v>175</v>
      </c>
      <c r="B118" t="s">
        <v>238</v>
      </c>
      <c r="C118" t="s">
        <v>239</v>
      </c>
      <c r="D118">
        <v>117</v>
      </c>
      <c r="E118">
        <f t="shared" si="5"/>
        <v>6</v>
      </c>
      <c r="F118">
        <v>117</v>
      </c>
      <c r="G118" t="str">
        <f t="shared" si="4"/>
        <v>select 117 IndicatorSerial , 'FP5_b' IndicatorId, 'Disagg. By time from birth-6 weeks' IndicatorDescription, 117 zPosition , 6 ProgramAreaID union</v>
      </c>
    </row>
    <row r="119" spans="1:7" x14ac:dyDescent="0.25">
      <c r="A119" t="s">
        <v>175</v>
      </c>
      <c r="B119" t="s">
        <v>240</v>
      </c>
      <c r="C119" t="s">
        <v>241</v>
      </c>
      <c r="D119">
        <v>118</v>
      </c>
      <c r="E119">
        <f t="shared" si="5"/>
        <v>6</v>
      </c>
      <c r="F119">
        <v>118</v>
      </c>
      <c r="G119" t="str">
        <f t="shared" si="4"/>
        <v>select 118 IndicatorSerial , 'FP5_c' IndicatorId, 'Disagg. By time from birth-6 months' IndicatorDescription, 118 zPosition , 6 ProgramAreaID union</v>
      </c>
    </row>
    <row r="120" spans="1:7" x14ac:dyDescent="0.25">
      <c r="A120" t="s">
        <v>175</v>
      </c>
      <c r="B120" t="s">
        <v>242</v>
      </c>
      <c r="C120" t="s">
        <v>243</v>
      </c>
      <c r="D120">
        <v>119</v>
      </c>
      <c r="E120">
        <f t="shared" si="5"/>
        <v>6</v>
      </c>
      <c r="F120">
        <v>119</v>
      </c>
      <c r="G120" t="str">
        <f t="shared" si="4"/>
        <v>select 119 IndicatorSerial , 'FP5_d' IndicatorId, 'Disagg. By time from birth-12 months' IndicatorDescription, 119 zPosition , 6 ProgramAreaID union</v>
      </c>
    </row>
    <row r="121" spans="1:7" x14ac:dyDescent="0.25">
      <c r="A121" t="s">
        <v>175</v>
      </c>
      <c r="B121" t="s">
        <v>244</v>
      </c>
      <c r="C121" t="s">
        <v>245</v>
      </c>
      <c r="D121">
        <v>120</v>
      </c>
      <c r="E121">
        <f t="shared" si="5"/>
        <v>6</v>
      </c>
      <c r="F121">
        <v>120</v>
      </c>
      <c r="G121" t="str">
        <f t="shared" si="4"/>
        <v>select 120 IndicatorSerial , 'FP5_e' IndicatorId, 'Disagg. By time from birth-TOTAL' IndicatorDescription, 120 zPosition , 6 ProgramAreaID union</v>
      </c>
    </row>
    <row r="122" spans="1:7" x14ac:dyDescent="0.25">
      <c r="A122" t="s">
        <v>175</v>
      </c>
      <c r="B122" t="s">
        <v>246</v>
      </c>
      <c r="C122" t="s">
        <v>247</v>
      </c>
      <c r="D122">
        <v>121</v>
      </c>
      <c r="E122">
        <f t="shared" si="5"/>
        <v>6</v>
      </c>
      <c r="F122">
        <v>121</v>
      </c>
      <c r="G122" t="str">
        <f t="shared" si="4"/>
        <v>select 121 IndicatorSerial , 'FP6' IndicatorId, 'Number of clients started on dual protection (disaggregated by HIV status)' IndicatorDescription, 121 zPosition , 6 ProgramAreaID union</v>
      </c>
    </row>
    <row r="123" spans="1:7" x14ac:dyDescent="0.25">
      <c r="A123" t="s">
        <v>175</v>
      </c>
      <c r="B123" t="s">
        <v>248</v>
      </c>
      <c r="C123" t="s">
        <v>249</v>
      </c>
      <c r="D123">
        <v>122</v>
      </c>
      <c r="E123">
        <f t="shared" si="5"/>
        <v>6</v>
      </c>
      <c r="F123">
        <v>122</v>
      </c>
      <c r="G123" t="str">
        <f t="shared" si="4"/>
        <v>select 122 IndicatorSerial , 'FP7' IndicatorId, 'Number of women seeking FP who were already pregnant (disaggregated by HIV status)' IndicatorDescription, 122 zPosition , 6 ProgramAreaID union</v>
      </c>
    </row>
    <row r="124" spans="1:7" x14ac:dyDescent="0.25">
      <c r="A124" t="s">
        <v>175</v>
      </c>
      <c r="B124" t="s">
        <v>250</v>
      </c>
      <c r="C124" t="s">
        <v>251</v>
      </c>
      <c r="D124">
        <v>123</v>
      </c>
      <c r="E124">
        <f t="shared" si="5"/>
        <v>6</v>
      </c>
      <c r="F124">
        <v>123</v>
      </c>
      <c r="G124" t="str">
        <f t="shared" si="4"/>
        <v>select 123 IndicatorSerial , 'FP8' IndicatorId, 'Number FP clients receiving FP services as a couple' IndicatorDescription, 123 zPosition , 6 ProgramAreaID union</v>
      </c>
    </row>
    <row r="125" spans="1:7" x14ac:dyDescent="0.25">
      <c r="A125" t="s">
        <v>175</v>
      </c>
      <c r="B125" t="s">
        <v>252</v>
      </c>
      <c r="C125" t="s">
        <v>253</v>
      </c>
      <c r="D125">
        <v>124</v>
      </c>
      <c r="E125">
        <f t="shared" si="5"/>
        <v>6</v>
      </c>
      <c r="F125">
        <v>124</v>
      </c>
      <c r="G125" t="str">
        <f t="shared" si="4"/>
        <v>select 124 IndicatorSerial , 'FP9' IndicatorId, 'Number of clients referred from community to facility for FP' IndicatorDescription, 124 zPosition , 6 ProgramAreaID union</v>
      </c>
    </row>
    <row r="126" spans="1:7" x14ac:dyDescent="0.25">
      <c r="A126" t="s">
        <v>175</v>
      </c>
      <c r="B126" t="s">
        <v>254</v>
      </c>
      <c r="C126" t="s">
        <v>255</v>
      </c>
      <c r="D126">
        <v>125</v>
      </c>
      <c r="E126">
        <f t="shared" si="5"/>
        <v>6</v>
      </c>
      <c r="F126">
        <v>125</v>
      </c>
      <c r="G126" t="str">
        <f t="shared" si="4"/>
        <v>select 125 IndicatorSerial , 'FP10' IndicatorId, 'Number of clients referred from FP to CECAP' IndicatorDescription, 125 zPosition , 6 ProgramAreaID union</v>
      </c>
    </row>
    <row r="127" spans="1:7" x14ac:dyDescent="0.25">
      <c r="A127" t="s">
        <v>256</v>
      </c>
      <c r="B127" t="s">
        <v>257</v>
      </c>
      <c r="C127" t="s">
        <v>258</v>
      </c>
      <c r="D127">
        <v>126</v>
      </c>
      <c r="E127">
        <f t="shared" si="5"/>
        <v>7</v>
      </c>
      <c r="F127">
        <v>126</v>
      </c>
      <c r="G127" t="str">
        <f t="shared" si="4"/>
        <v>select 126 IndicatorSerial , 'PwP1' IndicatorId, 'Number of People Living with HIV/AIDS (PLHIV) NEWLY reached with a minimum package of PWP interventions in a facility and community-based setting' IndicatorDescription, 126 zPosition , 7 ProgramAreaID union</v>
      </c>
    </row>
    <row r="128" spans="1:7" x14ac:dyDescent="0.25">
      <c r="A128" t="s">
        <v>256</v>
      </c>
      <c r="B128" t="s">
        <v>259</v>
      </c>
      <c r="C128" t="s">
        <v>260</v>
      </c>
      <c r="D128">
        <v>127</v>
      </c>
      <c r="E128">
        <f t="shared" si="5"/>
        <v>7</v>
      </c>
      <c r="F128">
        <v>127</v>
      </c>
      <c r="G128" t="str">
        <f t="shared" si="4"/>
        <v>select 127 IndicatorSerial , 'PwP2' IndicatorId, 'Total number of People Living with HIV/AIDS (PLHIV) EVER reached with a minimum package of PWP interventions in a facility and community-based setting' IndicatorDescription, 127 zPosition , 7 ProgramAreaID union</v>
      </c>
    </row>
    <row r="129" spans="1:7" x14ac:dyDescent="0.25">
      <c r="A129" t="s">
        <v>256</v>
      </c>
      <c r="B129" t="s">
        <v>261</v>
      </c>
      <c r="C129" t="s">
        <v>262</v>
      </c>
      <c r="D129">
        <v>128</v>
      </c>
      <c r="E129">
        <f t="shared" si="5"/>
        <v>7</v>
      </c>
      <c r="F129">
        <v>128</v>
      </c>
      <c r="G129" t="str">
        <f t="shared" si="4"/>
        <v>select 128 IndicatorSerial , 'PwP2a' IndicatorId, 'Number of PLHIV reached with PWP interventions in a facility setting this month' IndicatorDescription, 128 zPosition , 7 ProgramAreaID union</v>
      </c>
    </row>
    <row r="130" spans="1:7" x14ac:dyDescent="0.25">
      <c r="A130" t="s">
        <v>256</v>
      </c>
      <c r="B130" t="s">
        <v>263</v>
      </c>
      <c r="C130" t="s">
        <v>264</v>
      </c>
      <c r="D130">
        <v>129</v>
      </c>
      <c r="E130">
        <f t="shared" ref="E130:E161" si="6">VLOOKUP(A130,progarea,2,FALSE)</f>
        <v>7</v>
      </c>
      <c r="F130">
        <v>129</v>
      </c>
      <c r="G130" t="str">
        <f t="shared" si="4"/>
        <v>select 129 IndicatorSerial , 'PwP2b' IndicatorId, 'Number of PLHIV reached with PWP interventions in a community/home-based  care setting this month' IndicatorDescription, 129 zPosition , 7 ProgramAreaID union</v>
      </c>
    </row>
    <row r="131" spans="1:7" x14ac:dyDescent="0.25">
      <c r="A131" t="s">
        <v>265</v>
      </c>
      <c r="B131" t="s">
        <v>266</v>
      </c>
      <c r="C131" t="s">
        <v>267</v>
      </c>
      <c r="D131">
        <v>130</v>
      </c>
      <c r="E131">
        <f t="shared" si="6"/>
        <v>8</v>
      </c>
      <c r="F131">
        <v>130</v>
      </c>
      <c r="G131" t="str">
        <f t="shared" ref="G131:G168" si="7">"select "&amp;D131&amp;" IndicatorSerial , '"&amp;B131&amp;"' IndicatorId, '"&amp;C131&amp;"' IndicatorDescription, "&amp;F131&amp;" zPosition , "&amp;E131&amp;" ProgramAreaID union"</f>
        <v>select 130 IndicatorSerial , 'CS1a' IndicatorId, 'Number of HIV postive Individuals who received Pre-ART Care services (including Pregnant women) which are clinical assessment (WHO staging) OR CD4 count OR viral load - Newly enrolled to care services' IndicatorDescription, 130 zPosition , 8 ProgramAreaID union</v>
      </c>
    </row>
    <row r="132" spans="1:7" x14ac:dyDescent="0.25">
      <c r="A132" t="s">
        <v>265</v>
      </c>
      <c r="B132" t="s">
        <v>268</v>
      </c>
      <c r="C132" t="s">
        <v>269</v>
      </c>
      <c r="D132">
        <v>131</v>
      </c>
      <c r="E132">
        <f t="shared" si="6"/>
        <v>8</v>
      </c>
      <c r="F132">
        <v>131</v>
      </c>
      <c r="G132" t="str">
        <f t="shared" si="7"/>
        <v>select 131 IndicatorSerial , 'CS1b' IndicatorId, 'No of HIV positive pregnant women newly enrolled into HIV care and support services- Fraction of CS1a' IndicatorDescription, 131 zPosition , 8 ProgramAreaID union</v>
      </c>
    </row>
    <row r="133" spans="1:7" x14ac:dyDescent="0.25">
      <c r="A133" t="s">
        <v>265</v>
      </c>
      <c r="B133" t="s">
        <v>270</v>
      </c>
      <c r="C133" t="s">
        <v>271</v>
      </c>
      <c r="D133">
        <v>132</v>
      </c>
      <c r="E133">
        <f t="shared" si="6"/>
        <v>8</v>
      </c>
      <c r="F133">
        <v>132</v>
      </c>
      <c r="G133" t="str">
        <f t="shared" si="7"/>
        <v>select 132 IndicatorSerial , 'CS2a' IndicatorId, 'Number of HIV positive adults and children who received at least one of the following this month: clinical assessment (WHO staging) OR CD4 count OR viral load' IndicatorDescription, 132 zPosition , 8 ProgramAreaID union</v>
      </c>
    </row>
    <row r="134" spans="1:7" x14ac:dyDescent="0.25">
      <c r="A134" t="s">
        <v>265</v>
      </c>
      <c r="B134" t="s">
        <v>272</v>
      </c>
      <c r="C134" t="s">
        <v>273</v>
      </c>
      <c r="D134">
        <v>133</v>
      </c>
      <c r="E134">
        <f t="shared" si="6"/>
        <v>8</v>
      </c>
      <c r="F134">
        <v>133</v>
      </c>
      <c r="G134" t="str">
        <f t="shared" si="7"/>
        <v>select 133 IndicatorSerial , 'CS2b' IndicatorId, 'Number of existing HIV-positive adults and children receiving a minimum of one clinical care service this month, (these are the total number of clients existing and active in a facility and receiving clinical care only)' IndicatorDescription, 133 zPosition , 8 ProgramAreaID union</v>
      </c>
    </row>
    <row r="135" spans="1:7" x14ac:dyDescent="0.25">
      <c r="A135" t="s">
        <v>265</v>
      </c>
      <c r="B135" t="s">
        <v>274</v>
      </c>
      <c r="C135" t="s">
        <v>275</v>
      </c>
      <c r="D135">
        <v>134</v>
      </c>
      <c r="E135">
        <f t="shared" si="6"/>
        <v>8</v>
      </c>
      <c r="F135">
        <v>134</v>
      </c>
      <c r="G135" t="str">
        <f t="shared" si="7"/>
        <v>select 134 IndicatorSerial , 'CS3' IndicatorId, 'Number of HIV positive adults and children who had CD4 count done this month' IndicatorDescription, 134 zPosition , 8 ProgramAreaID union</v>
      </c>
    </row>
    <row r="136" spans="1:7" x14ac:dyDescent="0.25">
      <c r="A136" t="s">
        <v>265</v>
      </c>
      <c r="B136" t="s">
        <v>276</v>
      </c>
      <c r="C136" t="s">
        <v>277</v>
      </c>
      <c r="D136">
        <v>135</v>
      </c>
      <c r="E136">
        <f t="shared" si="6"/>
        <v>8</v>
      </c>
      <c r="F136">
        <v>135</v>
      </c>
      <c r="G136" t="str">
        <f t="shared" si="7"/>
        <v>select 135 IndicatorSerial , 'CS5' IndicatorId, 'No. of HIV positive patients screened for chronic conditions this month: (Diabetes Mellitus, Hypertension, TB)' IndicatorDescription, 135 zPosition , 8 ProgramAreaID union</v>
      </c>
    </row>
    <row r="137" spans="1:7" x14ac:dyDescent="0.25">
      <c r="A137" t="s">
        <v>265</v>
      </c>
      <c r="B137" t="s">
        <v>278</v>
      </c>
      <c r="C137" t="s">
        <v>279</v>
      </c>
      <c r="D137">
        <v>136</v>
      </c>
      <c r="E137">
        <f t="shared" si="6"/>
        <v>8</v>
      </c>
      <c r="F137">
        <v>136</v>
      </c>
      <c r="G137" t="str">
        <f t="shared" si="7"/>
        <v>select 136 IndicatorSerial , 'CS6' IndicatorId, 'Number of community/home-based care givers trained in clinical, preventive and support care' IndicatorDescription, 136 zPosition , 8 ProgramAreaID union</v>
      </c>
    </row>
    <row r="138" spans="1:7" x14ac:dyDescent="0.25">
      <c r="A138" t="s">
        <v>265</v>
      </c>
      <c r="B138" t="s">
        <v>280</v>
      </c>
      <c r="C138" t="s">
        <v>281</v>
      </c>
      <c r="D138">
        <v>137</v>
      </c>
      <c r="E138">
        <f t="shared" si="6"/>
        <v>8</v>
      </c>
      <c r="F138">
        <v>137</v>
      </c>
      <c r="G138" t="str">
        <f t="shared" si="7"/>
        <v>select 137 IndicatorSerial , 'CS7' IndicatorId, 'Number of active care givers in the palliative/home based care and OVC care program this month' IndicatorDescription, 137 zPosition , 8 ProgramAreaID union</v>
      </c>
    </row>
    <row r="139" spans="1:7" x14ac:dyDescent="0.25">
      <c r="A139" t="s">
        <v>265</v>
      </c>
      <c r="B139" t="s">
        <v>282</v>
      </c>
      <c r="C139" t="s">
        <v>283</v>
      </c>
      <c r="D139">
        <v>138</v>
      </c>
      <c r="E139">
        <f t="shared" si="6"/>
        <v>8</v>
      </c>
      <c r="F139">
        <v>138</v>
      </c>
      <c r="G139" t="str">
        <f t="shared" si="7"/>
        <v>select 138 IndicatorSerial , 'CS8' IndicatorId, 'Number of HIV-positive persons receiving cotrimoxazole prophylaxis this month' IndicatorDescription, 138 zPosition , 8 ProgramAreaID union</v>
      </c>
    </row>
    <row r="140" spans="1:7" x14ac:dyDescent="0.25">
      <c r="A140" t="s">
        <v>265</v>
      </c>
      <c r="B140" t="s">
        <v>284</v>
      </c>
      <c r="C140" t="s">
        <v>285</v>
      </c>
      <c r="D140">
        <v>139</v>
      </c>
      <c r="E140">
        <f t="shared" si="6"/>
        <v>8</v>
      </c>
      <c r="F140">
        <v>139</v>
      </c>
      <c r="G140" t="str">
        <f t="shared" si="7"/>
        <v>select 139 IndicatorSerial , 'CS9a' IndicatorId, 'Number of HIV-positive patients  who were nutritionally assessed and found to be clinically malnourished during the reporting period.' IndicatorDescription, 139 zPosition , 8 ProgramAreaID union</v>
      </c>
    </row>
    <row r="141" spans="1:7" x14ac:dyDescent="0.25">
      <c r="A141" t="s">
        <v>265</v>
      </c>
      <c r="B141" t="s">
        <v>286</v>
      </c>
      <c r="C141" t="s">
        <v>287</v>
      </c>
      <c r="D141">
        <v>140</v>
      </c>
      <c r="E141">
        <f t="shared" si="6"/>
        <v>8</v>
      </c>
      <c r="F141">
        <v>140</v>
      </c>
      <c r="G141" t="str">
        <f t="shared" si="7"/>
        <v>select 140 IndicatorSerial , 'CS9b' IndicatorId, 'Number of HIV-positive clinically malnourisheds adult  and children who received therapeutic or supplementary food this month' IndicatorDescription, 140 zPosition , 8 ProgramAreaID union</v>
      </c>
    </row>
    <row r="142" spans="1:7" x14ac:dyDescent="0.25">
      <c r="A142" t="s">
        <v>265</v>
      </c>
      <c r="B142" t="s">
        <v>288</v>
      </c>
      <c r="C142" t="s">
        <v>289</v>
      </c>
      <c r="D142">
        <v>141</v>
      </c>
      <c r="E142">
        <f t="shared" si="6"/>
        <v>8</v>
      </c>
      <c r="F142">
        <v>141</v>
      </c>
      <c r="G142" t="str">
        <f t="shared" si="7"/>
        <v>select 141 IndicatorSerial , 'CS9c' IndicatorId, 'Number of PLHIV who were nutritionally assessed via anthropometric measurement' IndicatorDescription, 141 zPosition , 8 ProgramAreaID union</v>
      </c>
    </row>
    <row r="143" spans="1:7" x14ac:dyDescent="0.25">
      <c r="A143" t="s">
        <v>265</v>
      </c>
      <c r="B143" t="s">
        <v>290</v>
      </c>
      <c r="C143" t="s">
        <v>291</v>
      </c>
      <c r="D143">
        <v>142</v>
      </c>
      <c r="E143">
        <f t="shared" si="6"/>
        <v>8</v>
      </c>
      <c r="F143">
        <v>142</v>
      </c>
      <c r="G143" t="str">
        <f t="shared" si="7"/>
        <v>select 142 IndicatorSerial , 'CS9d' IndicatorId, 'Number of PLHIV provided with home based care services.' IndicatorDescription, 142 zPosition , 8 ProgramAreaID union</v>
      </c>
    </row>
    <row r="144" spans="1:7" x14ac:dyDescent="0.25">
      <c r="A144" t="s">
        <v>265</v>
      </c>
      <c r="B144" t="s">
        <v>292</v>
      </c>
      <c r="C144" t="s">
        <v>293</v>
      </c>
      <c r="D144">
        <v>143</v>
      </c>
      <c r="E144">
        <f t="shared" si="6"/>
        <v>8</v>
      </c>
      <c r="F144">
        <v>143</v>
      </c>
      <c r="G144" t="str">
        <f t="shared" si="7"/>
        <v>select 143 IndicatorSerial , 'CS10' IndicatorId, 'Number of HIV-positive patients who were screened for TB this month' IndicatorDescription, 143 zPosition , 8 ProgramAreaID union</v>
      </c>
    </row>
    <row r="145" spans="1:7" x14ac:dyDescent="0.25">
      <c r="A145" t="s">
        <v>265</v>
      </c>
      <c r="B145" t="s">
        <v>294</v>
      </c>
      <c r="C145" t="s">
        <v>295</v>
      </c>
      <c r="D145">
        <v>144</v>
      </c>
      <c r="E145">
        <f t="shared" si="6"/>
        <v>8</v>
      </c>
      <c r="F145">
        <v>144</v>
      </c>
      <c r="G145" t="str">
        <f t="shared" si="7"/>
        <v>select 144 IndicatorSerial , 'CS10a' IndicatorId, 'Number of HIV-positive patients who were screened for TB at the health facility this month' IndicatorDescription, 144 zPosition , 8 ProgramAreaID union</v>
      </c>
    </row>
    <row r="146" spans="1:7" x14ac:dyDescent="0.25">
      <c r="A146" t="s">
        <v>265</v>
      </c>
      <c r="B146" t="s">
        <v>296</v>
      </c>
      <c r="C146" t="s">
        <v>297</v>
      </c>
      <c r="D146">
        <v>145</v>
      </c>
      <c r="E146">
        <f t="shared" si="6"/>
        <v>8</v>
      </c>
      <c r="F146">
        <v>145</v>
      </c>
      <c r="G146" t="str">
        <f t="shared" si="7"/>
        <v>select 145 IndicatorSerial , 'CS10b' IndicatorId, 'Number of HIV-positive patients who were screened for TB in a  community setting this month' IndicatorDescription, 145 zPosition , 8 ProgramAreaID union</v>
      </c>
    </row>
    <row r="147" spans="1:7" x14ac:dyDescent="0.25">
      <c r="A147" t="s">
        <v>265</v>
      </c>
      <c r="B147" t="s">
        <v>298</v>
      </c>
      <c r="C147" t="s">
        <v>299</v>
      </c>
      <c r="D147">
        <v>146</v>
      </c>
      <c r="E147">
        <f t="shared" si="6"/>
        <v>8</v>
      </c>
      <c r="F147">
        <v>146</v>
      </c>
      <c r="G147" t="str">
        <f t="shared" si="7"/>
        <v>select 146 IndicatorSerial , 'CS11' IndicatorId, 'Number of HIV-positive patients who were screened for TB in HIV care or treatment setting' IndicatorDescription, 146 zPosition , 8 ProgramAreaID union</v>
      </c>
    </row>
    <row r="148" spans="1:7" x14ac:dyDescent="0.25">
      <c r="A148" t="s">
        <v>265</v>
      </c>
      <c r="B148" t="s">
        <v>300</v>
      </c>
      <c r="C148" t="s">
        <v>301</v>
      </c>
      <c r="D148">
        <v>147</v>
      </c>
      <c r="E148">
        <f t="shared" si="6"/>
        <v>8</v>
      </c>
      <c r="F148">
        <v>147</v>
      </c>
      <c r="G148" t="str">
        <f t="shared" si="7"/>
        <v>select 147 IndicatorSerial , 'CS11a' IndicatorId, 'Number of HIV-positive patients who were diagonised with active TB disease' IndicatorDescription, 147 zPosition , 8 ProgramAreaID union</v>
      </c>
    </row>
    <row r="149" spans="1:7" x14ac:dyDescent="0.25">
      <c r="A149" t="s">
        <v>265</v>
      </c>
      <c r="B149" t="s">
        <v>302</v>
      </c>
      <c r="C149" t="s">
        <v>303</v>
      </c>
      <c r="D149">
        <v>148</v>
      </c>
      <c r="E149">
        <f t="shared" si="6"/>
        <v>8</v>
      </c>
      <c r="F149">
        <v>148</v>
      </c>
      <c r="G149" t="str">
        <f t="shared" si="7"/>
        <v>select 148 IndicatorSerial , 'CS11b' IndicatorId, 'Number of PLHIV newly enrolled in HIV clinical care who start isoniazid preventative therapy (IPT)' IndicatorDescription, 148 zPosition , 8 ProgramAreaID union</v>
      </c>
    </row>
    <row r="150" spans="1:7" x14ac:dyDescent="0.25">
      <c r="A150" t="s">
        <v>304</v>
      </c>
      <c r="B150" t="s">
        <v>305</v>
      </c>
      <c r="C150" t="s">
        <v>306</v>
      </c>
      <c r="D150">
        <v>149</v>
      </c>
      <c r="E150">
        <f t="shared" si="6"/>
        <v>2</v>
      </c>
      <c r="F150">
        <v>149</v>
      </c>
      <c r="G150" t="str">
        <f t="shared" si="7"/>
        <v>select 149 IndicatorSerial , 'MC1' IndicatorId, 'Total number of males circumcised as part of the minimum package of MC for HIV prevention services (MC1 = MC1a + MC1b)' IndicatorDescription, 149 zPosition , 2 ProgramAreaID union</v>
      </c>
    </row>
    <row r="151" spans="1:7" x14ac:dyDescent="0.25">
      <c r="A151" t="s">
        <v>304</v>
      </c>
      <c r="B151" t="s">
        <v>307</v>
      </c>
      <c r="C151" t="s">
        <v>308</v>
      </c>
      <c r="D151">
        <v>150</v>
      </c>
      <c r="E151">
        <f t="shared" si="6"/>
        <v>2</v>
      </c>
      <c r="F151">
        <v>150</v>
      </c>
      <c r="G151" t="str">
        <f t="shared" si="7"/>
        <v>select 150 IndicatorSerial , 'MC1a' IndicatorId, 'Number of males circumcised as part of the minimum package of MC for HIV prevention services (Static MC site)' IndicatorDescription, 150 zPosition , 2 ProgramAreaID union</v>
      </c>
    </row>
    <row r="152" spans="1:7" x14ac:dyDescent="0.25">
      <c r="A152" t="s">
        <v>304</v>
      </c>
      <c r="B152" t="s">
        <v>309</v>
      </c>
      <c r="C152" t="s">
        <v>310</v>
      </c>
      <c r="D152">
        <v>151</v>
      </c>
      <c r="E152">
        <f t="shared" si="6"/>
        <v>2</v>
      </c>
      <c r="F152">
        <v>151</v>
      </c>
      <c r="G152" t="str">
        <f t="shared" si="7"/>
        <v>select 151 IndicatorSerial , 'MC1b' IndicatorId, 'Number of males circumcised as part of the minimum package of MC for HIV prevention services (Mobile Site)' IndicatorDescription, 151 zPosition , 2 ProgramAreaID union</v>
      </c>
    </row>
    <row r="153" spans="1:7" x14ac:dyDescent="0.25">
      <c r="A153" t="s">
        <v>304</v>
      </c>
      <c r="B153" t="s">
        <v>311</v>
      </c>
      <c r="C153" t="s">
        <v>312</v>
      </c>
      <c r="D153">
        <v>152</v>
      </c>
      <c r="E153">
        <f t="shared" si="6"/>
        <v>2</v>
      </c>
      <c r="F153">
        <v>152</v>
      </c>
      <c r="G153" t="str">
        <f t="shared" si="7"/>
        <v>select 152 IndicatorSerial , 'MC1c' IndicatorId, 'Number circumcised by surgical technique (forceps guided, dorsal slit, sleeve resection)' IndicatorDescription, 152 zPosition , 2 ProgramAreaID union</v>
      </c>
    </row>
    <row r="154" spans="1:7" x14ac:dyDescent="0.25">
      <c r="A154" t="s">
        <v>304</v>
      </c>
      <c r="B154" t="s">
        <v>313</v>
      </c>
      <c r="C154" t="s">
        <v>314</v>
      </c>
      <c r="D154">
        <v>153</v>
      </c>
      <c r="E154">
        <f t="shared" si="6"/>
        <v>2</v>
      </c>
      <c r="F154">
        <v>153</v>
      </c>
      <c r="G154" t="str">
        <f t="shared" si="7"/>
        <v>select 153 IndicatorSerial , 'MC2' IndicatorId, 'Number of circumcised clients experiencing at least one moderate or severe adverse event (AE) during or following surgery, within the reporting period (MC2 = MC2a + MC2b)' IndicatorDescription, 153 zPosition , 2 ProgramAreaID union</v>
      </c>
    </row>
    <row r="155" spans="1:7" x14ac:dyDescent="0.25">
      <c r="A155" t="s">
        <v>304</v>
      </c>
      <c r="B155" t="s">
        <v>315</v>
      </c>
      <c r="C155" t="s">
        <v>316</v>
      </c>
      <c r="D155">
        <v>154</v>
      </c>
      <c r="E155">
        <f t="shared" si="6"/>
        <v>2</v>
      </c>
      <c r="F155">
        <v>154</v>
      </c>
      <c r="G155" t="str">
        <f t="shared" si="7"/>
        <v>select 154 IndicatorSerial , 'MC2a' IndicatorId, 'Number of VMMC clients with one or more moderate or severe surgical intra-operative AE(s)' IndicatorDescription, 154 zPosition , 2 ProgramAreaID union</v>
      </c>
    </row>
    <row r="156" spans="1:7" x14ac:dyDescent="0.25">
      <c r="A156" t="s">
        <v>304</v>
      </c>
      <c r="B156" t="s">
        <v>317</v>
      </c>
      <c r="C156" t="s">
        <v>318</v>
      </c>
      <c r="D156">
        <v>155</v>
      </c>
      <c r="E156">
        <f t="shared" si="6"/>
        <v>2</v>
      </c>
      <c r="F156">
        <v>155</v>
      </c>
      <c r="G156" t="str">
        <f t="shared" si="7"/>
        <v>select 155 IndicatorSerial , 'MC2b' IndicatorId, 'Number of VMMC clients with one or more moderate or severe surgical post-operative AE(s)' IndicatorDescription, 155 zPosition , 2 ProgramAreaID union</v>
      </c>
    </row>
    <row r="157" spans="1:7" x14ac:dyDescent="0.25">
      <c r="A157" t="s">
        <v>304</v>
      </c>
      <c r="B157" t="s">
        <v>319</v>
      </c>
      <c r="C157" t="s">
        <v>320</v>
      </c>
      <c r="D157">
        <v>156</v>
      </c>
      <c r="E157">
        <f t="shared" si="6"/>
        <v>2</v>
      </c>
      <c r="F157">
        <v>156</v>
      </c>
      <c r="G157" t="str">
        <f t="shared" si="7"/>
        <v>select 156 IndicatorSerial , 'MC2c' IndicatorId, 'Number of clients with one or more moderate surgical post-operative AE(s), but no severe surgical post-operative AE(s)' IndicatorDescription, 156 zPosition , 2 ProgramAreaID union</v>
      </c>
    </row>
    <row r="158" spans="1:7" x14ac:dyDescent="0.25">
      <c r="A158" t="s">
        <v>304</v>
      </c>
      <c r="B158" t="s">
        <v>321</v>
      </c>
      <c r="C158" t="s">
        <v>322</v>
      </c>
      <c r="D158">
        <v>157</v>
      </c>
      <c r="E158">
        <f t="shared" si="6"/>
        <v>2</v>
      </c>
      <c r="F158">
        <v>157</v>
      </c>
      <c r="G158" t="str">
        <f t="shared" si="7"/>
        <v>select 157 IndicatorSerial , 'MC2d' IndicatorId, 'Number of clients with one or more severe surgical intra-operative AE(s)' IndicatorDescription, 157 zPosition , 2 ProgramAreaID union</v>
      </c>
    </row>
    <row r="159" spans="1:7" x14ac:dyDescent="0.25">
      <c r="A159" t="s">
        <v>304</v>
      </c>
      <c r="B159" t="s">
        <v>323</v>
      </c>
      <c r="C159" t="s">
        <v>324</v>
      </c>
      <c r="D159">
        <v>158</v>
      </c>
      <c r="E159">
        <f t="shared" si="6"/>
        <v>2</v>
      </c>
      <c r="F159">
        <v>158</v>
      </c>
      <c r="G159" t="str">
        <f t="shared" si="7"/>
        <v>select 158 IndicatorSerial , 'MC2e' IndicatorId, 'Number of surgically circumcised clients who returned at least once for follow-up care within 14 days of their circumcision surgery' IndicatorDescription, 158 zPosition , 2 ProgramAreaID union</v>
      </c>
    </row>
    <row r="160" spans="1:7" x14ac:dyDescent="0.25">
      <c r="A160" t="s">
        <v>304</v>
      </c>
      <c r="B160" t="s">
        <v>325</v>
      </c>
      <c r="C160" t="s">
        <v>326</v>
      </c>
      <c r="D160">
        <v>159</v>
      </c>
      <c r="E160">
        <f t="shared" si="6"/>
        <v>2</v>
      </c>
      <c r="F160">
        <v>159</v>
      </c>
      <c r="G160" t="str">
        <f t="shared" si="7"/>
        <v>select 159 IndicatorSerial , 'MC2f' IndicatorId, 'Number of surgically circumcised clients who did NOT return for follow-up care within 14 days of their circumcision surgery' IndicatorDescription, 159 zPosition , 2 ProgramAreaID union</v>
      </c>
    </row>
    <row r="161" spans="1:7" x14ac:dyDescent="0.25">
      <c r="A161" t="s">
        <v>304</v>
      </c>
      <c r="B161" t="s">
        <v>327</v>
      </c>
      <c r="C161" t="s">
        <v>328</v>
      </c>
      <c r="D161">
        <v>160</v>
      </c>
      <c r="E161">
        <f t="shared" si="6"/>
        <v>2</v>
      </c>
      <c r="F161">
        <v>160</v>
      </c>
      <c r="G161" t="str">
        <f t="shared" si="7"/>
        <v>select 160 IndicatorSerial , 'MC3' IndicatorId, 'Number of MC clients pre-test counseled, tested and collected HIV test results at MC centers' IndicatorDescription, 160 zPosition , 2 ProgramAreaID union</v>
      </c>
    </row>
    <row r="162" spans="1:7" x14ac:dyDescent="0.25">
      <c r="A162" t="s">
        <v>304</v>
      </c>
      <c r="B162" t="s">
        <v>329</v>
      </c>
      <c r="C162" t="s">
        <v>330</v>
      </c>
      <c r="D162">
        <v>161</v>
      </c>
      <c r="E162">
        <f t="shared" ref="E162:E168" si="8">VLOOKUP(A162,progarea,2,FALSE)</f>
        <v>2</v>
      </c>
      <c r="F162">
        <v>161</v>
      </c>
      <c r="G162" t="str">
        <f t="shared" si="7"/>
        <v>select 161 IndicatorSerial , 'MC3a' IndicatorId, 'Number of HIV negative clients (tested HIV negative at VMMC site)' IndicatorDescription, 161 zPosition , 2 ProgramAreaID union</v>
      </c>
    </row>
    <row r="163" spans="1:7" x14ac:dyDescent="0.25">
      <c r="A163" t="s">
        <v>304</v>
      </c>
      <c r="B163" t="s">
        <v>331</v>
      </c>
      <c r="C163" t="s">
        <v>332</v>
      </c>
      <c r="D163">
        <v>162</v>
      </c>
      <c r="E163">
        <f t="shared" si="8"/>
        <v>2</v>
      </c>
      <c r="F163">
        <v>162</v>
      </c>
      <c r="G163" t="str">
        <f t="shared" si="7"/>
        <v>select 162 IndicatorSerial , 'MC3b' IndicatorId, 'Number of clients with undocumented/indeterminate HIV status or not tested for HIV at VMMC site.' IndicatorDescription, 162 zPosition , 2 ProgramAreaID union</v>
      </c>
    </row>
    <row r="164" spans="1:7" x14ac:dyDescent="0.25">
      <c r="A164" t="s">
        <v>304</v>
      </c>
      <c r="B164" t="s">
        <v>333</v>
      </c>
      <c r="C164" t="s">
        <v>334</v>
      </c>
      <c r="D164">
        <v>163</v>
      </c>
      <c r="E164">
        <f t="shared" si="8"/>
        <v>2</v>
      </c>
      <c r="F164">
        <v>163</v>
      </c>
      <c r="G164" t="str">
        <f t="shared" si="7"/>
        <v>select 163 IndicatorSerial , 'MC4' IndicatorId, 'Number of MC clients testing positive for HIV and collecting results at MC centers' IndicatorDescription, 163 zPosition , 2 ProgramAreaID union</v>
      </c>
    </row>
    <row r="165" spans="1:7" x14ac:dyDescent="0.25">
      <c r="A165" t="s">
        <v>304</v>
      </c>
      <c r="B165" t="s">
        <v>335</v>
      </c>
      <c r="C165" t="s">
        <v>336</v>
      </c>
      <c r="D165">
        <v>164</v>
      </c>
      <c r="E165">
        <f t="shared" si="8"/>
        <v>2</v>
      </c>
      <c r="F165">
        <v>164</v>
      </c>
      <c r="G165" t="str">
        <f t="shared" si="7"/>
        <v>select 164 IndicatorSerial , 'MC4a' IndicatorId, 'Number of MC clients testing positive for HIV, collecting results and referred for clinical care beyond MC' IndicatorDescription, 164 zPosition , 2 ProgramAreaID union</v>
      </c>
    </row>
    <row r="166" spans="1:7" x14ac:dyDescent="0.25">
      <c r="A166" t="s">
        <v>304</v>
      </c>
      <c r="B166" t="s">
        <v>337</v>
      </c>
      <c r="C166" t="s">
        <v>338</v>
      </c>
      <c r="D166">
        <v>165</v>
      </c>
      <c r="E166">
        <f t="shared" si="8"/>
        <v>2</v>
      </c>
      <c r="F166">
        <v>165</v>
      </c>
      <c r="G166" t="str">
        <f t="shared" si="7"/>
        <v>select 165 IndicatorSerial , 'MC4b' IndicatorId, 'Number of VMMC clients who reached the the referral service (ART, STI)' IndicatorDescription, 165 zPosition , 2 ProgramAreaID union</v>
      </c>
    </row>
    <row r="167" spans="1:7" x14ac:dyDescent="0.25">
      <c r="A167" t="s">
        <v>304</v>
      </c>
      <c r="B167" t="s">
        <v>339</v>
      </c>
      <c r="C167" t="s">
        <v>340</v>
      </c>
      <c r="D167">
        <v>166</v>
      </c>
      <c r="E167">
        <f t="shared" si="8"/>
        <v>2</v>
      </c>
      <c r="F167">
        <v>166</v>
      </c>
      <c r="G167" t="str">
        <f t="shared" si="7"/>
        <v>select 166 IndicatorSerial , 'MC7' IndicatorId, 'Number of HIV-positive men circumcised (tested at MC site) who were referred for HIV care' IndicatorDescription, 166 zPosition , 2 ProgramAreaID union</v>
      </c>
    </row>
    <row r="168" spans="1:7" x14ac:dyDescent="0.25">
      <c r="A168" t="s">
        <v>304</v>
      </c>
      <c r="B168" t="s">
        <v>341</v>
      </c>
      <c r="C168" t="s">
        <v>342</v>
      </c>
      <c r="D168">
        <v>167</v>
      </c>
      <c r="E168">
        <f t="shared" si="8"/>
        <v>2</v>
      </c>
      <c r="F168">
        <v>167</v>
      </c>
      <c r="G168" t="str">
        <f t="shared" si="7"/>
        <v>select 167 IndicatorSerial , 'MC12' IndicatorId, 'Number of males circumcised within the reporting period who return at least once for post-operative follow-up care (routine or emergent) within 48hours of surgery' IndicatorDescription, 167 zPosition , 2 ProgramAreaID union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H14" sqref="H14"/>
    </sheetView>
  </sheetViews>
  <sheetFormatPr defaultRowHeight="15" x14ac:dyDescent="0.25"/>
  <cols>
    <col min="3" max="4" width="16.7109375" bestFit="1" customWidth="1"/>
    <col min="6" max="6" width="16.7109375" bestFit="1" customWidth="1"/>
    <col min="8" max="8" width="16.7109375" bestFit="1" customWidth="1"/>
  </cols>
  <sheetData>
    <row r="2" spans="2:8" x14ac:dyDescent="0.25">
      <c r="B2">
        <v>1</v>
      </c>
      <c r="C2" t="s">
        <v>65</v>
      </c>
      <c r="D2" t="s">
        <v>65</v>
      </c>
      <c r="F2" t="s">
        <v>65</v>
      </c>
      <c r="G2">
        <v>1</v>
      </c>
      <c r="H2" t="s">
        <v>65</v>
      </c>
    </row>
    <row r="3" spans="2:8" x14ac:dyDescent="0.25">
      <c r="B3">
        <v>2</v>
      </c>
      <c r="C3" t="s">
        <v>343</v>
      </c>
      <c r="D3" t="s">
        <v>304</v>
      </c>
      <c r="F3" t="s">
        <v>265</v>
      </c>
      <c r="G3">
        <v>8</v>
      </c>
      <c r="H3" t="s">
        <v>265</v>
      </c>
    </row>
    <row r="4" spans="2:8" x14ac:dyDescent="0.25">
      <c r="B4">
        <v>3</v>
      </c>
      <c r="C4" t="s">
        <v>102</v>
      </c>
      <c r="D4" t="s">
        <v>102</v>
      </c>
      <c r="F4" t="s">
        <v>175</v>
      </c>
      <c r="G4">
        <v>6</v>
      </c>
      <c r="H4" t="s">
        <v>175</v>
      </c>
    </row>
    <row r="5" spans="2:8" x14ac:dyDescent="0.25">
      <c r="B5">
        <v>4</v>
      </c>
      <c r="C5" t="s">
        <v>3</v>
      </c>
      <c r="D5" t="s">
        <v>3</v>
      </c>
      <c r="F5" t="s">
        <v>102</v>
      </c>
      <c r="G5">
        <v>3</v>
      </c>
      <c r="H5" t="s">
        <v>102</v>
      </c>
    </row>
    <row r="6" spans="2:8" x14ac:dyDescent="0.25">
      <c r="B6">
        <v>5</v>
      </c>
      <c r="C6" t="s">
        <v>20</v>
      </c>
      <c r="D6" t="s">
        <v>20</v>
      </c>
      <c r="F6" t="s">
        <v>256</v>
      </c>
      <c r="G6">
        <v>7</v>
      </c>
      <c r="H6" t="s">
        <v>256</v>
      </c>
    </row>
    <row r="7" spans="2:8" x14ac:dyDescent="0.25">
      <c r="B7">
        <v>6</v>
      </c>
      <c r="C7" t="s">
        <v>175</v>
      </c>
      <c r="D7" t="s">
        <v>175</v>
      </c>
      <c r="F7" t="s">
        <v>304</v>
      </c>
      <c r="G7">
        <v>2</v>
      </c>
      <c r="H7" t="s">
        <v>343</v>
      </c>
    </row>
    <row r="8" spans="2:8" x14ac:dyDescent="0.25">
      <c r="B8">
        <v>7</v>
      </c>
      <c r="C8" t="s">
        <v>256</v>
      </c>
      <c r="D8" t="s">
        <v>256</v>
      </c>
      <c r="F8" t="s">
        <v>3</v>
      </c>
      <c r="G8">
        <v>4</v>
      </c>
      <c r="H8" t="s">
        <v>3</v>
      </c>
    </row>
    <row r="9" spans="2:8" x14ac:dyDescent="0.25">
      <c r="B9">
        <v>8</v>
      </c>
      <c r="C9" t="s">
        <v>265</v>
      </c>
      <c r="D9" t="s">
        <v>265</v>
      </c>
      <c r="F9" t="s">
        <v>20</v>
      </c>
      <c r="G9">
        <v>5</v>
      </c>
      <c r="H9" t="s">
        <v>20</v>
      </c>
    </row>
  </sheetData>
  <sortState ref="F2:H9">
    <sortCondition ref="F2:F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IndicatorDefinitions</vt:lpstr>
      <vt:lpstr>Sheet1</vt:lpstr>
      <vt:lpstr>progarea</vt:lpstr>
      <vt:lpstr>programareas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Makando Kabila</dc:creator>
  <cp:lastModifiedBy>admin</cp:lastModifiedBy>
  <dcterms:created xsi:type="dcterms:W3CDTF">2016-01-07T19:27:18Z</dcterms:created>
  <dcterms:modified xsi:type="dcterms:W3CDTF">2016-01-07T21:45:25Z</dcterms:modified>
</cp:coreProperties>
</file>