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4.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9.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oham\Downloads\"/>
    </mc:Choice>
  </mc:AlternateContent>
  <xr:revisionPtr revIDLastSave="0" documentId="8_{1F4D00EC-9576-47C0-AD5C-892978862975}" xr6:coauthVersionLast="47" xr6:coauthVersionMax="47" xr10:uidLastSave="{00000000-0000-0000-0000-000000000000}"/>
  <bookViews>
    <workbookView xWindow="-120" yWindow="-120" windowWidth="24240" windowHeight="13140" tabRatio="1000" firstSheet="9" activeTab="19" xr2:uid="{00000000-000D-0000-FFFF-FFFF00000000}"/>
  </bookViews>
  <sheets>
    <sheet name="Dim_Governorate" sheetId="3" r:id="rId1"/>
    <sheet name="Dim_Year" sheetId="4" r:id="rId2"/>
    <sheet name="Dim_Month" sheetId="5" r:id="rId3"/>
    <sheet name="Dim_Gender" sheetId="6" r:id="rId4"/>
    <sheet name="Dim_Age" sheetId="7" r:id="rId5"/>
    <sheet name="Dim_Road_User" sheetId="8" r:id="rId6"/>
    <sheet name="Dim_Vehicle" sheetId="9" r:id="rId7"/>
    <sheet name="Fact_Monthly" sheetId="10" r:id="rId8"/>
    <sheet name="Fact_Age" sheetId="11" r:id="rId9"/>
    <sheet name="Fact_Gender" sheetId="12" r:id="rId10"/>
    <sheet name="Fact_RoadUser" sheetId="13" r:id="rId11"/>
    <sheet name="Fact_Vehicle" sheetId="14" r:id="rId12"/>
    <sheet name="Fact_Population" sheetId="15" r:id="rId13"/>
    <sheet name="Fact_Ambulance" sheetId="16" r:id="rId14"/>
    <sheet name="Sheet6" sheetId="22" r:id="rId15"/>
    <sheet name="Sheet4" sheetId="20" r:id="rId16"/>
    <sheet name="Sheet5" sheetId="21" r:id="rId17"/>
    <sheet name="Sheet1" sheetId="17" r:id="rId18"/>
    <sheet name="pivot Table" sheetId="23" r:id="rId19"/>
    <sheet name="Dashboard2" sheetId="25" r:id="rId20"/>
    <sheet name="Dashboard 6" sheetId="24" r:id="rId21"/>
  </sheets>
  <definedNames>
    <definedName name="_xlcn.WorksheetConnection_NTI_Road_Accidents_Fact_DimensionsCopy.xlsxT_Dim_Age1" hidden="1">T_Dim_Age[]</definedName>
    <definedName name="_xlcn.WorksheetConnection_NTI_Road_Accidents_Fact_DimensionsCopy.xlsxT_Dim_Gender1" hidden="1">T_Dim_Gender[]</definedName>
    <definedName name="_xlcn.WorksheetConnection_NTI_Road_Accidents_Fact_DimensionsCopy.xlsxT_Dim_Governorate1" hidden="1">T_Dim_Governorate[]</definedName>
    <definedName name="_xlcn.WorksheetConnection_NTI_Road_Accidents_Fact_DimensionsCopy.xlsxT_Dim_Month1" hidden="1">T_Dim_Month[]</definedName>
    <definedName name="_xlcn.WorksheetConnection_NTI_Road_Accidents_Fact_DimensionsCopy.xlsxT_Dim_Road_User1" hidden="1">T_Dim_Road_User[]</definedName>
    <definedName name="_xlcn.WorksheetConnection_NTI_Road_Accidents_Fact_DimensionsCopy.xlsxT_Dim_Vehicle1" hidden="1">T_Dim_Vehicle[]</definedName>
    <definedName name="_xlcn.WorksheetConnection_NTI_Road_Accidents_Fact_DimensionsCopy.xlsxT_Dim_Year1" hidden="1">T_Dim_Year[]</definedName>
    <definedName name="_xlcn.WorksheetConnection_NTI_Road_Accidents_Fact_DimensionsCopy.xlsxT_Fact_Age1" hidden="1">T_Fact_Age[]</definedName>
    <definedName name="_xlcn.WorksheetConnection_NTI_Road_Accidents_Fact_DimensionsCopy.xlsxT_Fact_Ambulance1" hidden="1">T_Fact_Ambulance[]</definedName>
    <definedName name="_xlcn.WorksheetConnection_NTI_Road_Accidents_Fact_DimensionsCopy.xlsxT_Fact_Gender1" hidden="1">T_Fact_Gender[]</definedName>
    <definedName name="_xlcn.WorksheetConnection_NTI_Road_Accidents_Fact_DimensionsCopy.xlsxT_Fact_Monthly1" hidden="1">T_Fact_Monthly[]</definedName>
    <definedName name="_xlcn.WorksheetConnection_NTI_Road_Accidents_Fact_DimensionsCopy.xlsxT_Fact_Population1" hidden="1">T_Fact_Population[]</definedName>
    <definedName name="_xlcn.WorksheetConnection_NTI_Road_Accidents_Fact_DimensionsCopy.xlsxT_Fact_RoadUser1" hidden="1">T_Fact_RoadUser[]</definedName>
    <definedName name="_xlcn.WorksheetConnection_NTI_Road_Accidents_Fact_DimensionsCopy.xlsxT_Fact_Vehicle1" hidden="1">T_Fact_Vehicle[]</definedName>
    <definedName name="ExternalData_1" localSheetId="14" hidden="1">Sheet6!$A$3:$D$7</definedName>
    <definedName name="Slicer_Governorate1">#N/A</definedName>
    <definedName name="Slicer_Year1">#N/A</definedName>
  </definedNames>
  <calcPr calcId="191029"/>
  <pivotCaches>
    <pivotCache cacheId="0" r:id="rId22"/>
    <pivotCache cacheId="5492" r:id="rId23"/>
    <pivotCache cacheId="5495" r:id="rId24"/>
    <pivotCache cacheId="5498" r:id="rId25"/>
    <pivotCache cacheId="5501" r:id="rId26"/>
    <pivotCache cacheId="5504" r:id="rId27"/>
    <pivotCache cacheId="5507" r:id="rId28"/>
    <pivotCache cacheId="5510" r:id="rId29"/>
    <pivotCache cacheId="5513" r:id="rId30"/>
    <pivotCache cacheId="5516" r:id="rId31"/>
    <pivotCache cacheId="5519" r:id="rId32"/>
    <pivotCache cacheId="5522" r:id="rId33"/>
    <pivotCache cacheId="5525" r:id="rId34"/>
    <pivotCache cacheId="5528" r:id="rId35"/>
    <pivotCache cacheId="5531" r:id="rId36"/>
    <pivotCache cacheId="5534" r:id="rId37"/>
    <pivotCache cacheId="5537" r:id="rId38"/>
    <pivotCache cacheId="5540" r:id="rId39"/>
    <pivotCache cacheId="5543" r:id="rId40"/>
    <pivotCache cacheId="5546" r:id="rId41"/>
    <pivotCache cacheId="5549" r:id="rId42"/>
    <pivotCache cacheId="5552" r:id="rId43"/>
    <pivotCache cacheId="5555" r:id="rId44"/>
    <pivotCache cacheId="5558" r:id="rId45"/>
    <pivotCache cacheId="5561" r:id="rId46"/>
    <pivotCache cacheId="5564" r:id="rId47"/>
  </pivotCaches>
  <extLst>
    <ext xmlns:x14="http://schemas.microsoft.com/office/spreadsheetml/2009/9/main" uri="{876F7934-8845-4945-9796-88D515C7AA90}">
      <x14:pivotCaches>
        <pivotCache cacheId="20" r:id="rId48"/>
        <pivotCache cacheId="21" r:id="rId49"/>
      </x14:pivotCaches>
    </ext>
    <ext xmlns:x14="http://schemas.microsoft.com/office/spreadsheetml/2009/9/main" uri="{BBE1A952-AA13-448e-AADC-164F8A28A991}">
      <x14:slicerCaches>
        <x14:slicerCache r:id="rId50"/>
        <x14:slicerCache r:id="rId5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_Fact_Vehicle" name="T_Fact_Vehicle" connection="WorksheetConnection_NTI_Road_Accidents_Fact_Dimensions - Copy.xlsx!T_Fact_Vehicle"/>
          <x15:modelTable id="T_Fact_RoadUser" name="T_Fact_RoadUser" connection="WorksheetConnection_NTI_Road_Accidents_Fact_Dimensions - Copy.xlsx!T_Fact_RoadUser"/>
          <x15:modelTable id="T_Fact_Population" name="T_Fact_Population" connection="WorksheetConnection_NTI_Road_Accidents_Fact_Dimensions - Copy.xlsx!T_Fact_Population"/>
          <x15:modelTable id="T_Fact_Monthly" name="T_Fact_Monthly" connection="WorksheetConnection_NTI_Road_Accidents_Fact_Dimensions - Copy.xlsx!T_Fact_Monthly"/>
          <x15:modelTable id="T_Fact_Gender" name="T_Fact_Gender" connection="WorksheetConnection_NTI_Road_Accidents_Fact_Dimensions - Copy.xlsx!T_Fact_Gender"/>
          <x15:modelTable id="T_Fact_Ambulance" name="T_Fact_Ambulance" connection="WorksheetConnection_NTI_Road_Accidents_Fact_Dimensions - Copy.xlsx!T_Fact_Ambulance"/>
          <x15:modelTable id="T_Fact_Age" name="T_Fact_Age" connection="WorksheetConnection_NTI_Road_Accidents_Fact_Dimensions - Copy.xlsx!T_Fact_Age"/>
          <x15:modelTable id="T_Dim_Year" name="T_Dim_Year" connection="WorksheetConnection_NTI_Road_Accidents_Fact_Dimensions - Copy.xlsx!T_Dim_Year"/>
          <x15:modelTable id="T_Dim_Vehicle" name="T_Dim_Vehicle" connection="WorksheetConnection_NTI_Road_Accidents_Fact_Dimensions - Copy.xlsx!T_Dim_Vehicle"/>
          <x15:modelTable id="T_Dim_Road_User" name="T_Dim_Road_User" connection="WorksheetConnection_NTI_Road_Accidents_Fact_Dimensions - Copy.xlsx!T_Dim_Road_User"/>
          <x15:modelTable id="T_Dim_Month" name="T_Dim_Month" connection="WorksheetConnection_NTI_Road_Accidents_Fact_Dimensions - Copy.xlsx!T_Dim_Month"/>
          <x15:modelTable id="T_Dim_Governorate" name="T_Dim_Governorate" connection="WorksheetConnection_NTI_Road_Accidents_Fact_Dimensions - Copy.xlsx!T_Dim_Governorate"/>
          <x15:modelTable id="T_Dim_Gender" name="T_Dim_Gender" connection="WorksheetConnection_NTI_Road_Accidents_Fact_Dimensions - Copy.xlsx!T_Dim_Gender"/>
          <x15:modelTable id="T_Dim_Age" name="T_Dim_Age" connection="WorksheetConnection_NTI_Road_Accidents_Fact_Dimensions - Copy.xlsx!T_Dim_Age"/>
        </x15:modelTables>
        <x15:modelRelationships>
          <x15:modelRelationship fromTable="T_Fact_Monthly" fromColumn="Month_ID" toTable="T_Dim_Month" toColumn="Month_ID"/>
          <x15:modelRelationship fromTable="T_Fact_Monthly" fromColumn="Year_ID" toTable="T_Dim_Year" toColumn="Year_ID"/>
          <x15:modelRelationship fromTable="T_Fact_Monthly" fromColumn="Governorate_Key" toTable="T_Dim_Governorate" toColumn="Governorate_Key"/>
          <x15:modelRelationship fromTable="T_Fact_Age" fromColumn="Governorate_Key" toTable="T_Dim_Governorate" toColumn="Governorate_Key"/>
          <x15:modelRelationship fromTable="T_Fact_Age" fromColumn="Age_ID" toTable="T_Dim_Age" toColumn="Age_ID"/>
          <x15:modelRelationship fromTable="T_Fact_Age" fromColumn="Year_ID" toTable="T_Dim_Year" toColumn="Year_ID"/>
          <x15:modelRelationship fromTable="T_Fact_Gender" fromColumn="Governorate_Key" toTable="T_Dim_Governorate" toColumn="Governorate_Key"/>
          <x15:modelRelationship fromTable="T_Fact_Gender" fromColumn="Year_ID" toTable="T_Dim_Year" toColumn="Year_ID"/>
          <x15:modelRelationship fromTable="T_Fact_Gender" fromColumn="Gender_ID" toTable="T_Dim_Gender" toColumn="Gender_ID"/>
          <x15:modelRelationship fromTable="T_Fact_RoadUser" fromColumn="RoadUser_ID" toTable="T_Dim_Road_User" toColumn="RoadUser_ID"/>
          <x15:modelRelationship fromTable="T_Fact_RoadUser" fromColumn="Governorate_Key" toTable="T_Dim_Governorate" toColumn="Governorate_Key"/>
          <x15:modelRelationship fromTable="T_Fact_RoadUser" fromColumn="Year_ID" toTable="T_Dim_Year" toColumn="Year_ID"/>
          <x15:modelRelationship fromTable="T_Fact_Vehicle" fromColumn="Vehicle_ID" toTable="T_Dim_Vehicle" toColumn="Vehicle_ID"/>
          <x15:modelRelationship fromTable="T_Fact_Vehicle" fromColumn="Governorate_Key" toTable="T_Dim_Governorate" toColumn="Governorate_Key"/>
          <x15:modelRelationship fromTable="T_Fact_Vehicle" fromColumn="Year_ID" toTable="T_Dim_Year" toColumn="Year_ID"/>
          <x15:modelRelationship fromTable="T_Fact_Population" fromColumn="Governorate_Key" toTable="T_Dim_Governorate" toColumn="Governorate_Key"/>
          <x15:modelRelationship fromTable="T_Fact_Population" fromColumn="Year_ID" toTable="T_Dim_Year" toColumn="Year_ID"/>
          <x15:modelRelationship fromTable="T_Fact_Population" fromColumn="Gender_ID" toTable="T_Dim_Gender" toColumn="Gender_ID"/>
          <x15:modelRelationship fromTable="T_Fact_Ambulance" fromColumn="Governorate_Key" toTable="T_Dim_Governorate" toColumn="Governorate_Key"/>
          <x15:modelRelationship fromTable="T_Fact_Ambulance" fromColumn="Year_ID" toTable="T_Dim_Year" toColumn="Yea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46" i="25" l="1" a="1"/>
  <c r="Y46" i="25" s="1"/>
  <c r="W37" i="24" a="1"/>
  <c r="W37" i="24" s="1"/>
  <c r="AA6" i="23"/>
  <c r="AA7"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5" i="23"/>
  <c r="E36" i="23"/>
  <c r="B36" i="23"/>
  <c r="Y46" i="21" a="1"/>
  <c r="Y46" i="21" s="1"/>
  <c r="E142" i="20" a="1"/>
  <c r="E142" i="20" s="1"/>
  <c r="J9" i="20"/>
  <c r="D8" i="20"/>
  <c r="J5" i="20"/>
  <c r="H126" i="21" s="1"/>
  <c r="D4" i="20"/>
  <c r="H123" i="21" s="1"/>
  <c r="H118" i="25"/>
  <c r="H113" i="25"/>
  <c r="AA8" i="24"/>
  <c r="AA20" i="24"/>
  <c r="AA10" i="24"/>
  <c r="AA32" i="24"/>
  <c r="AB25" i="24"/>
  <c r="AA19" i="24"/>
  <c r="H113" i="21"/>
  <c r="H118" i="21"/>
  <c r="AB17" i="24"/>
  <c r="H123" i="25" l="1"/>
  <c r="H126"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AC33D0-57F2-468D-B68A-F2C8FA5EEA50}" keepAlive="1" name="ModelConnection_ExternalData_1" description="Data Model" type="5" refreshedVersion="8" minRefreshableVersion="5" saveData="1">
    <dbPr connection="Data Model Connection" command="DRILLTHROUGH MAXROWS 1000 SELECT FROM [Model] WHERE (([Measures].[Sum of Number Of Ambulances],[T_Dim_Governorate].[Governorate].&amp;[Damietta])) RETURN [$T_Fact_Ambulance].[Governorate_Key],[$T_Fact_Ambulance].[Year_ID],[$T_Fact_Ambulance].[Number Of Ambulances],[$T_Fact_Ambulance].[Number Of Ambulance Points]" commandType="4"/>
    <extLst>
      <ext xmlns:x15="http://schemas.microsoft.com/office/spreadsheetml/2010/11/main" uri="{DE250136-89BD-433C-8126-D09CA5730AF9}">
        <x15:connection id="" model="1"/>
      </ext>
    </extLst>
  </connection>
  <connection id="2" xr16:uid="{4B6A05BA-9111-4874-B1BF-B2B2D24F9AF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58CDD31-8078-41F2-B347-4C1FCA070F41}" name="WorksheetConnection_NTI_Road_Accidents_Fact_Dimensions - Copy.xlsx!T_Dim_Age" type="102" refreshedVersion="7" minRefreshableVersion="5">
    <extLst>
      <ext xmlns:x15="http://schemas.microsoft.com/office/spreadsheetml/2010/11/main" uri="{DE250136-89BD-433C-8126-D09CA5730AF9}">
        <x15:connection id="T_Dim_Age">
          <x15:rangePr sourceName="_xlcn.WorksheetConnection_NTI_Road_Accidents_Fact_DimensionsCopy.xlsxT_Dim_Age1"/>
        </x15:connection>
      </ext>
    </extLst>
  </connection>
  <connection id="4" xr16:uid="{21F3CCE1-3751-4944-A027-4106C3703F7B}" name="WorksheetConnection_NTI_Road_Accidents_Fact_Dimensions - Copy.xlsx!T_Dim_Gender" type="102" refreshedVersion="7" minRefreshableVersion="5">
    <extLst>
      <ext xmlns:x15="http://schemas.microsoft.com/office/spreadsheetml/2010/11/main" uri="{DE250136-89BD-433C-8126-D09CA5730AF9}">
        <x15:connection id="T_Dim_Gender">
          <x15:rangePr sourceName="_xlcn.WorksheetConnection_NTI_Road_Accidents_Fact_DimensionsCopy.xlsxT_Dim_Gender1"/>
        </x15:connection>
      </ext>
    </extLst>
  </connection>
  <connection id="5" xr16:uid="{6812F294-C77A-46E2-81C8-F6624DCDBC4F}" name="WorksheetConnection_NTI_Road_Accidents_Fact_Dimensions - Copy.xlsx!T_Dim_Governorate" type="102" refreshedVersion="7" minRefreshableVersion="5">
    <extLst>
      <ext xmlns:x15="http://schemas.microsoft.com/office/spreadsheetml/2010/11/main" uri="{DE250136-89BD-433C-8126-D09CA5730AF9}">
        <x15:connection id="T_Dim_Governorate">
          <x15:rangePr sourceName="_xlcn.WorksheetConnection_NTI_Road_Accidents_Fact_DimensionsCopy.xlsxT_Dim_Governorate1"/>
        </x15:connection>
      </ext>
    </extLst>
  </connection>
  <connection id="6" xr16:uid="{B842EFAE-603F-4E2A-BDC4-ABB37EDB2112}" name="WorksheetConnection_NTI_Road_Accidents_Fact_Dimensions - Copy.xlsx!T_Dim_Month" type="102" refreshedVersion="7" minRefreshableVersion="5">
    <extLst>
      <ext xmlns:x15="http://schemas.microsoft.com/office/spreadsheetml/2010/11/main" uri="{DE250136-89BD-433C-8126-D09CA5730AF9}">
        <x15:connection id="T_Dim_Month">
          <x15:rangePr sourceName="_xlcn.WorksheetConnection_NTI_Road_Accidents_Fact_DimensionsCopy.xlsxT_Dim_Month1"/>
        </x15:connection>
      </ext>
    </extLst>
  </connection>
  <connection id="7" xr16:uid="{35D4B611-E065-4FF5-9C50-8DBCC5F42EB7}" name="WorksheetConnection_NTI_Road_Accidents_Fact_Dimensions - Copy.xlsx!T_Dim_Road_User" type="102" refreshedVersion="7" minRefreshableVersion="5">
    <extLst>
      <ext xmlns:x15="http://schemas.microsoft.com/office/spreadsheetml/2010/11/main" uri="{DE250136-89BD-433C-8126-D09CA5730AF9}">
        <x15:connection id="T_Dim_Road_User">
          <x15:rangePr sourceName="_xlcn.WorksheetConnection_NTI_Road_Accidents_Fact_DimensionsCopy.xlsxT_Dim_Road_User1"/>
        </x15:connection>
      </ext>
    </extLst>
  </connection>
  <connection id="8" xr16:uid="{6AF34B4A-4FFB-4663-A116-112FA146BCF9}" name="WorksheetConnection_NTI_Road_Accidents_Fact_Dimensions - Copy.xlsx!T_Dim_Vehicle" type="102" refreshedVersion="7" minRefreshableVersion="5">
    <extLst>
      <ext xmlns:x15="http://schemas.microsoft.com/office/spreadsheetml/2010/11/main" uri="{DE250136-89BD-433C-8126-D09CA5730AF9}">
        <x15:connection id="T_Dim_Vehicle">
          <x15:rangePr sourceName="_xlcn.WorksheetConnection_NTI_Road_Accidents_Fact_DimensionsCopy.xlsxT_Dim_Vehicle1"/>
        </x15:connection>
      </ext>
    </extLst>
  </connection>
  <connection id="9" xr16:uid="{2F7CF9D9-60E6-42FB-8A50-2B8AE0388AC0}" name="WorksheetConnection_NTI_Road_Accidents_Fact_Dimensions - Copy.xlsx!T_Dim_Year" type="102" refreshedVersion="7" minRefreshableVersion="5">
    <extLst>
      <ext xmlns:x15="http://schemas.microsoft.com/office/spreadsheetml/2010/11/main" uri="{DE250136-89BD-433C-8126-D09CA5730AF9}">
        <x15:connection id="T_Dim_Year">
          <x15:rangePr sourceName="_xlcn.WorksheetConnection_NTI_Road_Accidents_Fact_DimensionsCopy.xlsxT_Dim_Year1"/>
        </x15:connection>
      </ext>
    </extLst>
  </connection>
  <connection id="10" xr16:uid="{7B41C164-E73F-4449-B3FF-B23236B71579}" name="WorksheetConnection_NTI_Road_Accidents_Fact_Dimensions - Copy.xlsx!T_Fact_Age" type="102" refreshedVersion="7" minRefreshableVersion="5">
    <extLst>
      <ext xmlns:x15="http://schemas.microsoft.com/office/spreadsheetml/2010/11/main" uri="{DE250136-89BD-433C-8126-D09CA5730AF9}">
        <x15:connection id="T_Fact_Age">
          <x15:rangePr sourceName="_xlcn.WorksheetConnection_NTI_Road_Accidents_Fact_DimensionsCopy.xlsxT_Fact_Age1"/>
        </x15:connection>
      </ext>
    </extLst>
  </connection>
  <connection id="11" xr16:uid="{E91B25E2-0225-4D8F-9FDE-53881EB2C21A}" name="WorksheetConnection_NTI_Road_Accidents_Fact_Dimensions - Copy.xlsx!T_Fact_Ambulance" type="102" refreshedVersion="7" minRefreshableVersion="5">
    <extLst>
      <ext xmlns:x15="http://schemas.microsoft.com/office/spreadsheetml/2010/11/main" uri="{DE250136-89BD-433C-8126-D09CA5730AF9}">
        <x15:connection id="T_Fact_Ambulance">
          <x15:rangePr sourceName="_xlcn.WorksheetConnection_NTI_Road_Accidents_Fact_DimensionsCopy.xlsxT_Fact_Ambulance1"/>
        </x15:connection>
      </ext>
    </extLst>
  </connection>
  <connection id="12" xr16:uid="{B638AADA-5879-4EE6-83CA-DFC155D02BF0}" name="WorksheetConnection_NTI_Road_Accidents_Fact_Dimensions - Copy.xlsx!T_Fact_Gender" type="102" refreshedVersion="7" minRefreshableVersion="5">
    <extLst>
      <ext xmlns:x15="http://schemas.microsoft.com/office/spreadsheetml/2010/11/main" uri="{DE250136-89BD-433C-8126-D09CA5730AF9}">
        <x15:connection id="T_Fact_Gender">
          <x15:rangePr sourceName="_xlcn.WorksheetConnection_NTI_Road_Accidents_Fact_DimensionsCopy.xlsxT_Fact_Gender1"/>
        </x15:connection>
      </ext>
    </extLst>
  </connection>
  <connection id="13" xr16:uid="{AC7269DF-F41A-470C-9A98-BD9108E183FC}" name="WorksheetConnection_NTI_Road_Accidents_Fact_Dimensions - Copy.xlsx!T_Fact_Monthly" type="102" refreshedVersion="7" minRefreshableVersion="5">
    <extLst>
      <ext xmlns:x15="http://schemas.microsoft.com/office/spreadsheetml/2010/11/main" uri="{DE250136-89BD-433C-8126-D09CA5730AF9}">
        <x15:connection id="T_Fact_Monthly">
          <x15:rangePr sourceName="_xlcn.WorksheetConnection_NTI_Road_Accidents_Fact_DimensionsCopy.xlsxT_Fact_Monthly1"/>
        </x15:connection>
      </ext>
    </extLst>
  </connection>
  <connection id="14" xr16:uid="{9CCDC6DF-0A4E-451B-A351-22E7F8839880}" name="WorksheetConnection_NTI_Road_Accidents_Fact_Dimensions - Copy.xlsx!T_Fact_Population" type="102" refreshedVersion="7" minRefreshableVersion="5">
    <extLst>
      <ext xmlns:x15="http://schemas.microsoft.com/office/spreadsheetml/2010/11/main" uri="{DE250136-89BD-433C-8126-D09CA5730AF9}">
        <x15:connection id="T_Fact_Population">
          <x15:rangePr sourceName="_xlcn.WorksheetConnection_NTI_Road_Accidents_Fact_DimensionsCopy.xlsxT_Fact_Population1"/>
        </x15:connection>
      </ext>
    </extLst>
  </connection>
  <connection id="15" xr16:uid="{EF978454-AE33-4073-9C73-114E7741CABB}" name="WorksheetConnection_NTI_Road_Accidents_Fact_Dimensions - Copy.xlsx!T_Fact_RoadUser" type="102" refreshedVersion="7" minRefreshableVersion="5">
    <extLst>
      <ext xmlns:x15="http://schemas.microsoft.com/office/spreadsheetml/2010/11/main" uri="{DE250136-89BD-433C-8126-D09CA5730AF9}">
        <x15:connection id="T_Fact_RoadUser">
          <x15:rangePr sourceName="_xlcn.WorksheetConnection_NTI_Road_Accidents_Fact_DimensionsCopy.xlsxT_Fact_RoadUser1"/>
        </x15:connection>
      </ext>
    </extLst>
  </connection>
  <connection id="16" xr16:uid="{0960FFBA-1C15-484C-9C6B-D3DCA8FC3CC7}" name="WorksheetConnection_NTI_Road_Accidents_Fact_Dimensions - Copy.xlsx!T_Fact_Vehicle" type="102" refreshedVersion="7" minRefreshableVersion="5">
    <extLst>
      <ext xmlns:x15="http://schemas.microsoft.com/office/spreadsheetml/2010/11/main" uri="{DE250136-89BD-433C-8126-D09CA5730AF9}">
        <x15:connection id="T_Fact_Vehicle">
          <x15:rangePr sourceName="_xlcn.WorksheetConnection_NTI_Road_Accidents_Fact_DimensionsCopy.xlsxT_Fact_Vehic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T_Dim_Year].[Year].[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<sst xmlns="http://schemas.openxmlformats.org/spreadsheetml/2006/main" count="838" uniqueCount="133">
  <si>
    <t>Governorate_Key</t>
  </si>
  <si>
    <t>Year_ID</t>
  </si>
  <si>
    <t>Month_ID</t>
  </si>
  <si>
    <t>Gender_ID</t>
  </si>
  <si>
    <t>Age_ID</t>
  </si>
  <si>
    <t>RoadUser_ID</t>
  </si>
  <si>
    <t>Vehicle_ID</t>
  </si>
  <si>
    <t>Population</t>
  </si>
  <si>
    <t>Governorate ID</t>
  </si>
  <si>
    <t>Governorate</t>
  </si>
  <si>
    <t>AL002</t>
  </si>
  <si>
    <t>Alexandria</t>
  </si>
  <si>
    <t>AS018</t>
  </si>
  <si>
    <t>Asyout</t>
  </si>
  <si>
    <t>AW021</t>
  </si>
  <si>
    <t>Aswan</t>
  </si>
  <si>
    <t>BH012</t>
  </si>
  <si>
    <t>Behera</t>
  </si>
  <si>
    <t>BS015</t>
  </si>
  <si>
    <t>Beni Suef</t>
  </si>
  <si>
    <t>CA001</t>
  </si>
  <si>
    <t>Cairo</t>
  </si>
  <si>
    <t>DK006</t>
  </si>
  <si>
    <t>Dakahlia</t>
  </si>
  <si>
    <t>DM005</t>
  </si>
  <si>
    <t>Damietta</t>
  </si>
  <si>
    <t>FY016</t>
  </si>
  <si>
    <t>Fayoum</t>
  </si>
  <si>
    <t>GH010</t>
  </si>
  <si>
    <t>Gharbia</t>
  </si>
  <si>
    <t>GZ014</t>
  </si>
  <si>
    <t>Giza</t>
  </si>
  <si>
    <t>IS013</t>
  </si>
  <si>
    <t>Ismailia</t>
  </si>
  <si>
    <t>KL008</t>
  </si>
  <si>
    <t>Kalyoubia</t>
  </si>
  <si>
    <t>KS009</t>
  </si>
  <si>
    <t>Kafr ElSheikh</t>
  </si>
  <si>
    <t>LX022</t>
  </si>
  <si>
    <t>Luxor</t>
  </si>
  <si>
    <t>ME017</t>
  </si>
  <si>
    <t>Menia</t>
  </si>
  <si>
    <t>MN011</t>
  </si>
  <si>
    <t>Menoufia</t>
  </si>
  <si>
    <t>MT025</t>
  </si>
  <si>
    <t>Matrouh</t>
  </si>
  <si>
    <t>NS026</t>
  </si>
  <si>
    <t>North Sinai</t>
  </si>
  <si>
    <t>PS003</t>
  </si>
  <si>
    <t>Port Said</t>
  </si>
  <si>
    <t>QN020</t>
  </si>
  <si>
    <t>Qena</t>
  </si>
  <si>
    <t>RS023</t>
  </si>
  <si>
    <t>Red Sea</t>
  </si>
  <si>
    <t>SH007</t>
  </si>
  <si>
    <t>Sharkia</t>
  </si>
  <si>
    <t>SS027</t>
  </si>
  <si>
    <t>South Sinai</t>
  </si>
  <si>
    <t>SU019</t>
  </si>
  <si>
    <t>Suhag</t>
  </si>
  <si>
    <t>SZ004</t>
  </si>
  <si>
    <t>Suez</t>
  </si>
  <si>
    <t>WG024</t>
  </si>
  <si>
    <t>Elwadi ElGidid</t>
  </si>
  <si>
    <t>Year</t>
  </si>
  <si>
    <t>Month</t>
  </si>
  <si>
    <t>April</t>
  </si>
  <si>
    <t>August</t>
  </si>
  <si>
    <t>December</t>
  </si>
  <si>
    <t>February</t>
  </si>
  <si>
    <t>January</t>
  </si>
  <si>
    <t>July</t>
  </si>
  <si>
    <t>June</t>
  </si>
  <si>
    <t>March</t>
  </si>
  <si>
    <t>May</t>
  </si>
  <si>
    <t>November</t>
  </si>
  <si>
    <t>October</t>
  </si>
  <si>
    <t>September</t>
  </si>
  <si>
    <t>Gender</t>
  </si>
  <si>
    <t>Female</t>
  </si>
  <si>
    <t>Male</t>
  </si>
  <si>
    <t>Age_Group</t>
  </si>
  <si>
    <t>0-5</t>
  </si>
  <si>
    <t>5-15</t>
  </si>
  <si>
    <t>15-25</t>
  </si>
  <si>
    <t>25-35</t>
  </si>
  <si>
    <t>35-45</t>
  </si>
  <si>
    <t>45-55</t>
  </si>
  <si>
    <t>55-65</t>
  </si>
  <si>
    <t>65+</t>
  </si>
  <si>
    <t>Road_User_Type</t>
  </si>
  <si>
    <t>Driver</t>
  </si>
  <si>
    <t>Rider</t>
  </si>
  <si>
    <t>Pedestrian</t>
  </si>
  <si>
    <t>Other</t>
  </si>
  <si>
    <t>Vehicle_Type</t>
  </si>
  <si>
    <t>Car</t>
  </si>
  <si>
    <t>Train</t>
  </si>
  <si>
    <t>Bicycle</t>
  </si>
  <si>
    <t>Injuries</t>
  </si>
  <si>
    <t>Deaths</t>
  </si>
  <si>
    <t>Number Of Ambulances</t>
  </si>
  <si>
    <t>Number Of Ambulance Points</t>
  </si>
  <si>
    <t>Sum of Number Of Ambulances</t>
  </si>
  <si>
    <t>Sum of Number Of Ambulance Points</t>
  </si>
  <si>
    <t>Row Labels</t>
  </si>
  <si>
    <t>Grand Total</t>
  </si>
  <si>
    <t xml:space="preserve">averg </t>
  </si>
  <si>
    <t>averg</t>
  </si>
  <si>
    <t>Avg. Points per Ambulance</t>
  </si>
  <si>
    <t xml:space="preserve"> </t>
  </si>
  <si>
    <t>T_Fact_Ambulance[Governorate_Key]</t>
  </si>
  <si>
    <t>T_Fact_Ambulance[Year_ID]</t>
  </si>
  <si>
    <t>T_Fact_Ambulance[Number Of Ambulances]</t>
  </si>
  <si>
    <t>T_Fact_Ambulance[Number Of Ambulance Points]</t>
  </si>
  <si>
    <t>Data returned for Sum of Number Of Ambulances, Damietta (First 1000 rows).</t>
  </si>
  <si>
    <t>Ambulances by Governorate (Top 10)</t>
  </si>
  <si>
    <t>All</t>
  </si>
  <si>
    <t>Sum of Population</t>
  </si>
  <si>
    <t>Total Population</t>
  </si>
  <si>
    <t>Sum of Injuries</t>
  </si>
  <si>
    <t>Totlal Injuries</t>
  </si>
  <si>
    <t>Sum of Deaths</t>
  </si>
  <si>
    <t>Total Deaths</t>
  </si>
  <si>
    <t>Injury Rate ==&gt;</t>
  </si>
  <si>
    <t>Death Rate ==&gt;</t>
  </si>
  <si>
    <t>Injury Rate / 100K</t>
  </si>
  <si>
    <t>Death Rate / 100K</t>
  </si>
  <si>
    <t>Rank</t>
  </si>
  <si>
    <t>Governorates</t>
  </si>
  <si>
    <t>Injury</t>
  </si>
  <si>
    <t>Injury Rate</t>
  </si>
  <si>
    <t>Death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</si>
</sst>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_(* #,##0_);_(* \(#,##0\);_(* &quot;-&quot;??_);_(@_)"/>
    <numFmt numFmtId="166" formatCode="0.000"/>
  </numFmts>
  <fonts count="12" x14ac:knownFonts="1">
    <font>
      <sz val="11"/>
      <color theme="1"/>
      <name val="Century Gothic"/>
      <family val="2"/>
      <scheme val="minor"/>
    </font>
    <font>
      <b/>
      <sz val="11"/>
      <color rgb="FFFFFFFF"/>
      <name val="Calibri"/>
    </font>
    <font>
      <b/>
      <sz val="11"/>
      <color rgb="FFFFFFFF"/>
      <name val="Calibri"/>
      <family val="2"/>
    </font>
    <font>
      <b/>
      <sz val="11"/>
      <color theme="1"/>
      <name val="Century Gothic"/>
      <family val="2"/>
      <scheme val="minor"/>
    </font>
    <font>
      <sz val="11"/>
      <color theme="0"/>
      <name val="Century Gothic"/>
      <family val="2"/>
      <scheme val="minor"/>
    </font>
    <font>
      <sz val="11"/>
      <color theme="1" tint="0.249977111117893"/>
      <name val="Century Gothic"/>
      <family val="2"/>
      <scheme val="minor"/>
    </font>
    <font>
      <sz val="10"/>
      <color rgb="FFFFFFFF"/>
      <name val="Consolas"/>
      <family val="3"/>
    </font>
    <font>
      <b/>
      <sz val="11"/>
      <color theme="0"/>
      <name val="Century Gothic"/>
      <family val="2"/>
      <scheme val="minor"/>
    </font>
    <font>
      <sz val="11"/>
      <color theme="1"/>
      <name val="Century Gothic"/>
      <family val="2"/>
      <scheme val="minor"/>
    </font>
    <font>
      <b/>
      <sz val="11"/>
      <color theme="1"/>
      <name val="Arial"/>
      <family val="2"/>
    </font>
    <font>
      <sz val="11"/>
      <color theme="1"/>
      <name val="Arial"/>
      <family val="2"/>
    </font>
    <font>
      <b/>
      <sz val="11"/>
      <color rgb="FF6B007B"/>
      <name val="Arial"/>
      <family val="2"/>
    </font>
  </fonts>
  <fills count="10">
    <fill>
      <patternFill patternType="none"/>
    </fill>
    <fill>
      <patternFill patternType="gray125"/>
    </fill>
    <fill>
      <patternFill patternType="solid">
        <fgColor rgb="FF9EB4CD"/>
      </patternFill>
    </fill>
    <fill>
      <patternFill patternType="solid">
        <fgColor rgb="FF35C5F2"/>
      </patternFill>
    </fill>
    <fill>
      <patternFill patternType="solid">
        <fgColor theme="0"/>
        <bgColor indexed="64"/>
      </patternFill>
    </fill>
    <fill>
      <patternFill patternType="solid">
        <fgColor theme="3" tint="0.39997558519241921"/>
        <bgColor indexed="64"/>
      </patternFill>
    </fill>
    <fill>
      <patternFill patternType="solid">
        <fgColor rgb="FF6B007B"/>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D5F1B"/>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8" fillId="0" borderId="0" applyFont="0" applyFill="0" applyBorder="0" applyAlignment="0" applyProtection="0"/>
  </cellStyleXfs>
  <cellXfs count="47">
    <xf numFmtId="0" fontId="0" fillId="0" borderId="0" xfId="0"/>
    <xf numFmtId="0" fontId="1" fillId="2" borderId="0" xfId="0" applyFont="1" applyFill="1"/>
    <xf numFmtId="0" fontId="1" fillId="3" borderId="0" xfId="0" applyFont="1" applyFill="1"/>
    <xf numFmtId="0" fontId="2" fillId="3" borderId="0" xfId="0" applyFont="1" applyFill="1"/>
    <xf numFmtId="0"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4" borderId="0" xfId="0" applyFill="1" applyAlignment="1">
      <alignment horizontal="left"/>
    </xf>
    <xf numFmtId="0" fontId="0" fillId="4" borderId="0" xfId="0" applyNumberFormat="1" applyFill="1"/>
    <xf numFmtId="0" fontId="4" fillId="4" borderId="0" xfId="0" applyFont="1" applyFill="1"/>
    <xf numFmtId="0" fontId="3" fillId="0" borderId="0" xfId="0" applyFont="1"/>
    <xf numFmtId="0" fontId="5" fillId="4" borderId="0" xfId="0" applyFont="1" applyFill="1"/>
    <xf numFmtId="164" fontId="4" fillId="4" borderId="0" xfId="0" applyNumberFormat="1" applyFont="1" applyFill="1"/>
    <xf numFmtId="0" fontId="0" fillId="5" borderId="0" xfId="0" applyFill="1"/>
    <xf numFmtId="0" fontId="6" fillId="0" borderId="0" xfId="0" applyFont="1" applyAlignment="1">
      <alignment horizontal="right" vertical="center" indent="1"/>
    </xf>
    <xf numFmtId="0" fontId="4" fillId="6" borderId="0" xfId="0" applyFont="1" applyFill="1"/>
    <xf numFmtId="0" fontId="7" fillId="6" borderId="0" xfId="0" applyFont="1" applyFill="1"/>
    <xf numFmtId="0" fontId="4" fillId="6" borderId="0" xfId="0" applyFont="1" applyFill="1" applyAlignment="1">
      <alignment horizontal="left"/>
    </xf>
    <xf numFmtId="0" fontId="4" fillId="6" borderId="0" xfId="0" applyNumberFormat="1" applyFont="1" applyFill="1"/>
    <xf numFmtId="0" fontId="10" fillId="0" borderId="0" xfId="0" applyFont="1"/>
    <xf numFmtId="0" fontId="10" fillId="0" borderId="0" xfId="0" pivotButton="1" applyFont="1"/>
    <xf numFmtId="0" fontId="10" fillId="0" borderId="0" xfId="0" applyFont="1" applyAlignment="1">
      <alignment horizontal="left"/>
    </xf>
    <xf numFmtId="0" fontId="10" fillId="0" borderId="0" xfId="0" applyNumberFormat="1" applyFont="1"/>
    <xf numFmtId="165" fontId="10" fillId="0" borderId="0" xfId="0" applyNumberFormat="1" applyFont="1"/>
    <xf numFmtId="165" fontId="10" fillId="0" borderId="0" xfId="1" applyNumberFormat="1" applyFont="1"/>
    <xf numFmtId="0" fontId="10" fillId="8" borderId="0" xfId="0" applyFont="1" applyFill="1"/>
    <xf numFmtId="166" fontId="10" fillId="0" borderId="0" xfId="0" applyNumberFormat="1" applyFont="1"/>
    <xf numFmtId="2" fontId="10" fillId="0" borderId="0" xfId="0" applyNumberFormat="1" applyFont="1" applyAlignment="1">
      <alignment horizontal="left"/>
    </xf>
    <xf numFmtId="0" fontId="10" fillId="0" borderId="0" xfId="0" applyFont="1" applyFill="1"/>
    <xf numFmtId="0" fontId="9" fillId="7" borderId="1" xfId="0" applyFont="1" applyFill="1" applyBorder="1"/>
    <xf numFmtId="0" fontId="10" fillId="0" borderId="0" xfId="0" applyFont="1" applyBorder="1" applyAlignment="1">
      <alignment horizontal="left"/>
    </xf>
    <xf numFmtId="0" fontId="9" fillId="7" borderId="2" xfId="0" applyNumberFormat="1" applyFont="1" applyFill="1" applyBorder="1"/>
    <xf numFmtId="0" fontId="9" fillId="0" borderId="2" xfId="0" applyFont="1" applyFill="1" applyBorder="1" applyAlignment="1">
      <alignment horizontal="left"/>
    </xf>
    <xf numFmtId="165" fontId="10" fillId="0" borderId="0" xfId="0" applyNumberFormat="1" applyFont="1" applyAlignment="1">
      <alignment horizontal="left"/>
    </xf>
    <xf numFmtId="0" fontId="11" fillId="9" borderId="3" xfId="0" applyFont="1" applyFill="1" applyBorder="1"/>
    <xf numFmtId="0" fontId="9" fillId="0" borderId="3" xfId="0" applyFont="1" applyBorder="1"/>
    <xf numFmtId="2" fontId="9" fillId="0" borderId="3" xfId="0" applyNumberFormat="1" applyFont="1" applyBorder="1"/>
    <xf numFmtId="0" fontId="9" fillId="8" borderId="0" xfId="0" applyFont="1" applyFill="1" applyAlignment="1">
      <alignment horizontal="center"/>
    </xf>
    <xf numFmtId="0" fontId="10" fillId="8" borderId="0" xfId="0" applyFont="1" applyFill="1" applyAlignment="1">
      <alignment horizontal="center"/>
    </xf>
    <xf numFmtId="166" fontId="0" fillId="0" borderId="0" xfId="0" applyNumberFormat="1"/>
    <xf numFmtId="0" fontId="4" fillId="0" borderId="0" xfId="0" applyFont="1"/>
    <xf numFmtId="2" fontId="4" fillId="0" borderId="0" xfId="0" applyNumberFormat="1" applyFont="1"/>
    <xf numFmtId="0" fontId="0" fillId="0" borderId="0" xfId="0" applyFont="1"/>
    <xf numFmtId="164" fontId="4" fillId="0" borderId="0" xfId="0" applyNumberFormat="1" applyFont="1"/>
    <xf numFmtId="2" fontId="7" fillId="6" borderId="0" xfId="0" applyNumberFormat="1" applyFont="1" applyFill="1"/>
    <xf numFmtId="2" fontId="0" fillId="4" borderId="0" xfId="0" applyNumberFormat="1" applyFill="1"/>
  </cellXfs>
  <cellStyles count="2">
    <cellStyle name="Comma" xfId="1" builtinId="3"/>
    <cellStyle name="Normal" xfId="0" builtinId="0"/>
  </cellStyles>
  <dxfs count="4245">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rgb="FF6B007B"/>
        </patternFill>
      </fill>
    </dxf>
    <dxf>
      <fill>
        <patternFill>
          <bgColor rgb="FF6B007B"/>
        </patternFill>
      </fill>
    </dxf>
    <dxf>
      <font>
        <color theme="0"/>
      </font>
    </dxf>
    <dxf>
      <font>
        <color theme="0"/>
      </font>
    </dxf>
    <dxf>
      <fill>
        <patternFill>
          <bgColor rgb="FF6B007B"/>
        </patternFill>
      </fill>
    </dxf>
    <dxf>
      <fill>
        <patternFill>
          <bgColor rgb="FF6B007B"/>
        </patternFill>
      </fill>
    </dxf>
    <dxf>
      <font>
        <color theme="0"/>
      </font>
    </dxf>
    <dxf>
      <font>
        <color theme="0"/>
      </font>
    </dxf>
    <dxf>
      <font>
        <name val="Arial"/>
        <scheme val="none"/>
      </font>
    </dxf>
    <dxf>
      <font>
        <name val="Arial"/>
        <scheme val="none"/>
      </font>
    </dxf>
    <dxf>
      <font>
        <name val="Arial"/>
        <scheme val="none"/>
      </font>
    </dxf>
    <dxf>
      <font>
        <name val="Arial"/>
        <scheme val="none"/>
      </font>
    </dxf>
    <dxf>
      <numFmt numFmtId="165" formatCode="_(* #,##0_);_(* \(#,##0\);_(* &quot;-&quot;??_);_(@_)"/>
    </dxf>
    <dxf>
      <numFmt numFmtId="165" formatCode="_(* #,##0_);_(* \(#,##0\);_(* &quot;-&quot;??_);_(@_)"/>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lef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left" vertical="bottom"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b/>
        <i/>
        <color rgb="FF6B007B"/>
        <name val="Arial"/>
        <family val="2"/>
      </font>
    </dxf>
    <dxf>
      <font>
        <name val="Arial"/>
        <family val="2"/>
      </font>
      <fill>
        <patternFill>
          <bgColor theme="0"/>
        </patternFill>
      </fill>
      <border diagonalUp="0" diagonalDown="0">
        <left/>
        <right/>
        <top/>
        <bottom/>
        <vertical/>
        <horizontal/>
      </border>
    </dxf>
  </dxfs>
  <tableStyles count="2" defaultTableStyle="TableStyleMedium2" defaultPivotStyle="PivotStyleLight16">
    <tableStyle name="Invisible" pivot="0" table="0" count="0" xr9:uid="{0CCC0B09-F39E-43D2-AA87-662E6E499B76}"/>
    <tableStyle name="Slicer Style 1" pivot="0" table="0" count="5" xr9:uid="{93A0139E-3875-485C-A86B-83F89DB71EEE}">
      <tableStyleElement type="wholeTable" dxfId="4244"/>
      <tableStyleElement type="headerRow" dxfId="4243"/>
    </tableStyle>
  </tableStyles>
  <colors>
    <mruColors>
      <color rgb="FFFD5F1B"/>
      <color rgb="FF6B007B"/>
    </mruColors>
  </colors>
  <extLst>
    <ext xmlns:x14="http://schemas.microsoft.com/office/spreadsheetml/2009/9/main" uri="{46F421CA-312F-682f-3DD2-61675219B42D}">
      <x14:dxfs count="3">
        <dxf>
          <fill>
            <patternFill>
              <bgColor rgb="FF6B007B"/>
            </patternFill>
          </fill>
        </dxf>
        <dxf>
          <fill>
            <patternFill>
              <bgColor rgb="FFFD5F1B"/>
            </patternFill>
          </fill>
        </dxf>
        <dxf>
          <font>
            <color theme="0"/>
          </font>
          <fill>
            <patternFill>
              <bgColor rgb="FF6B007B"/>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5.xml"/><Relationship Id="rId21" Type="http://schemas.openxmlformats.org/officeDocument/2006/relationships/worksheet" Target="worksheets/sheet21.xml"/><Relationship Id="rId42" Type="http://schemas.openxmlformats.org/officeDocument/2006/relationships/pivotCacheDefinition" Target="pivotCache/pivotCacheDefinition21.xml"/><Relationship Id="rId47" Type="http://schemas.openxmlformats.org/officeDocument/2006/relationships/pivotCacheDefinition" Target="pivotCache/pivotCacheDefinition26.xml"/><Relationship Id="rId63" Type="http://schemas.openxmlformats.org/officeDocument/2006/relationships/customXml" Target="../customXml/item5.xml"/><Relationship Id="rId68" Type="http://schemas.openxmlformats.org/officeDocument/2006/relationships/customXml" Target="../customXml/item10.xml"/><Relationship Id="rId84" Type="http://schemas.openxmlformats.org/officeDocument/2006/relationships/customXml" Target="../customXml/item26.xml"/><Relationship Id="rId89" Type="http://schemas.openxmlformats.org/officeDocument/2006/relationships/customXml" Target="../customXml/item3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1.xml"/><Relationship Id="rId37" Type="http://schemas.openxmlformats.org/officeDocument/2006/relationships/pivotCacheDefinition" Target="pivotCache/pivotCacheDefinition16.xml"/><Relationship Id="rId53" Type="http://schemas.openxmlformats.org/officeDocument/2006/relationships/connections" Target="connections.xml"/><Relationship Id="rId58" Type="http://schemas.openxmlformats.org/officeDocument/2006/relationships/calcChain" Target="calcChain.xml"/><Relationship Id="rId74" Type="http://schemas.openxmlformats.org/officeDocument/2006/relationships/customXml" Target="../customXml/item16.xml"/><Relationship Id="rId79" Type="http://schemas.openxmlformats.org/officeDocument/2006/relationships/customXml" Target="../customXml/item21.xml"/><Relationship Id="rId5" Type="http://schemas.openxmlformats.org/officeDocument/2006/relationships/worksheet" Target="worksheets/sheet5.xml"/><Relationship Id="rId90" Type="http://schemas.openxmlformats.org/officeDocument/2006/relationships/customXml" Target="../customXml/item32.xml"/><Relationship Id="rId95" Type="http://schemas.openxmlformats.org/officeDocument/2006/relationships/customXml" Target="../customXml/item37.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43" Type="http://schemas.openxmlformats.org/officeDocument/2006/relationships/pivotCacheDefinition" Target="pivotCache/pivotCacheDefinition22.xml"/><Relationship Id="rId48" Type="http://schemas.openxmlformats.org/officeDocument/2006/relationships/pivotCacheDefinition" Target="pivotCache/pivotCacheDefinition27.xml"/><Relationship Id="rId64" Type="http://schemas.openxmlformats.org/officeDocument/2006/relationships/customXml" Target="../customXml/item6.xml"/><Relationship Id="rId69" Type="http://schemas.openxmlformats.org/officeDocument/2006/relationships/customXml" Target="../customXml/item11.xml"/><Relationship Id="rId80" Type="http://schemas.openxmlformats.org/officeDocument/2006/relationships/customXml" Target="../customXml/item22.xml"/><Relationship Id="rId85"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pivotCacheDefinition" Target="pivotCache/pivotCacheDefinition12.xml"/><Relationship Id="rId38" Type="http://schemas.openxmlformats.org/officeDocument/2006/relationships/pivotCacheDefinition" Target="pivotCache/pivotCacheDefinition17.xml"/><Relationship Id="rId46" Type="http://schemas.openxmlformats.org/officeDocument/2006/relationships/pivotCacheDefinition" Target="pivotCache/pivotCacheDefinition25.xml"/><Relationship Id="rId59" Type="http://schemas.openxmlformats.org/officeDocument/2006/relationships/customXml" Target="../customXml/item1.xml"/><Relationship Id="rId67" Type="http://schemas.openxmlformats.org/officeDocument/2006/relationships/customXml" Target="../customXml/item9.xml"/><Relationship Id="rId20" Type="http://schemas.openxmlformats.org/officeDocument/2006/relationships/worksheet" Target="worksheets/sheet20.xml"/><Relationship Id="rId41" Type="http://schemas.openxmlformats.org/officeDocument/2006/relationships/pivotCacheDefinition" Target="pivotCache/pivotCacheDefinition20.xml"/><Relationship Id="rId54" Type="http://schemas.openxmlformats.org/officeDocument/2006/relationships/styles" Target="styles.xml"/><Relationship Id="rId62" Type="http://schemas.openxmlformats.org/officeDocument/2006/relationships/customXml" Target="../customXml/item4.xml"/><Relationship Id="rId70" Type="http://schemas.openxmlformats.org/officeDocument/2006/relationships/customXml" Target="../customXml/item12.xml"/><Relationship Id="rId75" Type="http://schemas.openxmlformats.org/officeDocument/2006/relationships/customXml" Target="../customXml/item17.xml"/><Relationship Id="rId83" Type="http://schemas.openxmlformats.org/officeDocument/2006/relationships/customXml" Target="../customXml/item25.xml"/><Relationship Id="rId88" Type="http://schemas.openxmlformats.org/officeDocument/2006/relationships/customXml" Target="../customXml/item30.xml"/><Relationship Id="rId91" Type="http://schemas.openxmlformats.org/officeDocument/2006/relationships/customXml" Target="../customXml/item33.xml"/><Relationship Id="rId96"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pivotCacheDefinition" Target="pivotCache/pivotCacheDefinition15.xml"/><Relationship Id="rId49" Type="http://schemas.openxmlformats.org/officeDocument/2006/relationships/pivotCacheDefinition" Target="pivotCache/pivotCacheDefinition28.xml"/><Relationship Id="rId57" Type="http://schemas.openxmlformats.org/officeDocument/2006/relationships/powerPivotData" Target="model/item.data"/><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openxmlformats.org/officeDocument/2006/relationships/pivotCacheDefinition" Target="pivotCache/pivotCacheDefinition23.xml"/><Relationship Id="rId52" Type="http://schemas.openxmlformats.org/officeDocument/2006/relationships/theme" Target="theme/theme1.xml"/><Relationship Id="rId60" Type="http://schemas.openxmlformats.org/officeDocument/2006/relationships/customXml" Target="../customXml/item2.xml"/><Relationship Id="rId65" Type="http://schemas.openxmlformats.org/officeDocument/2006/relationships/customXml" Target="../customXml/item7.xml"/><Relationship Id="rId73" Type="http://schemas.openxmlformats.org/officeDocument/2006/relationships/customXml" Target="../customXml/item15.xml"/><Relationship Id="rId78" Type="http://schemas.openxmlformats.org/officeDocument/2006/relationships/customXml" Target="../customXml/item20.xml"/><Relationship Id="rId81" Type="http://schemas.openxmlformats.org/officeDocument/2006/relationships/customXml" Target="../customXml/item23.xml"/><Relationship Id="rId86" Type="http://schemas.openxmlformats.org/officeDocument/2006/relationships/customXml" Target="../customXml/item28.xml"/><Relationship Id="rId94"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8.xml"/><Relationship Id="rId34" Type="http://schemas.openxmlformats.org/officeDocument/2006/relationships/pivotCacheDefinition" Target="pivotCache/pivotCacheDefinition13.xml"/><Relationship Id="rId50" Type="http://schemas.microsoft.com/office/2007/relationships/slicerCache" Target="slicerCaches/slicerCache1.xml"/><Relationship Id="rId55" Type="http://schemas.openxmlformats.org/officeDocument/2006/relationships/sharedStrings" Target="sharedStrings.xml"/><Relationship Id="rId76" Type="http://schemas.openxmlformats.org/officeDocument/2006/relationships/customXml" Target="../customXml/item18.xml"/><Relationship Id="rId97"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13.xml"/><Relationship Id="rId92" Type="http://schemas.openxmlformats.org/officeDocument/2006/relationships/customXml" Target="../customXml/item34.xml"/><Relationship Id="rId2" Type="http://schemas.openxmlformats.org/officeDocument/2006/relationships/worksheet" Target="worksheets/sheet2.xml"/><Relationship Id="rId29" Type="http://schemas.openxmlformats.org/officeDocument/2006/relationships/pivotCacheDefinition" Target="pivotCache/pivotCacheDefinition8.xml"/><Relationship Id="rId24" Type="http://schemas.openxmlformats.org/officeDocument/2006/relationships/pivotCacheDefinition" Target="pivotCache/pivotCacheDefinition3.xml"/><Relationship Id="rId40" Type="http://schemas.openxmlformats.org/officeDocument/2006/relationships/pivotCacheDefinition" Target="pivotCache/pivotCacheDefinition19.xml"/><Relationship Id="rId45" Type="http://schemas.openxmlformats.org/officeDocument/2006/relationships/pivotCacheDefinition" Target="pivotCache/pivotCacheDefinition24.xml"/><Relationship Id="rId66" Type="http://schemas.openxmlformats.org/officeDocument/2006/relationships/customXml" Target="../customXml/item8.xml"/><Relationship Id="rId87" Type="http://schemas.openxmlformats.org/officeDocument/2006/relationships/customXml" Target="../customXml/item29.xml"/><Relationship Id="rId61" Type="http://schemas.openxmlformats.org/officeDocument/2006/relationships/customXml" Target="../customXml/item3.xml"/><Relationship Id="rId82" Type="http://schemas.openxmlformats.org/officeDocument/2006/relationships/customXml" Target="../customXml/item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9.xml"/><Relationship Id="rId35" Type="http://schemas.openxmlformats.org/officeDocument/2006/relationships/pivotCacheDefinition" Target="pivotCache/pivotCacheDefinition14.xml"/><Relationship Id="rId56" Type="http://schemas.openxmlformats.org/officeDocument/2006/relationships/sheetMetadata" Target="metadata.xml"/><Relationship Id="rId77" Type="http://schemas.openxmlformats.org/officeDocument/2006/relationships/customXml" Target="../customXml/item19.xml"/><Relationship Id="rId8" Type="http://schemas.openxmlformats.org/officeDocument/2006/relationships/worksheet" Target="worksheets/sheet8.xml"/><Relationship Id="rId51" Type="http://schemas.microsoft.com/office/2007/relationships/slicerCache" Target="slicerCaches/slicerCache2.xml"/><Relationship Id="rId72" Type="http://schemas.openxmlformats.org/officeDocument/2006/relationships/customXml" Target="../customXml/item14.xml"/><Relationship Id="rId93"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Sheet4!$H$39</c:f>
              <c:strCache>
                <c:ptCount val="1"/>
                <c:pt idx="0">
                  <c:v>Total</c:v>
                </c:pt>
              </c:strCache>
            </c:strRef>
          </c:tx>
          <c:spPr>
            <a:solidFill>
              <a:schemeClr val="accent1"/>
            </a:solidFill>
            <a:ln>
              <a:noFill/>
            </a:ln>
            <a:effectLst/>
          </c:spPr>
          <c:invertIfNegative val="0"/>
          <c:cat>
            <c:strRef>
              <c:f>Sheet4!$G$40:$G$67</c:f>
              <c:strCache>
                <c:ptCount val="27"/>
                <c:pt idx="0">
                  <c:v>Port Said</c:v>
                </c:pt>
                <c:pt idx="1">
                  <c:v>Damietta</c:v>
                </c:pt>
                <c:pt idx="2">
                  <c:v>Suez</c:v>
                </c:pt>
                <c:pt idx="3">
                  <c:v>Luxor</c:v>
                </c:pt>
                <c:pt idx="4">
                  <c:v>South Sinai</c:v>
                </c:pt>
                <c:pt idx="5">
                  <c:v>Aswan</c:v>
                </c:pt>
                <c:pt idx="6">
                  <c:v>Red Sea</c:v>
                </c:pt>
                <c:pt idx="7">
                  <c:v>North Sinai</c:v>
                </c:pt>
                <c:pt idx="8">
                  <c:v>Asyout</c:v>
                </c:pt>
                <c:pt idx="9">
                  <c:v>Kafr ElSheikh</c:v>
                </c:pt>
                <c:pt idx="10">
                  <c:v>Beni Suef</c:v>
                </c:pt>
                <c:pt idx="11">
                  <c:v>Elwadi ElGidid</c:v>
                </c:pt>
                <c:pt idx="12">
                  <c:v>Ismailia</c:v>
                </c:pt>
                <c:pt idx="13">
                  <c:v>Fayoum</c:v>
                </c:pt>
                <c:pt idx="14">
                  <c:v>Menia</c:v>
                </c:pt>
                <c:pt idx="15">
                  <c:v>Alexandria</c:v>
                </c:pt>
                <c:pt idx="16">
                  <c:v>Suhag</c:v>
                </c:pt>
                <c:pt idx="17">
                  <c:v>Gharbia</c:v>
                </c:pt>
                <c:pt idx="18">
                  <c:v>Menoufia</c:v>
                </c:pt>
                <c:pt idx="19">
                  <c:v>Matrouh</c:v>
                </c:pt>
                <c:pt idx="20">
                  <c:v>Qena</c:v>
                </c:pt>
                <c:pt idx="21">
                  <c:v>Kalyoubia</c:v>
                </c:pt>
                <c:pt idx="22">
                  <c:v>Dakahlia</c:v>
                </c:pt>
                <c:pt idx="23">
                  <c:v>Behera</c:v>
                </c:pt>
                <c:pt idx="24">
                  <c:v>Sharkia</c:v>
                </c:pt>
                <c:pt idx="25">
                  <c:v>Giza</c:v>
                </c:pt>
                <c:pt idx="26">
                  <c:v>Cairo</c:v>
                </c:pt>
              </c:strCache>
            </c:strRef>
          </c:cat>
          <c:val>
            <c:numRef>
              <c:f>Sheet4!$H$40:$H$67</c:f>
              <c:numCache>
                <c:formatCode>General</c:formatCode>
                <c:ptCount val="27"/>
                <c:pt idx="0">
                  <c:v>94</c:v>
                </c:pt>
                <c:pt idx="1">
                  <c:v>156</c:v>
                </c:pt>
                <c:pt idx="2">
                  <c:v>157</c:v>
                </c:pt>
                <c:pt idx="3">
                  <c:v>170</c:v>
                </c:pt>
                <c:pt idx="4">
                  <c:v>177</c:v>
                </c:pt>
                <c:pt idx="5">
                  <c:v>195</c:v>
                </c:pt>
                <c:pt idx="6">
                  <c:v>197</c:v>
                </c:pt>
                <c:pt idx="7">
                  <c:v>200</c:v>
                </c:pt>
                <c:pt idx="8">
                  <c:v>201</c:v>
                </c:pt>
                <c:pt idx="9">
                  <c:v>203</c:v>
                </c:pt>
                <c:pt idx="10">
                  <c:v>209</c:v>
                </c:pt>
                <c:pt idx="11">
                  <c:v>221</c:v>
                </c:pt>
                <c:pt idx="12">
                  <c:v>222</c:v>
                </c:pt>
                <c:pt idx="13">
                  <c:v>226</c:v>
                </c:pt>
                <c:pt idx="14">
                  <c:v>233</c:v>
                </c:pt>
                <c:pt idx="15">
                  <c:v>236</c:v>
                </c:pt>
                <c:pt idx="16">
                  <c:v>248</c:v>
                </c:pt>
                <c:pt idx="17">
                  <c:v>259</c:v>
                </c:pt>
                <c:pt idx="18">
                  <c:v>262</c:v>
                </c:pt>
                <c:pt idx="19">
                  <c:v>264</c:v>
                </c:pt>
                <c:pt idx="20">
                  <c:v>265</c:v>
                </c:pt>
                <c:pt idx="21">
                  <c:v>276</c:v>
                </c:pt>
                <c:pt idx="22">
                  <c:v>354</c:v>
                </c:pt>
                <c:pt idx="23">
                  <c:v>366</c:v>
                </c:pt>
                <c:pt idx="24">
                  <c:v>402</c:v>
                </c:pt>
                <c:pt idx="25">
                  <c:v>490</c:v>
                </c:pt>
                <c:pt idx="26">
                  <c:v>727</c:v>
                </c:pt>
              </c:numCache>
            </c:numRef>
          </c:val>
          <c:extLst>
            <c:ext xmlns:c16="http://schemas.microsoft.com/office/drawing/2014/chart" uri="{C3380CC4-5D6E-409C-BE32-E72D297353CC}">
              <c16:uniqueId val="{00000000-C1AE-4D41-A1A4-9F476A07E2A3}"/>
            </c:ext>
          </c:extLst>
        </c:ser>
        <c:dLbls>
          <c:showLegendKey val="0"/>
          <c:showVal val="0"/>
          <c:showCatName val="0"/>
          <c:showSerName val="0"/>
          <c:showPercent val="0"/>
          <c:showBubbleSize val="0"/>
        </c:dLbls>
        <c:gapWidth val="182"/>
        <c:axId val="2077157423"/>
        <c:axId val="2077155983"/>
      </c:barChart>
      <c:catAx>
        <c:axId val="207715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5983"/>
        <c:crosses val="autoZero"/>
        <c:auto val="1"/>
        <c:lblAlgn val="ctr"/>
        <c:lblOffset val="100"/>
        <c:noMultiLvlLbl val="0"/>
      </c:catAx>
      <c:valAx>
        <c:axId val="2077155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Sheet4!$H$39</c:f>
              <c:strCache>
                <c:ptCount val="1"/>
                <c:pt idx="0">
                  <c:v>Total</c:v>
                </c:pt>
              </c:strCache>
            </c:strRef>
          </c:tx>
          <c:spPr>
            <a:solidFill>
              <a:schemeClr val="accent1"/>
            </a:solidFill>
            <a:ln>
              <a:noFill/>
            </a:ln>
            <a:effectLst/>
          </c:spPr>
          <c:invertIfNegative val="0"/>
          <c:cat>
            <c:strRef>
              <c:f>Sheet4!$G$40:$G$67</c:f>
              <c:strCache>
                <c:ptCount val="27"/>
                <c:pt idx="0">
                  <c:v>Port Said</c:v>
                </c:pt>
                <c:pt idx="1">
                  <c:v>Damietta</c:v>
                </c:pt>
                <c:pt idx="2">
                  <c:v>Suez</c:v>
                </c:pt>
                <c:pt idx="3">
                  <c:v>Luxor</c:v>
                </c:pt>
                <c:pt idx="4">
                  <c:v>South Sinai</c:v>
                </c:pt>
                <c:pt idx="5">
                  <c:v>Aswan</c:v>
                </c:pt>
                <c:pt idx="6">
                  <c:v>Red Sea</c:v>
                </c:pt>
                <c:pt idx="7">
                  <c:v>North Sinai</c:v>
                </c:pt>
                <c:pt idx="8">
                  <c:v>Asyout</c:v>
                </c:pt>
                <c:pt idx="9">
                  <c:v>Kafr ElSheikh</c:v>
                </c:pt>
                <c:pt idx="10">
                  <c:v>Beni Suef</c:v>
                </c:pt>
                <c:pt idx="11">
                  <c:v>Elwadi ElGidid</c:v>
                </c:pt>
                <c:pt idx="12">
                  <c:v>Ismailia</c:v>
                </c:pt>
                <c:pt idx="13">
                  <c:v>Fayoum</c:v>
                </c:pt>
                <c:pt idx="14">
                  <c:v>Menia</c:v>
                </c:pt>
                <c:pt idx="15">
                  <c:v>Alexandria</c:v>
                </c:pt>
                <c:pt idx="16">
                  <c:v>Suhag</c:v>
                </c:pt>
                <c:pt idx="17">
                  <c:v>Gharbia</c:v>
                </c:pt>
                <c:pt idx="18">
                  <c:v>Menoufia</c:v>
                </c:pt>
                <c:pt idx="19">
                  <c:v>Matrouh</c:v>
                </c:pt>
                <c:pt idx="20">
                  <c:v>Qena</c:v>
                </c:pt>
                <c:pt idx="21">
                  <c:v>Kalyoubia</c:v>
                </c:pt>
                <c:pt idx="22">
                  <c:v>Dakahlia</c:v>
                </c:pt>
                <c:pt idx="23">
                  <c:v>Behera</c:v>
                </c:pt>
                <c:pt idx="24">
                  <c:v>Sharkia</c:v>
                </c:pt>
                <c:pt idx="25">
                  <c:v>Giza</c:v>
                </c:pt>
                <c:pt idx="26">
                  <c:v>Cairo</c:v>
                </c:pt>
              </c:strCache>
            </c:strRef>
          </c:cat>
          <c:val>
            <c:numRef>
              <c:f>Sheet4!$H$40:$H$67</c:f>
              <c:numCache>
                <c:formatCode>General</c:formatCode>
                <c:ptCount val="27"/>
                <c:pt idx="0">
                  <c:v>94</c:v>
                </c:pt>
                <c:pt idx="1">
                  <c:v>156</c:v>
                </c:pt>
                <c:pt idx="2">
                  <c:v>157</c:v>
                </c:pt>
                <c:pt idx="3">
                  <c:v>170</c:v>
                </c:pt>
                <c:pt idx="4">
                  <c:v>177</c:v>
                </c:pt>
                <c:pt idx="5">
                  <c:v>195</c:v>
                </c:pt>
                <c:pt idx="6">
                  <c:v>197</c:v>
                </c:pt>
                <c:pt idx="7">
                  <c:v>200</c:v>
                </c:pt>
                <c:pt idx="8">
                  <c:v>201</c:v>
                </c:pt>
                <c:pt idx="9">
                  <c:v>203</c:v>
                </c:pt>
                <c:pt idx="10">
                  <c:v>209</c:v>
                </c:pt>
                <c:pt idx="11">
                  <c:v>221</c:v>
                </c:pt>
                <c:pt idx="12">
                  <c:v>222</c:v>
                </c:pt>
                <c:pt idx="13">
                  <c:v>226</c:v>
                </c:pt>
                <c:pt idx="14">
                  <c:v>233</c:v>
                </c:pt>
                <c:pt idx="15">
                  <c:v>236</c:v>
                </c:pt>
                <c:pt idx="16">
                  <c:v>248</c:v>
                </c:pt>
                <c:pt idx="17">
                  <c:v>259</c:v>
                </c:pt>
                <c:pt idx="18">
                  <c:v>262</c:v>
                </c:pt>
                <c:pt idx="19">
                  <c:v>264</c:v>
                </c:pt>
                <c:pt idx="20">
                  <c:v>265</c:v>
                </c:pt>
                <c:pt idx="21">
                  <c:v>276</c:v>
                </c:pt>
                <c:pt idx="22">
                  <c:v>354</c:v>
                </c:pt>
                <c:pt idx="23">
                  <c:v>366</c:v>
                </c:pt>
                <c:pt idx="24">
                  <c:v>402</c:v>
                </c:pt>
                <c:pt idx="25">
                  <c:v>490</c:v>
                </c:pt>
                <c:pt idx="26">
                  <c:v>727</c:v>
                </c:pt>
              </c:numCache>
            </c:numRef>
          </c:val>
          <c:extLst>
            <c:ext xmlns:c16="http://schemas.microsoft.com/office/drawing/2014/chart" uri="{C3380CC4-5D6E-409C-BE32-E72D297353CC}">
              <c16:uniqueId val="{00000000-9BF6-49FB-AAFA-933149B555AC}"/>
            </c:ext>
          </c:extLst>
        </c:ser>
        <c:dLbls>
          <c:showLegendKey val="0"/>
          <c:showVal val="0"/>
          <c:showCatName val="0"/>
          <c:showSerName val="0"/>
          <c:showPercent val="0"/>
          <c:showBubbleSize val="0"/>
        </c:dLbls>
        <c:gapWidth val="182"/>
        <c:axId val="2059846255"/>
        <c:axId val="2059846735"/>
      </c:barChart>
      <c:catAx>
        <c:axId val="205984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735"/>
        <c:crosses val="autoZero"/>
        <c:auto val="1"/>
        <c:lblAlgn val="ctr"/>
        <c:lblOffset val="100"/>
        <c:noMultiLvlLbl val="0"/>
      </c:catAx>
      <c:valAx>
        <c:axId val="205984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[our_project.xlsx]Sheet4!PivotTable12</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Sheet4!$B$77</c:f>
              <c:strCache>
                <c:ptCount val="1"/>
                <c:pt idx="0">
                  <c:v>Sum of Number Of Ambulances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Sheet4!$B$78:$B$105</c:f>
              <c:numCache>
                <c:formatCode>General</c:formatCode>
                <c:ptCount val="27"/>
                <c:pt idx="0">
                  <c:v>479</c:v>
                </c:pt>
                <c:pt idx="1">
                  <c:v>470</c:v>
                </c:pt>
                <c:pt idx="2">
                  <c:v>462</c:v>
                </c:pt>
                <c:pt idx="3">
                  <c:v>538</c:v>
                </c:pt>
                <c:pt idx="4">
                  <c:v>364</c:v>
                </c:pt>
                <c:pt idx="5">
                  <c:v>1222</c:v>
                </c:pt>
                <c:pt idx="6">
                  <c:v>515</c:v>
                </c:pt>
                <c:pt idx="7">
                  <c:v>354</c:v>
                </c:pt>
                <c:pt idx="8">
                  <c:v>355</c:v>
                </c:pt>
                <c:pt idx="9">
                  <c:v>315</c:v>
                </c:pt>
                <c:pt idx="10">
                  <c:v>481</c:v>
                </c:pt>
                <c:pt idx="11">
                  <c:v>865</c:v>
                </c:pt>
                <c:pt idx="12">
                  <c:v>440</c:v>
                </c:pt>
                <c:pt idx="13">
                  <c:v>353</c:v>
                </c:pt>
                <c:pt idx="14">
                  <c:v>426</c:v>
                </c:pt>
                <c:pt idx="15">
                  <c:v>360</c:v>
                </c:pt>
                <c:pt idx="16">
                  <c:v>489</c:v>
                </c:pt>
                <c:pt idx="17">
                  <c:v>456</c:v>
                </c:pt>
                <c:pt idx="18">
                  <c:v>442</c:v>
                </c:pt>
                <c:pt idx="19">
                  <c:v>410</c:v>
                </c:pt>
                <c:pt idx="20">
                  <c:v>202</c:v>
                </c:pt>
                <c:pt idx="21">
                  <c:v>431</c:v>
                </c:pt>
                <c:pt idx="22">
                  <c:v>423</c:v>
                </c:pt>
                <c:pt idx="23">
                  <c:v>705</c:v>
                </c:pt>
                <c:pt idx="24">
                  <c:v>335</c:v>
                </c:pt>
                <c:pt idx="25">
                  <c:v>312</c:v>
                </c:pt>
                <c:pt idx="26">
                  <c:v>463</c:v>
                </c:pt>
              </c:numCache>
            </c:numRef>
          </c:val>
          <c:smooth val="0"/>
          <c:extLst>
            <c:ext xmlns:c16="http://schemas.microsoft.com/office/drawing/2014/chart" uri="{C3380CC4-5D6E-409C-BE32-E72D297353CC}">
              <c16:uniqueId val="{00000003-26CF-4CA6-BD3D-B0511C32B8AC}"/>
            </c:ext>
          </c:extLst>
        </c:ser>
        <c:ser>
          <c:idx val="1"/>
          <c:order val="1"/>
          <c:tx>
            <c:strRef>
              <c:f>Sheet4!$C$77</c:f>
              <c:strCache>
                <c:ptCount val="1"/>
                <c:pt idx="0">
                  <c:v>Sum of Number Of Ambulance Points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Sheet4!$C$78:$C$105</c:f>
              <c:numCache>
                <c:formatCode>General</c:formatCode>
                <c:ptCount val="27"/>
                <c:pt idx="0">
                  <c:v>236</c:v>
                </c:pt>
                <c:pt idx="1">
                  <c:v>195</c:v>
                </c:pt>
                <c:pt idx="2">
                  <c:v>201</c:v>
                </c:pt>
                <c:pt idx="3">
                  <c:v>366</c:v>
                </c:pt>
                <c:pt idx="4">
                  <c:v>209</c:v>
                </c:pt>
                <c:pt idx="5">
                  <c:v>727</c:v>
                </c:pt>
                <c:pt idx="6">
                  <c:v>354</c:v>
                </c:pt>
                <c:pt idx="7">
                  <c:v>156</c:v>
                </c:pt>
                <c:pt idx="8">
                  <c:v>221</c:v>
                </c:pt>
                <c:pt idx="9">
                  <c:v>226</c:v>
                </c:pt>
                <c:pt idx="10">
                  <c:v>259</c:v>
                </c:pt>
                <c:pt idx="11">
                  <c:v>490</c:v>
                </c:pt>
                <c:pt idx="12">
                  <c:v>222</c:v>
                </c:pt>
                <c:pt idx="13">
                  <c:v>203</c:v>
                </c:pt>
                <c:pt idx="14">
                  <c:v>276</c:v>
                </c:pt>
                <c:pt idx="15">
                  <c:v>170</c:v>
                </c:pt>
                <c:pt idx="16">
                  <c:v>264</c:v>
                </c:pt>
                <c:pt idx="17">
                  <c:v>233</c:v>
                </c:pt>
                <c:pt idx="18">
                  <c:v>262</c:v>
                </c:pt>
                <c:pt idx="19">
                  <c:v>200</c:v>
                </c:pt>
                <c:pt idx="20">
                  <c:v>94</c:v>
                </c:pt>
                <c:pt idx="21">
                  <c:v>265</c:v>
                </c:pt>
                <c:pt idx="22">
                  <c:v>197</c:v>
                </c:pt>
                <c:pt idx="23">
                  <c:v>402</c:v>
                </c:pt>
                <c:pt idx="24">
                  <c:v>177</c:v>
                </c:pt>
                <c:pt idx="25">
                  <c:v>157</c:v>
                </c:pt>
                <c:pt idx="26">
                  <c:v>248</c:v>
                </c:pt>
              </c:numCache>
            </c:numRef>
          </c:val>
          <c:smooth val="0"/>
          <c:extLst>
            <c:ext xmlns:c16="http://schemas.microsoft.com/office/drawing/2014/chart" uri="{C3380CC4-5D6E-409C-BE32-E72D297353CC}">
              <c16:uniqueId val="{0000001F-26CF-4CA6-BD3D-B0511C32B8AC}"/>
            </c:ext>
          </c:extLst>
        </c:ser>
        <c:dLbls>
          <c:dLblPos val="t"/>
          <c:showLegendKey val="0"/>
          <c:showVal val="1"/>
          <c:showCatName val="0"/>
          <c:showSerName val="0"/>
          <c:showPercent val="0"/>
          <c:showBubbleSize val="0"/>
        </c:dLbls>
        <c:marker val="1"/>
        <c:smooth val="0"/>
        <c:axId val="2082339471"/>
        <c:axId val="2082339951"/>
      </c:lineChart>
      <c:catAx>
        <c:axId val="208233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39951"/>
        <c:crosses val="autoZero"/>
        <c:auto val="1"/>
        <c:lblAlgn val="ctr"/>
        <c:lblOffset val="100"/>
        <c:noMultiLvlLbl val="0"/>
      </c:catAx>
      <c:valAx>
        <c:axId val="208233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3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Sheet4!$I$121</c:f>
              <c:strCache>
                <c:ptCount val="1"/>
                <c:pt idx="0">
                  <c:v>Total</c:v>
                </c:pt>
              </c:strCache>
            </c:strRef>
          </c:tx>
          <c:spPr>
            <a:solidFill>
              <a:schemeClr val="accent1"/>
            </a:solidFill>
            <a:ln>
              <a:noFill/>
            </a:ln>
            <a:effectLst/>
          </c:spPr>
          <c:invertIfNegative val="0"/>
          <c:cat>
            <c:strRef>
              <c:f>Sheet4!$H$122:$H$126</c:f>
              <c:strCache>
                <c:ptCount val="4"/>
                <c:pt idx="0">
                  <c:v>2022</c:v>
                </c:pt>
                <c:pt idx="1">
                  <c:v>2023</c:v>
                </c:pt>
                <c:pt idx="2">
                  <c:v>2024</c:v>
                </c:pt>
                <c:pt idx="3">
                  <c:v>2025</c:v>
                </c:pt>
              </c:strCache>
            </c:strRef>
          </c:cat>
          <c:val>
            <c:numRef>
              <c:f>Sheet4!$I$122:$I$126</c:f>
              <c:numCache>
                <c:formatCode>General</c:formatCode>
                <c:ptCount val="4"/>
                <c:pt idx="0">
                  <c:v>1686</c:v>
                </c:pt>
                <c:pt idx="1">
                  <c:v>1711</c:v>
                </c:pt>
                <c:pt idx="2">
                  <c:v>1767</c:v>
                </c:pt>
                <c:pt idx="3">
                  <c:v>1846</c:v>
                </c:pt>
              </c:numCache>
            </c:numRef>
          </c:val>
          <c:extLst>
            <c:ext xmlns:c16="http://schemas.microsoft.com/office/drawing/2014/chart" uri="{C3380CC4-5D6E-409C-BE32-E72D297353CC}">
              <c16:uniqueId val="{00000000-A6AF-474E-8293-B6EC48DC93C5}"/>
            </c:ext>
          </c:extLst>
        </c:ser>
        <c:dLbls>
          <c:showLegendKey val="0"/>
          <c:showVal val="0"/>
          <c:showCatName val="0"/>
          <c:showSerName val="0"/>
          <c:showPercent val="0"/>
          <c:showBubbleSize val="0"/>
        </c:dLbls>
        <c:gapWidth val="219"/>
        <c:overlap val="-27"/>
        <c:axId val="1988516607"/>
        <c:axId val="2061812351"/>
      </c:barChart>
      <c:catAx>
        <c:axId val="198851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12351"/>
        <c:crosses val="autoZero"/>
        <c:auto val="1"/>
        <c:lblAlgn val="ctr"/>
        <c:lblOffset val="100"/>
        <c:noMultiLvlLbl val="0"/>
      </c:catAx>
      <c:valAx>
        <c:axId val="206181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Sheet4!$C$121</c:f>
              <c:strCache>
                <c:ptCount val="1"/>
                <c:pt idx="0">
                  <c:v>Total</c:v>
                </c:pt>
              </c:strCache>
            </c:strRef>
          </c:tx>
          <c:spPr>
            <a:solidFill>
              <a:schemeClr val="accent1"/>
            </a:solidFill>
            <a:ln>
              <a:noFill/>
            </a:ln>
            <a:effectLst/>
          </c:spPr>
          <c:invertIfNegative val="0"/>
          <c:cat>
            <c:strRef>
              <c:f>Sheet4!$B$122:$B$126</c:f>
              <c:strCache>
                <c:ptCount val="4"/>
                <c:pt idx="0">
                  <c:v>2022</c:v>
                </c:pt>
                <c:pt idx="1">
                  <c:v>2023</c:v>
                </c:pt>
                <c:pt idx="2">
                  <c:v>2024</c:v>
                </c:pt>
                <c:pt idx="3">
                  <c:v>2025</c:v>
                </c:pt>
              </c:strCache>
            </c:strRef>
          </c:cat>
          <c:val>
            <c:numRef>
              <c:f>Sheet4!$C$122:$C$126</c:f>
              <c:numCache>
                <c:formatCode>General</c:formatCode>
                <c:ptCount val="4"/>
                <c:pt idx="0">
                  <c:v>3039</c:v>
                </c:pt>
                <c:pt idx="1">
                  <c:v>3124</c:v>
                </c:pt>
                <c:pt idx="2">
                  <c:v>3263</c:v>
                </c:pt>
                <c:pt idx="3">
                  <c:v>3241</c:v>
                </c:pt>
              </c:numCache>
            </c:numRef>
          </c:val>
          <c:extLst>
            <c:ext xmlns:c16="http://schemas.microsoft.com/office/drawing/2014/chart" uri="{C3380CC4-5D6E-409C-BE32-E72D297353CC}">
              <c16:uniqueId val="{00000000-13C0-40C6-8089-5B3FF3C74010}"/>
            </c:ext>
          </c:extLst>
        </c:ser>
        <c:dLbls>
          <c:showLegendKey val="0"/>
          <c:showVal val="0"/>
          <c:showCatName val="0"/>
          <c:showSerName val="0"/>
          <c:showPercent val="0"/>
          <c:showBubbleSize val="0"/>
        </c:dLbls>
        <c:gapWidth val="219"/>
        <c:overlap val="-27"/>
        <c:axId val="2077157903"/>
        <c:axId val="2077156463"/>
      </c:barChart>
      <c:catAx>
        <c:axId val="207715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6463"/>
        <c:crosses val="autoZero"/>
        <c:auto val="1"/>
        <c:lblAlgn val="ctr"/>
        <c:lblOffset val="100"/>
        <c:noMultiLvlLbl val="0"/>
      </c:catAx>
      <c:valAx>
        <c:axId val="207715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[our_project.xlsx]Sheet4!PivotTable16</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Ambulance</a:t>
            </a:r>
            <a:r>
              <a:rPr lang="en-US" sz="1600" b="1" baseline="0"/>
              <a:t> by Year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Sheet4!$C$121</c:f>
              <c:strCache>
                <c:ptCount val="1"/>
                <c:pt idx="0">
                  <c:v>Total</c:v>
                </c:pt>
              </c:strCache>
            </c:strRef>
          </c:tx>
          <c:spPr>
            <a:solidFill>
              <a:srgbClr val="6B007B"/>
            </a:solidFill>
            <a:ln>
              <a:noFill/>
            </a:ln>
            <a:effectLst/>
          </c:spPr>
          <c:invertIfNegative val="0"/>
          <c:cat>
            <c:strRef>
              <c:f>Sheet4!$B$122:$B$126</c:f>
              <c:strCache>
                <c:ptCount val="4"/>
                <c:pt idx="0">
                  <c:v>2022</c:v>
                </c:pt>
                <c:pt idx="1">
                  <c:v>2023</c:v>
                </c:pt>
                <c:pt idx="2">
                  <c:v>2024</c:v>
                </c:pt>
                <c:pt idx="3">
                  <c:v>2025</c:v>
                </c:pt>
              </c:strCache>
            </c:strRef>
          </c:cat>
          <c:val>
            <c:numRef>
              <c:f>Sheet4!$C$122:$C$126</c:f>
              <c:numCache>
                <c:formatCode>General</c:formatCode>
                <c:ptCount val="4"/>
                <c:pt idx="0">
                  <c:v>3039</c:v>
                </c:pt>
                <c:pt idx="1">
                  <c:v>3124</c:v>
                </c:pt>
                <c:pt idx="2">
                  <c:v>3263</c:v>
                </c:pt>
                <c:pt idx="3">
                  <c:v>3241</c:v>
                </c:pt>
              </c:numCache>
            </c:numRef>
          </c:val>
          <c:extLst>
            <c:ext xmlns:c16="http://schemas.microsoft.com/office/drawing/2014/chart" uri="{C3380CC4-5D6E-409C-BE32-E72D297353CC}">
              <c16:uniqueId val="{00000000-FECE-4D11-B2CA-F1E6D3C740F1}"/>
            </c:ext>
          </c:extLst>
        </c:ser>
        <c:dLbls>
          <c:showLegendKey val="0"/>
          <c:showVal val="0"/>
          <c:showCatName val="0"/>
          <c:showSerName val="0"/>
          <c:showPercent val="0"/>
          <c:showBubbleSize val="0"/>
        </c:dLbls>
        <c:gapWidth val="141"/>
        <c:overlap val="-27"/>
        <c:axId val="2077157903"/>
        <c:axId val="2077156463"/>
      </c:barChart>
      <c:catAx>
        <c:axId val="207715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6463"/>
        <c:crosses val="autoZero"/>
        <c:auto val="1"/>
        <c:lblAlgn val="ctr"/>
        <c:lblOffset val="100"/>
        <c:noMultiLvlLbl val="0"/>
      </c:catAx>
      <c:valAx>
        <c:axId val="207715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[our_project.xlsx]Sheet4!PivotTable15</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Ambulance</a:t>
            </a:r>
            <a:r>
              <a:rPr lang="en-US" sz="1600" b="1" baseline="0"/>
              <a:t> Points by Year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Sheet4!$I$121</c:f>
              <c:strCache>
                <c:ptCount val="1"/>
                <c:pt idx="0">
                  <c:v>Total</c:v>
                </c:pt>
              </c:strCache>
            </c:strRef>
          </c:tx>
          <c:spPr>
            <a:solidFill>
              <a:srgbClr val="FD5F1B"/>
            </a:solidFill>
            <a:ln>
              <a:noFill/>
            </a:ln>
            <a:effectLst/>
          </c:spPr>
          <c:invertIfNegative val="0"/>
          <c:cat>
            <c:strRef>
              <c:f>Sheet4!$H$122:$H$126</c:f>
              <c:strCache>
                <c:ptCount val="4"/>
                <c:pt idx="0">
                  <c:v>2022</c:v>
                </c:pt>
                <c:pt idx="1">
                  <c:v>2023</c:v>
                </c:pt>
                <c:pt idx="2">
                  <c:v>2024</c:v>
                </c:pt>
                <c:pt idx="3">
                  <c:v>2025</c:v>
                </c:pt>
              </c:strCache>
            </c:strRef>
          </c:cat>
          <c:val>
            <c:numRef>
              <c:f>Sheet4!$I$122:$I$126</c:f>
              <c:numCache>
                <c:formatCode>General</c:formatCode>
                <c:ptCount val="4"/>
                <c:pt idx="0">
                  <c:v>1686</c:v>
                </c:pt>
                <c:pt idx="1">
                  <c:v>1711</c:v>
                </c:pt>
                <c:pt idx="2">
                  <c:v>1767</c:v>
                </c:pt>
                <c:pt idx="3">
                  <c:v>1846</c:v>
                </c:pt>
              </c:numCache>
            </c:numRef>
          </c:val>
          <c:extLst>
            <c:ext xmlns:c16="http://schemas.microsoft.com/office/drawing/2014/chart" uri="{C3380CC4-5D6E-409C-BE32-E72D297353CC}">
              <c16:uniqueId val="{00000000-949B-47B4-BFD3-D45C6F8023DE}"/>
            </c:ext>
          </c:extLst>
        </c:ser>
        <c:dLbls>
          <c:showLegendKey val="0"/>
          <c:showVal val="0"/>
          <c:showCatName val="0"/>
          <c:showSerName val="0"/>
          <c:showPercent val="0"/>
          <c:showBubbleSize val="0"/>
        </c:dLbls>
        <c:gapWidth val="133"/>
        <c:overlap val="-27"/>
        <c:axId val="1988516607"/>
        <c:axId val="2061812351"/>
      </c:barChart>
      <c:catAx>
        <c:axId val="198851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12351"/>
        <c:crosses val="autoZero"/>
        <c:auto val="1"/>
        <c:lblAlgn val="ctr"/>
        <c:lblOffset val="100"/>
        <c:noMultiLvlLbl val="0"/>
      </c:catAx>
      <c:valAx>
        <c:axId val="206181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[our_project.xlsx]Sheet4!PivotTable12</c:name>
    <c:fmtId val="4"/>
  </c:pivotSource>
  <c:chart>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87829696875708E-2"/>
          <c:y val="4.583333333333333E-2"/>
          <c:w val="0.92991145454328561"/>
          <c:h val="0.69006758530183732"/>
        </c:manualLayout>
      </c:layout>
      <c:lineChart>
        <c:grouping val="standard"/>
        <c:varyColors val="0"/>
        <c:ser>
          <c:idx val="0"/>
          <c:order val="0"/>
          <c:tx>
            <c:strRef>
              <c:f>Sheet4!$B$77</c:f>
              <c:strCache>
                <c:ptCount val="1"/>
                <c:pt idx="0">
                  <c:v>Sum of Number Of Ambulances</c:v>
                </c:pt>
              </c:strCache>
            </c:strRef>
          </c:tx>
          <c:spPr>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Sheet4!$B$78:$B$105</c:f>
              <c:numCache>
                <c:formatCode>General</c:formatCode>
                <c:ptCount val="27"/>
                <c:pt idx="0">
                  <c:v>479</c:v>
                </c:pt>
                <c:pt idx="1">
                  <c:v>470</c:v>
                </c:pt>
                <c:pt idx="2">
                  <c:v>462</c:v>
                </c:pt>
                <c:pt idx="3">
                  <c:v>538</c:v>
                </c:pt>
                <c:pt idx="4">
                  <c:v>364</c:v>
                </c:pt>
                <c:pt idx="5">
                  <c:v>1222</c:v>
                </c:pt>
                <c:pt idx="6">
                  <c:v>515</c:v>
                </c:pt>
                <c:pt idx="7">
                  <c:v>354</c:v>
                </c:pt>
                <c:pt idx="8">
                  <c:v>355</c:v>
                </c:pt>
                <c:pt idx="9">
                  <c:v>315</c:v>
                </c:pt>
                <c:pt idx="10">
                  <c:v>481</c:v>
                </c:pt>
                <c:pt idx="11">
                  <c:v>865</c:v>
                </c:pt>
                <c:pt idx="12">
                  <c:v>440</c:v>
                </c:pt>
                <c:pt idx="13">
                  <c:v>353</c:v>
                </c:pt>
                <c:pt idx="14">
                  <c:v>426</c:v>
                </c:pt>
                <c:pt idx="15">
                  <c:v>360</c:v>
                </c:pt>
                <c:pt idx="16">
                  <c:v>489</c:v>
                </c:pt>
                <c:pt idx="17">
                  <c:v>456</c:v>
                </c:pt>
                <c:pt idx="18">
                  <c:v>442</c:v>
                </c:pt>
                <c:pt idx="19">
                  <c:v>410</c:v>
                </c:pt>
                <c:pt idx="20">
                  <c:v>202</c:v>
                </c:pt>
                <c:pt idx="21">
                  <c:v>431</c:v>
                </c:pt>
                <c:pt idx="22">
                  <c:v>423</c:v>
                </c:pt>
                <c:pt idx="23">
                  <c:v>705</c:v>
                </c:pt>
                <c:pt idx="24">
                  <c:v>335</c:v>
                </c:pt>
                <c:pt idx="25">
                  <c:v>312</c:v>
                </c:pt>
                <c:pt idx="26">
                  <c:v>463</c:v>
                </c:pt>
              </c:numCache>
            </c:numRef>
          </c:val>
          <c:smooth val="0"/>
          <c:extLst>
            <c:ext xmlns:c16="http://schemas.microsoft.com/office/drawing/2014/chart" uri="{C3380CC4-5D6E-409C-BE32-E72D297353CC}">
              <c16:uniqueId val="{00000000-B749-486A-B87E-4854EC7390B4}"/>
            </c:ext>
          </c:extLst>
        </c:ser>
        <c:ser>
          <c:idx val="1"/>
          <c:order val="1"/>
          <c:tx>
            <c:strRef>
              <c:f>Sheet4!$C$77</c:f>
              <c:strCache>
                <c:ptCount val="1"/>
                <c:pt idx="0">
                  <c:v>Sum of Number Of Ambulance Points</c:v>
                </c:pt>
              </c:strCache>
            </c:strRef>
          </c:tx>
          <c:spPr>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Sheet4!$C$78:$C$105</c:f>
              <c:numCache>
                <c:formatCode>General</c:formatCode>
                <c:ptCount val="27"/>
                <c:pt idx="0">
                  <c:v>236</c:v>
                </c:pt>
                <c:pt idx="1">
                  <c:v>195</c:v>
                </c:pt>
                <c:pt idx="2">
                  <c:v>201</c:v>
                </c:pt>
                <c:pt idx="3">
                  <c:v>366</c:v>
                </c:pt>
                <c:pt idx="4">
                  <c:v>209</c:v>
                </c:pt>
                <c:pt idx="5">
                  <c:v>727</c:v>
                </c:pt>
                <c:pt idx="6">
                  <c:v>354</c:v>
                </c:pt>
                <c:pt idx="7">
                  <c:v>156</c:v>
                </c:pt>
                <c:pt idx="8">
                  <c:v>221</c:v>
                </c:pt>
                <c:pt idx="9">
                  <c:v>226</c:v>
                </c:pt>
                <c:pt idx="10">
                  <c:v>259</c:v>
                </c:pt>
                <c:pt idx="11">
                  <c:v>490</c:v>
                </c:pt>
                <c:pt idx="12">
                  <c:v>222</c:v>
                </c:pt>
                <c:pt idx="13">
                  <c:v>203</c:v>
                </c:pt>
                <c:pt idx="14">
                  <c:v>276</c:v>
                </c:pt>
                <c:pt idx="15">
                  <c:v>170</c:v>
                </c:pt>
                <c:pt idx="16">
                  <c:v>264</c:v>
                </c:pt>
                <c:pt idx="17">
                  <c:v>233</c:v>
                </c:pt>
                <c:pt idx="18">
                  <c:v>262</c:v>
                </c:pt>
                <c:pt idx="19">
                  <c:v>200</c:v>
                </c:pt>
                <c:pt idx="20">
                  <c:v>94</c:v>
                </c:pt>
                <c:pt idx="21">
                  <c:v>265</c:v>
                </c:pt>
                <c:pt idx="22">
                  <c:v>197</c:v>
                </c:pt>
                <c:pt idx="23">
                  <c:v>402</c:v>
                </c:pt>
                <c:pt idx="24">
                  <c:v>177</c:v>
                </c:pt>
                <c:pt idx="25">
                  <c:v>157</c:v>
                </c:pt>
                <c:pt idx="26">
                  <c:v>248</c:v>
                </c:pt>
              </c:numCache>
            </c:numRef>
          </c:val>
          <c:smooth val="0"/>
          <c:extLst>
            <c:ext xmlns:c16="http://schemas.microsoft.com/office/drawing/2014/chart" uri="{C3380CC4-5D6E-409C-BE32-E72D297353CC}">
              <c16:uniqueId val="{00000001-B749-486A-B87E-4854EC7390B4}"/>
            </c:ext>
          </c:extLst>
        </c:ser>
        <c:dLbls>
          <c:dLblPos val="t"/>
          <c:showLegendKey val="0"/>
          <c:showVal val="1"/>
          <c:showCatName val="0"/>
          <c:showSerName val="0"/>
          <c:showPercent val="0"/>
          <c:showBubbleSize val="0"/>
        </c:dLbls>
        <c:marker val="1"/>
        <c:smooth val="0"/>
        <c:axId val="2082339471"/>
        <c:axId val="2082339951"/>
      </c:lineChart>
      <c:catAx>
        <c:axId val="208233947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out"/>
        <c:minorTickMark val="none"/>
        <c:tickLblPos val="nextTo"/>
        <c:spPr>
          <a:noFill/>
          <a:ln w="3175" cap="flat" cmpd="sng" algn="ctr">
            <a:solidFill>
              <a:srgbClr val="6B007B"/>
            </a:solidFill>
            <a:round/>
            <a:tailEnd type="none" w="med" len="lg"/>
          </a:ln>
          <a:effectLst/>
        </c:spPr>
        <c:txPr>
          <a:bodyPr rot="-60000000" spcFirstLastPara="1" vertOverflow="ellipsis" vert="horz" wrap="square" anchor="ctr" anchorCtr="1"/>
          <a:lstStyle/>
          <a:p>
            <a:pPr>
              <a:defRPr sz="900" b="0" i="0" u="none" strike="noStrike" kern="1200" baseline="0">
                <a:solidFill>
                  <a:srgbClr val="6B007B"/>
                </a:solidFill>
                <a:latin typeface="+mn-lt"/>
                <a:ea typeface="+mn-ea"/>
                <a:cs typeface="+mn-cs"/>
              </a:defRPr>
            </a:pPr>
            <a:endParaRPr lang="en-US"/>
          </a:p>
        </c:txPr>
        <c:crossAx val="2082339951"/>
        <c:crosses val="autoZero"/>
        <c:auto val="1"/>
        <c:lblAlgn val="ctr"/>
        <c:lblOffset val="100"/>
        <c:noMultiLvlLbl val="0"/>
      </c:catAx>
      <c:valAx>
        <c:axId val="208233995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3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Ambulances by</a:t>
            </a:r>
            <a:r>
              <a:rPr lang="en-US" baseline="0"/>
              <a:t> </a:t>
            </a:r>
            <a:r>
              <a:rPr lang="en-US"/>
              <a:t>Governorate</a:t>
            </a:r>
            <a:r>
              <a:rPr lang="en-US" baseline="0"/>
              <a:t>  TOP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72828475671061"/>
          <c:y val="0.24112295238748277"/>
          <c:w val="0.58565482948018466"/>
          <c:h val="0.66671762902964926"/>
        </c:manualLayout>
      </c:layout>
      <c:barChart>
        <c:barDir val="bar"/>
        <c:grouping val="clustered"/>
        <c:varyColors val="0"/>
        <c:ser>
          <c:idx val="0"/>
          <c:order val="0"/>
          <c:tx>
            <c:strRef>
              <c:f>Sheet4!$H$39</c:f>
              <c:strCache>
                <c:ptCount val="1"/>
                <c:pt idx="0">
                  <c:v>Total</c:v>
                </c:pt>
              </c:strCache>
            </c:strRef>
          </c:tx>
          <c:spPr>
            <a:solidFill>
              <a:srgbClr val="FD5F1B"/>
            </a:solidFill>
            <a:ln>
              <a:noFill/>
            </a:ln>
            <a:effectLst/>
          </c:spPr>
          <c:invertIfNegative val="0"/>
          <c:cat>
            <c:strRef>
              <c:f>Sheet4!$G$40:$G$67</c:f>
              <c:strCache>
                <c:ptCount val="27"/>
                <c:pt idx="0">
                  <c:v>Port Said</c:v>
                </c:pt>
                <c:pt idx="1">
                  <c:v>Damietta</c:v>
                </c:pt>
                <c:pt idx="2">
                  <c:v>Suez</c:v>
                </c:pt>
                <c:pt idx="3">
                  <c:v>Luxor</c:v>
                </c:pt>
                <c:pt idx="4">
                  <c:v>South Sinai</c:v>
                </c:pt>
                <c:pt idx="5">
                  <c:v>Aswan</c:v>
                </c:pt>
                <c:pt idx="6">
                  <c:v>Red Sea</c:v>
                </c:pt>
                <c:pt idx="7">
                  <c:v>North Sinai</c:v>
                </c:pt>
                <c:pt idx="8">
                  <c:v>Asyout</c:v>
                </c:pt>
                <c:pt idx="9">
                  <c:v>Kafr ElSheikh</c:v>
                </c:pt>
                <c:pt idx="10">
                  <c:v>Beni Suef</c:v>
                </c:pt>
                <c:pt idx="11">
                  <c:v>Elwadi ElGidid</c:v>
                </c:pt>
                <c:pt idx="12">
                  <c:v>Ismailia</c:v>
                </c:pt>
                <c:pt idx="13">
                  <c:v>Fayoum</c:v>
                </c:pt>
                <c:pt idx="14">
                  <c:v>Menia</c:v>
                </c:pt>
                <c:pt idx="15">
                  <c:v>Alexandria</c:v>
                </c:pt>
                <c:pt idx="16">
                  <c:v>Suhag</c:v>
                </c:pt>
                <c:pt idx="17">
                  <c:v>Gharbia</c:v>
                </c:pt>
                <c:pt idx="18">
                  <c:v>Menoufia</c:v>
                </c:pt>
                <c:pt idx="19">
                  <c:v>Matrouh</c:v>
                </c:pt>
                <c:pt idx="20">
                  <c:v>Qena</c:v>
                </c:pt>
                <c:pt idx="21">
                  <c:v>Kalyoubia</c:v>
                </c:pt>
                <c:pt idx="22">
                  <c:v>Dakahlia</c:v>
                </c:pt>
                <c:pt idx="23">
                  <c:v>Behera</c:v>
                </c:pt>
                <c:pt idx="24">
                  <c:v>Sharkia</c:v>
                </c:pt>
                <c:pt idx="25">
                  <c:v>Giza</c:v>
                </c:pt>
                <c:pt idx="26">
                  <c:v>Cairo</c:v>
                </c:pt>
              </c:strCache>
            </c:strRef>
          </c:cat>
          <c:val>
            <c:numRef>
              <c:f>Sheet4!$H$40:$H$67</c:f>
              <c:numCache>
                <c:formatCode>General</c:formatCode>
                <c:ptCount val="27"/>
                <c:pt idx="0">
                  <c:v>94</c:v>
                </c:pt>
                <c:pt idx="1">
                  <c:v>156</c:v>
                </c:pt>
                <c:pt idx="2">
                  <c:v>157</c:v>
                </c:pt>
                <c:pt idx="3">
                  <c:v>170</c:v>
                </c:pt>
                <c:pt idx="4">
                  <c:v>177</c:v>
                </c:pt>
                <c:pt idx="5">
                  <c:v>195</c:v>
                </c:pt>
                <c:pt idx="6">
                  <c:v>197</c:v>
                </c:pt>
                <c:pt idx="7">
                  <c:v>200</c:v>
                </c:pt>
                <c:pt idx="8">
                  <c:v>201</c:v>
                </c:pt>
                <c:pt idx="9">
                  <c:v>203</c:v>
                </c:pt>
                <c:pt idx="10">
                  <c:v>209</c:v>
                </c:pt>
                <c:pt idx="11">
                  <c:v>221</c:v>
                </c:pt>
                <c:pt idx="12">
                  <c:v>222</c:v>
                </c:pt>
                <c:pt idx="13">
                  <c:v>226</c:v>
                </c:pt>
                <c:pt idx="14">
                  <c:v>233</c:v>
                </c:pt>
                <c:pt idx="15">
                  <c:v>236</c:v>
                </c:pt>
                <c:pt idx="16">
                  <c:v>248</c:v>
                </c:pt>
                <c:pt idx="17">
                  <c:v>259</c:v>
                </c:pt>
                <c:pt idx="18">
                  <c:v>262</c:v>
                </c:pt>
                <c:pt idx="19">
                  <c:v>264</c:v>
                </c:pt>
                <c:pt idx="20">
                  <c:v>265</c:v>
                </c:pt>
                <c:pt idx="21">
                  <c:v>276</c:v>
                </c:pt>
                <c:pt idx="22">
                  <c:v>354</c:v>
                </c:pt>
                <c:pt idx="23">
                  <c:v>366</c:v>
                </c:pt>
                <c:pt idx="24">
                  <c:v>402</c:v>
                </c:pt>
                <c:pt idx="25">
                  <c:v>490</c:v>
                </c:pt>
                <c:pt idx="26">
                  <c:v>727</c:v>
                </c:pt>
              </c:numCache>
            </c:numRef>
          </c:val>
          <c:extLst>
            <c:ext xmlns:c16="http://schemas.microsoft.com/office/drawing/2014/chart" uri="{C3380CC4-5D6E-409C-BE32-E72D297353CC}">
              <c16:uniqueId val="{00000000-1114-482E-9F72-58858ACA329E}"/>
            </c:ext>
          </c:extLst>
        </c:ser>
        <c:dLbls>
          <c:showLegendKey val="0"/>
          <c:showVal val="0"/>
          <c:showCatName val="0"/>
          <c:showSerName val="0"/>
          <c:showPercent val="0"/>
          <c:showBubbleSize val="0"/>
        </c:dLbls>
        <c:gapWidth val="44"/>
        <c:axId val="2077157423"/>
        <c:axId val="2077155983"/>
      </c:barChart>
      <c:catAx>
        <c:axId val="207715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5983"/>
        <c:crosses val="autoZero"/>
        <c:auto val="1"/>
        <c:lblAlgn val="ctr"/>
        <c:lblOffset val="100"/>
        <c:noMultiLvlLbl val="0"/>
      </c:catAx>
      <c:valAx>
        <c:axId val="2077155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Ambulance</a:t>
            </a:r>
            <a:r>
              <a:rPr lang="en-US" baseline="0"/>
              <a:t> Points by Governorate Top 10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Sheet4!$H$39</c:f>
              <c:strCache>
                <c:ptCount val="1"/>
                <c:pt idx="0">
                  <c:v>Total</c:v>
                </c:pt>
              </c:strCache>
            </c:strRef>
          </c:tx>
          <c:spPr>
            <a:solidFill>
              <a:srgbClr val="6B007B"/>
            </a:solidFill>
            <a:ln>
              <a:noFill/>
            </a:ln>
            <a:effectLst/>
          </c:spPr>
          <c:invertIfNegative val="0"/>
          <c:cat>
            <c:strRef>
              <c:f>Sheet4!$G$40:$G$67</c:f>
              <c:strCache>
                <c:ptCount val="27"/>
                <c:pt idx="0">
                  <c:v>Port Said</c:v>
                </c:pt>
                <c:pt idx="1">
                  <c:v>Damietta</c:v>
                </c:pt>
                <c:pt idx="2">
                  <c:v>Suez</c:v>
                </c:pt>
                <c:pt idx="3">
                  <c:v>Luxor</c:v>
                </c:pt>
                <c:pt idx="4">
                  <c:v>South Sinai</c:v>
                </c:pt>
                <c:pt idx="5">
                  <c:v>Aswan</c:v>
                </c:pt>
                <c:pt idx="6">
                  <c:v>Red Sea</c:v>
                </c:pt>
                <c:pt idx="7">
                  <c:v>North Sinai</c:v>
                </c:pt>
                <c:pt idx="8">
                  <c:v>Asyout</c:v>
                </c:pt>
                <c:pt idx="9">
                  <c:v>Kafr ElSheikh</c:v>
                </c:pt>
                <c:pt idx="10">
                  <c:v>Beni Suef</c:v>
                </c:pt>
                <c:pt idx="11">
                  <c:v>Elwadi ElGidid</c:v>
                </c:pt>
                <c:pt idx="12">
                  <c:v>Ismailia</c:v>
                </c:pt>
                <c:pt idx="13">
                  <c:v>Fayoum</c:v>
                </c:pt>
                <c:pt idx="14">
                  <c:v>Menia</c:v>
                </c:pt>
                <c:pt idx="15">
                  <c:v>Alexandria</c:v>
                </c:pt>
                <c:pt idx="16">
                  <c:v>Suhag</c:v>
                </c:pt>
                <c:pt idx="17">
                  <c:v>Gharbia</c:v>
                </c:pt>
                <c:pt idx="18">
                  <c:v>Menoufia</c:v>
                </c:pt>
                <c:pt idx="19">
                  <c:v>Matrouh</c:v>
                </c:pt>
                <c:pt idx="20">
                  <c:v>Qena</c:v>
                </c:pt>
                <c:pt idx="21">
                  <c:v>Kalyoubia</c:v>
                </c:pt>
                <c:pt idx="22">
                  <c:v>Dakahlia</c:v>
                </c:pt>
                <c:pt idx="23">
                  <c:v>Behera</c:v>
                </c:pt>
                <c:pt idx="24">
                  <c:v>Sharkia</c:v>
                </c:pt>
                <c:pt idx="25">
                  <c:v>Giza</c:v>
                </c:pt>
                <c:pt idx="26">
                  <c:v>Cairo</c:v>
                </c:pt>
              </c:strCache>
            </c:strRef>
          </c:cat>
          <c:val>
            <c:numRef>
              <c:f>Sheet4!$H$40:$H$67</c:f>
              <c:numCache>
                <c:formatCode>General</c:formatCode>
                <c:ptCount val="27"/>
                <c:pt idx="0">
                  <c:v>94</c:v>
                </c:pt>
                <c:pt idx="1">
                  <c:v>156</c:v>
                </c:pt>
                <c:pt idx="2">
                  <c:v>157</c:v>
                </c:pt>
                <c:pt idx="3">
                  <c:v>170</c:v>
                </c:pt>
                <c:pt idx="4">
                  <c:v>177</c:v>
                </c:pt>
                <c:pt idx="5">
                  <c:v>195</c:v>
                </c:pt>
                <c:pt idx="6">
                  <c:v>197</c:v>
                </c:pt>
                <c:pt idx="7">
                  <c:v>200</c:v>
                </c:pt>
                <c:pt idx="8">
                  <c:v>201</c:v>
                </c:pt>
                <c:pt idx="9">
                  <c:v>203</c:v>
                </c:pt>
                <c:pt idx="10">
                  <c:v>209</c:v>
                </c:pt>
                <c:pt idx="11">
                  <c:v>221</c:v>
                </c:pt>
                <c:pt idx="12">
                  <c:v>222</c:v>
                </c:pt>
                <c:pt idx="13">
                  <c:v>226</c:v>
                </c:pt>
                <c:pt idx="14">
                  <c:v>233</c:v>
                </c:pt>
                <c:pt idx="15">
                  <c:v>236</c:v>
                </c:pt>
                <c:pt idx="16">
                  <c:v>248</c:v>
                </c:pt>
                <c:pt idx="17">
                  <c:v>259</c:v>
                </c:pt>
                <c:pt idx="18">
                  <c:v>262</c:v>
                </c:pt>
                <c:pt idx="19">
                  <c:v>264</c:v>
                </c:pt>
                <c:pt idx="20">
                  <c:v>265</c:v>
                </c:pt>
                <c:pt idx="21">
                  <c:v>276</c:v>
                </c:pt>
                <c:pt idx="22">
                  <c:v>354</c:v>
                </c:pt>
                <c:pt idx="23">
                  <c:v>366</c:v>
                </c:pt>
                <c:pt idx="24">
                  <c:v>402</c:v>
                </c:pt>
                <c:pt idx="25">
                  <c:v>490</c:v>
                </c:pt>
                <c:pt idx="26">
                  <c:v>727</c:v>
                </c:pt>
              </c:numCache>
            </c:numRef>
          </c:val>
          <c:extLst>
            <c:ext xmlns:c16="http://schemas.microsoft.com/office/drawing/2014/chart" uri="{C3380CC4-5D6E-409C-BE32-E72D297353CC}">
              <c16:uniqueId val="{00000000-5453-47AB-B74D-959E3C43BA24}"/>
            </c:ext>
          </c:extLst>
        </c:ser>
        <c:dLbls>
          <c:showLegendKey val="0"/>
          <c:showVal val="0"/>
          <c:showCatName val="0"/>
          <c:showSerName val="0"/>
          <c:showPercent val="0"/>
          <c:showBubbleSize val="0"/>
        </c:dLbls>
        <c:gapWidth val="45"/>
        <c:axId val="2059846255"/>
        <c:axId val="2059846735"/>
      </c:barChart>
      <c:catAx>
        <c:axId val="205984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735"/>
        <c:crosses val="autoZero"/>
        <c:auto val="1"/>
        <c:lblAlgn val="ctr"/>
        <c:lblOffset val="100"/>
        <c:noMultiLvlLbl val="0"/>
      </c:catAx>
      <c:valAx>
        <c:axId val="205984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Governorates by Injury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Table'!$S$5:$S$14</c:f>
              <c:strCache>
                <c:ptCount val="10"/>
                <c:pt idx="0">
                  <c:v>South Sinai</c:v>
                </c:pt>
                <c:pt idx="1">
                  <c:v>Red Sea</c:v>
                </c:pt>
                <c:pt idx="2">
                  <c:v>Matrouh</c:v>
                </c:pt>
                <c:pt idx="3">
                  <c:v>Damietta</c:v>
                </c:pt>
                <c:pt idx="4">
                  <c:v>Elwadi ElGidid</c:v>
                </c:pt>
                <c:pt idx="5">
                  <c:v>Dakahlia</c:v>
                </c:pt>
                <c:pt idx="6">
                  <c:v>North Sinai</c:v>
                </c:pt>
                <c:pt idx="7">
                  <c:v>Kafr ElSheikh</c:v>
                </c:pt>
                <c:pt idx="8">
                  <c:v>Sharkia</c:v>
                </c:pt>
                <c:pt idx="9">
                  <c:v>Asyout</c:v>
                </c:pt>
              </c:strCache>
            </c:strRef>
          </c:cat>
          <c:val>
            <c:numRef>
              <c:f>'pivot Table'!$T$5:$T$14</c:f>
              <c:numCache>
                <c:formatCode>General</c:formatCode>
                <c:ptCount val="10"/>
                <c:pt idx="0">
                  <c:v>579.89113987715939</c:v>
                </c:pt>
                <c:pt idx="1">
                  <c:v>440.73646519214515</c:v>
                </c:pt>
                <c:pt idx="2">
                  <c:v>426.55130836629354</c:v>
                </c:pt>
                <c:pt idx="3">
                  <c:v>332.7473311421947</c:v>
                </c:pt>
                <c:pt idx="4">
                  <c:v>234.165756437688</c:v>
                </c:pt>
                <c:pt idx="5">
                  <c:v>211.90343561041828</c:v>
                </c:pt>
                <c:pt idx="6">
                  <c:v>111.44916373780624</c:v>
                </c:pt>
                <c:pt idx="7">
                  <c:v>103.96586017539148</c:v>
                </c:pt>
                <c:pt idx="8">
                  <c:v>98.133880445111927</c:v>
                </c:pt>
                <c:pt idx="9">
                  <c:v>93.257742831233273</c:v>
                </c:pt>
              </c:numCache>
            </c:numRef>
          </c:val>
          <c:extLst>
            <c:ext xmlns:c16="http://schemas.microsoft.com/office/drawing/2014/chart" uri="{C3380CC4-5D6E-409C-BE32-E72D297353CC}">
              <c16:uniqueId val="{00000000-973D-4C55-A91E-7B1AABD1A30A}"/>
            </c:ext>
          </c:extLst>
        </c:ser>
        <c:dLbls>
          <c:showLegendKey val="0"/>
          <c:showVal val="0"/>
          <c:showCatName val="0"/>
          <c:showSerName val="0"/>
          <c:showPercent val="0"/>
          <c:showBubbleSize val="0"/>
        </c:dLbls>
        <c:gapWidth val="182"/>
        <c:axId val="1780327119"/>
        <c:axId val="1780321295"/>
      </c:barChart>
      <c:catAx>
        <c:axId val="178032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21295"/>
        <c:crosses val="autoZero"/>
        <c:auto val="1"/>
        <c:lblAlgn val="ctr"/>
        <c:lblOffset val="100"/>
        <c:noMultiLvlLbl val="0"/>
      </c:catAx>
      <c:valAx>
        <c:axId val="178032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27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Governorates by Death Rate</a:t>
            </a:r>
            <a:endParaRPr lang="en-US"/>
          </a:p>
        </c:rich>
      </c:tx>
      <c:layout>
        <c:manualLayout>
          <c:xMode val="edge"/>
          <c:yMode val="edge"/>
          <c:x val="0.10864340760596414"/>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Table'!$AE$5:$AE$14</c:f>
              <c:strCache>
                <c:ptCount val="10"/>
                <c:pt idx="0">
                  <c:v>South Sinai</c:v>
                </c:pt>
                <c:pt idx="1">
                  <c:v>Matrouh</c:v>
                </c:pt>
                <c:pt idx="2">
                  <c:v>Elwadi ElGidid</c:v>
                </c:pt>
                <c:pt idx="3">
                  <c:v>Red Sea</c:v>
                </c:pt>
                <c:pt idx="4">
                  <c:v>Ismailia</c:v>
                </c:pt>
                <c:pt idx="5">
                  <c:v>Damietta</c:v>
                </c:pt>
                <c:pt idx="6">
                  <c:v>Suez</c:v>
                </c:pt>
                <c:pt idx="7">
                  <c:v>Aswan</c:v>
                </c:pt>
                <c:pt idx="8">
                  <c:v>Alexandria</c:v>
                </c:pt>
                <c:pt idx="9">
                  <c:v>Behera</c:v>
                </c:pt>
              </c:strCache>
            </c:strRef>
          </c:cat>
          <c:val>
            <c:numRef>
              <c:f>'pivot Table'!$AF$5:$AF$14</c:f>
              <c:numCache>
                <c:formatCode>General</c:formatCode>
                <c:ptCount val="10"/>
                <c:pt idx="0">
                  <c:v>61.164556098766901</c:v>
                </c:pt>
                <c:pt idx="1">
                  <c:v>45.83984131873364</c:v>
                </c:pt>
                <c:pt idx="2">
                  <c:v>23.940269028773212</c:v>
                </c:pt>
                <c:pt idx="3">
                  <c:v>23.496051735832655</c:v>
                </c:pt>
                <c:pt idx="4">
                  <c:v>19.080210109210999</c:v>
                </c:pt>
                <c:pt idx="5">
                  <c:v>11.68916096684957</c:v>
                </c:pt>
                <c:pt idx="6">
                  <c:v>11.6621935325257</c:v>
                </c:pt>
                <c:pt idx="7">
                  <c:v>9.8144155824576735</c:v>
                </c:pt>
                <c:pt idx="8">
                  <c:v>8.7471677553632485</c:v>
                </c:pt>
                <c:pt idx="9">
                  <c:v>8.5334211803653321</c:v>
                </c:pt>
              </c:numCache>
            </c:numRef>
          </c:val>
          <c:extLst>
            <c:ext xmlns:c16="http://schemas.microsoft.com/office/drawing/2014/chart" uri="{C3380CC4-5D6E-409C-BE32-E72D297353CC}">
              <c16:uniqueId val="{00000000-B288-4435-A084-2088C46200D9}"/>
            </c:ext>
          </c:extLst>
        </c:ser>
        <c:dLbls>
          <c:showLegendKey val="0"/>
          <c:showVal val="0"/>
          <c:showCatName val="0"/>
          <c:showSerName val="0"/>
          <c:showPercent val="0"/>
          <c:showBubbleSize val="0"/>
        </c:dLbls>
        <c:gapWidth val="182"/>
        <c:axId val="1821512239"/>
        <c:axId val="1821512655"/>
      </c:barChart>
      <c:catAx>
        <c:axId val="182151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12655"/>
        <c:crosses val="autoZero"/>
        <c:auto val="1"/>
        <c:lblAlgn val="ctr"/>
        <c:lblOffset val="100"/>
        <c:noMultiLvlLbl val="0"/>
      </c:catAx>
      <c:valAx>
        <c:axId val="182151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12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Vs Injuries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71595363079615049"/>
                  <c:y val="0.282434383202099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'pivot Table'!$AN$5:$AN$31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Table'!$AO$5:$AO$31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yVal>
          <c:smooth val="0"/>
          <c:extLst>
            <c:ext xmlns:c16="http://schemas.microsoft.com/office/drawing/2014/chart" uri="{C3380CC4-5D6E-409C-BE32-E72D297353CC}">
              <c16:uniqueId val="{00000000-1F6A-4D5C-B034-4B4FD959D1F1}"/>
            </c:ext>
          </c:extLst>
        </c:ser>
        <c:ser>
          <c:idx val="1"/>
          <c:order val="1"/>
          <c:spPr>
            <a:ln w="28575" cap="rnd">
              <a:noFill/>
              <a:round/>
            </a:ln>
            <a:effectLst/>
          </c:spPr>
          <c:marker>
            <c:symbol val="circle"/>
            <c:size val="5"/>
            <c:spPr>
              <a:solidFill>
                <a:schemeClr val="accent2"/>
              </a:solidFill>
              <a:ln w="9525">
                <a:solidFill>
                  <a:schemeClr val="accent2"/>
                </a:solidFill>
              </a:ln>
              <a:effectLst/>
            </c:spPr>
          </c:marker>
          <c:xVal>
            <c:strRef>
              <c:f>'pivot Table'!$AN$5:$AN$31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Table'!$AP$5:$AP$31</c:f>
              <c:numCache>
                <c:formatCode>General</c:formatCode>
                <c:ptCount val="27"/>
                <c:pt idx="0">
                  <c:v>13686</c:v>
                </c:pt>
                <c:pt idx="1">
                  <c:v>861</c:v>
                </c:pt>
                <c:pt idx="2">
                  <c:v>18911</c:v>
                </c:pt>
                <c:pt idx="3">
                  <c:v>23427</c:v>
                </c:pt>
                <c:pt idx="4">
                  <c:v>4492</c:v>
                </c:pt>
                <c:pt idx="5">
                  <c:v>3166</c:v>
                </c:pt>
                <c:pt idx="6">
                  <c:v>59781</c:v>
                </c:pt>
                <c:pt idx="7">
                  <c:v>21549</c:v>
                </c:pt>
                <c:pt idx="8">
                  <c:v>2504</c:v>
                </c:pt>
                <c:pt idx="9">
                  <c:v>772</c:v>
                </c:pt>
                <c:pt idx="10">
                  <c:v>18651</c:v>
                </c:pt>
                <c:pt idx="11">
                  <c:v>13839</c:v>
                </c:pt>
                <c:pt idx="12">
                  <c:v>762</c:v>
                </c:pt>
                <c:pt idx="13">
                  <c:v>15474</c:v>
                </c:pt>
                <c:pt idx="14">
                  <c:v>1713</c:v>
                </c:pt>
                <c:pt idx="15">
                  <c:v>0</c:v>
                </c:pt>
                <c:pt idx="16">
                  <c:v>9389</c:v>
                </c:pt>
                <c:pt idx="17">
                  <c:v>4578</c:v>
                </c:pt>
                <c:pt idx="18">
                  <c:v>6819</c:v>
                </c:pt>
                <c:pt idx="19">
                  <c:v>2266</c:v>
                </c:pt>
                <c:pt idx="20">
                  <c:v>0</c:v>
                </c:pt>
                <c:pt idx="21">
                  <c:v>4247</c:v>
                </c:pt>
                <c:pt idx="22">
                  <c:v>7128</c:v>
                </c:pt>
                <c:pt idx="23">
                  <c:v>31075</c:v>
                </c:pt>
                <c:pt idx="24">
                  <c:v>2721</c:v>
                </c:pt>
                <c:pt idx="25">
                  <c:v>2834</c:v>
                </c:pt>
                <c:pt idx="26">
                  <c:v>17277</c:v>
                </c:pt>
              </c:numCache>
            </c:numRef>
          </c:yVal>
          <c:smooth val="0"/>
          <c:extLst>
            <c:ext xmlns:c16="http://schemas.microsoft.com/office/drawing/2014/chart" uri="{C3380CC4-5D6E-409C-BE32-E72D297353CC}">
              <c16:uniqueId val="{00000001-1F6A-4D5C-B034-4B4FD959D1F1}"/>
            </c:ext>
          </c:extLst>
        </c:ser>
        <c:dLbls>
          <c:showLegendKey val="0"/>
          <c:showVal val="0"/>
          <c:showCatName val="0"/>
          <c:showSerName val="0"/>
          <c:showPercent val="0"/>
          <c:showBubbleSize val="0"/>
        </c:dLbls>
        <c:axId val="1785924863"/>
        <c:axId val="1785926111"/>
      </c:scatterChart>
      <c:valAx>
        <c:axId val="178592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926111"/>
        <c:crosses val="autoZero"/>
        <c:crossBetween val="midCat"/>
      </c:valAx>
      <c:valAx>
        <c:axId val="178592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9248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 Vs Death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88363143986354"/>
          <c:y val="0.13079648635892954"/>
          <c:w val="0.81666986754515769"/>
          <c:h val="0.75515426451951273"/>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61549509386631107"/>
                  <c:y val="0.5371353591991654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 Table'!$AZ$5:$AZ$31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xVal>
          <c:yVal>
            <c:numRef>
              <c:f>'pivot Table'!$BA$5:$BA$31</c:f>
              <c:numCache>
                <c:formatCode>General</c:formatCode>
                <c:ptCount val="27"/>
                <c:pt idx="0">
                  <c:v>1942</c:v>
                </c:pt>
                <c:pt idx="1">
                  <c:v>651</c:v>
                </c:pt>
                <c:pt idx="2">
                  <c:v>861</c:v>
                </c:pt>
                <c:pt idx="3">
                  <c:v>2350</c:v>
                </c:pt>
                <c:pt idx="4">
                  <c:v>738</c:v>
                </c:pt>
                <c:pt idx="5">
                  <c:v>3066</c:v>
                </c:pt>
                <c:pt idx="6">
                  <c:v>1978</c:v>
                </c:pt>
                <c:pt idx="7">
                  <c:v>757</c:v>
                </c:pt>
                <c:pt idx="8">
                  <c:v>256</c:v>
                </c:pt>
                <c:pt idx="9">
                  <c:v>701</c:v>
                </c:pt>
                <c:pt idx="10">
                  <c:v>1068</c:v>
                </c:pt>
                <c:pt idx="11">
                  <c:v>1729</c:v>
                </c:pt>
                <c:pt idx="12">
                  <c:v>1110</c:v>
                </c:pt>
                <c:pt idx="13">
                  <c:v>232</c:v>
                </c:pt>
                <c:pt idx="14">
                  <c:v>1214</c:v>
                </c:pt>
                <c:pt idx="15">
                  <c:v>154</c:v>
                </c:pt>
                <c:pt idx="16">
                  <c:v>1009</c:v>
                </c:pt>
                <c:pt idx="17">
                  <c:v>1089</c:v>
                </c:pt>
                <c:pt idx="18">
                  <c:v>996</c:v>
                </c:pt>
                <c:pt idx="19">
                  <c:v>71</c:v>
                </c:pt>
                <c:pt idx="20">
                  <c:v>74</c:v>
                </c:pt>
                <c:pt idx="21">
                  <c:v>354</c:v>
                </c:pt>
                <c:pt idx="22">
                  <c:v>380</c:v>
                </c:pt>
                <c:pt idx="23">
                  <c:v>792</c:v>
                </c:pt>
                <c:pt idx="24">
                  <c:v>287</c:v>
                </c:pt>
                <c:pt idx="25">
                  <c:v>370</c:v>
                </c:pt>
                <c:pt idx="26">
                  <c:v>483</c:v>
                </c:pt>
              </c:numCache>
            </c:numRef>
          </c:yVal>
          <c:smooth val="0"/>
          <c:extLst>
            <c:ext xmlns:c16="http://schemas.microsoft.com/office/drawing/2014/chart" uri="{C3380CC4-5D6E-409C-BE32-E72D297353CC}">
              <c16:uniqueId val="{00000000-F07E-47B4-8739-F15553207D50}"/>
            </c:ext>
          </c:extLst>
        </c:ser>
        <c:dLbls>
          <c:showLegendKey val="0"/>
          <c:showVal val="0"/>
          <c:showCatName val="0"/>
          <c:showSerName val="0"/>
          <c:showPercent val="0"/>
          <c:showBubbleSize val="0"/>
        </c:dLbls>
        <c:axId val="1515050655"/>
        <c:axId val="1515056063"/>
      </c:scatterChart>
      <c:valAx>
        <c:axId val="151505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56063"/>
        <c:crosses val="autoZero"/>
        <c:crossBetween val="midCat"/>
      </c:valAx>
      <c:valAx>
        <c:axId val="151505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506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[our_project.xlsx]pivot 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Top 10 Governorates by Injury Rate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Table'!$B$45</c:f>
              <c:strCache>
                <c:ptCount val="1"/>
                <c:pt idx="0">
                  <c:v>Total</c:v>
                </c:pt>
              </c:strCache>
            </c:strRef>
          </c:tx>
          <c:spPr>
            <a:solidFill>
              <a:schemeClr val="accent1"/>
            </a:solidFill>
            <a:ln>
              <a:noFill/>
            </a:ln>
            <a:effectLst/>
          </c:spPr>
          <c:invertIfNegative val="0"/>
          <c:cat>
            <c:strRef>
              <c:f>'pivot Table'!$A$46:$A$73</c:f>
              <c:strCache>
                <c:ptCount val="27"/>
                <c:pt idx="0">
                  <c:v>South Sinai</c:v>
                </c:pt>
                <c:pt idx="1">
                  <c:v>Red Sea</c:v>
                </c:pt>
                <c:pt idx="2">
                  <c:v>Matrouh</c:v>
                </c:pt>
                <c:pt idx="3">
                  <c:v>Damietta</c:v>
                </c:pt>
                <c:pt idx="4">
                  <c:v>Elwadi ElGidid</c:v>
                </c:pt>
                <c:pt idx="5">
                  <c:v>Dakahlia</c:v>
                </c:pt>
                <c:pt idx="6">
                  <c:v>North Sinai</c:v>
                </c:pt>
                <c:pt idx="7">
                  <c:v>Kafr ElSheikh</c:v>
                </c:pt>
                <c:pt idx="8">
                  <c:v>Sharkia</c:v>
                </c:pt>
                <c:pt idx="9">
                  <c:v>Asyout</c:v>
                </c:pt>
                <c:pt idx="10">
                  <c:v>Suez</c:v>
                </c:pt>
                <c:pt idx="11">
                  <c:v>Gharbia</c:v>
                </c:pt>
                <c:pt idx="12">
                  <c:v>Behera</c:v>
                </c:pt>
                <c:pt idx="13">
                  <c:v>Suhag</c:v>
                </c:pt>
                <c:pt idx="14">
                  <c:v>Alexandria</c:v>
                </c:pt>
                <c:pt idx="15">
                  <c:v>Giza</c:v>
                </c:pt>
                <c:pt idx="16">
                  <c:v>Menoufia</c:v>
                </c:pt>
                <c:pt idx="17">
                  <c:v>Beni Suef</c:v>
                </c:pt>
                <c:pt idx="18">
                  <c:v>Qena</c:v>
                </c:pt>
                <c:pt idx="19">
                  <c:v>Menia</c:v>
                </c:pt>
                <c:pt idx="20">
                  <c:v>Ismailia</c:v>
                </c:pt>
                <c:pt idx="21">
                  <c:v>Aswan</c:v>
                </c:pt>
                <c:pt idx="22">
                  <c:v>Cairo</c:v>
                </c:pt>
                <c:pt idx="23">
                  <c:v>Kalyoubia</c:v>
                </c:pt>
                <c:pt idx="24">
                  <c:v>Fayoum</c:v>
                </c:pt>
                <c:pt idx="25">
                  <c:v>Luxor</c:v>
                </c:pt>
                <c:pt idx="26">
                  <c:v>Port Said</c:v>
                </c:pt>
              </c:strCache>
            </c:strRef>
          </c:cat>
          <c:val>
            <c:numRef>
              <c:f>'pivot Table'!$B$46:$B$73</c:f>
              <c:numCache>
                <c:formatCode>0.000</c:formatCode>
                <c:ptCount val="27"/>
                <c:pt idx="0">
                  <c:v>579.89113987715939</c:v>
                </c:pt>
                <c:pt idx="1">
                  <c:v>440.73646519214515</c:v>
                </c:pt>
                <c:pt idx="2">
                  <c:v>426.55130836629354</c:v>
                </c:pt>
                <c:pt idx="3">
                  <c:v>332.7473311421947</c:v>
                </c:pt>
                <c:pt idx="4">
                  <c:v>234.165756437688</c:v>
                </c:pt>
                <c:pt idx="5">
                  <c:v>211.90343561041828</c:v>
                </c:pt>
                <c:pt idx="6">
                  <c:v>111.44916373780624</c:v>
                </c:pt>
                <c:pt idx="7">
                  <c:v>103.96586017539148</c:v>
                </c:pt>
                <c:pt idx="8">
                  <c:v>98.133880445111927</c:v>
                </c:pt>
                <c:pt idx="9">
                  <c:v>93.257742831233273</c:v>
                </c:pt>
                <c:pt idx="10">
                  <c:v>89.326098570750901</c:v>
                </c:pt>
                <c:pt idx="11">
                  <c:v>85.701568034045735</c:v>
                </c:pt>
                <c:pt idx="12">
                  <c:v>85.069131060603667</c:v>
                </c:pt>
                <c:pt idx="13">
                  <c:v>75.321016760920742</c:v>
                </c:pt>
                <c:pt idx="14">
                  <c:v>61.644561225489909</c:v>
                </c:pt>
                <c:pt idx="15">
                  <c:v>36.311315095392175</c:v>
                </c:pt>
                <c:pt idx="16">
                  <c:v>35.960512730780906</c:v>
                </c:pt>
                <c:pt idx="17">
                  <c:v>31.218309107406551</c:v>
                </c:pt>
                <c:pt idx="18">
                  <c:v>29.137401199031157</c:v>
                </c:pt>
                <c:pt idx="19">
                  <c:v>18.031715021702656</c:v>
                </c:pt>
                <c:pt idx="20">
                  <c:v>13.098306399296199</c:v>
                </c:pt>
                <c:pt idx="21">
                  <c:v>12.980356092927892</c:v>
                </c:pt>
                <c:pt idx="22">
                  <c:v>7.7161876037715729</c:v>
                </c:pt>
                <c:pt idx="23">
                  <c:v>6.9717052953947753</c:v>
                </c:pt>
                <c:pt idx="24">
                  <c:v>4.724338230060952</c:v>
                </c:pt>
                <c:pt idx="25">
                  <c:v>0</c:v>
                </c:pt>
                <c:pt idx="26">
                  <c:v>0</c:v>
                </c:pt>
              </c:numCache>
            </c:numRef>
          </c:val>
          <c:extLst>
            <c:ext xmlns:c16="http://schemas.microsoft.com/office/drawing/2014/chart" uri="{C3380CC4-5D6E-409C-BE32-E72D297353CC}">
              <c16:uniqueId val="{00000000-3341-4E3C-984E-2D19EEAF4811}"/>
            </c:ext>
          </c:extLst>
        </c:ser>
        <c:dLbls>
          <c:showLegendKey val="0"/>
          <c:showVal val="0"/>
          <c:showCatName val="0"/>
          <c:showSerName val="0"/>
          <c:showPercent val="0"/>
          <c:showBubbleSize val="0"/>
        </c:dLbls>
        <c:gapWidth val="182"/>
        <c:axId val="2076819775"/>
        <c:axId val="2076822271"/>
      </c:barChart>
      <c:catAx>
        <c:axId val="207681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22271"/>
        <c:crosses val="autoZero"/>
        <c:auto val="1"/>
        <c:lblAlgn val="ctr"/>
        <c:lblOffset val="100"/>
        <c:noMultiLvlLbl val="0"/>
      </c:catAx>
      <c:valAx>
        <c:axId val="207682227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1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[our_project.xlsx]pivot 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Top 10 Governorates by Death</a:t>
            </a:r>
          </a:p>
          <a:p>
            <a:pPr>
              <a:defRPr/>
            </a:pPr>
            <a:r>
              <a:rPr lang="en-US" sz="1800" b="1" i="0" baseline="0">
                <a:effectLst/>
              </a:rPr>
              <a:t> Rate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Table'!$F$45</c:f>
              <c:strCache>
                <c:ptCount val="1"/>
                <c:pt idx="0">
                  <c:v>Total</c:v>
                </c:pt>
              </c:strCache>
            </c:strRef>
          </c:tx>
          <c:spPr>
            <a:solidFill>
              <a:schemeClr val="accent1"/>
            </a:solidFill>
            <a:ln>
              <a:noFill/>
            </a:ln>
            <a:effectLst/>
          </c:spPr>
          <c:invertIfNegative val="0"/>
          <c:cat>
            <c:strRef>
              <c:f>'pivot Table'!$E$46:$E$73</c:f>
              <c:strCache>
                <c:ptCount val="27"/>
                <c:pt idx="0">
                  <c:v>South Sinai</c:v>
                </c:pt>
                <c:pt idx="1">
                  <c:v>Matrouh</c:v>
                </c:pt>
                <c:pt idx="2">
                  <c:v>Elwadi ElGidid</c:v>
                </c:pt>
                <c:pt idx="3">
                  <c:v>Red Sea</c:v>
                </c:pt>
                <c:pt idx="4">
                  <c:v>Ismailia</c:v>
                </c:pt>
                <c:pt idx="5">
                  <c:v>Damietta</c:v>
                </c:pt>
                <c:pt idx="6">
                  <c:v>Suez</c:v>
                </c:pt>
                <c:pt idx="7">
                  <c:v>Aswan</c:v>
                </c:pt>
                <c:pt idx="8">
                  <c:v>Alexandria</c:v>
                </c:pt>
                <c:pt idx="9">
                  <c:v>Behera</c:v>
                </c:pt>
                <c:pt idx="10">
                  <c:v>Cairo</c:v>
                </c:pt>
                <c:pt idx="11">
                  <c:v>Dakahlia</c:v>
                </c:pt>
                <c:pt idx="12">
                  <c:v>Menoufia</c:v>
                </c:pt>
                <c:pt idx="13">
                  <c:v>Beni Suef</c:v>
                </c:pt>
                <c:pt idx="14">
                  <c:v>Kalyoubia</c:v>
                </c:pt>
                <c:pt idx="15">
                  <c:v>Gharbia</c:v>
                </c:pt>
                <c:pt idx="16">
                  <c:v>Giza</c:v>
                </c:pt>
                <c:pt idx="17">
                  <c:v>Fayoum</c:v>
                </c:pt>
                <c:pt idx="18">
                  <c:v>Menia</c:v>
                </c:pt>
                <c:pt idx="19">
                  <c:v>Asyout</c:v>
                </c:pt>
                <c:pt idx="20">
                  <c:v>North Sinai</c:v>
                </c:pt>
                <c:pt idx="21">
                  <c:v>Luxor</c:v>
                </c:pt>
                <c:pt idx="22">
                  <c:v>Sharkia</c:v>
                </c:pt>
                <c:pt idx="23">
                  <c:v>Qena</c:v>
                </c:pt>
                <c:pt idx="24">
                  <c:v>Port Said</c:v>
                </c:pt>
                <c:pt idx="25">
                  <c:v>Suhag</c:v>
                </c:pt>
                <c:pt idx="26">
                  <c:v>Kafr ElSheikh</c:v>
                </c:pt>
              </c:strCache>
            </c:strRef>
          </c:cat>
          <c:val>
            <c:numRef>
              <c:f>'pivot Table'!$F$46:$F$73</c:f>
              <c:numCache>
                <c:formatCode>0.000</c:formatCode>
                <c:ptCount val="27"/>
                <c:pt idx="0">
                  <c:v>61.164556098766901</c:v>
                </c:pt>
                <c:pt idx="1">
                  <c:v>45.83984131873364</c:v>
                </c:pt>
                <c:pt idx="2">
                  <c:v>23.940269028773212</c:v>
                </c:pt>
                <c:pt idx="3">
                  <c:v>23.496051735832655</c:v>
                </c:pt>
                <c:pt idx="4">
                  <c:v>19.080210109210999</c:v>
                </c:pt>
                <c:pt idx="5">
                  <c:v>11.68916096684957</c:v>
                </c:pt>
                <c:pt idx="6">
                  <c:v>11.6621935325257</c:v>
                </c:pt>
                <c:pt idx="7">
                  <c:v>9.8144155824576735</c:v>
                </c:pt>
                <c:pt idx="8">
                  <c:v>8.7471677553632485</c:v>
                </c:pt>
                <c:pt idx="9">
                  <c:v>8.5334211803653321</c:v>
                </c:pt>
                <c:pt idx="10">
                  <c:v>7.4724672119910442</c:v>
                </c:pt>
                <c:pt idx="11">
                  <c:v>7.0113413231195079</c:v>
                </c:pt>
                <c:pt idx="12">
                  <c:v>5.252481401944241</c:v>
                </c:pt>
                <c:pt idx="13">
                  <c:v>5.1289207749924381</c:v>
                </c:pt>
                <c:pt idx="14">
                  <c:v>4.9408349262167297</c:v>
                </c:pt>
                <c:pt idx="15">
                  <c:v>4.9074727714525137</c:v>
                </c:pt>
                <c:pt idx="16">
                  <c:v>4.5366185273454063</c:v>
                </c:pt>
                <c:pt idx="17">
                  <c:v>4.2898459835138958</c:v>
                </c:pt>
                <c:pt idx="18">
                  <c:v>4.2893267056868041</c:v>
                </c:pt>
                <c:pt idx="19">
                  <c:v>4.2459371042087595</c:v>
                </c:pt>
                <c:pt idx="20">
                  <c:v>3.4920082194987838</c:v>
                </c:pt>
                <c:pt idx="21">
                  <c:v>2.744531520944518</c:v>
                </c:pt>
                <c:pt idx="22">
                  <c:v>2.5011112892205514</c:v>
                </c:pt>
                <c:pt idx="23">
                  <c:v>2.4286884917487712</c:v>
                </c:pt>
                <c:pt idx="24">
                  <c:v>2.3369001587828917</c:v>
                </c:pt>
                <c:pt idx="25">
                  <c:v>2.1056926026234142</c:v>
                </c:pt>
                <c:pt idx="26">
                  <c:v>1.5587488406805496</c:v>
                </c:pt>
              </c:numCache>
            </c:numRef>
          </c:val>
          <c:extLst>
            <c:ext xmlns:c16="http://schemas.microsoft.com/office/drawing/2014/chart" uri="{C3380CC4-5D6E-409C-BE32-E72D297353CC}">
              <c16:uniqueId val="{00000000-8EAA-4406-B9AA-C657BC969CC6}"/>
            </c:ext>
          </c:extLst>
        </c:ser>
        <c:dLbls>
          <c:showLegendKey val="0"/>
          <c:showVal val="0"/>
          <c:showCatName val="0"/>
          <c:showSerName val="0"/>
          <c:showPercent val="0"/>
          <c:showBubbleSize val="0"/>
        </c:dLbls>
        <c:gapWidth val="182"/>
        <c:axId val="1511036399"/>
        <c:axId val="1511034735"/>
      </c:barChart>
      <c:catAx>
        <c:axId val="151103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4735"/>
        <c:crosses val="autoZero"/>
        <c:auto val="1"/>
        <c:lblAlgn val="ctr"/>
        <c:lblOffset val="100"/>
        <c:noMultiLvlLbl val="0"/>
      </c:catAx>
      <c:valAx>
        <c:axId val="151103473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3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[our_project.xlsx]Sheet4!PivotTable16</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Ambulance</a:t>
            </a:r>
            <a:r>
              <a:rPr lang="en-US" sz="1600" b="1" baseline="0"/>
              <a:t> by Year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Sheet4!$C$121</c:f>
              <c:strCache>
                <c:ptCount val="1"/>
                <c:pt idx="0">
                  <c:v>Total</c:v>
                </c:pt>
              </c:strCache>
            </c:strRef>
          </c:tx>
          <c:spPr>
            <a:solidFill>
              <a:srgbClr val="6B007B"/>
            </a:solidFill>
            <a:ln>
              <a:noFill/>
            </a:ln>
            <a:effectLst/>
          </c:spPr>
          <c:invertIfNegative val="0"/>
          <c:cat>
            <c:strRef>
              <c:f>Sheet4!$B$122:$B$126</c:f>
              <c:strCache>
                <c:ptCount val="4"/>
                <c:pt idx="0">
                  <c:v>2022</c:v>
                </c:pt>
                <c:pt idx="1">
                  <c:v>2023</c:v>
                </c:pt>
                <c:pt idx="2">
                  <c:v>2024</c:v>
                </c:pt>
                <c:pt idx="3">
                  <c:v>2025</c:v>
                </c:pt>
              </c:strCache>
            </c:strRef>
          </c:cat>
          <c:val>
            <c:numRef>
              <c:f>Sheet4!$C$122:$C$126</c:f>
              <c:numCache>
                <c:formatCode>General</c:formatCode>
                <c:ptCount val="4"/>
                <c:pt idx="0">
                  <c:v>3039</c:v>
                </c:pt>
                <c:pt idx="1">
                  <c:v>3124</c:v>
                </c:pt>
                <c:pt idx="2">
                  <c:v>3263</c:v>
                </c:pt>
                <c:pt idx="3">
                  <c:v>3241</c:v>
                </c:pt>
              </c:numCache>
            </c:numRef>
          </c:val>
          <c:extLst>
            <c:ext xmlns:c16="http://schemas.microsoft.com/office/drawing/2014/chart" uri="{C3380CC4-5D6E-409C-BE32-E72D297353CC}">
              <c16:uniqueId val="{00000000-0FD0-4A42-B390-6C7838B5DECF}"/>
            </c:ext>
          </c:extLst>
        </c:ser>
        <c:dLbls>
          <c:showLegendKey val="0"/>
          <c:showVal val="0"/>
          <c:showCatName val="0"/>
          <c:showSerName val="0"/>
          <c:showPercent val="0"/>
          <c:showBubbleSize val="0"/>
        </c:dLbls>
        <c:gapWidth val="141"/>
        <c:overlap val="-27"/>
        <c:axId val="2077157903"/>
        <c:axId val="2077156463"/>
      </c:barChart>
      <c:catAx>
        <c:axId val="207715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6463"/>
        <c:crosses val="autoZero"/>
        <c:auto val="1"/>
        <c:lblAlgn val="ctr"/>
        <c:lblOffset val="100"/>
        <c:noMultiLvlLbl val="0"/>
      </c:catAx>
      <c:valAx>
        <c:axId val="207715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[our_project.xlsx]Sheet4!PivotTable15</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Ambulance</a:t>
            </a:r>
            <a:r>
              <a:rPr lang="en-US" sz="1600" b="1" baseline="0"/>
              <a:t> Points by Year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Sheet4!$I$121</c:f>
              <c:strCache>
                <c:ptCount val="1"/>
                <c:pt idx="0">
                  <c:v>Total</c:v>
                </c:pt>
              </c:strCache>
            </c:strRef>
          </c:tx>
          <c:spPr>
            <a:solidFill>
              <a:srgbClr val="FD5F1B"/>
            </a:solidFill>
            <a:ln>
              <a:noFill/>
            </a:ln>
            <a:effectLst/>
          </c:spPr>
          <c:invertIfNegative val="0"/>
          <c:cat>
            <c:strRef>
              <c:f>Sheet4!$H$122:$H$126</c:f>
              <c:strCache>
                <c:ptCount val="4"/>
                <c:pt idx="0">
                  <c:v>2022</c:v>
                </c:pt>
                <c:pt idx="1">
                  <c:v>2023</c:v>
                </c:pt>
                <c:pt idx="2">
                  <c:v>2024</c:v>
                </c:pt>
                <c:pt idx="3">
                  <c:v>2025</c:v>
                </c:pt>
              </c:strCache>
            </c:strRef>
          </c:cat>
          <c:val>
            <c:numRef>
              <c:f>Sheet4!$I$122:$I$126</c:f>
              <c:numCache>
                <c:formatCode>General</c:formatCode>
                <c:ptCount val="4"/>
                <c:pt idx="0">
                  <c:v>1686</c:v>
                </c:pt>
                <c:pt idx="1">
                  <c:v>1711</c:v>
                </c:pt>
                <c:pt idx="2">
                  <c:v>1767</c:v>
                </c:pt>
                <c:pt idx="3">
                  <c:v>1846</c:v>
                </c:pt>
              </c:numCache>
            </c:numRef>
          </c:val>
          <c:extLst>
            <c:ext xmlns:c16="http://schemas.microsoft.com/office/drawing/2014/chart" uri="{C3380CC4-5D6E-409C-BE32-E72D297353CC}">
              <c16:uniqueId val="{00000000-572A-481B-9EF5-4AC2C4C7149B}"/>
            </c:ext>
          </c:extLst>
        </c:ser>
        <c:dLbls>
          <c:showLegendKey val="0"/>
          <c:showVal val="0"/>
          <c:showCatName val="0"/>
          <c:showSerName val="0"/>
          <c:showPercent val="0"/>
          <c:showBubbleSize val="0"/>
        </c:dLbls>
        <c:gapWidth val="133"/>
        <c:overlap val="-27"/>
        <c:axId val="1988516607"/>
        <c:axId val="2061812351"/>
      </c:barChart>
      <c:catAx>
        <c:axId val="198851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12351"/>
        <c:crosses val="autoZero"/>
        <c:auto val="1"/>
        <c:lblAlgn val="ctr"/>
        <c:lblOffset val="100"/>
        <c:noMultiLvlLbl val="0"/>
      </c:catAx>
      <c:valAx>
        <c:axId val="206181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[our_project.xlsx]Sheet4!PivotTable12</c:name>
    <c:fmtId val="9"/>
  </c:pivotSource>
  <c:chart>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87829696875708E-2"/>
          <c:y val="4.583333333333333E-2"/>
          <c:w val="0.92991145454328561"/>
          <c:h val="0.69006758530183732"/>
        </c:manualLayout>
      </c:layout>
      <c:lineChart>
        <c:grouping val="standard"/>
        <c:varyColors val="0"/>
        <c:ser>
          <c:idx val="0"/>
          <c:order val="0"/>
          <c:tx>
            <c:strRef>
              <c:f>Sheet4!$B$77</c:f>
              <c:strCache>
                <c:ptCount val="1"/>
                <c:pt idx="0">
                  <c:v>Sum of Number Of Ambulances</c:v>
                </c:pt>
              </c:strCache>
            </c:strRef>
          </c:tx>
          <c:spPr>
            <a:ln w="38100" cap="flat" cmpd="dbl" algn="ctr">
              <a:solidFill>
                <a:srgbClr val="FD5F1B"/>
              </a:solidFill>
              <a:miter lim="800000"/>
            </a:ln>
            <a:effectLst/>
          </c:spPr>
          <c:marker>
            <c:symbol val="circle"/>
            <c:size val="6"/>
            <c:spPr>
              <a:solidFill>
                <a:srgbClr val="FD5F1B"/>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007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Sheet4!$B$78:$B$105</c:f>
              <c:numCache>
                <c:formatCode>General</c:formatCode>
                <c:ptCount val="27"/>
                <c:pt idx="0">
                  <c:v>479</c:v>
                </c:pt>
                <c:pt idx="1">
                  <c:v>470</c:v>
                </c:pt>
                <c:pt idx="2">
                  <c:v>462</c:v>
                </c:pt>
                <c:pt idx="3">
                  <c:v>538</c:v>
                </c:pt>
                <c:pt idx="4">
                  <c:v>364</c:v>
                </c:pt>
                <c:pt idx="5">
                  <c:v>1222</c:v>
                </c:pt>
                <c:pt idx="6">
                  <c:v>515</c:v>
                </c:pt>
                <c:pt idx="7">
                  <c:v>354</c:v>
                </c:pt>
                <c:pt idx="8">
                  <c:v>355</c:v>
                </c:pt>
                <c:pt idx="9">
                  <c:v>315</c:v>
                </c:pt>
                <c:pt idx="10">
                  <c:v>481</c:v>
                </c:pt>
                <c:pt idx="11">
                  <c:v>865</c:v>
                </c:pt>
                <c:pt idx="12">
                  <c:v>440</c:v>
                </c:pt>
                <c:pt idx="13">
                  <c:v>353</c:v>
                </c:pt>
                <c:pt idx="14">
                  <c:v>426</c:v>
                </c:pt>
                <c:pt idx="15">
                  <c:v>360</c:v>
                </c:pt>
                <c:pt idx="16">
                  <c:v>489</c:v>
                </c:pt>
                <c:pt idx="17">
                  <c:v>456</c:v>
                </c:pt>
                <c:pt idx="18">
                  <c:v>442</c:v>
                </c:pt>
                <c:pt idx="19">
                  <c:v>410</c:v>
                </c:pt>
                <c:pt idx="20">
                  <c:v>202</c:v>
                </c:pt>
                <c:pt idx="21">
                  <c:v>431</c:v>
                </c:pt>
                <c:pt idx="22">
                  <c:v>423</c:v>
                </c:pt>
                <c:pt idx="23">
                  <c:v>705</c:v>
                </c:pt>
                <c:pt idx="24">
                  <c:v>335</c:v>
                </c:pt>
                <c:pt idx="25">
                  <c:v>312</c:v>
                </c:pt>
                <c:pt idx="26">
                  <c:v>463</c:v>
                </c:pt>
              </c:numCache>
            </c:numRef>
          </c:val>
          <c:smooth val="0"/>
          <c:extLst>
            <c:ext xmlns:c16="http://schemas.microsoft.com/office/drawing/2014/chart" uri="{C3380CC4-5D6E-409C-BE32-E72D297353CC}">
              <c16:uniqueId val="{00000000-72A1-46FB-9780-0755CA4E6E62}"/>
            </c:ext>
          </c:extLst>
        </c:ser>
        <c:ser>
          <c:idx val="1"/>
          <c:order val="1"/>
          <c:tx>
            <c:strRef>
              <c:f>Sheet4!$C$77</c:f>
              <c:strCache>
                <c:ptCount val="1"/>
                <c:pt idx="0">
                  <c:v>Sum of Number Of Ambulance Points</c:v>
                </c:pt>
              </c:strCache>
            </c:strRef>
          </c:tx>
          <c:spPr>
            <a:ln w="38100" cap="flat" cmpd="dbl" algn="ctr">
              <a:solidFill>
                <a:srgbClr val="6B007B"/>
              </a:solidFill>
              <a:miter lim="800000"/>
            </a:ln>
            <a:effectLst/>
          </c:spPr>
          <c:marker>
            <c:symbol val="circle"/>
            <c:size val="6"/>
            <c:spPr>
              <a:solidFill>
                <a:srgbClr val="6B007B"/>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Sheet4!$A$78:$A$105</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cat>
          <c:val>
            <c:numRef>
              <c:f>Sheet4!$C$78:$C$105</c:f>
              <c:numCache>
                <c:formatCode>General</c:formatCode>
                <c:ptCount val="27"/>
                <c:pt idx="0">
                  <c:v>236</c:v>
                </c:pt>
                <c:pt idx="1">
                  <c:v>195</c:v>
                </c:pt>
                <c:pt idx="2">
                  <c:v>201</c:v>
                </c:pt>
                <c:pt idx="3">
                  <c:v>366</c:v>
                </c:pt>
                <c:pt idx="4">
                  <c:v>209</c:v>
                </c:pt>
                <c:pt idx="5">
                  <c:v>727</c:v>
                </c:pt>
                <c:pt idx="6">
                  <c:v>354</c:v>
                </c:pt>
                <c:pt idx="7">
                  <c:v>156</c:v>
                </c:pt>
                <c:pt idx="8">
                  <c:v>221</c:v>
                </c:pt>
                <c:pt idx="9">
                  <c:v>226</c:v>
                </c:pt>
                <c:pt idx="10">
                  <c:v>259</c:v>
                </c:pt>
                <c:pt idx="11">
                  <c:v>490</c:v>
                </c:pt>
                <c:pt idx="12">
                  <c:v>222</c:v>
                </c:pt>
                <c:pt idx="13">
                  <c:v>203</c:v>
                </c:pt>
                <c:pt idx="14">
                  <c:v>276</c:v>
                </c:pt>
                <c:pt idx="15">
                  <c:v>170</c:v>
                </c:pt>
                <c:pt idx="16">
                  <c:v>264</c:v>
                </c:pt>
                <c:pt idx="17">
                  <c:v>233</c:v>
                </c:pt>
                <c:pt idx="18">
                  <c:v>262</c:v>
                </c:pt>
                <c:pt idx="19">
                  <c:v>200</c:v>
                </c:pt>
                <c:pt idx="20">
                  <c:v>94</c:v>
                </c:pt>
                <c:pt idx="21">
                  <c:v>265</c:v>
                </c:pt>
                <c:pt idx="22">
                  <c:v>197</c:v>
                </c:pt>
                <c:pt idx="23">
                  <c:v>402</c:v>
                </c:pt>
                <c:pt idx="24">
                  <c:v>177</c:v>
                </c:pt>
                <c:pt idx="25">
                  <c:v>157</c:v>
                </c:pt>
                <c:pt idx="26">
                  <c:v>248</c:v>
                </c:pt>
              </c:numCache>
            </c:numRef>
          </c:val>
          <c:smooth val="0"/>
          <c:extLst>
            <c:ext xmlns:c16="http://schemas.microsoft.com/office/drawing/2014/chart" uri="{C3380CC4-5D6E-409C-BE32-E72D297353CC}">
              <c16:uniqueId val="{00000001-72A1-46FB-9780-0755CA4E6E62}"/>
            </c:ext>
          </c:extLst>
        </c:ser>
        <c:dLbls>
          <c:dLblPos val="t"/>
          <c:showLegendKey val="0"/>
          <c:showVal val="1"/>
          <c:showCatName val="0"/>
          <c:showSerName val="0"/>
          <c:showPercent val="0"/>
          <c:showBubbleSize val="0"/>
        </c:dLbls>
        <c:marker val="1"/>
        <c:smooth val="0"/>
        <c:axId val="2082339471"/>
        <c:axId val="2082339951"/>
      </c:lineChart>
      <c:catAx>
        <c:axId val="2082339471"/>
        <c:scaling>
          <c:orientation val="minMax"/>
        </c:scaling>
        <c:delete val="0"/>
        <c:axPos val="b"/>
        <c:numFmt formatCode="General" sourceLinked="1"/>
        <c:majorTickMark val="out"/>
        <c:minorTickMark val="none"/>
        <c:tickLblPos val="nextTo"/>
        <c:spPr>
          <a:noFill/>
          <a:ln w="3175" cap="flat" cmpd="sng" algn="ctr">
            <a:solidFill>
              <a:srgbClr val="6B007B"/>
            </a:solidFill>
            <a:round/>
            <a:tailEnd type="none" w="med" len="lg"/>
          </a:ln>
          <a:effectLst/>
        </c:spPr>
        <c:txPr>
          <a:bodyPr rot="-60000000" spcFirstLastPara="1" vertOverflow="ellipsis" vert="horz" wrap="square" anchor="ctr" anchorCtr="1"/>
          <a:lstStyle/>
          <a:p>
            <a:pPr>
              <a:defRPr sz="900" b="0" i="0" u="none" strike="noStrike" kern="1200" baseline="0">
                <a:solidFill>
                  <a:srgbClr val="6B007B"/>
                </a:solidFill>
                <a:latin typeface="+mn-lt"/>
                <a:ea typeface="+mn-ea"/>
                <a:cs typeface="+mn-cs"/>
              </a:defRPr>
            </a:pPr>
            <a:endParaRPr lang="en-US"/>
          </a:p>
        </c:txPr>
        <c:crossAx val="2082339951"/>
        <c:crosses val="autoZero"/>
        <c:auto val="1"/>
        <c:lblAlgn val="ctr"/>
        <c:lblOffset val="100"/>
        <c:noMultiLvlLbl val="0"/>
      </c:catAx>
      <c:valAx>
        <c:axId val="2082339951"/>
        <c:scaling>
          <c:orientation val="minMax"/>
        </c:scaling>
        <c:delete val="0"/>
        <c:axPos val="l"/>
        <c:numFmt formatCode="General"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39471"/>
        <c:crosses val="autoZero"/>
        <c:crossBetween val="between"/>
      </c:valAx>
      <c:spPr>
        <a:noFill/>
        <a:ln>
          <a:noFill/>
        </a:ln>
        <a:effectLst/>
      </c:spPr>
    </c:plotArea>
    <c:legend>
      <c:legendPos val="r"/>
      <c:layout>
        <c:manualLayout>
          <c:xMode val="edge"/>
          <c:yMode val="edge"/>
          <c:x val="0.64166129191661225"/>
          <c:y val="6.8101195683872864E-2"/>
          <c:w val="0.33982630997567537"/>
          <c:h val="0.189723534558180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Ambulances by</a:t>
            </a:r>
            <a:r>
              <a:rPr lang="en-US" baseline="0"/>
              <a:t> </a:t>
            </a:r>
            <a:r>
              <a:rPr lang="en-US"/>
              <a:t>Governorate</a:t>
            </a:r>
            <a:r>
              <a:rPr lang="en-US" baseline="0"/>
              <a:t>  TOP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72828475671061"/>
          <c:y val="0.24112295238748277"/>
          <c:w val="0.58565482948018466"/>
          <c:h val="0.66671762902964926"/>
        </c:manualLayout>
      </c:layout>
      <c:barChart>
        <c:barDir val="bar"/>
        <c:grouping val="clustered"/>
        <c:varyColors val="0"/>
        <c:ser>
          <c:idx val="0"/>
          <c:order val="0"/>
          <c:tx>
            <c:strRef>
              <c:f>Sheet4!$H$39</c:f>
              <c:strCache>
                <c:ptCount val="1"/>
                <c:pt idx="0">
                  <c:v>Total</c:v>
                </c:pt>
              </c:strCache>
            </c:strRef>
          </c:tx>
          <c:spPr>
            <a:solidFill>
              <a:srgbClr val="FD5F1B"/>
            </a:solidFill>
            <a:ln>
              <a:noFill/>
            </a:ln>
            <a:effectLst/>
          </c:spPr>
          <c:invertIfNegative val="0"/>
          <c:cat>
            <c:strRef>
              <c:f>Sheet4!$G$40:$G$67</c:f>
              <c:strCache>
                <c:ptCount val="27"/>
                <c:pt idx="0">
                  <c:v>Port Said</c:v>
                </c:pt>
                <c:pt idx="1">
                  <c:v>Damietta</c:v>
                </c:pt>
                <c:pt idx="2">
                  <c:v>Suez</c:v>
                </c:pt>
                <c:pt idx="3">
                  <c:v>Luxor</c:v>
                </c:pt>
                <c:pt idx="4">
                  <c:v>South Sinai</c:v>
                </c:pt>
                <c:pt idx="5">
                  <c:v>Aswan</c:v>
                </c:pt>
                <c:pt idx="6">
                  <c:v>Red Sea</c:v>
                </c:pt>
                <c:pt idx="7">
                  <c:v>North Sinai</c:v>
                </c:pt>
                <c:pt idx="8">
                  <c:v>Asyout</c:v>
                </c:pt>
                <c:pt idx="9">
                  <c:v>Kafr ElSheikh</c:v>
                </c:pt>
                <c:pt idx="10">
                  <c:v>Beni Suef</c:v>
                </c:pt>
                <c:pt idx="11">
                  <c:v>Elwadi ElGidid</c:v>
                </c:pt>
                <c:pt idx="12">
                  <c:v>Ismailia</c:v>
                </c:pt>
                <c:pt idx="13">
                  <c:v>Fayoum</c:v>
                </c:pt>
                <c:pt idx="14">
                  <c:v>Menia</c:v>
                </c:pt>
                <c:pt idx="15">
                  <c:v>Alexandria</c:v>
                </c:pt>
                <c:pt idx="16">
                  <c:v>Suhag</c:v>
                </c:pt>
                <c:pt idx="17">
                  <c:v>Gharbia</c:v>
                </c:pt>
                <c:pt idx="18">
                  <c:v>Menoufia</c:v>
                </c:pt>
                <c:pt idx="19">
                  <c:v>Matrouh</c:v>
                </c:pt>
                <c:pt idx="20">
                  <c:v>Qena</c:v>
                </c:pt>
                <c:pt idx="21">
                  <c:v>Kalyoubia</c:v>
                </c:pt>
                <c:pt idx="22">
                  <c:v>Dakahlia</c:v>
                </c:pt>
                <c:pt idx="23">
                  <c:v>Behera</c:v>
                </c:pt>
                <c:pt idx="24">
                  <c:v>Sharkia</c:v>
                </c:pt>
                <c:pt idx="25">
                  <c:v>Giza</c:v>
                </c:pt>
                <c:pt idx="26">
                  <c:v>Cairo</c:v>
                </c:pt>
              </c:strCache>
            </c:strRef>
          </c:cat>
          <c:val>
            <c:numRef>
              <c:f>Sheet4!$H$40:$H$67</c:f>
              <c:numCache>
                <c:formatCode>General</c:formatCode>
                <c:ptCount val="27"/>
                <c:pt idx="0">
                  <c:v>94</c:v>
                </c:pt>
                <c:pt idx="1">
                  <c:v>156</c:v>
                </c:pt>
                <c:pt idx="2">
                  <c:v>157</c:v>
                </c:pt>
                <c:pt idx="3">
                  <c:v>170</c:v>
                </c:pt>
                <c:pt idx="4">
                  <c:v>177</c:v>
                </c:pt>
                <c:pt idx="5">
                  <c:v>195</c:v>
                </c:pt>
                <c:pt idx="6">
                  <c:v>197</c:v>
                </c:pt>
                <c:pt idx="7">
                  <c:v>200</c:v>
                </c:pt>
                <c:pt idx="8">
                  <c:v>201</c:v>
                </c:pt>
                <c:pt idx="9">
                  <c:v>203</c:v>
                </c:pt>
                <c:pt idx="10">
                  <c:v>209</c:v>
                </c:pt>
                <c:pt idx="11">
                  <c:v>221</c:v>
                </c:pt>
                <c:pt idx="12">
                  <c:v>222</c:v>
                </c:pt>
                <c:pt idx="13">
                  <c:v>226</c:v>
                </c:pt>
                <c:pt idx="14">
                  <c:v>233</c:v>
                </c:pt>
                <c:pt idx="15">
                  <c:v>236</c:v>
                </c:pt>
                <c:pt idx="16">
                  <c:v>248</c:v>
                </c:pt>
                <c:pt idx="17">
                  <c:v>259</c:v>
                </c:pt>
                <c:pt idx="18">
                  <c:v>262</c:v>
                </c:pt>
                <c:pt idx="19">
                  <c:v>264</c:v>
                </c:pt>
                <c:pt idx="20">
                  <c:v>265</c:v>
                </c:pt>
                <c:pt idx="21">
                  <c:v>276</c:v>
                </c:pt>
                <c:pt idx="22">
                  <c:v>354</c:v>
                </c:pt>
                <c:pt idx="23">
                  <c:v>366</c:v>
                </c:pt>
                <c:pt idx="24">
                  <c:v>402</c:v>
                </c:pt>
                <c:pt idx="25">
                  <c:v>490</c:v>
                </c:pt>
                <c:pt idx="26">
                  <c:v>727</c:v>
                </c:pt>
              </c:numCache>
            </c:numRef>
          </c:val>
          <c:extLst>
            <c:ext xmlns:c16="http://schemas.microsoft.com/office/drawing/2014/chart" uri="{C3380CC4-5D6E-409C-BE32-E72D297353CC}">
              <c16:uniqueId val="{00000000-5C4C-41E5-A284-1958B4D1CE3C}"/>
            </c:ext>
          </c:extLst>
        </c:ser>
        <c:dLbls>
          <c:showLegendKey val="0"/>
          <c:showVal val="0"/>
          <c:showCatName val="0"/>
          <c:showSerName val="0"/>
          <c:showPercent val="0"/>
          <c:showBubbleSize val="0"/>
        </c:dLbls>
        <c:gapWidth val="44"/>
        <c:axId val="2077157423"/>
        <c:axId val="2077155983"/>
      </c:barChart>
      <c:catAx>
        <c:axId val="207715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5983"/>
        <c:crosses val="autoZero"/>
        <c:auto val="1"/>
        <c:lblAlgn val="ctr"/>
        <c:lblOffset val="100"/>
        <c:noMultiLvlLbl val="0"/>
      </c:catAx>
      <c:valAx>
        <c:axId val="2077155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5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[our_project.xlsx]Sheet4!PivotTable11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Ambulance</a:t>
            </a:r>
            <a:r>
              <a:rPr lang="en-US" baseline="0"/>
              <a:t> Points by Governorate Top 10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Sheet4!$H$39</c:f>
              <c:strCache>
                <c:ptCount val="1"/>
                <c:pt idx="0">
                  <c:v>Total</c:v>
                </c:pt>
              </c:strCache>
            </c:strRef>
          </c:tx>
          <c:spPr>
            <a:solidFill>
              <a:srgbClr val="6B007B"/>
            </a:solidFill>
            <a:ln>
              <a:noFill/>
            </a:ln>
            <a:effectLst/>
          </c:spPr>
          <c:invertIfNegative val="0"/>
          <c:cat>
            <c:strRef>
              <c:f>Sheet4!$G$40:$G$67</c:f>
              <c:strCache>
                <c:ptCount val="27"/>
                <c:pt idx="0">
                  <c:v>Port Said</c:v>
                </c:pt>
                <c:pt idx="1">
                  <c:v>Damietta</c:v>
                </c:pt>
                <c:pt idx="2">
                  <c:v>Suez</c:v>
                </c:pt>
                <c:pt idx="3">
                  <c:v>Luxor</c:v>
                </c:pt>
                <c:pt idx="4">
                  <c:v>South Sinai</c:v>
                </c:pt>
                <c:pt idx="5">
                  <c:v>Aswan</c:v>
                </c:pt>
                <c:pt idx="6">
                  <c:v>Red Sea</c:v>
                </c:pt>
                <c:pt idx="7">
                  <c:v>North Sinai</c:v>
                </c:pt>
                <c:pt idx="8">
                  <c:v>Asyout</c:v>
                </c:pt>
                <c:pt idx="9">
                  <c:v>Kafr ElSheikh</c:v>
                </c:pt>
                <c:pt idx="10">
                  <c:v>Beni Suef</c:v>
                </c:pt>
                <c:pt idx="11">
                  <c:v>Elwadi ElGidid</c:v>
                </c:pt>
                <c:pt idx="12">
                  <c:v>Ismailia</c:v>
                </c:pt>
                <c:pt idx="13">
                  <c:v>Fayoum</c:v>
                </c:pt>
                <c:pt idx="14">
                  <c:v>Menia</c:v>
                </c:pt>
                <c:pt idx="15">
                  <c:v>Alexandria</c:v>
                </c:pt>
                <c:pt idx="16">
                  <c:v>Suhag</c:v>
                </c:pt>
                <c:pt idx="17">
                  <c:v>Gharbia</c:v>
                </c:pt>
                <c:pt idx="18">
                  <c:v>Menoufia</c:v>
                </c:pt>
                <c:pt idx="19">
                  <c:v>Matrouh</c:v>
                </c:pt>
                <c:pt idx="20">
                  <c:v>Qena</c:v>
                </c:pt>
                <c:pt idx="21">
                  <c:v>Kalyoubia</c:v>
                </c:pt>
                <c:pt idx="22">
                  <c:v>Dakahlia</c:v>
                </c:pt>
                <c:pt idx="23">
                  <c:v>Behera</c:v>
                </c:pt>
                <c:pt idx="24">
                  <c:v>Sharkia</c:v>
                </c:pt>
                <c:pt idx="25">
                  <c:v>Giza</c:v>
                </c:pt>
                <c:pt idx="26">
                  <c:v>Cairo</c:v>
                </c:pt>
              </c:strCache>
            </c:strRef>
          </c:cat>
          <c:val>
            <c:numRef>
              <c:f>Sheet4!$H$40:$H$67</c:f>
              <c:numCache>
                <c:formatCode>General</c:formatCode>
                <c:ptCount val="27"/>
                <c:pt idx="0">
                  <c:v>94</c:v>
                </c:pt>
                <c:pt idx="1">
                  <c:v>156</c:v>
                </c:pt>
                <c:pt idx="2">
                  <c:v>157</c:v>
                </c:pt>
                <c:pt idx="3">
                  <c:v>170</c:v>
                </c:pt>
                <c:pt idx="4">
                  <c:v>177</c:v>
                </c:pt>
                <c:pt idx="5">
                  <c:v>195</c:v>
                </c:pt>
                <c:pt idx="6">
                  <c:v>197</c:v>
                </c:pt>
                <c:pt idx="7">
                  <c:v>200</c:v>
                </c:pt>
                <c:pt idx="8">
                  <c:v>201</c:v>
                </c:pt>
                <c:pt idx="9">
                  <c:v>203</c:v>
                </c:pt>
                <c:pt idx="10">
                  <c:v>209</c:v>
                </c:pt>
                <c:pt idx="11">
                  <c:v>221</c:v>
                </c:pt>
                <c:pt idx="12">
                  <c:v>222</c:v>
                </c:pt>
                <c:pt idx="13">
                  <c:v>226</c:v>
                </c:pt>
                <c:pt idx="14">
                  <c:v>233</c:v>
                </c:pt>
                <c:pt idx="15">
                  <c:v>236</c:v>
                </c:pt>
                <c:pt idx="16">
                  <c:v>248</c:v>
                </c:pt>
                <c:pt idx="17">
                  <c:v>259</c:v>
                </c:pt>
                <c:pt idx="18">
                  <c:v>262</c:v>
                </c:pt>
                <c:pt idx="19">
                  <c:v>264</c:v>
                </c:pt>
                <c:pt idx="20">
                  <c:v>265</c:v>
                </c:pt>
                <c:pt idx="21">
                  <c:v>276</c:v>
                </c:pt>
                <c:pt idx="22">
                  <c:v>354</c:v>
                </c:pt>
                <c:pt idx="23">
                  <c:v>366</c:v>
                </c:pt>
                <c:pt idx="24">
                  <c:v>402</c:v>
                </c:pt>
                <c:pt idx="25">
                  <c:v>490</c:v>
                </c:pt>
                <c:pt idx="26">
                  <c:v>727</c:v>
                </c:pt>
              </c:numCache>
            </c:numRef>
          </c:val>
          <c:extLst>
            <c:ext xmlns:c16="http://schemas.microsoft.com/office/drawing/2014/chart" uri="{C3380CC4-5D6E-409C-BE32-E72D297353CC}">
              <c16:uniqueId val="{00000000-1358-40CC-BFA8-A32E370CBFC2}"/>
            </c:ext>
          </c:extLst>
        </c:ser>
        <c:dLbls>
          <c:showLegendKey val="0"/>
          <c:showVal val="0"/>
          <c:showCatName val="0"/>
          <c:showSerName val="0"/>
          <c:showPercent val="0"/>
          <c:showBubbleSize val="0"/>
        </c:dLbls>
        <c:gapWidth val="45"/>
        <c:axId val="2059846255"/>
        <c:axId val="2059846735"/>
      </c:barChart>
      <c:catAx>
        <c:axId val="205984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735"/>
        <c:crosses val="autoZero"/>
        <c:auto val="1"/>
        <c:lblAlgn val="ctr"/>
        <c:lblOffset val="100"/>
        <c:noMultiLvlLbl val="0"/>
      </c:catAx>
      <c:valAx>
        <c:axId val="205984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Population Vs Injuries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4088897261802685"/>
          <c:y val="0.12428779072919097"/>
          <c:w val="0.83317229986457575"/>
          <c:h val="0.73906512271237146"/>
        </c:manualLayout>
      </c:layout>
      <c:scatterChart>
        <c:scatterStyle val="lineMarker"/>
        <c:varyColors val="0"/>
        <c:ser>
          <c:idx val="0"/>
          <c:order val="0"/>
          <c:spPr>
            <a:ln w="25400" cap="rnd">
              <a:noFill/>
              <a:round/>
            </a:ln>
            <a:effectLst>
              <a:outerShdw blurRad="50800" dist="38100" dir="5400000" rotWithShape="0">
                <a:srgbClr val="000000">
                  <a:alpha val="60000"/>
                </a:srgbClr>
              </a:outerShdw>
            </a:effectLst>
          </c:spPr>
          <c:marker>
            <c:symbol val="circle"/>
            <c:size val="6"/>
            <c:spPr>
              <a:solidFill>
                <a:srgbClr val="FD5F1B"/>
              </a:solidFill>
              <a:ln w="9525" cap="rnd">
                <a:solidFill>
                  <a:srgbClr val="FD5F1B"/>
                </a:solidFill>
                <a:round/>
              </a:ln>
              <a:effectLst>
                <a:outerShdw blurRad="50800" dist="38100" dir="5400000" rotWithShape="0">
                  <a:srgbClr val="000000">
                    <a:alpha val="60000"/>
                  </a:srgbClr>
                </a:outerShdw>
              </a:effectLst>
            </c:spPr>
          </c:marker>
          <c:trendline>
            <c:spPr>
              <a:ln w="19050" cap="rnd">
                <a:solidFill>
                  <a:srgbClr val="6B007B"/>
                </a:solidFill>
              </a:ln>
              <a:effectLst/>
            </c:spPr>
            <c:trendlineType val="linear"/>
            <c:dispRSqr val="1"/>
            <c:dispEq val="0"/>
            <c:trendlineLbl>
              <c:layout>
                <c:manualLayout>
                  <c:x val="-0.71595363079615049"/>
                  <c:y val="0.28243438320209974"/>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6B007B"/>
                      </a:solidFill>
                      <a:latin typeface="+mn-lt"/>
                      <a:ea typeface="+mn-ea"/>
                      <a:cs typeface="+mn-cs"/>
                    </a:defRPr>
                  </a:pPr>
                  <a:endParaRPr lang="en-US"/>
                </a:p>
              </c:txPr>
            </c:trendlineLbl>
          </c:trendline>
          <c:xVal>
            <c:strRef>
              <c:f>'pivot Table'!$AN$5:$AN$31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Table'!$AO$5:$AO$31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yVal>
          <c:smooth val="0"/>
          <c:extLst>
            <c:ext xmlns:c16="http://schemas.microsoft.com/office/drawing/2014/chart" uri="{C3380CC4-5D6E-409C-BE32-E72D297353CC}">
              <c16:uniqueId val="{00000001-9ECB-4A7C-A378-FCC218AA36C4}"/>
            </c:ext>
          </c:extLst>
        </c:ser>
        <c:ser>
          <c:idx val="1"/>
          <c:order val="1"/>
          <c:spPr>
            <a:ln w="25400" cap="rnd">
              <a:noFill/>
              <a:round/>
            </a:ln>
            <a:effectLst>
              <a:outerShdw blurRad="50800" dist="38100" dir="5400000" rotWithShape="0">
                <a:srgbClr val="000000">
                  <a:alpha val="60000"/>
                </a:srgbClr>
              </a:outerShdw>
            </a:effectLst>
          </c:spPr>
          <c:marker>
            <c:symbol val="circle"/>
            <c:size val="6"/>
            <c:spPr>
              <a:solidFill>
                <a:srgbClr val="FD5F1B"/>
              </a:solidFill>
              <a:ln w="9525" cap="rnd">
                <a:solidFill>
                  <a:srgbClr val="FD5F1B"/>
                </a:solidFill>
                <a:round/>
              </a:ln>
              <a:effectLst>
                <a:outerShdw blurRad="50800" dist="38100" dir="5400000" rotWithShape="0">
                  <a:srgbClr val="000000">
                    <a:alpha val="60000"/>
                  </a:srgbClr>
                </a:outerShdw>
              </a:effectLst>
            </c:spPr>
          </c:marker>
          <c:xVal>
            <c:strRef>
              <c:f>'pivot Table'!$AN$5:$AN$31</c:f>
              <c:strCache>
                <c:ptCount val="27"/>
                <c:pt idx="0">
                  <c:v>Alexandria</c:v>
                </c:pt>
                <c:pt idx="1">
                  <c:v>Aswan</c:v>
                </c:pt>
                <c:pt idx="2">
                  <c:v>Asyout</c:v>
                </c:pt>
                <c:pt idx="3">
                  <c:v>Behera</c:v>
                </c:pt>
                <c:pt idx="4">
                  <c:v>Beni Suef</c:v>
                </c:pt>
                <c:pt idx="5">
                  <c:v>Cairo</c:v>
                </c:pt>
                <c:pt idx="6">
                  <c:v>Dakahlia</c:v>
                </c:pt>
                <c:pt idx="7">
                  <c:v>Damietta</c:v>
                </c:pt>
                <c:pt idx="8">
                  <c:v>Elwadi ElGidid</c:v>
                </c:pt>
                <c:pt idx="9">
                  <c:v>Fayoum</c:v>
                </c:pt>
                <c:pt idx="10">
                  <c:v>Gharbia</c:v>
                </c:pt>
                <c:pt idx="11">
                  <c:v>Giza</c:v>
                </c:pt>
                <c:pt idx="12">
                  <c:v>Ismailia</c:v>
                </c:pt>
                <c:pt idx="13">
                  <c:v>Kafr ElSheikh</c:v>
                </c:pt>
                <c:pt idx="14">
                  <c:v>Kalyoubia</c:v>
                </c:pt>
                <c:pt idx="15">
                  <c:v>Luxor</c:v>
                </c:pt>
                <c:pt idx="16">
                  <c:v>Matrouh</c:v>
                </c:pt>
                <c:pt idx="17">
                  <c:v>Menia</c:v>
                </c:pt>
                <c:pt idx="18">
                  <c:v>Menoufia</c:v>
                </c:pt>
                <c:pt idx="19">
                  <c:v>North Sinai</c:v>
                </c:pt>
                <c:pt idx="20">
                  <c:v>Port Said</c:v>
                </c:pt>
                <c:pt idx="21">
                  <c:v>Qena</c:v>
                </c:pt>
                <c:pt idx="22">
                  <c:v>Red Sea</c:v>
                </c:pt>
                <c:pt idx="23">
                  <c:v>Sharkia</c:v>
                </c:pt>
                <c:pt idx="24">
                  <c:v>South Sinai</c:v>
                </c:pt>
                <c:pt idx="25">
                  <c:v>Suez</c:v>
                </c:pt>
                <c:pt idx="26">
                  <c:v>Suhag</c:v>
                </c:pt>
              </c:strCache>
            </c:strRef>
          </c:xVal>
          <c:yVal>
            <c:numRef>
              <c:f>'pivot Table'!$AP$5:$AP$31</c:f>
              <c:numCache>
                <c:formatCode>General</c:formatCode>
                <c:ptCount val="27"/>
                <c:pt idx="0">
                  <c:v>13686</c:v>
                </c:pt>
                <c:pt idx="1">
                  <c:v>861</c:v>
                </c:pt>
                <c:pt idx="2">
                  <c:v>18911</c:v>
                </c:pt>
                <c:pt idx="3">
                  <c:v>23427</c:v>
                </c:pt>
                <c:pt idx="4">
                  <c:v>4492</c:v>
                </c:pt>
                <c:pt idx="5">
                  <c:v>3166</c:v>
                </c:pt>
                <c:pt idx="6">
                  <c:v>59781</c:v>
                </c:pt>
                <c:pt idx="7">
                  <c:v>21549</c:v>
                </c:pt>
                <c:pt idx="8">
                  <c:v>2504</c:v>
                </c:pt>
                <c:pt idx="9">
                  <c:v>772</c:v>
                </c:pt>
                <c:pt idx="10">
                  <c:v>18651</c:v>
                </c:pt>
                <c:pt idx="11">
                  <c:v>13839</c:v>
                </c:pt>
                <c:pt idx="12">
                  <c:v>762</c:v>
                </c:pt>
                <c:pt idx="13">
                  <c:v>15474</c:v>
                </c:pt>
                <c:pt idx="14">
                  <c:v>1713</c:v>
                </c:pt>
                <c:pt idx="15">
                  <c:v>0</c:v>
                </c:pt>
                <c:pt idx="16">
                  <c:v>9389</c:v>
                </c:pt>
                <c:pt idx="17">
                  <c:v>4578</c:v>
                </c:pt>
                <c:pt idx="18">
                  <c:v>6819</c:v>
                </c:pt>
                <c:pt idx="19">
                  <c:v>2266</c:v>
                </c:pt>
                <c:pt idx="20">
                  <c:v>0</c:v>
                </c:pt>
                <c:pt idx="21">
                  <c:v>4247</c:v>
                </c:pt>
                <c:pt idx="22">
                  <c:v>7128</c:v>
                </c:pt>
                <c:pt idx="23">
                  <c:v>31075</c:v>
                </c:pt>
                <c:pt idx="24">
                  <c:v>2721</c:v>
                </c:pt>
                <c:pt idx="25">
                  <c:v>2834</c:v>
                </c:pt>
                <c:pt idx="26">
                  <c:v>17277</c:v>
                </c:pt>
              </c:numCache>
            </c:numRef>
          </c:yVal>
          <c:smooth val="0"/>
          <c:extLst>
            <c:ext xmlns:c16="http://schemas.microsoft.com/office/drawing/2014/chart" uri="{C3380CC4-5D6E-409C-BE32-E72D297353CC}">
              <c16:uniqueId val="{00000002-9ECB-4A7C-A378-FCC218AA36C4}"/>
            </c:ext>
          </c:extLst>
        </c:ser>
        <c:dLbls>
          <c:showLegendKey val="0"/>
          <c:showVal val="0"/>
          <c:showCatName val="0"/>
          <c:showSerName val="0"/>
          <c:showPercent val="0"/>
          <c:showBubbleSize val="0"/>
        </c:dLbls>
        <c:axId val="1785924863"/>
        <c:axId val="1785926111"/>
      </c:scatterChart>
      <c:valAx>
        <c:axId val="1785924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Injuries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926111"/>
        <c:crosses val="autoZero"/>
        <c:crossBetween val="midCat"/>
      </c:valAx>
      <c:valAx>
        <c:axId val="1785926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Population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59248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Population Vs Death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088363143986354"/>
          <c:y val="0.13079648635892954"/>
          <c:w val="0.81666986754515769"/>
          <c:h val="0.75515426451951273"/>
        </c:manualLayout>
      </c:layout>
      <c:scatterChart>
        <c:scatterStyle val="lineMarker"/>
        <c:varyColors val="0"/>
        <c:ser>
          <c:idx val="0"/>
          <c:order val="0"/>
          <c:spPr>
            <a:ln w="25400" cap="rnd">
              <a:noFill/>
              <a:round/>
            </a:ln>
            <a:effectLst>
              <a:outerShdw blurRad="50800" dist="38100" dir="5400000" rotWithShape="0">
                <a:srgbClr val="000000">
                  <a:alpha val="60000"/>
                </a:srgbClr>
              </a:outerShdw>
            </a:effectLst>
          </c:spPr>
          <c:marker>
            <c:symbol val="circle"/>
            <c:size val="6"/>
            <c:spPr>
              <a:solidFill>
                <a:srgbClr val="6B007B"/>
              </a:solidFill>
              <a:ln w="9525" cap="rnd">
                <a:solidFill>
                  <a:srgbClr val="6B007B"/>
                </a:solidFill>
                <a:round/>
              </a:ln>
              <a:effectLst>
                <a:outerShdw blurRad="50800" dist="38100" dir="5400000" rotWithShape="0">
                  <a:srgbClr val="000000">
                    <a:alpha val="60000"/>
                  </a:srgbClr>
                </a:outerShdw>
              </a:effectLst>
            </c:spPr>
          </c:marker>
          <c:trendline>
            <c:spPr>
              <a:ln w="19050" cap="rnd">
                <a:solidFill>
                  <a:schemeClr val="accent1"/>
                </a:solidFill>
              </a:ln>
              <a:effectLst/>
            </c:spPr>
            <c:trendlineType val="linear"/>
            <c:dispRSqr val="0"/>
            <c:dispEq val="0"/>
          </c:trendline>
          <c:trendline>
            <c:spPr>
              <a:ln w="19050" cap="rnd">
                <a:solidFill>
                  <a:srgbClr val="FD5F1B"/>
                </a:solidFill>
              </a:ln>
              <a:effectLst/>
            </c:spPr>
            <c:trendlineType val="linear"/>
            <c:dispRSqr val="1"/>
            <c:dispEq val="0"/>
            <c:trendlineLbl>
              <c:layout>
                <c:manualLayout>
                  <c:x val="-0.61549509386631107"/>
                  <c:y val="0.53713535919916544"/>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FD5F1B"/>
                      </a:solidFill>
                      <a:latin typeface="+mn-lt"/>
                      <a:ea typeface="+mn-ea"/>
                      <a:cs typeface="+mn-cs"/>
                    </a:defRPr>
                  </a:pPr>
                  <a:endParaRPr lang="en-US"/>
                </a:p>
              </c:txPr>
            </c:trendlineLbl>
          </c:trendline>
          <c:xVal>
            <c:numRef>
              <c:f>'pivot Table'!$AZ$5:$AZ$31</c:f>
              <c:numCache>
                <c:formatCode>General</c:formatCode>
                <c:ptCount val="27"/>
                <c:pt idx="0">
                  <c:v>22201472</c:v>
                </c:pt>
                <c:pt idx="1">
                  <c:v>6633100</c:v>
                </c:pt>
                <c:pt idx="2">
                  <c:v>20278209</c:v>
                </c:pt>
                <c:pt idx="3">
                  <c:v>27538779</c:v>
                </c:pt>
                <c:pt idx="4">
                  <c:v>14388992</c:v>
                </c:pt>
                <c:pt idx="5">
                  <c:v>41030625</c:v>
                </c:pt>
                <c:pt idx="6">
                  <c:v>28211435</c:v>
                </c:pt>
                <c:pt idx="7">
                  <c:v>6476085</c:v>
                </c:pt>
                <c:pt idx="8">
                  <c:v>1069328</c:v>
                </c:pt>
                <c:pt idx="9">
                  <c:v>16340913</c:v>
                </c:pt>
                <c:pt idx="10">
                  <c:v>21762729</c:v>
                </c:pt>
                <c:pt idx="11">
                  <c:v>38112087</c:v>
                </c:pt>
                <c:pt idx="12">
                  <c:v>5817546</c:v>
                </c:pt>
                <c:pt idx="13">
                  <c:v>14883732</c:v>
                </c:pt>
                <c:pt idx="14">
                  <c:v>24570746</c:v>
                </c:pt>
                <c:pt idx="15">
                  <c:v>5611158</c:v>
                </c:pt>
                <c:pt idx="16">
                  <c:v>2201142</c:v>
                </c:pt>
                <c:pt idx="17">
                  <c:v>25388600</c:v>
                </c:pt>
                <c:pt idx="18">
                  <c:v>18962466</c:v>
                </c:pt>
                <c:pt idx="19">
                  <c:v>2033214</c:v>
                </c:pt>
                <c:pt idx="20">
                  <c:v>3166588</c:v>
                </c:pt>
                <c:pt idx="21">
                  <c:v>14575768</c:v>
                </c:pt>
                <c:pt idx="22">
                  <c:v>1617293</c:v>
                </c:pt>
                <c:pt idx="23">
                  <c:v>31665924</c:v>
                </c:pt>
                <c:pt idx="24">
                  <c:v>469226</c:v>
                </c:pt>
                <c:pt idx="25">
                  <c:v>3172645</c:v>
                </c:pt>
                <c:pt idx="26">
                  <c:v>22937821</c:v>
                </c:pt>
              </c:numCache>
            </c:numRef>
          </c:xVal>
          <c:yVal>
            <c:numRef>
              <c:f>'pivot Table'!$BA$5:$BA$31</c:f>
              <c:numCache>
                <c:formatCode>General</c:formatCode>
                <c:ptCount val="27"/>
                <c:pt idx="0">
                  <c:v>1942</c:v>
                </c:pt>
                <c:pt idx="1">
                  <c:v>651</c:v>
                </c:pt>
                <c:pt idx="2">
                  <c:v>861</c:v>
                </c:pt>
                <c:pt idx="3">
                  <c:v>2350</c:v>
                </c:pt>
                <c:pt idx="4">
                  <c:v>738</c:v>
                </c:pt>
                <c:pt idx="5">
                  <c:v>3066</c:v>
                </c:pt>
                <c:pt idx="6">
                  <c:v>1978</c:v>
                </c:pt>
                <c:pt idx="7">
                  <c:v>757</c:v>
                </c:pt>
                <c:pt idx="8">
                  <c:v>256</c:v>
                </c:pt>
                <c:pt idx="9">
                  <c:v>701</c:v>
                </c:pt>
                <c:pt idx="10">
                  <c:v>1068</c:v>
                </c:pt>
                <c:pt idx="11">
                  <c:v>1729</c:v>
                </c:pt>
                <c:pt idx="12">
                  <c:v>1110</c:v>
                </c:pt>
                <c:pt idx="13">
                  <c:v>232</c:v>
                </c:pt>
                <c:pt idx="14">
                  <c:v>1214</c:v>
                </c:pt>
                <c:pt idx="15">
                  <c:v>154</c:v>
                </c:pt>
                <c:pt idx="16">
                  <c:v>1009</c:v>
                </c:pt>
                <c:pt idx="17">
                  <c:v>1089</c:v>
                </c:pt>
                <c:pt idx="18">
                  <c:v>996</c:v>
                </c:pt>
                <c:pt idx="19">
                  <c:v>71</c:v>
                </c:pt>
                <c:pt idx="20">
                  <c:v>74</c:v>
                </c:pt>
                <c:pt idx="21">
                  <c:v>354</c:v>
                </c:pt>
                <c:pt idx="22">
                  <c:v>380</c:v>
                </c:pt>
                <c:pt idx="23">
                  <c:v>792</c:v>
                </c:pt>
                <c:pt idx="24">
                  <c:v>287</c:v>
                </c:pt>
                <c:pt idx="25">
                  <c:v>370</c:v>
                </c:pt>
                <c:pt idx="26">
                  <c:v>483</c:v>
                </c:pt>
              </c:numCache>
            </c:numRef>
          </c:yVal>
          <c:smooth val="0"/>
          <c:extLst>
            <c:ext xmlns:c16="http://schemas.microsoft.com/office/drawing/2014/chart" uri="{C3380CC4-5D6E-409C-BE32-E72D297353CC}">
              <c16:uniqueId val="{00000002-6955-4CF8-84D7-728D62864AF4}"/>
            </c:ext>
          </c:extLst>
        </c:ser>
        <c:dLbls>
          <c:showLegendKey val="0"/>
          <c:showVal val="0"/>
          <c:showCatName val="0"/>
          <c:showSerName val="0"/>
          <c:showPercent val="0"/>
          <c:showBubbleSize val="0"/>
        </c:dLbls>
        <c:axId val="1515050655"/>
        <c:axId val="1515056063"/>
      </c:scatterChart>
      <c:valAx>
        <c:axId val="1515050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Death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5056063"/>
        <c:crosses val="autoZero"/>
        <c:crossBetween val="midCat"/>
      </c:valAx>
      <c:valAx>
        <c:axId val="1515056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Population</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50506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[our_project.xlsx]pivot Table!PivotTable18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800" b="1" i="0" baseline="0">
                <a:effectLst/>
              </a:rPr>
              <a:t>Top 10 Governorates by Injury Rate</a:t>
            </a:r>
            <a:endParaRPr lang="en-US">
              <a:effectLst/>
            </a:endParaRPr>
          </a:p>
        </c:rich>
      </c:tx>
      <c:layout>
        <c:manualLayout>
          <c:xMode val="edge"/>
          <c:yMode val="edge"/>
          <c:x val="0.11586111111111111"/>
          <c:y val="4.166666666666666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5F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Table'!$B$45</c:f>
              <c:strCache>
                <c:ptCount val="1"/>
                <c:pt idx="0">
                  <c:v>Total</c:v>
                </c:pt>
              </c:strCache>
            </c:strRef>
          </c:tx>
          <c:spPr>
            <a:solidFill>
              <a:srgbClr val="FD5F1B"/>
            </a:solidFill>
            <a:ln>
              <a:noFill/>
            </a:ln>
            <a:effectLst/>
          </c:spPr>
          <c:invertIfNegative val="0"/>
          <c:cat>
            <c:strRef>
              <c:f>'pivot Table'!$A$46:$A$73</c:f>
              <c:strCache>
                <c:ptCount val="27"/>
                <c:pt idx="0">
                  <c:v>South Sinai</c:v>
                </c:pt>
                <c:pt idx="1">
                  <c:v>Red Sea</c:v>
                </c:pt>
                <c:pt idx="2">
                  <c:v>Matrouh</c:v>
                </c:pt>
                <c:pt idx="3">
                  <c:v>Damietta</c:v>
                </c:pt>
                <c:pt idx="4">
                  <c:v>Elwadi ElGidid</c:v>
                </c:pt>
                <c:pt idx="5">
                  <c:v>Dakahlia</c:v>
                </c:pt>
                <c:pt idx="6">
                  <c:v>North Sinai</c:v>
                </c:pt>
                <c:pt idx="7">
                  <c:v>Kafr ElSheikh</c:v>
                </c:pt>
                <c:pt idx="8">
                  <c:v>Sharkia</c:v>
                </c:pt>
                <c:pt idx="9">
                  <c:v>Asyout</c:v>
                </c:pt>
                <c:pt idx="10">
                  <c:v>Suez</c:v>
                </c:pt>
                <c:pt idx="11">
                  <c:v>Gharbia</c:v>
                </c:pt>
                <c:pt idx="12">
                  <c:v>Behera</c:v>
                </c:pt>
                <c:pt idx="13">
                  <c:v>Suhag</c:v>
                </c:pt>
                <c:pt idx="14">
                  <c:v>Alexandria</c:v>
                </c:pt>
                <c:pt idx="15">
                  <c:v>Giza</c:v>
                </c:pt>
                <c:pt idx="16">
                  <c:v>Menoufia</c:v>
                </c:pt>
                <c:pt idx="17">
                  <c:v>Beni Suef</c:v>
                </c:pt>
                <c:pt idx="18">
                  <c:v>Qena</c:v>
                </c:pt>
                <c:pt idx="19">
                  <c:v>Menia</c:v>
                </c:pt>
                <c:pt idx="20">
                  <c:v>Ismailia</c:v>
                </c:pt>
                <c:pt idx="21">
                  <c:v>Aswan</c:v>
                </c:pt>
                <c:pt idx="22">
                  <c:v>Cairo</c:v>
                </c:pt>
                <c:pt idx="23">
                  <c:v>Kalyoubia</c:v>
                </c:pt>
                <c:pt idx="24">
                  <c:v>Fayoum</c:v>
                </c:pt>
                <c:pt idx="25">
                  <c:v>Luxor</c:v>
                </c:pt>
                <c:pt idx="26">
                  <c:v>Port Said</c:v>
                </c:pt>
              </c:strCache>
            </c:strRef>
          </c:cat>
          <c:val>
            <c:numRef>
              <c:f>'pivot Table'!$B$46:$B$73</c:f>
              <c:numCache>
                <c:formatCode>0.000</c:formatCode>
                <c:ptCount val="27"/>
                <c:pt idx="0">
                  <c:v>579.89113987715939</c:v>
                </c:pt>
                <c:pt idx="1">
                  <c:v>440.73646519214515</c:v>
                </c:pt>
                <c:pt idx="2">
                  <c:v>426.55130836629354</c:v>
                </c:pt>
                <c:pt idx="3">
                  <c:v>332.7473311421947</c:v>
                </c:pt>
                <c:pt idx="4">
                  <c:v>234.165756437688</c:v>
                </c:pt>
                <c:pt idx="5">
                  <c:v>211.90343561041828</c:v>
                </c:pt>
                <c:pt idx="6">
                  <c:v>111.44916373780624</c:v>
                </c:pt>
                <c:pt idx="7">
                  <c:v>103.96586017539148</c:v>
                </c:pt>
                <c:pt idx="8">
                  <c:v>98.133880445111927</c:v>
                </c:pt>
                <c:pt idx="9">
                  <c:v>93.257742831233273</c:v>
                </c:pt>
                <c:pt idx="10">
                  <c:v>89.326098570750901</c:v>
                </c:pt>
                <c:pt idx="11">
                  <c:v>85.701568034045735</c:v>
                </c:pt>
                <c:pt idx="12">
                  <c:v>85.069131060603667</c:v>
                </c:pt>
                <c:pt idx="13">
                  <c:v>75.321016760920742</c:v>
                </c:pt>
                <c:pt idx="14">
                  <c:v>61.644561225489909</c:v>
                </c:pt>
                <c:pt idx="15">
                  <c:v>36.311315095392175</c:v>
                </c:pt>
                <c:pt idx="16">
                  <c:v>35.960512730780906</c:v>
                </c:pt>
                <c:pt idx="17">
                  <c:v>31.218309107406551</c:v>
                </c:pt>
                <c:pt idx="18">
                  <c:v>29.137401199031157</c:v>
                </c:pt>
                <c:pt idx="19">
                  <c:v>18.031715021702656</c:v>
                </c:pt>
                <c:pt idx="20">
                  <c:v>13.098306399296199</c:v>
                </c:pt>
                <c:pt idx="21">
                  <c:v>12.980356092927892</c:v>
                </c:pt>
                <c:pt idx="22">
                  <c:v>7.7161876037715729</c:v>
                </c:pt>
                <c:pt idx="23">
                  <c:v>6.9717052953947753</c:v>
                </c:pt>
                <c:pt idx="24">
                  <c:v>4.724338230060952</c:v>
                </c:pt>
                <c:pt idx="25">
                  <c:v>0</c:v>
                </c:pt>
                <c:pt idx="26">
                  <c:v>0</c:v>
                </c:pt>
              </c:numCache>
            </c:numRef>
          </c:val>
          <c:extLst>
            <c:ext xmlns:c16="http://schemas.microsoft.com/office/drawing/2014/chart" uri="{C3380CC4-5D6E-409C-BE32-E72D297353CC}">
              <c16:uniqueId val="{00000000-DF51-4792-AD14-5F94D50BA8D8}"/>
            </c:ext>
          </c:extLst>
        </c:ser>
        <c:dLbls>
          <c:showLegendKey val="0"/>
          <c:showVal val="0"/>
          <c:showCatName val="0"/>
          <c:showSerName val="0"/>
          <c:showPercent val="0"/>
          <c:showBubbleSize val="0"/>
        </c:dLbls>
        <c:gapWidth val="182"/>
        <c:axId val="2076819775"/>
        <c:axId val="2076822271"/>
      </c:barChart>
      <c:catAx>
        <c:axId val="2076819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2076822271"/>
        <c:crosses val="autoZero"/>
        <c:auto val="1"/>
        <c:lblAlgn val="ctr"/>
        <c:lblOffset val="100"/>
        <c:noMultiLvlLbl val="0"/>
      </c:catAx>
      <c:valAx>
        <c:axId val="2076822271"/>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207681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[our_project.xlsx]pivot Table!PivotTable19</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800" b="1" i="0" baseline="0">
                <a:solidFill>
                  <a:sysClr val="windowText" lastClr="000000"/>
                </a:solidFill>
                <a:effectLst/>
              </a:rPr>
              <a:t>Top 10 Governorates by Death</a:t>
            </a:r>
          </a:p>
          <a:p>
            <a:pPr>
              <a:defRPr b="1">
                <a:solidFill>
                  <a:sysClr val="windowText" lastClr="000000"/>
                </a:solidFill>
              </a:defRPr>
            </a:pPr>
            <a:r>
              <a:rPr lang="en-US" sz="1800" b="1" i="0" baseline="0">
                <a:solidFill>
                  <a:sysClr val="windowText" lastClr="000000"/>
                </a:solidFill>
                <a:effectLst/>
              </a:rPr>
              <a:t> Rate</a:t>
            </a:r>
            <a:endParaRPr lang="en-US" b="1">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B007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Table'!$F$45</c:f>
              <c:strCache>
                <c:ptCount val="1"/>
                <c:pt idx="0">
                  <c:v>Total</c:v>
                </c:pt>
              </c:strCache>
            </c:strRef>
          </c:tx>
          <c:spPr>
            <a:solidFill>
              <a:srgbClr val="6B007B"/>
            </a:solidFill>
            <a:ln>
              <a:noFill/>
            </a:ln>
            <a:effectLst/>
          </c:spPr>
          <c:invertIfNegative val="0"/>
          <c:cat>
            <c:strRef>
              <c:f>'pivot Table'!$E$46:$E$73</c:f>
              <c:strCache>
                <c:ptCount val="27"/>
                <c:pt idx="0">
                  <c:v>South Sinai</c:v>
                </c:pt>
                <c:pt idx="1">
                  <c:v>Matrouh</c:v>
                </c:pt>
                <c:pt idx="2">
                  <c:v>Elwadi ElGidid</c:v>
                </c:pt>
                <c:pt idx="3">
                  <c:v>Red Sea</c:v>
                </c:pt>
                <c:pt idx="4">
                  <c:v>Ismailia</c:v>
                </c:pt>
                <c:pt idx="5">
                  <c:v>Damietta</c:v>
                </c:pt>
                <c:pt idx="6">
                  <c:v>Suez</c:v>
                </c:pt>
                <c:pt idx="7">
                  <c:v>Aswan</c:v>
                </c:pt>
                <c:pt idx="8">
                  <c:v>Alexandria</c:v>
                </c:pt>
                <c:pt idx="9">
                  <c:v>Behera</c:v>
                </c:pt>
                <c:pt idx="10">
                  <c:v>Cairo</c:v>
                </c:pt>
                <c:pt idx="11">
                  <c:v>Dakahlia</c:v>
                </c:pt>
                <c:pt idx="12">
                  <c:v>Menoufia</c:v>
                </c:pt>
                <c:pt idx="13">
                  <c:v>Beni Suef</c:v>
                </c:pt>
                <c:pt idx="14">
                  <c:v>Kalyoubia</c:v>
                </c:pt>
                <c:pt idx="15">
                  <c:v>Gharbia</c:v>
                </c:pt>
                <c:pt idx="16">
                  <c:v>Giza</c:v>
                </c:pt>
                <c:pt idx="17">
                  <c:v>Fayoum</c:v>
                </c:pt>
                <c:pt idx="18">
                  <c:v>Menia</c:v>
                </c:pt>
                <c:pt idx="19">
                  <c:v>Asyout</c:v>
                </c:pt>
                <c:pt idx="20">
                  <c:v>North Sinai</c:v>
                </c:pt>
                <c:pt idx="21">
                  <c:v>Luxor</c:v>
                </c:pt>
                <c:pt idx="22">
                  <c:v>Sharkia</c:v>
                </c:pt>
                <c:pt idx="23">
                  <c:v>Qena</c:v>
                </c:pt>
                <c:pt idx="24">
                  <c:v>Port Said</c:v>
                </c:pt>
                <c:pt idx="25">
                  <c:v>Suhag</c:v>
                </c:pt>
                <c:pt idx="26">
                  <c:v>Kafr ElSheikh</c:v>
                </c:pt>
              </c:strCache>
            </c:strRef>
          </c:cat>
          <c:val>
            <c:numRef>
              <c:f>'pivot Table'!$F$46:$F$73</c:f>
              <c:numCache>
                <c:formatCode>0.000</c:formatCode>
                <c:ptCount val="27"/>
                <c:pt idx="0">
                  <c:v>61.164556098766901</c:v>
                </c:pt>
                <c:pt idx="1">
                  <c:v>45.83984131873364</c:v>
                </c:pt>
                <c:pt idx="2">
                  <c:v>23.940269028773212</c:v>
                </c:pt>
                <c:pt idx="3">
                  <c:v>23.496051735832655</c:v>
                </c:pt>
                <c:pt idx="4">
                  <c:v>19.080210109210999</c:v>
                </c:pt>
                <c:pt idx="5">
                  <c:v>11.68916096684957</c:v>
                </c:pt>
                <c:pt idx="6">
                  <c:v>11.6621935325257</c:v>
                </c:pt>
                <c:pt idx="7">
                  <c:v>9.8144155824576735</c:v>
                </c:pt>
                <c:pt idx="8">
                  <c:v>8.7471677553632485</c:v>
                </c:pt>
                <c:pt idx="9">
                  <c:v>8.5334211803653321</c:v>
                </c:pt>
                <c:pt idx="10">
                  <c:v>7.4724672119910442</c:v>
                </c:pt>
                <c:pt idx="11">
                  <c:v>7.0113413231195079</c:v>
                </c:pt>
                <c:pt idx="12">
                  <c:v>5.252481401944241</c:v>
                </c:pt>
                <c:pt idx="13">
                  <c:v>5.1289207749924381</c:v>
                </c:pt>
                <c:pt idx="14">
                  <c:v>4.9408349262167297</c:v>
                </c:pt>
                <c:pt idx="15">
                  <c:v>4.9074727714525137</c:v>
                </c:pt>
                <c:pt idx="16">
                  <c:v>4.5366185273454063</c:v>
                </c:pt>
                <c:pt idx="17">
                  <c:v>4.2898459835138958</c:v>
                </c:pt>
                <c:pt idx="18">
                  <c:v>4.2893267056868041</c:v>
                </c:pt>
                <c:pt idx="19">
                  <c:v>4.2459371042087595</c:v>
                </c:pt>
                <c:pt idx="20">
                  <c:v>3.4920082194987838</c:v>
                </c:pt>
                <c:pt idx="21">
                  <c:v>2.744531520944518</c:v>
                </c:pt>
                <c:pt idx="22">
                  <c:v>2.5011112892205514</c:v>
                </c:pt>
                <c:pt idx="23">
                  <c:v>2.4286884917487712</c:v>
                </c:pt>
                <c:pt idx="24">
                  <c:v>2.3369001587828917</c:v>
                </c:pt>
                <c:pt idx="25">
                  <c:v>2.1056926026234142</c:v>
                </c:pt>
                <c:pt idx="26">
                  <c:v>1.5587488406805496</c:v>
                </c:pt>
              </c:numCache>
            </c:numRef>
          </c:val>
          <c:extLst>
            <c:ext xmlns:c16="http://schemas.microsoft.com/office/drawing/2014/chart" uri="{C3380CC4-5D6E-409C-BE32-E72D297353CC}">
              <c16:uniqueId val="{00000000-10B2-42E4-86DE-F90CCFCFED88}"/>
            </c:ext>
          </c:extLst>
        </c:ser>
        <c:dLbls>
          <c:showLegendKey val="0"/>
          <c:showVal val="0"/>
          <c:showCatName val="0"/>
          <c:showSerName val="0"/>
          <c:showPercent val="0"/>
          <c:showBubbleSize val="0"/>
        </c:dLbls>
        <c:gapWidth val="182"/>
        <c:axId val="1511036399"/>
        <c:axId val="1511034735"/>
      </c:barChart>
      <c:catAx>
        <c:axId val="151103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1034735"/>
        <c:crosses val="autoZero"/>
        <c:auto val="1"/>
        <c:lblAlgn val="ctr"/>
        <c:lblOffset val="100"/>
        <c:noMultiLvlLbl val="0"/>
      </c:catAx>
      <c:valAx>
        <c:axId val="151103473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103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8.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7.xml"/><Relationship Id="rId16" Type="http://schemas.openxmlformats.org/officeDocument/2006/relationships/image" Target="../media/image12.png"/><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10.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image" Target="../media/image5.sv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19.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18.xml"/><Relationship Id="rId16" Type="http://schemas.openxmlformats.org/officeDocument/2006/relationships/image" Target="../media/image12.png"/><Relationship Id="rId1" Type="http://schemas.openxmlformats.org/officeDocument/2006/relationships/chart" Target="../charts/chart17.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21.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20.xml"/><Relationship Id="rId9" Type="http://schemas.openxmlformats.org/officeDocument/2006/relationships/image" Target="../media/image5.svg"/><Relationship Id="rId1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image" Target="../media/image15.png"/><Relationship Id="rId7"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11</xdr:col>
      <xdr:colOff>219075</xdr:colOff>
      <xdr:row>0</xdr:row>
      <xdr:rowOff>180976</xdr:rowOff>
    </xdr:from>
    <xdr:ext cx="3760587" cy="753290"/>
    <xdr:pic>
      <xdr:nvPicPr>
        <xdr:cNvPr id="2" name="Picture 1">
          <a:extLst>
            <a:ext uri="{FF2B5EF4-FFF2-40B4-BE49-F238E27FC236}">
              <a16:creationId xmlns:a16="http://schemas.microsoft.com/office/drawing/2014/main" id="{492FC61E-2258-8334-F770-8AA4957F2B3C}"/>
            </a:ext>
          </a:extLst>
        </xdr:cNvPr>
        <xdr:cNvPicPr>
          <a:picLocks noChangeAspect="1"/>
        </xdr:cNvPicPr>
      </xdr:nvPicPr>
      <xdr:blipFill>
        <a:blip xmlns:r="http://schemas.openxmlformats.org/officeDocument/2006/relationships" r:embed="rId1"/>
        <a:stretch>
          <a:fillRect/>
        </a:stretch>
      </xdr:blipFill>
      <xdr:spPr>
        <a:xfrm>
          <a:off x="10934700" y="180976"/>
          <a:ext cx="3810532" cy="895349"/>
        </a:xfrm>
        <a:prstGeom prst="rect">
          <a:avLst/>
        </a:prstGeom>
      </xdr:spPr>
    </xdr:pic>
    <xdr:clientData/>
  </xdr:oneCellAnchor>
  <xdr:twoCellAnchor>
    <xdr:from>
      <xdr:col>0</xdr:col>
      <xdr:colOff>0</xdr:colOff>
      <xdr:row>52</xdr:row>
      <xdr:rowOff>6724</xdr:rowOff>
    </xdr:from>
    <xdr:to>
      <xdr:col>4</xdr:col>
      <xdr:colOff>268940</xdr:colOff>
      <xdr:row>66</xdr:row>
      <xdr:rowOff>82924</xdr:rowOff>
    </xdr:to>
    <xdr:graphicFrame macro="">
      <xdr:nvGraphicFramePr>
        <xdr:cNvPr id="3" name="Chart 2">
          <a:extLst>
            <a:ext uri="{FF2B5EF4-FFF2-40B4-BE49-F238E27FC236}">
              <a16:creationId xmlns:a16="http://schemas.microsoft.com/office/drawing/2014/main" id="{2D1232D8-832F-32FA-AA50-AED17663C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16805</xdr:colOff>
      <xdr:row>51</xdr:row>
      <xdr:rowOff>163606</xdr:rowOff>
    </xdr:from>
    <xdr:to>
      <xdr:col>14</xdr:col>
      <xdr:colOff>719975</xdr:colOff>
      <xdr:row>66</xdr:row>
      <xdr:rowOff>49306</xdr:rowOff>
    </xdr:to>
    <xdr:graphicFrame macro="">
      <xdr:nvGraphicFramePr>
        <xdr:cNvPr id="4" name="Chart 3">
          <a:extLst>
            <a:ext uri="{FF2B5EF4-FFF2-40B4-BE49-F238E27FC236}">
              <a16:creationId xmlns:a16="http://schemas.microsoft.com/office/drawing/2014/main" id="{CF0C7055-7145-F753-765B-C15DA14EB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1835915</xdr:colOff>
      <xdr:row>74</xdr:row>
      <xdr:rowOff>42582</xdr:rowOff>
    </xdr:from>
    <xdr:to>
      <xdr:col>14</xdr:col>
      <xdr:colOff>245719</xdr:colOff>
      <xdr:row>97</xdr:row>
      <xdr:rowOff>80681</xdr:rowOff>
    </xdr:to>
    <xdr:graphicFrame macro="">
      <xdr:nvGraphicFramePr>
        <xdr:cNvPr id="5" name="Chart 4">
          <a:extLst>
            <a:ext uri="{FF2B5EF4-FFF2-40B4-BE49-F238E27FC236}">
              <a16:creationId xmlns:a16="http://schemas.microsoft.com/office/drawing/2014/main" id="{6E53918B-4FBF-95D6-60B2-B52D781DF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591910</xdr:colOff>
      <xdr:row>117</xdr:row>
      <xdr:rowOff>140493</xdr:rowOff>
    </xdr:from>
    <xdr:to>
      <xdr:col>17</xdr:col>
      <xdr:colOff>210910</xdr:colOff>
      <xdr:row>132</xdr:row>
      <xdr:rowOff>26193</xdr:rowOff>
    </xdr:to>
    <xdr:graphicFrame macro="">
      <xdr:nvGraphicFramePr>
        <xdr:cNvPr id="6" name="Chart 5">
          <a:extLst>
            <a:ext uri="{FF2B5EF4-FFF2-40B4-BE49-F238E27FC236}">
              <a16:creationId xmlns:a16="http://schemas.microsoft.com/office/drawing/2014/main" id="{797C81D0-E7FD-C814-1333-A6375E0E7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125866</xdr:colOff>
      <xdr:row>102</xdr:row>
      <xdr:rowOff>18028</xdr:rowOff>
    </xdr:from>
    <xdr:to>
      <xdr:col>16</xdr:col>
      <xdr:colOff>125866</xdr:colOff>
      <xdr:row>116</xdr:row>
      <xdr:rowOff>94228</xdr:rowOff>
    </xdr:to>
    <xdr:graphicFrame macro="">
      <xdr:nvGraphicFramePr>
        <xdr:cNvPr id="7" name="Chart 6">
          <a:extLst>
            <a:ext uri="{FF2B5EF4-FFF2-40B4-BE49-F238E27FC236}">
              <a16:creationId xmlns:a16="http://schemas.microsoft.com/office/drawing/2014/main" id="{734A1A22-2B8F-CA37-6FE6-C4B9D2FBD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54429</xdr:colOff>
      <xdr:row>43</xdr:row>
      <xdr:rowOff>171449</xdr:rowOff>
    </xdr:from>
    <xdr:to>
      <xdr:col>11</xdr:col>
      <xdr:colOff>244928</xdr:colOff>
      <xdr:row>55</xdr:row>
      <xdr:rowOff>246529</xdr:rowOff>
    </xdr:to>
    <xdr:graphicFrame macro="">
      <xdr:nvGraphicFramePr>
        <xdr:cNvPr id="2" name="Chart 1">
          <a:extLst>
            <a:ext uri="{FF2B5EF4-FFF2-40B4-BE49-F238E27FC236}">
              <a16:creationId xmlns:a16="http://schemas.microsoft.com/office/drawing/2014/main" id="{124B4B92-B124-4DAA-889A-10BFE02E1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462644</xdr:colOff>
      <xdr:row>43</xdr:row>
      <xdr:rowOff>171450</xdr:rowOff>
    </xdr:from>
    <xdr:to>
      <xdr:col>20</xdr:col>
      <xdr:colOff>231321</xdr:colOff>
      <xdr:row>56</xdr:row>
      <xdr:rowOff>1</xdr:rowOff>
    </xdr:to>
    <xdr:graphicFrame macro="">
      <xdr:nvGraphicFramePr>
        <xdr:cNvPr id="3" name="Chart 2">
          <a:extLst>
            <a:ext uri="{FF2B5EF4-FFF2-40B4-BE49-F238E27FC236}">
              <a16:creationId xmlns:a16="http://schemas.microsoft.com/office/drawing/2014/main" id="{4EFFFDE7-CD1F-4346-B6E5-04C3CDFA0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68036</xdr:colOff>
      <xdr:row>27</xdr:row>
      <xdr:rowOff>74440</xdr:rowOff>
    </xdr:from>
    <xdr:to>
      <xdr:col>26</xdr:col>
      <xdr:colOff>381000</xdr:colOff>
      <xdr:row>43</xdr:row>
      <xdr:rowOff>74440</xdr:rowOff>
    </xdr:to>
    <xdr:graphicFrame macro="">
      <xdr:nvGraphicFramePr>
        <xdr:cNvPr id="8" name="Chart 7">
          <a:extLst>
            <a:ext uri="{FF2B5EF4-FFF2-40B4-BE49-F238E27FC236}">
              <a16:creationId xmlns:a16="http://schemas.microsoft.com/office/drawing/2014/main" id="{416FBD0F-E9BB-4989-973C-FFFE6FA64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39220</xdr:colOff>
      <xdr:row>27</xdr:row>
      <xdr:rowOff>87247</xdr:rowOff>
    </xdr:from>
    <xdr:to>
      <xdr:col>10</xdr:col>
      <xdr:colOff>196103</xdr:colOff>
      <xdr:row>43</xdr:row>
      <xdr:rowOff>143275</xdr:rowOff>
    </xdr:to>
    <xdr:graphicFrame macro="">
      <xdr:nvGraphicFramePr>
        <xdr:cNvPr id="10" name="Chart 9">
          <a:extLst>
            <a:ext uri="{FF2B5EF4-FFF2-40B4-BE49-F238E27FC236}">
              <a16:creationId xmlns:a16="http://schemas.microsoft.com/office/drawing/2014/main" id="{F10CE4CF-FD63-4EC4-81BF-0823EFA26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325772</xdr:colOff>
      <xdr:row>27</xdr:row>
      <xdr:rowOff>71238</xdr:rowOff>
    </xdr:from>
    <xdr:to>
      <xdr:col>18</xdr:col>
      <xdr:colOff>503463</xdr:colOff>
      <xdr:row>43</xdr:row>
      <xdr:rowOff>92530</xdr:rowOff>
    </xdr:to>
    <xdr:graphicFrame macro="">
      <xdr:nvGraphicFramePr>
        <xdr:cNvPr id="11" name="Chart 10">
          <a:extLst>
            <a:ext uri="{FF2B5EF4-FFF2-40B4-BE49-F238E27FC236}">
              <a16:creationId xmlns:a16="http://schemas.microsoft.com/office/drawing/2014/main" id="{AA461971-DDCF-462E-A7DB-7406BE77B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482437</xdr:colOff>
      <xdr:row>19</xdr:row>
      <xdr:rowOff>133597</xdr:rowOff>
    </xdr:from>
    <xdr:to>
      <xdr:col>23</xdr:col>
      <xdr:colOff>1388512</xdr:colOff>
      <xdr:row>26</xdr:row>
      <xdr:rowOff>1017</xdr:rowOff>
    </xdr:to>
    <xdr:sp macro="" textlink="">
      <xdr:nvSpPr>
        <xdr:cNvPr id="21" name="Rectangle: Rounded Corners 20">
          <a:extLst>
            <a:ext uri="{FF2B5EF4-FFF2-40B4-BE49-F238E27FC236}">
              <a16:creationId xmlns:a16="http://schemas.microsoft.com/office/drawing/2014/main" id="{D6501093-FE4E-45F1-9400-E9EF44F71BAF}"/>
            </a:ext>
          </a:extLst>
        </xdr:cNvPr>
        <xdr:cNvSpPr/>
      </xdr:nvSpPr>
      <xdr:spPr>
        <a:xfrm>
          <a:off x="16016846" y="4082142"/>
          <a:ext cx="2949621" cy="132214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18</xdr:col>
      <xdr:colOff>40821</xdr:colOff>
      <xdr:row>19</xdr:row>
      <xdr:rowOff>108858</xdr:rowOff>
    </xdr:from>
    <xdr:to>
      <xdr:col>22</xdr:col>
      <xdr:colOff>394128</xdr:colOff>
      <xdr:row>26</xdr:row>
      <xdr:rowOff>16328</xdr:rowOff>
    </xdr:to>
    <xdr:sp macro="" textlink="">
      <xdr:nvSpPr>
        <xdr:cNvPr id="23" name="Rectangle: Rounded Corners 22">
          <a:extLst>
            <a:ext uri="{FF2B5EF4-FFF2-40B4-BE49-F238E27FC236}">
              <a16:creationId xmlns:a16="http://schemas.microsoft.com/office/drawing/2014/main" id="{B07F37D8-C0CD-4A72-889F-B83EC6260F35}"/>
            </a:ext>
          </a:extLst>
        </xdr:cNvPr>
        <xdr:cNvSpPr/>
      </xdr:nvSpPr>
      <xdr:spPr>
        <a:xfrm>
          <a:off x="11062607" y="3728358"/>
          <a:ext cx="3074735" cy="124097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23</xdr:col>
      <xdr:colOff>1483178</xdr:colOff>
      <xdr:row>19</xdr:row>
      <xdr:rowOff>96691</xdr:rowOff>
    </xdr:from>
    <xdr:to>
      <xdr:col>26</xdr:col>
      <xdr:colOff>408214</xdr:colOff>
      <xdr:row>25</xdr:row>
      <xdr:rowOff>186337</xdr:rowOff>
    </xdr:to>
    <xdr:sp macro="" textlink="">
      <xdr:nvSpPr>
        <xdr:cNvPr id="24" name="Rectangle: Rounded Corners 23">
          <a:extLst>
            <a:ext uri="{FF2B5EF4-FFF2-40B4-BE49-F238E27FC236}">
              <a16:creationId xmlns:a16="http://schemas.microsoft.com/office/drawing/2014/main" id="{A63BB2BF-3906-4EF1-B97E-100A668F37DC}"/>
            </a:ext>
          </a:extLst>
        </xdr:cNvPr>
        <xdr:cNvSpPr/>
      </xdr:nvSpPr>
      <xdr:spPr>
        <a:xfrm>
          <a:off x="17022535" y="3716191"/>
          <a:ext cx="2639786" cy="12326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13</xdr:col>
      <xdr:colOff>13608</xdr:colOff>
      <xdr:row>19</xdr:row>
      <xdr:rowOff>156242</xdr:rowOff>
    </xdr:from>
    <xdr:to>
      <xdr:col>17</xdr:col>
      <xdr:colOff>494021</xdr:colOff>
      <xdr:row>26</xdr:row>
      <xdr:rowOff>55388</xdr:rowOff>
    </xdr:to>
    <xdr:sp macro="" textlink="">
      <xdr:nvSpPr>
        <xdr:cNvPr id="25" name="Rectangle: Rounded Corners 24">
          <a:extLst>
            <a:ext uri="{FF2B5EF4-FFF2-40B4-BE49-F238E27FC236}">
              <a16:creationId xmlns:a16="http://schemas.microsoft.com/office/drawing/2014/main" id="{3633CD6C-104A-4A8A-8096-E32287EDDB8C}"/>
            </a:ext>
          </a:extLst>
        </xdr:cNvPr>
        <xdr:cNvSpPr/>
      </xdr:nvSpPr>
      <xdr:spPr>
        <a:xfrm>
          <a:off x="7973787" y="3775742"/>
          <a:ext cx="2929698" cy="12326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8</xdr:col>
      <xdr:colOff>1</xdr:colOff>
      <xdr:row>19</xdr:row>
      <xdr:rowOff>155762</xdr:rowOff>
    </xdr:from>
    <xdr:to>
      <xdr:col>12</xdr:col>
      <xdr:colOff>327852</xdr:colOff>
      <xdr:row>26</xdr:row>
      <xdr:rowOff>54908</xdr:rowOff>
    </xdr:to>
    <xdr:sp macro="" textlink="">
      <xdr:nvSpPr>
        <xdr:cNvPr id="26" name="Rectangle: Rounded Corners 25">
          <a:extLst>
            <a:ext uri="{FF2B5EF4-FFF2-40B4-BE49-F238E27FC236}">
              <a16:creationId xmlns:a16="http://schemas.microsoft.com/office/drawing/2014/main" id="{2B6BEB48-86DD-4D12-8152-071A077BF085}"/>
            </a:ext>
          </a:extLst>
        </xdr:cNvPr>
        <xdr:cNvSpPr/>
      </xdr:nvSpPr>
      <xdr:spPr>
        <a:xfrm>
          <a:off x="4898572" y="3775262"/>
          <a:ext cx="2777137" cy="12326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3</xdr:col>
      <xdr:colOff>108857</xdr:colOff>
      <xdr:row>19</xdr:row>
      <xdr:rowOff>164887</xdr:rowOff>
    </xdr:from>
    <xdr:to>
      <xdr:col>7</xdr:col>
      <xdr:colOff>380999</xdr:colOff>
      <xdr:row>26</xdr:row>
      <xdr:rowOff>64033</xdr:rowOff>
    </xdr:to>
    <xdr:sp macro="" textlink="">
      <xdr:nvSpPr>
        <xdr:cNvPr id="27" name="Rectangle: Rounded Corners 26">
          <a:extLst>
            <a:ext uri="{FF2B5EF4-FFF2-40B4-BE49-F238E27FC236}">
              <a16:creationId xmlns:a16="http://schemas.microsoft.com/office/drawing/2014/main" id="{102B2E6F-88E9-4CA3-815B-5C0CA02FAD2F}"/>
            </a:ext>
          </a:extLst>
        </xdr:cNvPr>
        <xdr:cNvSpPr/>
      </xdr:nvSpPr>
      <xdr:spPr>
        <a:xfrm>
          <a:off x="1945821" y="3784387"/>
          <a:ext cx="2721428" cy="123264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0</xdr:col>
      <xdr:colOff>47625</xdr:colOff>
      <xdr:row>11</xdr:row>
      <xdr:rowOff>67235</xdr:rowOff>
    </xdr:from>
    <xdr:to>
      <xdr:col>26</xdr:col>
      <xdr:colOff>242455</xdr:colOff>
      <xdr:row>15</xdr:row>
      <xdr:rowOff>100853</xdr:rowOff>
    </xdr:to>
    <xdr:sp macro="" textlink="">
      <xdr:nvSpPr>
        <xdr:cNvPr id="28" name="Rectangle: Rounded Corners 27">
          <a:extLst>
            <a:ext uri="{FF2B5EF4-FFF2-40B4-BE49-F238E27FC236}">
              <a16:creationId xmlns:a16="http://schemas.microsoft.com/office/drawing/2014/main" id="{C299DFA8-F7C6-55A1-462E-4EE2E3E9AF4E}"/>
            </a:ext>
          </a:extLst>
        </xdr:cNvPr>
        <xdr:cNvSpPr/>
      </xdr:nvSpPr>
      <xdr:spPr>
        <a:xfrm>
          <a:off x="47625" y="1988110"/>
          <a:ext cx="23467580" cy="732118"/>
        </a:xfrm>
        <a:prstGeom prst="roundRect">
          <a:avLst/>
        </a:prstGeom>
        <a:solidFill>
          <a:srgbClr val="6B00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7</xdr:col>
      <xdr:colOff>403411</xdr:colOff>
      <xdr:row>11</xdr:row>
      <xdr:rowOff>179294</xdr:rowOff>
    </xdr:from>
    <xdr:to>
      <xdr:col>24</xdr:col>
      <xdr:colOff>1143000</xdr:colOff>
      <xdr:row>14</xdr:row>
      <xdr:rowOff>112059</xdr:rowOff>
    </xdr:to>
    <xdr:sp macro="" textlink="">
      <xdr:nvSpPr>
        <xdr:cNvPr id="29" name="TextBox 28">
          <a:extLst>
            <a:ext uri="{FF2B5EF4-FFF2-40B4-BE49-F238E27FC236}">
              <a16:creationId xmlns:a16="http://schemas.microsoft.com/office/drawing/2014/main" id="{7D58B46F-BDC3-64BE-6A8C-72F213F8675D}"/>
            </a:ext>
          </a:extLst>
        </xdr:cNvPr>
        <xdr:cNvSpPr txBox="1"/>
      </xdr:nvSpPr>
      <xdr:spPr>
        <a:xfrm>
          <a:off x="4639235" y="2274794"/>
          <a:ext cx="13973736" cy="5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latin typeface="Arial" panose="020B0604020202020204" pitchFamily="34" charset="0"/>
              <a:cs typeface="Arial" panose="020B0604020202020204" pitchFamily="34" charset="0"/>
            </a:rPr>
            <a:t>EMERGENCY RESPONSE &amp; AMBULANCE ANALYSIS</a:t>
          </a:r>
        </a:p>
      </xdr:txBody>
    </xdr:sp>
    <xdr:clientData/>
  </xdr:twoCellAnchor>
  <xdr:twoCellAnchor>
    <xdr:from>
      <xdr:col>5</xdr:col>
      <xdr:colOff>114858</xdr:colOff>
      <xdr:row>16</xdr:row>
      <xdr:rowOff>129868</xdr:rowOff>
    </xdr:from>
    <xdr:to>
      <xdr:col>23</xdr:col>
      <xdr:colOff>2263387</xdr:colOff>
      <xdr:row>18</xdr:row>
      <xdr:rowOff>174691</xdr:rowOff>
    </xdr:to>
    <xdr:sp macro="" textlink="">
      <xdr:nvSpPr>
        <xdr:cNvPr id="30" name="TextBox 29">
          <a:extLst>
            <a:ext uri="{FF2B5EF4-FFF2-40B4-BE49-F238E27FC236}">
              <a16:creationId xmlns:a16="http://schemas.microsoft.com/office/drawing/2014/main" id="{25D40839-1512-5088-7D48-3BE47319ABBD}"/>
            </a:ext>
          </a:extLst>
        </xdr:cNvPr>
        <xdr:cNvSpPr txBox="1"/>
      </xdr:nvSpPr>
      <xdr:spPr>
        <a:xfrm>
          <a:off x="3567671" y="3558868"/>
          <a:ext cx="16674154"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Analyze ambulance resources distribution and availability across governorates and years.</a:t>
          </a:r>
        </a:p>
      </xdr:txBody>
    </xdr:sp>
    <xdr:clientData/>
  </xdr:twoCellAnchor>
  <xdr:twoCellAnchor>
    <xdr:from>
      <xdr:col>4</xdr:col>
      <xdr:colOff>470326</xdr:colOff>
      <xdr:row>20</xdr:row>
      <xdr:rowOff>38101</xdr:rowOff>
    </xdr:from>
    <xdr:to>
      <xdr:col>7</xdr:col>
      <xdr:colOff>394127</xdr:colOff>
      <xdr:row>22</xdr:row>
      <xdr:rowOff>28576</xdr:rowOff>
    </xdr:to>
    <xdr:sp macro="" textlink="">
      <xdr:nvSpPr>
        <xdr:cNvPr id="31" name="TextBox 30">
          <a:extLst>
            <a:ext uri="{FF2B5EF4-FFF2-40B4-BE49-F238E27FC236}">
              <a16:creationId xmlns:a16="http://schemas.microsoft.com/office/drawing/2014/main" id="{21C712B8-16C2-C1A6-DC3C-EF44C19F8291}"/>
            </a:ext>
          </a:extLst>
        </xdr:cNvPr>
        <xdr:cNvSpPr txBox="1"/>
      </xdr:nvSpPr>
      <xdr:spPr>
        <a:xfrm>
          <a:off x="2919612" y="3848101"/>
          <a:ext cx="1760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D5F1B"/>
              </a:solidFill>
              <a:latin typeface="Arial" panose="020B0604020202020204" pitchFamily="34" charset="0"/>
              <a:cs typeface="Arial" panose="020B0604020202020204" pitchFamily="34" charset="0"/>
            </a:rPr>
            <a:t>Total</a:t>
          </a:r>
          <a:r>
            <a:rPr lang="en-US" sz="1400" b="1">
              <a:latin typeface="Arial" panose="020B0604020202020204" pitchFamily="34" charset="0"/>
              <a:cs typeface="Arial" panose="020B0604020202020204" pitchFamily="34" charset="0"/>
            </a:rPr>
            <a:t> </a:t>
          </a:r>
          <a:r>
            <a:rPr lang="en-US" sz="1400" b="1">
              <a:solidFill>
                <a:srgbClr val="FD5F1B"/>
              </a:solidFill>
              <a:latin typeface="Arial" panose="020B0604020202020204" pitchFamily="34" charset="0"/>
              <a:cs typeface="Arial" panose="020B0604020202020204" pitchFamily="34" charset="0"/>
            </a:rPr>
            <a:t>Ambulances</a:t>
          </a:r>
        </a:p>
      </xdr:txBody>
    </xdr:sp>
    <xdr:clientData/>
  </xdr:twoCellAnchor>
  <xdr:twoCellAnchor>
    <xdr:from>
      <xdr:col>9</xdr:col>
      <xdr:colOff>460161</xdr:colOff>
      <xdr:row>20</xdr:row>
      <xdr:rowOff>52107</xdr:rowOff>
    </xdr:from>
    <xdr:to>
      <xdr:col>12</xdr:col>
      <xdr:colOff>383961</xdr:colOff>
      <xdr:row>22</xdr:row>
      <xdr:rowOff>42582</xdr:rowOff>
    </xdr:to>
    <xdr:sp macro="" textlink="">
      <xdr:nvSpPr>
        <xdr:cNvPr id="33" name="TextBox 32">
          <a:extLst>
            <a:ext uri="{FF2B5EF4-FFF2-40B4-BE49-F238E27FC236}">
              <a16:creationId xmlns:a16="http://schemas.microsoft.com/office/drawing/2014/main" id="{03D9FA38-10AD-231C-D455-D3EBE8FE5650}"/>
            </a:ext>
          </a:extLst>
        </xdr:cNvPr>
        <xdr:cNvSpPr txBox="1"/>
      </xdr:nvSpPr>
      <xdr:spPr>
        <a:xfrm>
          <a:off x="5971054" y="3862107"/>
          <a:ext cx="17607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6B007B"/>
              </a:solidFill>
              <a:latin typeface="Arial" panose="020B0604020202020204" pitchFamily="34" charset="0"/>
              <a:cs typeface="Arial" panose="020B0604020202020204" pitchFamily="34" charset="0"/>
            </a:rPr>
            <a:t>Total Ambulance Points</a:t>
          </a:r>
        </a:p>
      </xdr:txBody>
    </xdr:sp>
    <xdr:clientData/>
  </xdr:twoCellAnchor>
  <xdr:twoCellAnchor>
    <xdr:from>
      <xdr:col>19</xdr:col>
      <xdr:colOff>302560</xdr:colOff>
      <xdr:row>20</xdr:row>
      <xdr:rowOff>34098</xdr:rowOff>
    </xdr:from>
    <xdr:to>
      <xdr:col>22</xdr:col>
      <xdr:colOff>728383</xdr:colOff>
      <xdr:row>22</xdr:row>
      <xdr:rowOff>24573</xdr:rowOff>
    </xdr:to>
    <xdr:sp macro="" textlink="">
      <xdr:nvSpPr>
        <xdr:cNvPr id="34" name="TextBox 33">
          <a:extLst>
            <a:ext uri="{FF2B5EF4-FFF2-40B4-BE49-F238E27FC236}">
              <a16:creationId xmlns:a16="http://schemas.microsoft.com/office/drawing/2014/main" id="{02F23837-9BCF-8661-868C-B62A959193BE}"/>
            </a:ext>
          </a:extLst>
        </xdr:cNvPr>
        <xdr:cNvSpPr txBox="1"/>
      </xdr:nvSpPr>
      <xdr:spPr>
        <a:xfrm>
          <a:off x="11936667" y="3844098"/>
          <a:ext cx="253493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6B007B"/>
              </a:solidFill>
              <a:latin typeface="Arial" panose="020B0604020202020204" pitchFamily="34" charset="0"/>
              <a:cs typeface="Arial" panose="020B0604020202020204" pitchFamily="34" charset="0"/>
            </a:rPr>
            <a:t>Avg. Points per Governorate</a:t>
          </a:r>
        </a:p>
      </xdr:txBody>
    </xdr:sp>
    <xdr:clientData/>
  </xdr:twoCellAnchor>
  <xdr:twoCellAnchor>
    <xdr:from>
      <xdr:col>24</xdr:col>
      <xdr:colOff>342900</xdr:colOff>
      <xdr:row>20</xdr:row>
      <xdr:rowOff>41219</xdr:rowOff>
    </xdr:from>
    <xdr:to>
      <xdr:col>28</xdr:col>
      <xdr:colOff>342900</xdr:colOff>
      <xdr:row>26</xdr:row>
      <xdr:rowOff>25400</xdr:rowOff>
    </xdr:to>
    <xdr:sp macro="" textlink="">
      <xdr:nvSpPr>
        <xdr:cNvPr id="35" name="TextBox 34">
          <a:extLst>
            <a:ext uri="{FF2B5EF4-FFF2-40B4-BE49-F238E27FC236}">
              <a16:creationId xmlns:a16="http://schemas.microsoft.com/office/drawing/2014/main" id="{09BD5519-A7B4-736A-76DC-2934A95B6D5B}"/>
            </a:ext>
          </a:extLst>
        </xdr:cNvPr>
        <xdr:cNvSpPr txBox="1"/>
      </xdr:nvSpPr>
      <xdr:spPr>
        <a:xfrm>
          <a:off x="21132800" y="3597219"/>
          <a:ext cx="2184400" cy="105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6B007B"/>
              </a:solidFill>
              <a:latin typeface="Arial" panose="020B0604020202020204" pitchFamily="34" charset="0"/>
              <a:cs typeface="Arial" panose="020B0604020202020204" pitchFamily="34" charset="0"/>
            </a:rPr>
            <a:t>Governorate with Most Ambulance Points</a:t>
          </a:r>
        </a:p>
      </xdr:txBody>
    </xdr:sp>
    <xdr:clientData/>
  </xdr:twoCellAnchor>
  <xdr:twoCellAnchor>
    <xdr:from>
      <xdr:col>14</xdr:col>
      <xdr:colOff>346716</xdr:colOff>
      <xdr:row>20</xdr:row>
      <xdr:rowOff>63447</xdr:rowOff>
    </xdr:from>
    <xdr:to>
      <xdr:col>17</xdr:col>
      <xdr:colOff>573901</xdr:colOff>
      <xdr:row>22</xdr:row>
      <xdr:rowOff>53922</xdr:rowOff>
    </xdr:to>
    <xdr:sp macro="" textlink="">
      <xdr:nvSpPr>
        <xdr:cNvPr id="38" name="TextBox 37">
          <a:extLst>
            <a:ext uri="{FF2B5EF4-FFF2-40B4-BE49-F238E27FC236}">
              <a16:creationId xmlns:a16="http://schemas.microsoft.com/office/drawing/2014/main" id="{1E54C075-A9D2-CEC0-58A2-65C5F0A6C260}"/>
            </a:ext>
          </a:extLst>
        </xdr:cNvPr>
        <xdr:cNvSpPr txBox="1"/>
      </xdr:nvSpPr>
      <xdr:spPr>
        <a:xfrm>
          <a:off x="9903466" y="3555947"/>
          <a:ext cx="2275060" cy="33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D5F1B"/>
              </a:solidFill>
              <a:latin typeface="Arial" panose="020B0604020202020204" pitchFamily="34" charset="0"/>
              <a:cs typeface="Arial" panose="020B0604020202020204" pitchFamily="34" charset="0"/>
            </a:rPr>
            <a:t>Ambulances</a:t>
          </a:r>
          <a:r>
            <a:rPr lang="en-US" sz="1100" b="1">
              <a:latin typeface="Arial" panose="020B0604020202020204" pitchFamily="34" charset="0"/>
              <a:cs typeface="Arial" panose="020B0604020202020204" pitchFamily="34" charset="0"/>
            </a:rPr>
            <a:t> </a:t>
          </a:r>
          <a:r>
            <a:rPr lang="en-US" sz="1100" b="1">
              <a:solidFill>
                <a:srgbClr val="FD5F1B"/>
              </a:solidFill>
              <a:latin typeface="Arial" panose="020B0604020202020204" pitchFamily="34" charset="0"/>
              <a:cs typeface="Arial" panose="020B0604020202020204" pitchFamily="34" charset="0"/>
            </a:rPr>
            <a:t>per</a:t>
          </a:r>
          <a:r>
            <a:rPr lang="en-US" sz="1100" b="1">
              <a:latin typeface="Arial" panose="020B0604020202020204" pitchFamily="34" charset="0"/>
              <a:cs typeface="Arial" panose="020B0604020202020204" pitchFamily="34" charset="0"/>
            </a:rPr>
            <a:t> </a:t>
          </a:r>
          <a:r>
            <a:rPr lang="en-US" sz="1100" b="1">
              <a:solidFill>
                <a:srgbClr val="FD5F1B"/>
              </a:solidFill>
              <a:latin typeface="Arial" panose="020B0604020202020204" pitchFamily="34" charset="0"/>
              <a:cs typeface="Arial" panose="020B0604020202020204" pitchFamily="34" charset="0"/>
            </a:rPr>
            <a:t>Governorate</a:t>
          </a:r>
        </a:p>
      </xdr:txBody>
    </xdr:sp>
    <xdr:clientData/>
  </xdr:twoCellAnchor>
  <xdr:twoCellAnchor>
    <xdr:from>
      <xdr:col>22</xdr:col>
      <xdr:colOff>1207033</xdr:colOff>
      <xdr:row>19</xdr:row>
      <xdr:rowOff>97492</xdr:rowOff>
    </xdr:from>
    <xdr:to>
      <xdr:col>23</xdr:col>
      <xdr:colOff>1767327</xdr:colOff>
      <xdr:row>22</xdr:row>
      <xdr:rowOff>128868</xdr:rowOff>
    </xdr:to>
    <xdr:sp macro="" textlink="">
      <xdr:nvSpPr>
        <xdr:cNvPr id="40" name="TextBox 39">
          <a:extLst>
            <a:ext uri="{FF2B5EF4-FFF2-40B4-BE49-F238E27FC236}">
              <a16:creationId xmlns:a16="http://schemas.microsoft.com/office/drawing/2014/main" id="{AC4819EE-5A5C-6249-439B-EE9B5953D34D}"/>
            </a:ext>
          </a:extLst>
        </xdr:cNvPr>
        <xdr:cNvSpPr txBox="1"/>
      </xdr:nvSpPr>
      <xdr:spPr>
        <a:xfrm>
          <a:off x="14950247" y="3716992"/>
          <a:ext cx="2356437" cy="602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6B007B"/>
              </a:solidFill>
              <a:latin typeface="Arial" panose="020B0604020202020204" pitchFamily="34" charset="0"/>
              <a:cs typeface="Arial" panose="020B0604020202020204" pitchFamily="34" charset="0"/>
            </a:rPr>
            <a:t>Governorate with </a:t>
          </a:r>
          <a:endParaRPr lang="ar-EG" sz="1100" b="1">
            <a:solidFill>
              <a:srgbClr val="6B007B"/>
            </a:solidFill>
            <a:latin typeface="Arial" panose="020B0604020202020204" pitchFamily="34" charset="0"/>
            <a:cs typeface="Arial" panose="020B0604020202020204" pitchFamily="34" charset="0"/>
          </a:endParaRPr>
        </a:p>
        <a:p>
          <a:pPr algn="ctr"/>
          <a:r>
            <a:rPr lang="en-US" sz="1100" b="1">
              <a:solidFill>
                <a:srgbClr val="6B007B"/>
              </a:solidFill>
              <a:latin typeface="Arial" panose="020B0604020202020204" pitchFamily="34" charset="0"/>
              <a:cs typeface="Arial" panose="020B0604020202020204" pitchFamily="34" charset="0"/>
            </a:rPr>
            <a:t>Most Ambulances</a:t>
          </a:r>
        </a:p>
      </xdr:txBody>
    </xdr:sp>
    <xdr:clientData/>
  </xdr:twoCellAnchor>
  <xdr:twoCellAnchor>
    <xdr:from>
      <xdr:col>4</xdr:col>
      <xdr:colOff>636013</xdr:colOff>
      <xdr:row>22</xdr:row>
      <xdr:rowOff>40981</xdr:rowOff>
    </xdr:from>
    <xdr:to>
      <xdr:col>7</xdr:col>
      <xdr:colOff>259015</xdr:colOff>
      <xdr:row>23</xdr:row>
      <xdr:rowOff>152400</xdr:rowOff>
    </xdr:to>
    <xdr:sp macro="" textlink="$H$113">
      <xdr:nvSpPr>
        <xdr:cNvPr id="41" name="TextBox 40">
          <a:extLst>
            <a:ext uri="{FF2B5EF4-FFF2-40B4-BE49-F238E27FC236}">
              <a16:creationId xmlns:a16="http://schemas.microsoft.com/office/drawing/2014/main" id="{40465BEE-1DFA-B1BF-5442-0834D3FAAD7F}"/>
            </a:ext>
          </a:extLst>
        </xdr:cNvPr>
        <xdr:cNvSpPr txBox="1"/>
      </xdr:nvSpPr>
      <xdr:spPr>
        <a:xfrm>
          <a:off x="3366513" y="3882731"/>
          <a:ext cx="1670877" cy="28604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B8343D-476C-4190-9690-47AF3BDA88A3}" type="TxLink">
            <a:rPr lang="en-US" sz="2800" b="1" i="0" u="none" strike="noStrike">
              <a:solidFill>
                <a:srgbClr val="000000"/>
              </a:solidFill>
              <a:latin typeface="Arial" panose="020B0604020202020204" pitchFamily="34" charset="0"/>
              <a:cs typeface="Arial" panose="020B0604020202020204" pitchFamily="34" charset="0"/>
            </a:rPr>
            <a:pPr algn="ctr"/>
            <a:t>12667</a:t>
          </a:fld>
          <a:endParaRPr lang="en-US" sz="4400" b="1">
            <a:latin typeface="Arial" panose="020B0604020202020204" pitchFamily="34" charset="0"/>
            <a:cs typeface="Arial" panose="020B0604020202020204" pitchFamily="34" charset="0"/>
          </a:endParaRPr>
        </a:p>
      </xdr:txBody>
    </xdr:sp>
    <xdr:clientData/>
  </xdr:twoCellAnchor>
  <xdr:twoCellAnchor>
    <xdr:from>
      <xdr:col>9</xdr:col>
      <xdr:colOff>487455</xdr:colOff>
      <xdr:row>22</xdr:row>
      <xdr:rowOff>98450</xdr:rowOff>
    </xdr:from>
    <xdr:to>
      <xdr:col>12</xdr:col>
      <xdr:colOff>117660</xdr:colOff>
      <xdr:row>24</xdr:row>
      <xdr:rowOff>64832</xdr:rowOff>
    </xdr:to>
    <xdr:sp macro="" textlink="$H$118">
      <xdr:nvSpPr>
        <xdr:cNvPr id="42" name="TextBox 41">
          <a:extLst>
            <a:ext uri="{FF2B5EF4-FFF2-40B4-BE49-F238E27FC236}">
              <a16:creationId xmlns:a16="http://schemas.microsoft.com/office/drawing/2014/main" id="{45368782-1B2C-D94C-2528-29D61BEAECBD}"/>
            </a:ext>
          </a:extLst>
        </xdr:cNvPr>
        <xdr:cNvSpPr txBox="1"/>
      </xdr:nvSpPr>
      <xdr:spPr>
        <a:xfrm>
          <a:off x="5998348" y="4289450"/>
          <a:ext cx="146716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F5966C-4B71-48AE-B83B-EC4151123921}" type="TxLink">
            <a:rPr lang="en-US" sz="3200" b="1" i="0" u="none" strike="noStrike">
              <a:solidFill>
                <a:srgbClr val="000000"/>
              </a:solidFill>
              <a:latin typeface="Arial" panose="020B0604020202020204" pitchFamily="34" charset="0"/>
              <a:cs typeface="Arial" panose="020B0604020202020204" pitchFamily="34" charset="0"/>
            </a:rPr>
            <a:pPr algn="ctr"/>
            <a:t>7010</a:t>
          </a:fld>
          <a:endParaRPr lang="en-US" sz="5400" b="1">
            <a:latin typeface="Arial" panose="020B0604020202020204" pitchFamily="34" charset="0"/>
            <a:cs typeface="Arial" panose="020B0604020202020204" pitchFamily="34" charset="0"/>
          </a:endParaRPr>
        </a:p>
      </xdr:txBody>
    </xdr:sp>
    <xdr:clientData/>
  </xdr:twoCellAnchor>
  <xdr:twoCellAnchor>
    <xdr:from>
      <xdr:col>15</xdr:col>
      <xdr:colOff>36019</xdr:colOff>
      <xdr:row>22</xdr:row>
      <xdr:rowOff>112059</xdr:rowOff>
    </xdr:from>
    <xdr:to>
      <xdr:col>17</xdr:col>
      <xdr:colOff>271341</xdr:colOff>
      <xdr:row>24</xdr:row>
      <xdr:rowOff>78441</xdr:rowOff>
    </xdr:to>
    <xdr:sp macro="" textlink="$H$123">
      <xdr:nvSpPr>
        <xdr:cNvPr id="43" name="TextBox 42">
          <a:extLst>
            <a:ext uri="{FF2B5EF4-FFF2-40B4-BE49-F238E27FC236}">
              <a16:creationId xmlns:a16="http://schemas.microsoft.com/office/drawing/2014/main" id="{D6211C0E-467B-0A7C-CD7A-98031650350A}"/>
            </a:ext>
          </a:extLst>
        </xdr:cNvPr>
        <xdr:cNvSpPr txBox="1"/>
      </xdr:nvSpPr>
      <xdr:spPr>
        <a:xfrm>
          <a:off x="9220840" y="4303059"/>
          <a:ext cx="1459965"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1B8885-493F-486C-83C4-4CAF0C1B8A49}" type="TxLink">
            <a:rPr lang="en-US" sz="3200" b="1" i="0" u="none" strike="noStrike">
              <a:solidFill>
                <a:srgbClr val="000000"/>
              </a:solidFill>
              <a:latin typeface="Arial" panose="020B0604020202020204" pitchFamily="34" charset="0"/>
              <a:cs typeface="Arial" panose="020B0604020202020204" pitchFamily="34" charset="0"/>
            </a:rPr>
            <a:pPr algn="ctr"/>
            <a:t>114.2</a:t>
          </a:fld>
          <a:endParaRPr lang="en-US" sz="3200" b="1">
            <a:latin typeface="Arial" panose="020B0604020202020204" pitchFamily="34" charset="0"/>
            <a:cs typeface="Arial" panose="020B0604020202020204" pitchFamily="34" charset="0"/>
          </a:endParaRPr>
        </a:p>
      </xdr:txBody>
    </xdr:sp>
    <xdr:clientData/>
  </xdr:twoCellAnchor>
  <xdr:twoCellAnchor>
    <xdr:from>
      <xdr:col>22</xdr:col>
      <xdr:colOff>1736912</xdr:colOff>
      <xdr:row>22</xdr:row>
      <xdr:rowOff>73639</xdr:rowOff>
    </xdr:from>
    <xdr:to>
      <xdr:col>23</xdr:col>
      <xdr:colOff>1245453</xdr:colOff>
      <xdr:row>24</xdr:row>
      <xdr:rowOff>40021</xdr:rowOff>
    </xdr:to>
    <xdr:sp macro="" textlink="Sheet4!D8">
      <xdr:nvSpPr>
        <xdr:cNvPr id="44" name="TextBox 43">
          <a:extLst>
            <a:ext uri="{FF2B5EF4-FFF2-40B4-BE49-F238E27FC236}">
              <a16:creationId xmlns:a16="http://schemas.microsoft.com/office/drawing/2014/main" id="{5F7A2873-030A-4FCD-742F-2BD24D981980}"/>
            </a:ext>
          </a:extLst>
        </xdr:cNvPr>
        <xdr:cNvSpPr txBox="1"/>
      </xdr:nvSpPr>
      <xdr:spPr>
        <a:xfrm>
          <a:off x="15329647" y="4264639"/>
          <a:ext cx="1301482"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E8B3F9-D947-49E0-AA2F-F089804F52D1}" type="TxLink">
            <a:rPr lang="en-US" sz="2400" b="1" i="0" u="none" strike="noStrike">
              <a:solidFill>
                <a:srgbClr val="000000"/>
              </a:solidFill>
              <a:latin typeface="Arial" panose="020B0604020202020204" pitchFamily="34" charset="0"/>
              <a:cs typeface="Arial" panose="020B0604020202020204" pitchFamily="34" charset="0"/>
            </a:rPr>
            <a:pPr algn="ctr"/>
            <a:t>Cairo</a:t>
          </a:fld>
          <a:endParaRPr lang="en-US" sz="2400" b="1">
            <a:latin typeface="Arial" panose="020B0604020202020204" pitchFamily="34" charset="0"/>
            <a:cs typeface="Arial" panose="020B0604020202020204" pitchFamily="34" charset="0"/>
          </a:endParaRPr>
        </a:p>
      </xdr:txBody>
    </xdr:sp>
    <xdr:clientData/>
  </xdr:twoCellAnchor>
  <xdr:twoCellAnchor>
    <xdr:from>
      <xdr:col>24</xdr:col>
      <xdr:colOff>375396</xdr:colOff>
      <xdr:row>22</xdr:row>
      <xdr:rowOff>156081</xdr:rowOff>
    </xdr:from>
    <xdr:to>
      <xdr:col>26</xdr:col>
      <xdr:colOff>249730</xdr:colOff>
      <xdr:row>24</xdr:row>
      <xdr:rowOff>122463</xdr:rowOff>
    </xdr:to>
    <xdr:sp macro="" textlink="Sheet4!J9">
      <xdr:nvSpPr>
        <xdr:cNvPr id="45" name="TextBox 44">
          <a:extLst>
            <a:ext uri="{FF2B5EF4-FFF2-40B4-BE49-F238E27FC236}">
              <a16:creationId xmlns:a16="http://schemas.microsoft.com/office/drawing/2014/main" id="{D13BC5D1-804A-7C30-1EAF-4743A8CD8D67}"/>
            </a:ext>
          </a:extLst>
        </xdr:cNvPr>
        <xdr:cNvSpPr txBox="1"/>
      </xdr:nvSpPr>
      <xdr:spPr>
        <a:xfrm>
          <a:off x="17890190" y="4347081"/>
          <a:ext cx="145436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C0C4DF-F039-4C1F-A6E3-D44E1415105E}" type="TxLink">
            <a:rPr lang="en-US" sz="2400" b="1" i="0" u="none" strike="noStrike">
              <a:solidFill>
                <a:srgbClr val="000000"/>
              </a:solidFill>
              <a:latin typeface="Arial" panose="020B0604020202020204" pitchFamily="34" charset="0"/>
              <a:cs typeface="Arial" panose="020B0604020202020204" pitchFamily="34" charset="0"/>
            </a:rPr>
            <a:pPr algn="ctr"/>
            <a:t>Cairo</a:t>
          </a:fld>
          <a:endParaRPr lang="en-US" sz="2400" b="1">
            <a:latin typeface="Arial" panose="020B0604020202020204" pitchFamily="34" charset="0"/>
            <a:cs typeface="Arial" panose="020B0604020202020204" pitchFamily="34" charset="0"/>
          </a:endParaRPr>
        </a:p>
      </xdr:txBody>
    </xdr:sp>
    <xdr:clientData/>
  </xdr:twoCellAnchor>
  <xdr:twoCellAnchor>
    <xdr:from>
      <xdr:col>20</xdr:col>
      <xdr:colOff>140072</xdr:colOff>
      <xdr:row>22</xdr:row>
      <xdr:rowOff>125666</xdr:rowOff>
    </xdr:from>
    <xdr:to>
      <xdr:col>22</xdr:col>
      <xdr:colOff>235321</xdr:colOff>
      <xdr:row>24</xdr:row>
      <xdr:rowOff>92048</xdr:rowOff>
    </xdr:to>
    <xdr:sp macro="" textlink="$H$126">
      <xdr:nvSpPr>
        <xdr:cNvPr id="46" name="TextBox 45">
          <a:extLst>
            <a:ext uri="{FF2B5EF4-FFF2-40B4-BE49-F238E27FC236}">
              <a16:creationId xmlns:a16="http://schemas.microsoft.com/office/drawing/2014/main" id="{E4D58D3F-B435-0581-3A06-DCBE3CFEEB14}"/>
            </a:ext>
          </a:extLst>
        </xdr:cNvPr>
        <xdr:cNvSpPr txBox="1"/>
      </xdr:nvSpPr>
      <xdr:spPr>
        <a:xfrm>
          <a:off x="12386501" y="4316666"/>
          <a:ext cx="159203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011F7-796E-441C-9E8E-27D1084BA7FC}" type="TxLink">
            <a:rPr lang="en-US" sz="3200" b="1" i="0" u="none" strike="noStrike">
              <a:solidFill>
                <a:srgbClr val="000000"/>
              </a:solidFill>
              <a:latin typeface="Arial" panose="020B0604020202020204" pitchFamily="34" charset="0"/>
              <a:cs typeface="Arial" panose="020B0604020202020204" pitchFamily="34" charset="0"/>
            </a:rPr>
            <a:pPr algn="ctr"/>
            <a:t>79.2</a:t>
          </a:fld>
          <a:endParaRPr lang="en-US" sz="3200" b="1">
            <a:latin typeface="Arial" panose="020B0604020202020204" pitchFamily="34" charset="0"/>
            <a:cs typeface="Arial" panose="020B0604020202020204" pitchFamily="34" charset="0"/>
          </a:endParaRPr>
        </a:p>
      </xdr:txBody>
    </xdr:sp>
    <xdr:clientData/>
  </xdr:twoCellAnchor>
  <xdr:twoCellAnchor editAs="oneCell">
    <xdr:from>
      <xdr:col>22</xdr:col>
      <xdr:colOff>542636</xdr:colOff>
      <xdr:row>20</xdr:row>
      <xdr:rowOff>148648</xdr:rowOff>
    </xdr:from>
    <xdr:to>
      <xdr:col>22</xdr:col>
      <xdr:colOff>1457036</xdr:colOff>
      <xdr:row>25</xdr:row>
      <xdr:rowOff>57151</xdr:rowOff>
    </xdr:to>
    <xdr:pic>
      <xdr:nvPicPr>
        <xdr:cNvPr id="48" name="Graphic 47" descr="Bar graph with upward trend with solid fill">
          <a:extLst>
            <a:ext uri="{FF2B5EF4-FFF2-40B4-BE49-F238E27FC236}">
              <a16:creationId xmlns:a16="http://schemas.microsoft.com/office/drawing/2014/main" id="{7E93EA80-7743-FB8D-652F-9554E6DB88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846136" y="3641148"/>
          <a:ext cx="914400" cy="781628"/>
        </a:xfrm>
        <a:prstGeom prst="rect">
          <a:avLst/>
        </a:prstGeom>
      </xdr:spPr>
    </xdr:pic>
    <xdr:clientData/>
  </xdr:twoCellAnchor>
  <xdr:twoCellAnchor editAs="oneCell">
    <xdr:from>
      <xdr:col>23</xdr:col>
      <xdr:colOff>1459262</xdr:colOff>
      <xdr:row>21</xdr:row>
      <xdr:rowOff>29727</xdr:rowOff>
    </xdr:from>
    <xdr:to>
      <xdr:col>23</xdr:col>
      <xdr:colOff>2384796</xdr:colOff>
      <xdr:row>25</xdr:row>
      <xdr:rowOff>82836</xdr:rowOff>
    </xdr:to>
    <xdr:pic>
      <xdr:nvPicPr>
        <xdr:cNvPr id="50" name="Graphic 49" descr="Bar graph with upward trend with solid fill">
          <a:extLst>
            <a:ext uri="{FF2B5EF4-FFF2-40B4-BE49-F238E27FC236}">
              <a16:creationId xmlns:a16="http://schemas.microsoft.com/office/drawing/2014/main" id="{163F11A5-DA80-4341-A4A2-3F3CA4E8144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302762" y="3763527"/>
          <a:ext cx="925534" cy="764309"/>
        </a:xfrm>
        <a:prstGeom prst="rect">
          <a:avLst/>
        </a:prstGeom>
      </xdr:spPr>
    </xdr:pic>
    <xdr:clientData/>
  </xdr:twoCellAnchor>
  <xdr:twoCellAnchor editAs="oneCell">
    <xdr:from>
      <xdr:col>7</xdr:col>
      <xdr:colOff>666173</xdr:colOff>
      <xdr:row>20</xdr:row>
      <xdr:rowOff>131618</xdr:rowOff>
    </xdr:from>
    <xdr:to>
      <xdr:col>9</xdr:col>
      <xdr:colOff>202046</xdr:colOff>
      <xdr:row>25</xdr:row>
      <xdr:rowOff>36946</xdr:rowOff>
    </xdr:to>
    <xdr:pic>
      <xdr:nvPicPr>
        <xdr:cNvPr id="52" name="Graphic 51" descr="Marker with solid fill">
          <a:extLst>
            <a:ext uri="{FF2B5EF4-FFF2-40B4-BE49-F238E27FC236}">
              <a16:creationId xmlns:a16="http://schemas.microsoft.com/office/drawing/2014/main" id="{B0774DC5-94F7-E91F-4701-6FE1AA64520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66773" y="3687618"/>
          <a:ext cx="907473" cy="794328"/>
        </a:xfrm>
        <a:prstGeom prst="rect">
          <a:avLst/>
        </a:prstGeom>
      </xdr:spPr>
    </xdr:pic>
    <xdr:clientData/>
  </xdr:twoCellAnchor>
  <xdr:twoCellAnchor editAs="oneCell">
    <xdr:from>
      <xdr:col>13</xdr:col>
      <xdr:colOff>121227</xdr:colOff>
      <xdr:row>20</xdr:row>
      <xdr:rowOff>138546</xdr:rowOff>
    </xdr:from>
    <xdr:to>
      <xdr:col>14</xdr:col>
      <xdr:colOff>342900</xdr:colOff>
      <xdr:row>25</xdr:row>
      <xdr:rowOff>13855</xdr:rowOff>
    </xdr:to>
    <xdr:pic>
      <xdr:nvPicPr>
        <xdr:cNvPr id="54" name="Graphic 53" descr="Building with solid fill">
          <a:extLst>
            <a:ext uri="{FF2B5EF4-FFF2-40B4-BE49-F238E27FC236}">
              <a16:creationId xmlns:a16="http://schemas.microsoft.com/office/drawing/2014/main" id="{F0775D08-C91B-FFB5-5E25-09FBB748568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26682" y="4294910"/>
          <a:ext cx="914400" cy="914400"/>
        </a:xfrm>
        <a:prstGeom prst="rect">
          <a:avLst/>
        </a:prstGeom>
      </xdr:spPr>
    </xdr:pic>
    <xdr:clientData/>
  </xdr:twoCellAnchor>
  <xdr:twoCellAnchor editAs="oneCell">
    <xdr:from>
      <xdr:col>3</xdr:col>
      <xdr:colOff>259772</xdr:colOff>
      <xdr:row>20</xdr:row>
      <xdr:rowOff>173182</xdr:rowOff>
    </xdr:from>
    <xdr:to>
      <xdr:col>4</xdr:col>
      <xdr:colOff>481445</xdr:colOff>
      <xdr:row>25</xdr:row>
      <xdr:rowOff>48491</xdr:rowOff>
    </xdr:to>
    <xdr:pic>
      <xdr:nvPicPr>
        <xdr:cNvPr id="56" name="Graphic 55" descr="Car with solid fill">
          <a:extLst>
            <a:ext uri="{FF2B5EF4-FFF2-40B4-BE49-F238E27FC236}">
              <a16:creationId xmlns:a16="http://schemas.microsoft.com/office/drawing/2014/main" id="{119B923A-4154-7E90-8C3C-8FB4994718A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37954" y="4329546"/>
          <a:ext cx="914400" cy="914400"/>
        </a:xfrm>
        <a:prstGeom prst="rect">
          <a:avLst/>
        </a:prstGeom>
      </xdr:spPr>
    </xdr:pic>
    <xdr:clientData/>
  </xdr:twoCellAnchor>
  <xdr:twoCellAnchor editAs="oneCell">
    <xdr:from>
      <xdr:col>18</xdr:col>
      <xdr:colOff>0</xdr:colOff>
      <xdr:row>20</xdr:row>
      <xdr:rowOff>114300</xdr:rowOff>
    </xdr:from>
    <xdr:to>
      <xdr:col>19</xdr:col>
      <xdr:colOff>444500</xdr:colOff>
      <xdr:row>25</xdr:row>
      <xdr:rowOff>141</xdr:rowOff>
    </xdr:to>
    <xdr:pic>
      <xdr:nvPicPr>
        <xdr:cNvPr id="36" name="Graphic 35" descr="Building with solid fill">
          <a:extLst>
            <a:ext uri="{FF2B5EF4-FFF2-40B4-BE49-F238E27FC236}">
              <a16:creationId xmlns:a16="http://schemas.microsoft.com/office/drawing/2014/main" id="{F66E5C0D-939B-4E40-9531-A2307C3D922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344400" y="3670300"/>
          <a:ext cx="1130300" cy="764309"/>
        </a:xfrm>
        <a:prstGeom prst="rect">
          <a:avLst/>
        </a:prstGeom>
      </xdr:spPr>
    </xdr:pic>
    <xdr:clientData/>
  </xdr:twoCellAnchor>
  <xdr:twoCellAnchor editAs="oneCell">
    <xdr:from>
      <xdr:col>0</xdr:col>
      <xdr:colOff>31750</xdr:colOff>
      <xdr:row>20</xdr:row>
      <xdr:rowOff>63500</xdr:rowOff>
    </xdr:from>
    <xdr:to>
      <xdr:col>2</xdr:col>
      <xdr:colOff>681180</xdr:colOff>
      <xdr:row>50</xdr:row>
      <xdr:rowOff>47625</xdr:rowOff>
    </xdr:to>
    <mc:AlternateContent xmlns:mc="http://schemas.openxmlformats.org/markup-compatibility/2006" xmlns:a14="http://schemas.microsoft.com/office/drawing/2010/main">
      <mc:Choice Requires="a14">
        <xdr:graphicFrame macro="">
          <xdr:nvGraphicFramePr>
            <xdr:cNvPr id="4" name="Governorate">
              <a:extLst>
                <a:ext uri="{FF2B5EF4-FFF2-40B4-BE49-F238E27FC236}">
                  <a16:creationId xmlns:a16="http://schemas.microsoft.com/office/drawing/2014/main" id="{393B627B-B6AF-47EC-84DF-FBAF041A87CA}"/>
                </a:ext>
              </a:extLst>
            </xdr:cNvPr>
            <xdr:cNvGraphicFramePr/>
          </xdr:nvGraphicFramePr>
          <xdr:xfrm>
            <a:off x="0" y="0"/>
            <a:ext cx="0" cy="0"/>
          </xdr:xfrm>
          <a:graphic>
            <a:graphicData uri="http://schemas.microsoft.com/office/drawing/2010/slicer">
              <sle:slicer xmlns:sle="http://schemas.microsoft.com/office/drawing/2010/slicer" name="Governorate"/>
            </a:graphicData>
          </a:graphic>
        </xdr:graphicFrame>
      </mc:Choice>
      <mc:Fallback xmlns="">
        <xdr:sp macro="" textlink="">
          <xdr:nvSpPr>
            <xdr:cNvPr id="0" name=""/>
            <xdr:cNvSpPr>
              <a:spLocks noTextEdit="1"/>
            </xdr:cNvSpPr>
          </xdr:nvSpPr>
          <xdr:spPr>
            <a:xfrm>
              <a:off x="31750" y="3475440"/>
              <a:ext cx="2014206" cy="5556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79375</xdr:colOff>
      <xdr:row>50</xdr:row>
      <xdr:rowOff>115571</xdr:rowOff>
    </xdr:from>
    <xdr:to>
      <xdr:col>3</xdr:col>
      <xdr:colOff>15874</xdr:colOff>
      <xdr:row>56</xdr:row>
      <xdr:rowOff>15876</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27DB52D7-3392-45A2-A643-AF27AF0B51E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375" y="9100347"/>
              <a:ext cx="1983663" cy="1492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828675</xdr:colOff>
      <xdr:row>1</xdr:row>
      <xdr:rowOff>76200</xdr:rowOff>
    </xdr:from>
    <xdr:to>
      <xdr:col>3</xdr:col>
      <xdr:colOff>571500</xdr:colOff>
      <xdr:row>7</xdr:row>
      <xdr:rowOff>171450</xdr:rowOff>
    </xdr:to>
    <xdr:pic>
      <xdr:nvPicPr>
        <xdr:cNvPr id="3" name="Picture 2">
          <a:extLst>
            <a:ext uri="{FF2B5EF4-FFF2-40B4-BE49-F238E27FC236}">
              <a16:creationId xmlns:a16="http://schemas.microsoft.com/office/drawing/2014/main" id="{DE29B2D2-308B-6272-6F0F-C2B6513078FB}"/>
            </a:ext>
          </a:extLst>
        </xdr:cNvPr>
        <xdr:cNvPicPr>
          <a:picLocks noChangeAspect="1"/>
        </xdr:cNvPicPr>
      </xdr:nvPicPr>
      <xdr:blipFill>
        <a:blip xmlns:r="http://schemas.openxmlformats.org/officeDocument/2006/relationships" r:embed="rId1"/>
        <a:stretch>
          <a:fillRect/>
        </a:stretch>
      </xdr:blipFill>
      <xdr:spPr>
        <a:xfrm>
          <a:off x="2781300" y="266700"/>
          <a:ext cx="2581275" cy="1352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648303</xdr:colOff>
      <xdr:row>13</xdr:row>
      <xdr:rowOff>170542</xdr:rowOff>
    </xdr:from>
    <xdr:to>
      <xdr:col>20</xdr:col>
      <xdr:colOff>114906</xdr:colOff>
      <xdr:row>30</xdr:row>
      <xdr:rowOff>140908</xdr:rowOff>
    </xdr:to>
    <xdr:graphicFrame macro="">
      <xdr:nvGraphicFramePr>
        <xdr:cNvPr id="2" name="Chart 1">
          <a:extLst>
            <a:ext uri="{FF2B5EF4-FFF2-40B4-BE49-F238E27FC236}">
              <a16:creationId xmlns:a16="http://schemas.microsoft.com/office/drawing/2014/main" id="{3FA63531-20BA-486C-854E-DD2E38D56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8467</xdr:colOff>
      <xdr:row>14</xdr:row>
      <xdr:rowOff>12699</xdr:rowOff>
    </xdr:from>
    <xdr:to>
      <xdr:col>32</xdr:col>
      <xdr:colOff>16933</xdr:colOff>
      <xdr:row>30</xdr:row>
      <xdr:rowOff>143933</xdr:rowOff>
    </xdr:to>
    <xdr:graphicFrame macro="">
      <xdr:nvGraphicFramePr>
        <xdr:cNvPr id="3" name="Chart 2">
          <a:extLst>
            <a:ext uri="{FF2B5EF4-FFF2-40B4-BE49-F238E27FC236}">
              <a16:creationId xmlns:a16="http://schemas.microsoft.com/office/drawing/2014/main" id="{E157B0C4-D5D5-40CA-B2C6-092870FB4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19049</xdr:colOff>
      <xdr:row>5</xdr:row>
      <xdr:rowOff>38100</xdr:rowOff>
    </xdr:from>
    <xdr:to>
      <xdr:col>42</xdr:col>
      <xdr:colOff>171450</xdr:colOff>
      <xdr:row>30</xdr:row>
      <xdr:rowOff>142875</xdr:rowOff>
    </xdr:to>
    <xdr:graphicFrame macro="">
      <xdr:nvGraphicFramePr>
        <xdr:cNvPr id="5" name="Chart 4">
          <a:extLst>
            <a:ext uri="{FF2B5EF4-FFF2-40B4-BE49-F238E27FC236}">
              <a16:creationId xmlns:a16="http://schemas.microsoft.com/office/drawing/2014/main" id="{B29E4364-9CB0-4F2E-9D8D-90E28926E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95249</xdr:colOff>
      <xdr:row>3</xdr:row>
      <xdr:rowOff>158751</xdr:rowOff>
    </xdr:from>
    <xdr:to>
      <xdr:col>53</xdr:col>
      <xdr:colOff>74083</xdr:colOff>
      <xdr:row>31</xdr:row>
      <xdr:rowOff>10583</xdr:rowOff>
    </xdr:to>
    <xdr:graphicFrame macro="">
      <xdr:nvGraphicFramePr>
        <xdr:cNvPr id="6" name="Chart 5">
          <a:extLst>
            <a:ext uri="{FF2B5EF4-FFF2-40B4-BE49-F238E27FC236}">
              <a16:creationId xmlns:a16="http://schemas.microsoft.com/office/drawing/2014/main" id="{4A4278FB-897C-42B2-AEE7-B38FAE0E6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53</xdr:col>
      <xdr:colOff>422064</xdr:colOff>
      <xdr:row>16</xdr:row>
      <xdr:rowOff>110067</xdr:rowOff>
    </xdr:from>
    <xdr:to>
      <xdr:col>56</xdr:col>
      <xdr:colOff>250614</xdr:colOff>
      <xdr:row>30</xdr:row>
      <xdr:rowOff>70909</xdr:rowOff>
    </xdr:to>
    <mc:AlternateContent xmlns:mc="http://schemas.openxmlformats.org/markup-compatibility/2006" xmlns:a14="http://schemas.microsoft.com/office/drawing/2010/main">
      <mc:Choice Requires="a14">
        <xdr:graphicFrame macro="">
          <xdr:nvGraphicFramePr>
            <xdr:cNvPr id="7" name="Governorate 1">
              <a:extLst>
                <a:ext uri="{FF2B5EF4-FFF2-40B4-BE49-F238E27FC236}">
                  <a16:creationId xmlns:a16="http://schemas.microsoft.com/office/drawing/2014/main" id="{F23A780E-5C4C-4D96-B10F-7E091E7CA035}"/>
                </a:ext>
              </a:extLst>
            </xdr:cNvPr>
            <xdr:cNvGraphicFramePr/>
          </xdr:nvGraphicFramePr>
          <xdr:xfrm>
            <a:off x="0" y="0"/>
            <a:ext cx="0" cy="0"/>
          </xdr:xfrm>
          <a:graphic>
            <a:graphicData uri="http://schemas.microsoft.com/office/drawing/2010/slicer">
              <sle:slicer xmlns:sle="http://schemas.microsoft.com/office/drawing/2010/slicer" name="Governorate 1"/>
            </a:graphicData>
          </a:graphic>
        </xdr:graphicFrame>
      </mc:Choice>
      <mc:Fallback xmlns="">
        <xdr:sp macro="" textlink="">
          <xdr:nvSpPr>
            <xdr:cNvPr id="0" name=""/>
            <xdr:cNvSpPr>
              <a:spLocks noTextEdit="1"/>
            </xdr:cNvSpPr>
          </xdr:nvSpPr>
          <xdr:spPr>
            <a:xfrm>
              <a:off x="51519607" y="2896810"/>
              <a:ext cx="1853293" cy="2399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648123</xdr:colOff>
      <xdr:row>2</xdr:row>
      <xdr:rowOff>113877</xdr:rowOff>
    </xdr:from>
    <xdr:to>
      <xdr:col>56</xdr:col>
      <xdr:colOff>476673</xdr:colOff>
      <xdr:row>16</xdr:row>
      <xdr:rowOff>74718</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79B1BD12-3246-49B9-8D2E-A616A94A0F3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1745666" y="462220"/>
              <a:ext cx="1853293" cy="2399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49</xdr:row>
      <xdr:rowOff>38100</xdr:rowOff>
    </xdr:from>
    <xdr:to>
      <xdr:col>1</xdr:col>
      <xdr:colOff>1306286</xdr:colOff>
      <xdr:row>64</xdr:row>
      <xdr:rowOff>168729</xdr:rowOff>
    </xdr:to>
    <xdr:graphicFrame macro="">
      <xdr:nvGraphicFramePr>
        <xdr:cNvPr id="9" name="Chart 8">
          <a:extLst>
            <a:ext uri="{FF2B5EF4-FFF2-40B4-BE49-F238E27FC236}">
              <a16:creationId xmlns:a16="http://schemas.microsoft.com/office/drawing/2014/main" id="{6A3C8392-BC3F-49C8-A628-077FD3C64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620486</xdr:colOff>
      <xdr:row>45</xdr:row>
      <xdr:rowOff>103414</xdr:rowOff>
    </xdr:from>
    <xdr:to>
      <xdr:col>8</xdr:col>
      <xdr:colOff>315686</xdr:colOff>
      <xdr:row>61</xdr:row>
      <xdr:rowOff>59871</xdr:rowOff>
    </xdr:to>
    <xdr:graphicFrame macro="">
      <xdr:nvGraphicFramePr>
        <xdr:cNvPr id="10" name="Chart 9">
          <a:extLst>
            <a:ext uri="{FF2B5EF4-FFF2-40B4-BE49-F238E27FC236}">
              <a16:creationId xmlns:a16="http://schemas.microsoft.com/office/drawing/2014/main" id="{C1313E8C-836D-4E04-B29D-17352828B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54429</xdr:colOff>
      <xdr:row>43</xdr:row>
      <xdr:rowOff>171449</xdr:rowOff>
    </xdr:from>
    <xdr:to>
      <xdr:col>11</xdr:col>
      <xdr:colOff>244928</xdr:colOff>
      <xdr:row>55</xdr:row>
      <xdr:rowOff>246529</xdr:rowOff>
    </xdr:to>
    <xdr:graphicFrame macro="">
      <xdr:nvGraphicFramePr>
        <xdr:cNvPr id="2" name="Chart 1">
          <a:extLst>
            <a:ext uri="{FF2B5EF4-FFF2-40B4-BE49-F238E27FC236}">
              <a16:creationId xmlns:a16="http://schemas.microsoft.com/office/drawing/2014/main" id="{56EA63CF-7C3A-4CAF-B520-92DA6FB3D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462644</xdr:colOff>
      <xdr:row>43</xdr:row>
      <xdr:rowOff>171450</xdr:rowOff>
    </xdr:from>
    <xdr:to>
      <xdr:col>20</xdr:col>
      <xdr:colOff>231321</xdr:colOff>
      <xdr:row>56</xdr:row>
      <xdr:rowOff>1</xdr:rowOff>
    </xdr:to>
    <xdr:graphicFrame macro="">
      <xdr:nvGraphicFramePr>
        <xdr:cNvPr id="3" name="Chart 2">
          <a:extLst>
            <a:ext uri="{FF2B5EF4-FFF2-40B4-BE49-F238E27FC236}">
              <a16:creationId xmlns:a16="http://schemas.microsoft.com/office/drawing/2014/main" id="{B8478077-87BD-4479-BC2F-943FB988E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68036</xdr:colOff>
      <xdr:row>27</xdr:row>
      <xdr:rowOff>74440</xdr:rowOff>
    </xdr:from>
    <xdr:to>
      <xdr:col>26</xdr:col>
      <xdr:colOff>381000</xdr:colOff>
      <xdr:row>43</xdr:row>
      <xdr:rowOff>74440</xdr:rowOff>
    </xdr:to>
    <xdr:graphicFrame macro="">
      <xdr:nvGraphicFramePr>
        <xdr:cNvPr id="4" name="Chart 3">
          <a:extLst>
            <a:ext uri="{FF2B5EF4-FFF2-40B4-BE49-F238E27FC236}">
              <a16:creationId xmlns:a16="http://schemas.microsoft.com/office/drawing/2014/main" id="{A2051CD8-A609-4A2B-B7E3-F84600DCF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39220</xdr:colOff>
      <xdr:row>27</xdr:row>
      <xdr:rowOff>87247</xdr:rowOff>
    </xdr:from>
    <xdr:to>
      <xdr:col>10</xdr:col>
      <xdr:colOff>196103</xdr:colOff>
      <xdr:row>43</xdr:row>
      <xdr:rowOff>143275</xdr:rowOff>
    </xdr:to>
    <xdr:graphicFrame macro="">
      <xdr:nvGraphicFramePr>
        <xdr:cNvPr id="5" name="Chart 4">
          <a:extLst>
            <a:ext uri="{FF2B5EF4-FFF2-40B4-BE49-F238E27FC236}">
              <a16:creationId xmlns:a16="http://schemas.microsoft.com/office/drawing/2014/main" id="{FA160F5D-511C-496D-B844-02DBFAD27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325772</xdr:colOff>
      <xdr:row>27</xdr:row>
      <xdr:rowOff>71238</xdr:rowOff>
    </xdr:from>
    <xdr:to>
      <xdr:col>18</xdr:col>
      <xdr:colOff>503463</xdr:colOff>
      <xdr:row>43</xdr:row>
      <xdr:rowOff>92530</xdr:rowOff>
    </xdr:to>
    <xdr:graphicFrame macro="">
      <xdr:nvGraphicFramePr>
        <xdr:cNvPr id="6" name="Chart 5">
          <a:extLst>
            <a:ext uri="{FF2B5EF4-FFF2-40B4-BE49-F238E27FC236}">
              <a16:creationId xmlns:a16="http://schemas.microsoft.com/office/drawing/2014/main" id="{777A0F3C-C70B-4905-BE4F-478CC5575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482437</xdr:colOff>
      <xdr:row>19</xdr:row>
      <xdr:rowOff>133597</xdr:rowOff>
    </xdr:from>
    <xdr:to>
      <xdr:col>23</xdr:col>
      <xdr:colOff>1388512</xdr:colOff>
      <xdr:row>26</xdr:row>
      <xdr:rowOff>1017</xdr:rowOff>
    </xdr:to>
    <xdr:sp macro="" textlink="">
      <xdr:nvSpPr>
        <xdr:cNvPr id="7" name="Rectangle: Rounded Corners 6">
          <a:extLst>
            <a:ext uri="{FF2B5EF4-FFF2-40B4-BE49-F238E27FC236}">
              <a16:creationId xmlns:a16="http://schemas.microsoft.com/office/drawing/2014/main" id="{0FDF6A26-730A-424A-9608-627373E3615F}"/>
            </a:ext>
          </a:extLst>
        </xdr:cNvPr>
        <xdr:cNvSpPr/>
      </xdr:nvSpPr>
      <xdr:spPr>
        <a:xfrm>
          <a:off x="15903412" y="4115047"/>
          <a:ext cx="3515925" cy="133427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18</xdr:col>
      <xdr:colOff>40821</xdr:colOff>
      <xdr:row>19</xdr:row>
      <xdr:rowOff>108858</xdr:rowOff>
    </xdr:from>
    <xdr:to>
      <xdr:col>22</xdr:col>
      <xdr:colOff>394128</xdr:colOff>
      <xdr:row>26</xdr:row>
      <xdr:rowOff>16328</xdr:rowOff>
    </xdr:to>
    <xdr:sp macro="" textlink="">
      <xdr:nvSpPr>
        <xdr:cNvPr id="8" name="Rectangle: Rounded Corners 7">
          <a:extLst>
            <a:ext uri="{FF2B5EF4-FFF2-40B4-BE49-F238E27FC236}">
              <a16:creationId xmlns:a16="http://schemas.microsoft.com/office/drawing/2014/main" id="{C4ADFE98-D9F9-4DBD-9E11-627F0FD3FBD3}"/>
            </a:ext>
          </a:extLst>
        </xdr:cNvPr>
        <xdr:cNvSpPr/>
      </xdr:nvSpPr>
      <xdr:spPr>
        <a:xfrm>
          <a:off x="12509912" y="4057403"/>
          <a:ext cx="3487898" cy="136219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23</xdr:col>
      <xdr:colOff>1483178</xdr:colOff>
      <xdr:row>19</xdr:row>
      <xdr:rowOff>96691</xdr:rowOff>
    </xdr:from>
    <xdr:to>
      <xdr:col>26</xdr:col>
      <xdr:colOff>408214</xdr:colOff>
      <xdr:row>25</xdr:row>
      <xdr:rowOff>186337</xdr:rowOff>
    </xdr:to>
    <xdr:sp macro="" textlink="">
      <xdr:nvSpPr>
        <xdr:cNvPr id="9" name="Rectangle: Rounded Corners 8">
          <a:extLst>
            <a:ext uri="{FF2B5EF4-FFF2-40B4-BE49-F238E27FC236}">
              <a16:creationId xmlns:a16="http://schemas.microsoft.com/office/drawing/2014/main" id="{D25007C2-078C-4045-8EA5-E8D2A5737A90}"/>
            </a:ext>
          </a:extLst>
        </xdr:cNvPr>
        <xdr:cNvSpPr/>
      </xdr:nvSpPr>
      <xdr:spPr>
        <a:xfrm>
          <a:off x="19514003" y="4078141"/>
          <a:ext cx="3773261" cy="134694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13</xdr:col>
      <xdr:colOff>13608</xdr:colOff>
      <xdr:row>19</xdr:row>
      <xdr:rowOff>156242</xdr:rowOff>
    </xdr:from>
    <xdr:to>
      <xdr:col>17</xdr:col>
      <xdr:colOff>494021</xdr:colOff>
      <xdr:row>26</xdr:row>
      <xdr:rowOff>55388</xdr:rowOff>
    </xdr:to>
    <xdr:sp macro="" textlink="">
      <xdr:nvSpPr>
        <xdr:cNvPr id="10" name="Rectangle: Rounded Corners 9">
          <a:extLst>
            <a:ext uri="{FF2B5EF4-FFF2-40B4-BE49-F238E27FC236}">
              <a16:creationId xmlns:a16="http://schemas.microsoft.com/office/drawing/2014/main" id="{C0850AB5-63EC-4E65-884E-A823C1261726}"/>
            </a:ext>
          </a:extLst>
        </xdr:cNvPr>
        <xdr:cNvSpPr/>
      </xdr:nvSpPr>
      <xdr:spPr>
        <a:xfrm>
          <a:off x="8929008" y="4137692"/>
          <a:ext cx="3223613" cy="136599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8</xdr:col>
      <xdr:colOff>1</xdr:colOff>
      <xdr:row>19</xdr:row>
      <xdr:rowOff>155762</xdr:rowOff>
    </xdr:from>
    <xdr:to>
      <xdr:col>12</xdr:col>
      <xdr:colOff>327852</xdr:colOff>
      <xdr:row>26</xdr:row>
      <xdr:rowOff>54908</xdr:rowOff>
    </xdr:to>
    <xdr:sp macro="" textlink="">
      <xdr:nvSpPr>
        <xdr:cNvPr id="11" name="Rectangle: Rounded Corners 10">
          <a:extLst>
            <a:ext uri="{FF2B5EF4-FFF2-40B4-BE49-F238E27FC236}">
              <a16:creationId xmlns:a16="http://schemas.microsoft.com/office/drawing/2014/main" id="{0F13E1D5-BE69-4FD3-9B08-A6087C1DB523}"/>
            </a:ext>
          </a:extLst>
        </xdr:cNvPr>
        <xdr:cNvSpPr/>
      </xdr:nvSpPr>
      <xdr:spPr>
        <a:xfrm>
          <a:off x="5486401" y="4137212"/>
          <a:ext cx="3071051" cy="136599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3</xdr:col>
      <xdr:colOff>108857</xdr:colOff>
      <xdr:row>19</xdr:row>
      <xdr:rowOff>164887</xdr:rowOff>
    </xdr:from>
    <xdr:to>
      <xdr:col>7</xdr:col>
      <xdr:colOff>380999</xdr:colOff>
      <xdr:row>26</xdr:row>
      <xdr:rowOff>64033</xdr:rowOff>
    </xdr:to>
    <xdr:sp macro="" textlink="">
      <xdr:nvSpPr>
        <xdr:cNvPr id="12" name="Rectangle: Rounded Corners 11">
          <a:extLst>
            <a:ext uri="{FF2B5EF4-FFF2-40B4-BE49-F238E27FC236}">
              <a16:creationId xmlns:a16="http://schemas.microsoft.com/office/drawing/2014/main" id="{2D3A96EF-069E-4B75-A9DF-BD6E02A66F27}"/>
            </a:ext>
          </a:extLst>
        </xdr:cNvPr>
        <xdr:cNvSpPr/>
      </xdr:nvSpPr>
      <xdr:spPr>
        <a:xfrm>
          <a:off x="2166257" y="4146337"/>
          <a:ext cx="3015342" cy="13659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0</xdr:col>
      <xdr:colOff>47625</xdr:colOff>
      <xdr:row>11</xdr:row>
      <xdr:rowOff>67235</xdr:rowOff>
    </xdr:from>
    <xdr:to>
      <xdr:col>26</xdr:col>
      <xdr:colOff>242455</xdr:colOff>
      <xdr:row>15</xdr:row>
      <xdr:rowOff>100853</xdr:rowOff>
    </xdr:to>
    <xdr:sp macro="" textlink="">
      <xdr:nvSpPr>
        <xdr:cNvPr id="13" name="Rectangle: Rounded Corners 12">
          <a:extLst>
            <a:ext uri="{FF2B5EF4-FFF2-40B4-BE49-F238E27FC236}">
              <a16:creationId xmlns:a16="http://schemas.microsoft.com/office/drawing/2014/main" id="{A9B71CBC-C5DB-4C63-B795-5077C9958663}"/>
            </a:ext>
          </a:extLst>
        </xdr:cNvPr>
        <xdr:cNvSpPr/>
      </xdr:nvSpPr>
      <xdr:spPr>
        <a:xfrm>
          <a:off x="47625" y="2372285"/>
          <a:ext cx="23102455" cy="871818"/>
        </a:xfrm>
        <a:prstGeom prst="roundRect">
          <a:avLst/>
        </a:prstGeom>
        <a:solidFill>
          <a:srgbClr val="6B00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panose="020B0604020202020204" pitchFamily="34" charset="0"/>
            <a:cs typeface="Arial" panose="020B0604020202020204" pitchFamily="34" charset="0"/>
          </a:endParaRPr>
        </a:p>
      </xdr:txBody>
    </xdr:sp>
    <xdr:clientData/>
  </xdr:twoCellAnchor>
  <xdr:twoCellAnchor>
    <xdr:from>
      <xdr:col>7</xdr:col>
      <xdr:colOff>403411</xdr:colOff>
      <xdr:row>11</xdr:row>
      <xdr:rowOff>179294</xdr:rowOff>
    </xdr:from>
    <xdr:to>
      <xdr:col>24</xdr:col>
      <xdr:colOff>1143000</xdr:colOff>
      <xdr:row>14</xdr:row>
      <xdr:rowOff>112059</xdr:rowOff>
    </xdr:to>
    <xdr:sp macro="" textlink="">
      <xdr:nvSpPr>
        <xdr:cNvPr id="14" name="TextBox 13">
          <a:extLst>
            <a:ext uri="{FF2B5EF4-FFF2-40B4-BE49-F238E27FC236}">
              <a16:creationId xmlns:a16="http://schemas.microsoft.com/office/drawing/2014/main" id="{218E1773-044C-4D74-BEE4-9F23C6D00CA5}"/>
            </a:ext>
          </a:extLst>
        </xdr:cNvPr>
        <xdr:cNvSpPr txBox="1"/>
      </xdr:nvSpPr>
      <xdr:spPr>
        <a:xfrm>
          <a:off x="5204011" y="2484344"/>
          <a:ext cx="17046389" cy="561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latin typeface="Arial" panose="020B0604020202020204" pitchFamily="34" charset="0"/>
              <a:cs typeface="Arial" panose="020B0604020202020204" pitchFamily="34" charset="0"/>
            </a:rPr>
            <a:t>EMERGENCY RESPONSE &amp; AMBULANCE ANALYSIS</a:t>
          </a:r>
        </a:p>
      </xdr:txBody>
    </xdr:sp>
    <xdr:clientData/>
  </xdr:twoCellAnchor>
  <xdr:twoCellAnchor>
    <xdr:from>
      <xdr:col>5</xdr:col>
      <xdr:colOff>114858</xdr:colOff>
      <xdr:row>16</xdr:row>
      <xdr:rowOff>129868</xdr:rowOff>
    </xdr:from>
    <xdr:to>
      <xdr:col>23</xdr:col>
      <xdr:colOff>2263387</xdr:colOff>
      <xdr:row>18</xdr:row>
      <xdr:rowOff>174691</xdr:rowOff>
    </xdr:to>
    <xdr:sp macro="" textlink="">
      <xdr:nvSpPr>
        <xdr:cNvPr id="15" name="TextBox 14">
          <a:extLst>
            <a:ext uri="{FF2B5EF4-FFF2-40B4-BE49-F238E27FC236}">
              <a16:creationId xmlns:a16="http://schemas.microsoft.com/office/drawing/2014/main" id="{EA142E6D-2B69-4A76-8897-C6078331F942}"/>
            </a:ext>
          </a:extLst>
        </xdr:cNvPr>
        <xdr:cNvSpPr txBox="1"/>
      </xdr:nvSpPr>
      <xdr:spPr>
        <a:xfrm>
          <a:off x="3543858" y="3482668"/>
          <a:ext cx="16750354" cy="463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Analyze ambulance resources distribution and availability across governorates and years.</a:t>
          </a:r>
        </a:p>
      </xdr:txBody>
    </xdr:sp>
    <xdr:clientData/>
  </xdr:twoCellAnchor>
  <xdr:twoCellAnchor>
    <xdr:from>
      <xdr:col>4</xdr:col>
      <xdr:colOff>470326</xdr:colOff>
      <xdr:row>20</xdr:row>
      <xdr:rowOff>38101</xdr:rowOff>
    </xdr:from>
    <xdr:to>
      <xdr:col>7</xdr:col>
      <xdr:colOff>394127</xdr:colOff>
      <xdr:row>22</xdr:row>
      <xdr:rowOff>28576</xdr:rowOff>
    </xdr:to>
    <xdr:sp macro="" textlink="">
      <xdr:nvSpPr>
        <xdr:cNvPr id="16" name="TextBox 15">
          <a:extLst>
            <a:ext uri="{FF2B5EF4-FFF2-40B4-BE49-F238E27FC236}">
              <a16:creationId xmlns:a16="http://schemas.microsoft.com/office/drawing/2014/main" id="{5B89EE79-0698-4E1A-A2C1-E1E2F770C762}"/>
            </a:ext>
          </a:extLst>
        </xdr:cNvPr>
        <xdr:cNvSpPr txBox="1"/>
      </xdr:nvSpPr>
      <xdr:spPr>
        <a:xfrm>
          <a:off x="3213526" y="4229101"/>
          <a:ext cx="198120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D5F1B"/>
              </a:solidFill>
              <a:latin typeface="Arial" panose="020B0604020202020204" pitchFamily="34" charset="0"/>
              <a:cs typeface="Arial" panose="020B0604020202020204" pitchFamily="34" charset="0"/>
            </a:rPr>
            <a:t>Total</a:t>
          </a:r>
          <a:r>
            <a:rPr lang="en-US" sz="1400" b="1">
              <a:latin typeface="Arial" panose="020B0604020202020204" pitchFamily="34" charset="0"/>
              <a:cs typeface="Arial" panose="020B0604020202020204" pitchFamily="34" charset="0"/>
            </a:rPr>
            <a:t> </a:t>
          </a:r>
          <a:r>
            <a:rPr lang="en-US" sz="1400" b="1">
              <a:solidFill>
                <a:srgbClr val="FD5F1B"/>
              </a:solidFill>
              <a:latin typeface="Arial" panose="020B0604020202020204" pitchFamily="34" charset="0"/>
              <a:cs typeface="Arial" panose="020B0604020202020204" pitchFamily="34" charset="0"/>
            </a:rPr>
            <a:t>Ambulances</a:t>
          </a:r>
        </a:p>
      </xdr:txBody>
    </xdr:sp>
    <xdr:clientData/>
  </xdr:twoCellAnchor>
  <xdr:twoCellAnchor>
    <xdr:from>
      <xdr:col>9</xdr:col>
      <xdr:colOff>460161</xdr:colOff>
      <xdr:row>20</xdr:row>
      <xdr:rowOff>52107</xdr:rowOff>
    </xdr:from>
    <xdr:to>
      <xdr:col>12</xdr:col>
      <xdr:colOff>383961</xdr:colOff>
      <xdr:row>22</xdr:row>
      <xdr:rowOff>42582</xdr:rowOff>
    </xdr:to>
    <xdr:sp macro="" textlink="">
      <xdr:nvSpPr>
        <xdr:cNvPr id="17" name="TextBox 16">
          <a:extLst>
            <a:ext uri="{FF2B5EF4-FFF2-40B4-BE49-F238E27FC236}">
              <a16:creationId xmlns:a16="http://schemas.microsoft.com/office/drawing/2014/main" id="{36B0166B-E4A7-4C57-9501-C89958DDB62E}"/>
            </a:ext>
          </a:extLst>
        </xdr:cNvPr>
        <xdr:cNvSpPr txBox="1"/>
      </xdr:nvSpPr>
      <xdr:spPr>
        <a:xfrm>
          <a:off x="6632361" y="4243107"/>
          <a:ext cx="19812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6B007B"/>
              </a:solidFill>
              <a:latin typeface="Arial" panose="020B0604020202020204" pitchFamily="34" charset="0"/>
              <a:cs typeface="Arial" panose="020B0604020202020204" pitchFamily="34" charset="0"/>
            </a:rPr>
            <a:t>Total Ambulance Points</a:t>
          </a:r>
        </a:p>
      </xdr:txBody>
    </xdr:sp>
    <xdr:clientData/>
  </xdr:twoCellAnchor>
  <xdr:twoCellAnchor>
    <xdr:from>
      <xdr:col>19</xdr:col>
      <xdr:colOff>302560</xdr:colOff>
      <xdr:row>20</xdr:row>
      <xdr:rowOff>34098</xdr:rowOff>
    </xdr:from>
    <xdr:to>
      <xdr:col>22</xdr:col>
      <xdr:colOff>728383</xdr:colOff>
      <xdr:row>22</xdr:row>
      <xdr:rowOff>24573</xdr:rowOff>
    </xdr:to>
    <xdr:sp macro="" textlink="">
      <xdr:nvSpPr>
        <xdr:cNvPr id="18" name="TextBox 17">
          <a:extLst>
            <a:ext uri="{FF2B5EF4-FFF2-40B4-BE49-F238E27FC236}">
              <a16:creationId xmlns:a16="http://schemas.microsoft.com/office/drawing/2014/main" id="{800B38E4-D6D4-4C2C-98B0-9776202939B3}"/>
            </a:ext>
          </a:extLst>
        </xdr:cNvPr>
        <xdr:cNvSpPr txBox="1"/>
      </xdr:nvSpPr>
      <xdr:spPr>
        <a:xfrm>
          <a:off x="13332760" y="4225098"/>
          <a:ext cx="2816598"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6B007B"/>
              </a:solidFill>
              <a:latin typeface="Arial" panose="020B0604020202020204" pitchFamily="34" charset="0"/>
              <a:cs typeface="Arial" panose="020B0604020202020204" pitchFamily="34" charset="0"/>
            </a:rPr>
            <a:t>Avg. Points per Governorate</a:t>
          </a:r>
        </a:p>
      </xdr:txBody>
    </xdr:sp>
    <xdr:clientData/>
  </xdr:twoCellAnchor>
  <xdr:twoCellAnchor>
    <xdr:from>
      <xdr:col>24</xdr:col>
      <xdr:colOff>342900</xdr:colOff>
      <xdr:row>20</xdr:row>
      <xdr:rowOff>41219</xdr:rowOff>
    </xdr:from>
    <xdr:to>
      <xdr:col>28</xdr:col>
      <xdr:colOff>342900</xdr:colOff>
      <xdr:row>26</xdr:row>
      <xdr:rowOff>25400</xdr:rowOff>
    </xdr:to>
    <xdr:sp macro="" textlink="">
      <xdr:nvSpPr>
        <xdr:cNvPr id="19" name="TextBox 18">
          <a:extLst>
            <a:ext uri="{FF2B5EF4-FFF2-40B4-BE49-F238E27FC236}">
              <a16:creationId xmlns:a16="http://schemas.microsoft.com/office/drawing/2014/main" id="{4B694E6D-7296-4A2D-8181-5E6F3FB6532A}"/>
            </a:ext>
          </a:extLst>
        </xdr:cNvPr>
        <xdr:cNvSpPr txBox="1"/>
      </xdr:nvSpPr>
      <xdr:spPr>
        <a:xfrm>
          <a:off x="21450300" y="4232219"/>
          <a:ext cx="2181225" cy="1241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6B007B"/>
              </a:solidFill>
              <a:latin typeface="Arial" panose="020B0604020202020204" pitchFamily="34" charset="0"/>
              <a:cs typeface="Arial" panose="020B0604020202020204" pitchFamily="34" charset="0"/>
            </a:rPr>
            <a:t>Governorate with Most Ambulance Points</a:t>
          </a:r>
        </a:p>
      </xdr:txBody>
    </xdr:sp>
    <xdr:clientData/>
  </xdr:twoCellAnchor>
  <xdr:twoCellAnchor>
    <xdr:from>
      <xdr:col>14</xdr:col>
      <xdr:colOff>346716</xdr:colOff>
      <xdr:row>20</xdr:row>
      <xdr:rowOff>63447</xdr:rowOff>
    </xdr:from>
    <xdr:to>
      <xdr:col>17</xdr:col>
      <xdr:colOff>573901</xdr:colOff>
      <xdr:row>22</xdr:row>
      <xdr:rowOff>53922</xdr:rowOff>
    </xdr:to>
    <xdr:sp macro="" textlink="">
      <xdr:nvSpPr>
        <xdr:cNvPr id="20" name="TextBox 19">
          <a:extLst>
            <a:ext uri="{FF2B5EF4-FFF2-40B4-BE49-F238E27FC236}">
              <a16:creationId xmlns:a16="http://schemas.microsoft.com/office/drawing/2014/main" id="{31EDC301-6E53-4476-A801-18BA0DDFB19D}"/>
            </a:ext>
          </a:extLst>
        </xdr:cNvPr>
        <xdr:cNvSpPr txBox="1"/>
      </xdr:nvSpPr>
      <xdr:spPr>
        <a:xfrm>
          <a:off x="9947916" y="4254447"/>
          <a:ext cx="228458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D5F1B"/>
              </a:solidFill>
              <a:latin typeface="Arial" panose="020B0604020202020204" pitchFamily="34" charset="0"/>
              <a:cs typeface="Arial" panose="020B0604020202020204" pitchFamily="34" charset="0"/>
            </a:rPr>
            <a:t>Ambulances</a:t>
          </a:r>
          <a:r>
            <a:rPr lang="en-US" sz="1100" b="1">
              <a:latin typeface="Arial" panose="020B0604020202020204" pitchFamily="34" charset="0"/>
              <a:cs typeface="Arial" panose="020B0604020202020204" pitchFamily="34" charset="0"/>
            </a:rPr>
            <a:t> </a:t>
          </a:r>
          <a:r>
            <a:rPr lang="en-US" sz="1100" b="1">
              <a:solidFill>
                <a:srgbClr val="FD5F1B"/>
              </a:solidFill>
              <a:latin typeface="Arial" panose="020B0604020202020204" pitchFamily="34" charset="0"/>
              <a:cs typeface="Arial" panose="020B0604020202020204" pitchFamily="34" charset="0"/>
            </a:rPr>
            <a:t>per</a:t>
          </a:r>
          <a:r>
            <a:rPr lang="en-US" sz="1100" b="1">
              <a:latin typeface="Arial" panose="020B0604020202020204" pitchFamily="34" charset="0"/>
              <a:cs typeface="Arial" panose="020B0604020202020204" pitchFamily="34" charset="0"/>
            </a:rPr>
            <a:t> </a:t>
          </a:r>
          <a:r>
            <a:rPr lang="en-US" sz="1100" b="1">
              <a:solidFill>
                <a:srgbClr val="FD5F1B"/>
              </a:solidFill>
              <a:latin typeface="Arial" panose="020B0604020202020204" pitchFamily="34" charset="0"/>
              <a:cs typeface="Arial" panose="020B0604020202020204" pitchFamily="34" charset="0"/>
            </a:rPr>
            <a:t>Governorate</a:t>
          </a:r>
        </a:p>
      </xdr:txBody>
    </xdr:sp>
    <xdr:clientData/>
  </xdr:twoCellAnchor>
  <xdr:twoCellAnchor>
    <xdr:from>
      <xdr:col>22</xdr:col>
      <xdr:colOff>1207033</xdr:colOff>
      <xdr:row>19</xdr:row>
      <xdr:rowOff>97492</xdr:rowOff>
    </xdr:from>
    <xdr:to>
      <xdr:col>23</xdr:col>
      <xdr:colOff>1767327</xdr:colOff>
      <xdr:row>22</xdr:row>
      <xdr:rowOff>128868</xdr:rowOff>
    </xdr:to>
    <xdr:sp macro="" textlink="">
      <xdr:nvSpPr>
        <xdr:cNvPr id="21" name="TextBox 20">
          <a:extLst>
            <a:ext uri="{FF2B5EF4-FFF2-40B4-BE49-F238E27FC236}">
              <a16:creationId xmlns:a16="http://schemas.microsoft.com/office/drawing/2014/main" id="{AF636B0C-D94E-40FA-99FC-3ECFE019DA8A}"/>
            </a:ext>
          </a:extLst>
        </xdr:cNvPr>
        <xdr:cNvSpPr txBox="1"/>
      </xdr:nvSpPr>
      <xdr:spPr>
        <a:xfrm>
          <a:off x="16628008" y="4078942"/>
          <a:ext cx="3170144" cy="66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6B007B"/>
              </a:solidFill>
              <a:latin typeface="Arial" panose="020B0604020202020204" pitchFamily="34" charset="0"/>
              <a:cs typeface="Arial" panose="020B0604020202020204" pitchFamily="34" charset="0"/>
            </a:rPr>
            <a:t>Governorate with </a:t>
          </a:r>
          <a:endParaRPr lang="ar-EG" sz="1100" b="1">
            <a:solidFill>
              <a:srgbClr val="6B007B"/>
            </a:solidFill>
            <a:latin typeface="Arial" panose="020B0604020202020204" pitchFamily="34" charset="0"/>
            <a:cs typeface="Arial" panose="020B0604020202020204" pitchFamily="34" charset="0"/>
          </a:endParaRPr>
        </a:p>
        <a:p>
          <a:pPr algn="ctr"/>
          <a:r>
            <a:rPr lang="en-US" sz="1100" b="1">
              <a:solidFill>
                <a:srgbClr val="6B007B"/>
              </a:solidFill>
              <a:latin typeface="Arial" panose="020B0604020202020204" pitchFamily="34" charset="0"/>
              <a:cs typeface="Arial" panose="020B0604020202020204" pitchFamily="34" charset="0"/>
            </a:rPr>
            <a:t>Most Ambulances</a:t>
          </a:r>
        </a:p>
      </xdr:txBody>
    </xdr:sp>
    <xdr:clientData/>
  </xdr:twoCellAnchor>
  <xdr:twoCellAnchor>
    <xdr:from>
      <xdr:col>4</xdr:col>
      <xdr:colOff>636013</xdr:colOff>
      <xdr:row>22</xdr:row>
      <xdr:rowOff>40981</xdr:rowOff>
    </xdr:from>
    <xdr:to>
      <xdr:col>7</xdr:col>
      <xdr:colOff>259015</xdr:colOff>
      <xdr:row>23</xdr:row>
      <xdr:rowOff>152400</xdr:rowOff>
    </xdr:to>
    <xdr:sp macro="" textlink="$H$113">
      <xdr:nvSpPr>
        <xdr:cNvPr id="22" name="TextBox 21">
          <a:extLst>
            <a:ext uri="{FF2B5EF4-FFF2-40B4-BE49-F238E27FC236}">
              <a16:creationId xmlns:a16="http://schemas.microsoft.com/office/drawing/2014/main" id="{231C2385-D81A-4764-A755-F5E037614D44}"/>
            </a:ext>
          </a:extLst>
        </xdr:cNvPr>
        <xdr:cNvSpPr txBox="1"/>
      </xdr:nvSpPr>
      <xdr:spPr>
        <a:xfrm>
          <a:off x="3379213" y="4651081"/>
          <a:ext cx="1680402" cy="3209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B8343D-476C-4190-9690-47AF3BDA88A3}" type="TxLink">
            <a:rPr lang="en-US" sz="2800" b="1" i="0" u="none" strike="noStrike">
              <a:solidFill>
                <a:srgbClr val="000000"/>
              </a:solidFill>
              <a:latin typeface="Arial" panose="020B0604020202020204" pitchFamily="34" charset="0"/>
              <a:cs typeface="Arial" panose="020B0604020202020204" pitchFamily="34" charset="0"/>
            </a:rPr>
            <a:pPr algn="ctr"/>
            <a:t>12667</a:t>
          </a:fld>
          <a:endParaRPr lang="en-US" sz="4400" b="1">
            <a:latin typeface="Arial" panose="020B0604020202020204" pitchFamily="34" charset="0"/>
            <a:cs typeface="Arial" panose="020B0604020202020204" pitchFamily="34" charset="0"/>
          </a:endParaRPr>
        </a:p>
      </xdr:txBody>
    </xdr:sp>
    <xdr:clientData/>
  </xdr:twoCellAnchor>
  <xdr:twoCellAnchor>
    <xdr:from>
      <xdr:col>9</xdr:col>
      <xdr:colOff>487455</xdr:colOff>
      <xdr:row>22</xdr:row>
      <xdr:rowOff>98450</xdr:rowOff>
    </xdr:from>
    <xdr:to>
      <xdr:col>12</xdr:col>
      <xdr:colOff>117660</xdr:colOff>
      <xdr:row>24</xdr:row>
      <xdr:rowOff>64832</xdr:rowOff>
    </xdr:to>
    <xdr:sp macro="" textlink="$H$118">
      <xdr:nvSpPr>
        <xdr:cNvPr id="23" name="TextBox 22">
          <a:extLst>
            <a:ext uri="{FF2B5EF4-FFF2-40B4-BE49-F238E27FC236}">
              <a16:creationId xmlns:a16="http://schemas.microsoft.com/office/drawing/2014/main" id="{7E1FF3FF-5A64-438C-BCBC-44D299EFE522}"/>
            </a:ext>
          </a:extLst>
        </xdr:cNvPr>
        <xdr:cNvSpPr txBox="1"/>
      </xdr:nvSpPr>
      <xdr:spPr>
        <a:xfrm>
          <a:off x="6659655" y="4708550"/>
          <a:ext cx="1687605" cy="3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F5966C-4B71-48AE-B83B-EC4151123921}" type="TxLink">
            <a:rPr lang="en-US" sz="3200" b="1" i="0" u="none" strike="noStrike">
              <a:solidFill>
                <a:srgbClr val="000000"/>
              </a:solidFill>
              <a:latin typeface="Arial" panose="020B0604020202020204" pitchFamily="34" charset="0"/>
              <a:cs typeface="Arial" panose="020B0604020202020204" pitchFamily="34" charset="0"/>
            </a:rPr>
            <a:pPr algn="ctr"/>
            <a:t>7010</a:t>
          </a:fld>
          <a:endParaRPr lang="en-US" sz="5400" b="1">
            <a:latin typeface="Arial" panose="020B0604020202020204" pitchFamily="34" charset="0"/>
            <a:cs typeface="Arial" panose="020B0604020202020204" pitchFamily="34" charset="0"/>
          </a:endParaRPr>
        </a:p>
      </xdr:txBody>
    </xdr:sp>
    <xdr:clientData/>
  </xdr:twoCellAnchor>
  <xdr:twoCellAnchor>
    <xdr:from>
      <xdr:col>15</xdr:col>
      <xdr:colOff>36019</xdr:colOff>
      <xdr:row>22</xdr:row>
      <xdr:rowOff>112059</xdr:rowOff>
    </xdr:from>
    <xdr:to>
      <xdr:col>17</xdr:col>
      <xdr:colOff>271341</xdr:colOff>
      <xdr:row>24</xdr:row>
      <xdr:rowOff>78441</xdr:rowOff>
    </xdr:to>
    <xdr:sp macro="" textlink="$H$123">
      <xdr:nvSpPr>
        <xdr:cNvPr id="24" name="TextBox 23">
          <a:extLst>
            <a:ext uri="{FF2B5EF4-FFF2-40B4-BE49-F238E27FC236}">
              <a16:creationId xmlns:a16="http://schemas.microsoft.com/office/drawing/2014/main" id="{862F1FBE-5364-474C-AD37-8530912234A3}"/>
            </a:ext>
          </a:extLst>
        </xdr:cNvPr>
        <xdr:cNvSpPr txBox="1"/>
      </xdr:nvSpPr>
      <xdr:spPr>
        <a:xfrm>
          <a:off x="10323019" y="4722159"/>
          <a:ext cx="1606922" cy="3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1B8885-493F-486C-83C4-4CAF0C1B8A49}" type="TxLink">
            <a:rPr lang="en-US" sz="3200" b="1" i="0" u="none" strike="noStrike">
              <a:solidFill>
                <a:srgbClr val="000000"/>
              </a:solidFill>
              <a:latin typeface="Arial" panose="020B0604020202020204" pitchFamily="34" charset="0"/>
              <a:cs typeface="Arial" panose="020B0604020202020204" pitchFamily="34" charset="0"/>
            </a:rPr>
            <a:pPr algn="ctr"/>
            <a:t>114.2</a:t>
          </a:fld>
          <a:endParaRPr lang="en-US" sz="3200" b="1">
            <a:latin typeface="Arial" panose="020B0604020202020204" pitchFamily="34" charset="0"/>
            <a:cs typeface="Arial" panose="020B0604020202020204" pitchFamily="34" charset="0"/>
          </a:endParaRPr>
        </a:p>
      </xdr:txBody>
    </xdr:sp>
    <xdr:clientData/>
  </xdr:twoCellAnchor>
  <xdr:twoCellAnchor>
    <xdr:from>
      <xdr:col>22</xdr:col>
      <xdr:colOff>1736912</xdr:colOff>
      <xdr:row>22</xdr:row>
      <xdr:rowOff>73639</xdr:rowOff>
    </xdr:from>
    <xdr:to>
      <xdr:col>23</xdr:col>
      <xdr:colOff>1245453</xdr:colOff>
      <xdr:row>24</xdr:row>
      <xdr:rowOff>40021</xdr:rowOff>
    </xdr:to>
    <xdr:sp macro="" textlink="Sheet4!D8">
      <xdr:nvSpPr>
        <xdr:cNvPr id="25" name="TextBox 24">
          <a:extLst>
            <a:ext uri="{FF2B5EF4-FFF2-40B4-BE49-F238E27FC236}">
              <a16:creationId xmlns:a16="http://schemas.microsoft.com/office/drawing/2014/main" id="{ED9F82DA-F0F6-48C2-8CA4-44AB19382E4F}"/>
            </a:ext>
          </a:extLst>
        </xdr:cNvPr>
        <xdr:cNvSpPr txBox="1"/>
      </xdr:nvSpPr>
      <xdr:spPr>
        <a:xfrm>
          <a:off x="17157887" y="4683739"/>
          <a:ext cx="2118391" cy="3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E8B3F9-D947-49E0-AA2F-F089804F52D1}" type="TxLink">
            <a:rPr lang="en-US" sz="2400" b="1" i="0" u="none" strike="noStrike">
              <a:solidFill>
                <a:srgbClr val="000000"/>
              </a:solidFill>
              <a:latin typeface="Arial" panose="020B0604020202020204" pitchFamily="34" charset="0"/>
              <a:cs typeface="Arial" panose="020B0604020202020204" pitchFamily="34" charset="0"/>
            </a:rPr>
            <a:pPr algn="ctr"/>
            <a:t>Cairo</a:t>
          </a:fld>
          <a:endParaRPr lang="en-US" sz="2400" b="1">
            <a:latin typeface="Arial" panose="020B0604020202020204" pitchFamily="34" charset="0"/>
            <a:cs typeface="Arial" panose="020B0604020202020204" pitchFamily="34" charset="0"/>
          </a:endParaRPr>
        </a:p>
      </xdr:txBody>
    </xdr:sp>
    <xdr:clientData/>
  </xdr:twoCellAnchor>
  <xdr:twoCellAnchor>
    <xdr:from>
      <xdr:col>24</xdr:col>
      <xdr:colOff>375396</xdr:colOff>
      <xdr:row>22</xdr:row>
      <xdr:rowOff>156081</xdr:rowOff>
    </xdr:from>
    <xdr:to>
      <xdr:col>26</xdr:col>
      <xdr:colOff>249730</xdr:colOff>
      <xdr:row>24</xdr:row>
      <xdr:rowOff>122463</xdr:rowOff>
    </xdr:to>
    <xdr:sp macro="" textlink="Sheet4!J9">
      <xdr:nvSpPr>
        <xdr:cNvPr id="26" name="TextBox 25">
          <a:extLst>
            <a:ext uri="{FF2B5EF4-FFF2-40B4-BE49-F238E27FC236}">
              <a16:creationId xmlns:a16="http://schemas.microsoft.com/office/drawing/2014/main" id="{229D985B-51C5-4E49-BD13-2C5911B92046}"/>
            </a:ext>
          </a:extLst>
        </xdr:cNvPr>
        <xdr:cNvSpPr txBox="1"/>
      </xdr:nvSpPr>
      <xdr:spPr>
        <a:xfrm>
          <a:off x="21482796" y="4766181"/>
          <a:ext cx="1674559" cy="3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C0C4DF-F039-4C1F-A6E3-D44E1415105E}" type="TxLink">
            <a:rPr lang="en-US" sz="2400" b="1" i="0" u="none" strike="noStrike">
              <a:solidFill>
                <a:srgbClr val="000000"/>
              </a:solidFill>
              <a:latin typeface="Arial" panose="020B0604020202020204" pitchFamily="34" charset="0"/>
              <a:cs typeface="Arial" panose="020B0604020202020204" pitchFamily="34" charset="0"/>
            </a:rPr>
            <a:pPr algn="ctr"/>
            <a:t>Cairo</a:t>
          </a:fld>
          <a:endParaRPr lang="en-US" sz="2400" b="1">
            <a:latin typeface="Arial" panose="020B0604020202020204" pitchFamily="34" charset="0"/>
            <a:cs typeface="Arial" panose="020B0604020202020204" pitchFamily="34" charset="0"/>
          </a:endParaRPr>
        </a:p>
      </xdr:txBody>
    </xdr:sp>
    <xdr:clientData/>
  </xdr:twoCellAnchor>
  <xdr:twoCellAnchor>
    <xdr:from>
      <xdr:col>20</xdr:col>
      <xdr:colOff>140072</xdr:colOff>
      <xdr:row>22</xdr:row>
      <xdr:rowOff>125666</xdr:rowOff>
    </xdr:from>
    <xdr:to>
      <xdr:col>22</xdr:col>
      <xdr:colOff>235321</xdr:colOff>
      <xdr:row>24</xdr:row>
      <xdr:rowOff>92048</xdr:rowOff>
    </xdr:to>
    <xdr:sp macro="" textlink="$H$126">
      <xdr:nvSpPr>
        <xdr:cNvPr id="27" name="TextBox 26">
          <a:extLst>
            <a:ext uri="{FF2B5EF4-FFF2-40B4-BE49-F238E27FC236}">
              <a16:creationId xmlns:a16="http://schemas.microsoft.com/office/drawing/2014/main" id="{3D5F921E-0841-453B-8B6B-53F470BE6EE7}"/>
            </a:ext>
          </a:extLst>
        </xdr:cNvPr>
        <xdr:cNvSpPr txBox="1"/>
      </xdr:nvSpPr>
      <xdr:spPr>
        <a:xfrm>
          <a:off x="13856072" y="4735766"/>
          <a:ext cx="1800224" cy="3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011F7-796E-441C-9E8E-27D1084BA7FC}" type="TxLink">
            <a:rPr lang="en-US" sz="3200" b="1" i="0" u="none" strike="noStrike">
              <a:solidFill>
                <a:srgbClr val="000000"/>
              </a:solidFill>
              <a:latin typeface="Arial" panose="020B0604020202020204" pitchFamily="34" charset="0"/>
              <a:cs typeface="Arial" panose="020B0604020202020204" pitchFamily="34" charset="0"/>
            </a:rPr>
            <a:pPr algn="ctr"/>
            <a:t>79.2</a:t>
          </a:fld>
          <a:endParaRPr lang="en-US" sz="3200" b="1">
            <a:latin typeface="Arial" panose="020B0604020202020204" pitchFamily="34" charset="0"/>
            <a:cs typeface="Arial" panose="020B0604020202020204" pitchFamily="34" charset="0"/>
          </a:endParaRPr>
        </a:p>
      </xdr:txBody>
    </xdr:sp>
    <xdr:clientData/>
  </xdr:twoCellAnchor>
  <xdr:twoCellAnchor editAs="oneCell">
    <xdr:from>
      <xdr:col>22</xdr:col>
      <xdr:colOff>542636</xdr:colOff>
      <xdr:row>20</xdr:row>
      <xdr:rowOff>148648</xdr:rowOff>
    </xdr:from>
    <xdr:to>
      <xdr:col>22</xdr:col>
      <xdr:colOff>1457036</xdr:colOff>
      <xdr:row>25</xdr:row>
      <xdr:rowOff>57151</xdr:rowOff>
    </xdr:to>
    <xdr:pic>
      <xdr:nvPicPr>
        <xdr:cNvPr id="28" name="Graphic 27" descr="Bar graph with upward trend with solid fill">
          <a:extLst>
            <a:ext uri="{FF2B5EF4-FFF2-40B4-BE49-F238E27FC236}">
              <a16:creationId xmlns:a16="http://schemas.microsoft.com/office/drawing/2014/main" id="{7F7038CD-C227-4829-A8B2-4AC45E6697E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963611" y="4339648"/>
          <a:ext cx="914400" cy="956253"/>
        </a:xfrm>
        <a:prstGeom prst="rect">
          <a:avLst/>
        </a:prstGeom>
      </xdr:spPr>
    </xdr:pic>
    <xdr:clientData/>
  </xdr:twoCellAnchor>
  <xdr:twoCellAnchor editAs="oneCell">
    <xdr:from>
      <xdr:col>23</xdr:col>
      <xdr:colOff>1459262</xdr:colOff>
      <xdr:row>21</xdr:row>
      <xdr:rowOff>29727</xdr:rowOff>
    </xdr:from>
    <xdr:to>
      <xdr:col>23</xdr:col>
      <xdr:colOff>2384796</xdr:colOff>
      <xdr:row>25</xdr:row>
      <xdr:rowOff>82836</xdr:rowOff>
    </xdr:to>
    <xdr:pic>
      <xdr:nvPicPr>
        <xdr:cNvPr id="29" name="Graphic 28" descr="Bar graph with upward trend with solid fill">
          <a:extLst>
            <a:ext uri="{FF2B5EF4-FFF2-40B4-BE49-F238E27FC236}">
              <a16:creationId xmlns:a16="http://schemas.microsoft.com/office/drawing/2014/main" id="{40B4D468-ADDF-4323-80F6-65CB39E10F4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490087" y="4430277"/>
          <a:ext cx="925534" cy="891309"/>
        </a:xfrm>
        <a:prstGeom prst="rect">
          <a:avLst/>
        </a:prstGeom>
      </xdr:spPr>
    </xdr:pic>
    <xdr:clientData/>
  </xdr:twoCellAnchor>
  <xdr:twoCellAnchor editAs="oneCell">
    <xdr:from>
      <xdr:col>7</xdr:col>
      <xdr:colOff>666173</xdr:colOff>
      <xdr:row>20</xdr:row>
      <xdr:rowOff>131618</xdr:rowOff>
    </xdr:from>
    <xdr:to>
      <xdr:col>9</xdr:col>
      <xdr:colOff>202046</xdr:colOff>
      <xdr:row>25</xdr:row>
      <xdr:rowOff>36946</xdr:rowOff>
    </xdr:to>
    <xdr:pic>
      <xdr:nvPicPr>
        <xdr:cNvPr id="30" name="Graphic 29" descr="Marker with solid fill">
          <a:extLst>
            <a:ext uri="{FF2B5EF4-FFF2-40B4-BE49-F238E27FC236}">
              <a16:creationId xmlns:a16="http://schemas.microsoft.com/office/drawing/2014/main" id="{0DDC12E5-C32A-4A1D-B9A8-0A8397C7F76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66773" y="4322618"/>
          <a:ext cx="907473" cy="953078"/>
        </a:xfrm>
        <a:prstGeom prst="rect">
          <a:avLst/>
        </a:prstGeom>
      </xdr:spPr>
    </xdr:pic>
    <xdr:clientData/>
  </xdr:twoCellAnchor>
  <xdr:twoCellAnchor editAs="oneCell">
    <xdr:from>
      <xdr:col>13</xdr:col>
      <xdr:colOff>121227</xdr:colOff>
      <xdr:row>20</xdr:row>
      <xdr:rowOff>138546</xdr:rowOff>
    </xdr:from>
    <xdr:to>
      <xdr:col>14</xdr:col>
      <xdr:colOff>342900</xdr:colOff>
      <xdr:row>25</xdr:row>
      <xdr:rowOff>13855</xdr:rowOff>
    </xdr:to>
    <xdr:pic>
      <xdr:nvPicPr>
        <xdr:cNvPr id="31" name="Graphic 30" descr="Building with solid fill">
          <a:extLst>
            <a:ext uri="{FF2B5EF4-FFF2-40B4-BE49-F238E27FC236}">
              <a16:creationId xmlns:a16="http://schemas.microsoft.com/office/drawing/2014/main" id="{374568E7-609A-4FAB-83F6-DA26D157472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036627" y="4329546"/>
          <a:ext cx="907473" cy="923059"/>
        </a:xfrm>
        <a:prstGeom prst="rect">
          <a:avLst/>
        </a:prstGeom>
      </xdr:spPr>
    </xdr:pic>
    <xdr:clientData/>
  </xdr:twoCellAnchor>
  <xdr:twoCellAnchor editAs="oneCell">
    <xdr:from>
      <xdr:col>3</xdr:col>
      <xdr:colOff>259772</xdr:colOff>
      <xdr:row>20</xdr:row>
      <xdr:rowOff>173182</xdr:rowOff>
    </xdr:from>
    <xdr:to>
      <xdr:col>4</xdr:col>
      <xdr:colOff>481445</xdr:colOff>
      <xdr:row>25</xdr:row>
      <xdr:rowOff>48491</xdr:rowOff>
    </xdr:to>
    <xdr:pic>
      <xdr:nvPicPr>
        <xdr:cNvPr id="32" name="Graphic 31" descr="Car with solid fill">
          <a:extLst>
            <a:ext uri="{FF2B5EF4-FFF2-40B4-BE49-F238E27FC236}">
              <a16:creationId xmlns:a16="http://schemas.microsoft.com/office/drawing/2014/main" id="{49C3E13C-52C2-4BD8-9F7B-C4233B993CC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17172" y="4364182"/>
          <a:ext cx="907473" cy="923059"/>
        </a:xfrm>
        <a:prstGeom prst="rect">
          <a:avLst/>
        </a:prstGeom>
      </xdr:spPr>
    </xdr:pic>
    <xdr:clientData/>
  </xdr:twoCellAnchor>
  <xdr:twoCellAnchor editAs="oneCell">
    <xdr:from>
      <xdr:col>18</xdr:col>
      <xdr:colOff>0</xdr:colOff>
      <xdr:row>20</xdr:row>
      <xdr:rowOff>114300</xdr:rowOff>
    </xdr:from>
    <xdr:to>
      <xdr:col>19</xdr:col>
      <xdr:colOff>444500</xdr:colOff>
      <xdr:row>25</xdr:row>
      <xdr:rowOff>141</xdr:rowOff>
    </xdr:to>
    <xdr:pic>
      <xdr:nvPicPr>
        <xdr:cNvPr id="33" name="Graphic 32" descr="Building with solid fill">
          <a:extLst>
            <a:ext uri="{FF2B5EF4-FFF2-40B4-BE49-F238E27FC236}">
              <a16:creationId xmlns:a16="http://schemas.microsoft.com/office/drawing/2014/main" id="{1761CC6A-809F-49E7-AB9F-872525DD71A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344400" y="4305300"/>
          <a:ext cx="1130300" cy="933591"/>
        </a:xfrm>
        <a:prstGeom prst="rect">
          <a:avLst/>
        </a:prstGeom>
      </xdr:spPr>
    </xdr:pic>
    <xdr:clientData/>
  </xdr:twoCellAnchor>
  <xdr:twoCellAnchor editAs="oneCell">
    <xdr:from>
      <xdr:col>0</xdr:col>
      <xdr:colOff>31750</xdr:colOff>
      <xdr:row>20</xdr:row>
      <xdr:rowOff>63500</xdr:rowOff>
    </xdr:from>
    <xdr:to>
      <xdr:col>2</xdr:col>
      <xdr:colOff>681180</xdr:colOff>
      <xdr:row>50</xdr:row>
      <xdr:rowOff>47625</xdr:rowOff>
    </xdr:to>
    <mc:AlternateContent xmlns:mc="http://schemas.openxmlformats.org/markup-compatibility/2006">
      <mc:Choice xmlns:a14="http://schemas.microsoft.com/office/drawing/2010/main" Requires="a14">
        <xdr:graphicFrame macro="">
          <xdr:nvGraphicFramePr>
            <xdr:cNvPr id="34" name="Governorate 3">
              <a:extLst>
                <a:ext uri="{FF2B5EF4-FFF2-40B4-BE49-F238E27FC236}">
                  <a16:creationId xmlns:a16="http://schemas.microsoft.com/office/drawing/2014/main" id="{EDCADD14-8FA2-46CC-9DB7-39C7F5AEC011}"/>
                </a:ext>
              </a:extLst>
            </xdr:cNvPr>
            <xdr:cNvGraphicFramePr/>
          </xdr:nvGraphicFramePr>
          <xdr:xfrm>
            <a:off x="0" y="0"/>
            <a:ext cx="0" cy="0"/>
          </xdr:xfrm>
          <a:graphic>
            <a:graphicData uri="http://schemas.microsoft.com/office/drawing/2010/slicer">
              <sle:slicer xmlns:sle="http://schemas.microsoft.com/office/drawing/2010/slicer" name="Governorate 3"/>
            </a:graphicData>
          </a:graphic>
        </xdr:graphicFrame>
      </mc:Choice>
      <mc:Fallback>
        <xdr:sp macro="" textlink="">
          <xdr:nvSpPr>
            <xdr:cNvPr id="0" name=""/>
            <xdr:cNvSpPr>
              <a:spLocks noTextEdit="1"/>
            </xdr:cNvSpPr>
          </xdr:nvSpPr>
          <xdr:spPr>
            <a:xfrm>
              <a:off x="31750" y="4219864"/>
              <a:ext cx="2034885" cy="6565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79375</xdr:colOff>
      <xdr:row>50</xdr:row>
      <xdr:rowOff>115571</xdr:rowOff>
    </xdr:from>
    <xdr:to>
      <xdr:col>3</xdr:col>
      <xdr:colOff>15874</xdr:colOff>
      <xdr:row>56</xdr:row>
      <xdr:rowOff>15876</xdr:rowOff>
    </xdr:to>
    <mc:AlternateContent xmlns:mc="http://schemas.openxmlformats.org/markup-compatibility/2006">
      <mc:Choice xmlns:a14="http://schemas.microsoft.com/office/drawing/2010/main" Requires="a14">
        <xdr:graphicFrame macro="">
          <xdr:nvGraphicFramePr>
            <xdr:cNvPr id="35" name="Year 3">
              <a:extLst>
                <a:ext uri="{FF2B5EF4-FFF2-40B4-BE49-F238E27FC236}">
                  <a16:creationId xmlns:a16="http://schemas.microsoft.com/office/drawing/2014/main" id="{80AA4CE2-3105-4D9A-ADD3-947B0E42B1A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79375" y="10852844"/>
              <a:ext cx="2014681" cy="158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15241</xdr:colOff>
      <xdr:row>0</xdr:row>
      <xdr:rowOff>7620</xdr:rowOff>
    </xdr:from>
    <xdr:to>
      <xdr:col>23</xdr:col>
      <xdr:colOff>1057471</xdr:colOff>
      <xdr:row>6</xdr:row>
      <xdr:rowOff>152400</xdr:rowOff>
    </xdr:to>
    <xdr:sp macro="" textlink="">
      <xdr:nvSpPr>
        <xdr:cNvPr id="3" name="Rectangle: Rounded Corners 2">
          <a:extLst>
            <a:ext uri="{FF2B5EF4-FFF2-40B4-BE49-F238E27FC236}">
              <a16:creationId xmlns:a16="http://schemas.microsoft.com/office/drawing/2014/main" id="{0F57C778-9484-438F-8188-A5533A3D0ABD}"/>
            </a:ext>
          </a:extLst>
        </xdr:cNvPr>
        <xdr:cNvSpPr/>
      </xdr:nvSpPr>
      <xdr:spPr>
        <a:xfrm>
          <a:off x="15241" y="7620"/>
          <a:ext cx="16437740" cy="1171147"/>
        </a:xfrm>
        <a:prstGeom prst="roundRect">
          <a:avLst/>
        </a:prstGeom>
        <a:solidFill>
          <a:srgbClr val="6B007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bg1"/>
              </a:solidFill>
              <a:latin typeface="Arial" panose="020B0604020202020204" pitchFamily="34" charset="0"/>
              <a:cs typeface="Arial" panose="020B0604020202020204" pitchFamily="34" charset="0"/>
            </a:rPr>
            <a:t>POPULATION &amp; RISK ANALYSIS</a:t>
          </a:r>
        </a:p>
        <a:p>
          <a:pPr algn="ctr"/>
          <a:r>
            <a:rPr lang="en-US" sz="2000" b="1">
              <a:solidFill>
                <a:schemeClr val="bg1"/>
              </a:solidFill>
              <a:latin typeface="Arial" panose="020B0604020202020204" pitchFamily="34" charset="0"/>
              <a:cs typeface="Arial" panose="020B0604020202020204" pitchFamily="34" charset="0"/>
            </a:rPr>
            <a:t>Analyze road safety risk relative to population size</a:t>
          </a:r>
        </a:p>
      </xdr:txBody>
    </xdr:sp>
    <xdr:clientData/>
  </xdr:twoCellAnchor>
  <xdr:twoCellAnchor>
    <xdr:from>
      <xdr:col>21</xdr:col>
      <xdr:colOff>277092</xdr:colOff>
      <xdr:row>7</xdr:row>
      <xdr:rowOff>40178</xdr:rowOff>
    </xdr:from>
    <xdr:to>
      <xdr:col>24</xdr:col>
      <xdr:colOff>15552</xdr:colOff>
      <xdr:row>12</xdr:row>
      <xdr:rowOff>162098</xdr:rowOff>
    </xdr:to>
    <xdr:sp macro="" textlink="">
      <xdr:nvSpPr>
        <xdr:cNvPr id="4" name="Rectangle: Rounded Corners 3">
          <a:extLst>
            <a:ext uri="{FF2B5EF4-FFF2-40B4-BE49-F238E27FC236}">
              <a16:creationId xmlns:a16="http://schemas.microsoft.com/office/drawing/2014/main" id="{4B859354-4B48-4C9A-BE65-000F7875E875}"/>
            </a:ext>
          </a:extLst>
        </xdr:cNvPr>
        <xdr:cNvSpPr/>
      </xdr:nvSpPr>
      <xdr:spPr>
        <a:xfrm>
          <a:off x="14319663" y="1237607"/>
          <a:ext cx="3330746" cy="977226"/>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Death Rate</a:t>
          </a:r>
        </a:p>
      </xdr:txBody>
    </xdr:sp>
    <xdr:clientData/>
  </xdr:twoCellAnchor>
  <xdr:twoCellAnchor>
    <xdr:from>
      <xdr:col>3</xdr:col>
      <xdr:colOff>626921</xdr:colOff>
      <xdr:row>7</xdr:row>
      <xdr:rowOff>76200</xdr:rowOff>
    </xdr:from>
    <xdr:to>
      <xdr:col>8</xdr:col>
      <xdr:colOff>94214</xdr:colOff>
      <xdr:row>13</xdr:row>
      <xdr:rowOff>22860</xdr:rowOff>
    </xdr:to>
    <xdr:sp macro="" textlink="">
      <xdr:nvSpPr>
        <xdr:cNvPr id="5" name="Rectangle: Rounded Corners 4">
          <a:extLst>
            <a:ext uri="{FF2B5EF4-FFF2-40B4-BE49-F238E27FC236}">
              <a16:creationId xmlns:a16="http://schemas.microsoft.com/office/drawing/2014/main" id="{7A1C99A1-77EF-415D-8520-2E035F2A5466}"/>
            </a:ext>
          </a:extLst>
        </xdr:cNvPr>
        <xdr:cNvSpPr/>
      </xdr:nvSpPr>
      <xdr:spPr>
        <a:xfrm>
          <a:off x="2653148" y="1288473"/>
          <a:ext cx="2844339" cy="985751"/>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         Total Population</a:t>
          </a:r>
        </a:p>
      </xdr:txBody>
    </xdr:sp>
    <xdr:clientData/>
  </xdr:twoCellAnchor>
  <xdr:twoCellAnchor>
    <xdr:from>
      <xdr:col>8</xdr:col>
      <xdr:colOff>155173</xdr:colOff>
      <xdr:row>7</xdr:row>
      <xdr:rowOff>42966</xdr:rowOff>
    </xdr:from>
    <xdr:to>
      <xdr:col>12</xdr:col>
      <xdr:colOff>370391</xdr:colOff>
      <xdr:row>12</xdr:row>
      <xdr:rowOff>146538</xdr:rowOff>
    </xdr:to>
    <xdr:sp macro="" textlink="">
      <xdr:nvSpPr>
        <xdr:cNvPr id="6" name="Rectangle: Rounded Corners 5">
          <a:extLst>
            <a:ext uri="{FF2B5EF4-FFF2-40B4-BE49-F238E27FC236}">
              <a16:creationId xmlns:a16="http://schemas.microsoft.com/office/drawing/2014/main" id="{1AD72868-18C6-41DA-AF14-9D326A920A8E}"/>
            </a:ext>
          </a:extLst>
        </xdr:cNvPr>
        <xdr:cNvSpPr/>
      </xdr:nvSpPr>
      <xdr:spPr>
        <a:xfrm>
          <a:off x="5547788" y="1273889"/>
          <a:ext cx="2911526" cy="982803"/>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Total Injuries</a:t>
          </a:r>
        </a:p>
      </xdr:txBody>
    </xdr:sp>
    <xdr:clientData/>
  </xdr:twoCellAnchor>
  <xdr:twoCellAnchor>
    <xdr:from>
      <xdr:col>12</xdr:col>
      <xdr:colOff>450274</xdr:colOff>
      <xdr:row>7</xdr:row>
      <xdr:rowOff>45720</xdr:rowOff>
    </xdr:from>
    <xdr:to>
      <xdr:col>16</xdr:col>
      <xdr:colOff>674178</xdr:colOff>
      <xdr:row>12</xdr:row>
      <xdr:rowOff>167640</xdr:rowOff>
    </xdr:to>
    <xdr:sp macro="" textlink="">
      <xdr:nvSpPr>
        <xdr:cNvPr id="7" name="Rectangle: Rounded Corners 6">
          <a:extLst>
            <a:ext uri="{FF2B5EF4-FFF2-40B4-BE49-F238E27FC236}">
              <a16:creationId xmlns:a16="http://schemas.microsoft.com/office/drawing/2014/main" id="{BB989CA0-ECB6-45AA-B47A-85BD833CB6D6}"/>
            </a:ext>
          </a:extLst>
        </xdr:cNvPr>
        <xdr:cNvSpPr/>
      </xdr:nvSpPr>
      <xdr:spPr>
        <a:xfrm>
          <a:off x="8555183" y="1257993"/>
          <a:ext cx="2925540" cy="987829"/>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Total Deaths</a:t>
          </a:r>
        </a:p>
      </xdr:txBody>
    </xdr:sp>
    <xdr:clientData/>
  </xdr:twoCellAnchor>
  <xdr:twoCellAnchor>
    <xdr:from>
      <xdr:col>17</xdr:col>
      <xdr:colOff>51954</xdr:colOff>
      <xdr:row>7</xdr:row>
      <xdr:rowOff>30480</xdr:rowOff>
    </xdr:from>
    <xdr:to>
      <xdr:col>21</xdr:col>
      <xdr:colOff>223061</xdr:colOff>
      <xdr:row>12</xdr:row>
      <xdr:rowOff>152400</xdr:rowOff>
    </xdr:to>
    <xdr:sp macro="" textlink="">
      <xdr:nvSpPr>
        <xdr:cNvPr id="8" name="Rectangle: Rounded Corners 7">
          <a:extLst>
            <a:ext uri="{FF2B5EF4-FFF2-40B4-BE49-F238E27FC236}">
              <a16:creationId xmlns:a16="http://schemas.microsoft.com/office/drawing/2014/main" id="{B4C42CF0-2E0B-455A-897C-F9B0E5255130}"/>
            </a:ext>
          </a:extLst>
        </xdr:cNvPr>
        <xdr:cNvSpPr/>
      </xdr:nvSpPr>
      <xdr:spPr>
        <a:xfrm>
          <a:off x="11533909" y="1242753"/>
          <a:ext cx="2872743" cy="987829"/>
        </a:xfrm>
        <a:prstGeom prst="round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rgbClr val="6B007B"/>
              </a:solidFill>
              <a:latin typeface="Arial" panose="020B0604020202020204" pitchFamily="34" charset="0"/>
              <a:ea typeface="+mn-ea"/>
              <a:cs typeface="Arial" panose="020B0604020202020204" pitchFamily="34" charset="0"/>
            </a:rPr>
            <a:t>Injury Rate</a:t>
          </a:r>
        </a:p>
      </xdr:txBody>
    </xdr:sp>
    <xdr:clientData/>
  </xdr:twoCellAnchor>
  <xdr:oneCellAnchor>
    <xdr:from>
      <xdr:col>34</xdr:col>
      <xdr:colOff>612022</xdr:colOff>
      <xdr:row>42</xdr:row>
      <xdr:rowOff>143774</xdr:rowOff>
    </xdr:from>
    <xdr:ext cx="2353308" cy="540328"/>
    <xdr:sp macro="" textlink="'pivot Table'!B32">
      <xdr:nvSpPr>
        <xdr:cNvPr id="9" name="TextBox 8">
          <a:extLst>
            <a:ext uri="{FF2B5EF4-FFF2-40B4-BE49-F238E27FC236}">
              <a16:creationId xmlns:a16="http://schemas.microsoft.com/office/drawing/2014/main" id="{A1E2D1C0-B0B0-4BCA-9589-FD8C778CFC5A}"/>
            </a:ext>
          </a:extLst>
        </xdr:cNvPr>
        <xdr:cNvSpPr txBox="1"/>
      </xdr:nvSpPr>
      <xdr:spPr>
        <a:xfrm>
          <a:off x="24478437" y="9309340"/>
          <a:ext cx="2353308" cy="540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20B34A69-6656-48DF-B7A6-AEC5E8915901}" type="TxLink">
            <a:rPr lang="en-US" sz="1600" b="1" i="0" u="none" strike="noStrike">
              <a:solidFill>
                <a:srgbClr val="FD5F1B"/>
              </a:solidFill>
              <a:latin typeface="Arial"/>
              <a:cs typeface="Arial"/>
            </a:rPr>
            <a:pPr algn="r"/>
            <a:t> 421,117,623 </a:t>
          </a:fld>
          <a:endParaRPr lang="en-US" sz="1600" b="1">
            <a:solidFill>
              <a:srgbClr val="FD5F1B"/>
            </a:solidFill>
          </a:endParaRPr>
        </a:p>
      </xdr:txBody>
    </xdr:sp>
    <xdr:clientData/>
  </xdr:oneCellAnchor>
  <xdr:oneCellAnchor>
    <xdr:from>
      <xdr:col>8</xdr:col>
      <xdr:colOff>358405</xdr:colOff>
      <xdr:row>9</xdr:row>
      <xdr:rowOff>17971</xdr:rowOff>
    </xdr:from>
    <xdr:ext cx="2887284" cy="532013"/>
    <xdr:sp macro="" textlink="$AB$25">
      <xdr:nvSpPr>
        <xdr:cNvPr id="10" name="TextBox 9">
          <a:extLst>
            <a:ext uri="{FF2B5EF4-FFF2-40B4-BE49-F238E27FC236}">
              <a16:creationId xmlns:a16="http://schemas.microsoft.com/office/drawing/2014/main" id="{4EB2FC07-DE6C-4FB4-A81D-C48765A029EF}"/>
            </a:ext>
          </a:extLst>
        </xdr:cNvPr>
        <xdr:cNvSpPr txBox="1"/>
      </xdr:nvSpPr>
      <xdr:spPr>
        <a:xfrm>
          <a:off x="5821801" y="1958914"/>
          <a:ext cx="2887284" cy="532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22CD943-4E9D-4B93-9B35-ACFFF7EEB8CB}" type="TxLink">
            <a:rPr lang="en-US" sz="2400" b="1" i="0" u="none" strike="noStrike">
              <a:solidFill>
                <a:srgbClr val="FD5F1B"/>
              </a:solidFill>
              <a:latin typeface="Century Gothic"/>
              <a:ea typeface="+mn-ea"/>
              <a:cs typeface="Arial"/>
            </a:rPr>
            <a:t>287922</a:t>
          </a:fld>
          <a:endParaRPr lang="en-US" sz="4000" b="1" i="0" u="none" strike="noStrike">
            <a:solidFill>
              <a:srgbClr val="FD5F1B"/>
            </a:solidFill>
            <a:latin typeface="Arial"/>
            <a:ea typeface="+mn-ea"/>
            <a:cs typeface="Arial"/>
          </a:endParaRPr>
        </a:p>
      </xdr:txBody>
    </xdr:sp>
    <xdr:clientData/>
  </xdr:oneCellAnchor>
  <xdr:oneCellAnchor>
    <xdr:from>
      <xdr:col>12</xdr:col>
      <xdr:colOff>493611</xdr:colOff>
      <xdr:row>9</xdr:row>
      <xdr:rowOff>150321</xdr:rowOff>
    </xdr:from>
    <xdr:ext cx="2889849" cy="526472"/>
    <xdr:sp macro="" textlink="$AA$32">
      <xdr:nvSpPr>
        <xdr:cNvPr id="11" name="TextBox 10">
          <a:extLst>
            <a:ext uri="{FF2B5EF4-FFF2-40B4-BE49-F238E27FC236}">
              <a16:creationId xmlns:a16="http://schemas.microsoft.com/office/drawing/2014/main" id="{DD80EF4F-4F4A-4BB0-B129-3B5449B53C0D}"/>
            </a:ext>
          </a:extLst>
        </xdr:cNvPr>
        <xdr:cNvSpPr txBox="1"/>
      </xdr:nvSpPr>
      <xdr:spPr>
        <a:xfrm>
          <a:off x="8598520" y="1708957"/>
          <a:ext cx="2889849" cy="526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5B906EA-6681-4771-8F5C-37D52F7420B8}" type="TxLink">
            <a:rPr lang="en-US" sz="2400" b="1" i="0" u="none" strike="noStrike">
              <a:solidFill>
                <a:srgbClr val="FD5F1B"/>
              </a:solidFill>
              <a:latin typeface="Century Gothic"/>
              <a:cs typeface="Arial"/>
            </a:rPr>
            <a:t>24712</a:t>
          </a:fld>
          <a:endParaRPr lang="en-US" sz="4800" b="1">
            <a:solidFill>
              <a:srgbClr val="FD5F1B"/>
            </a:solidFill>
          </a:endParaRPr>
        </a:p>
      </xdr:txBody>
    </xdr:sp>
    <xdr:clientData/>
  </xdr:oneCellAnchor>
  <xdr:oneCellAnchor>
    <xdr:from>
      <xdr:col>21</xdr:col>
      <xdr:colOff>284012</xdr:colOff>
      <xdr:row>9</xdr:row>
      <xdr:rowOff>103224</xdr:rowOff>
    </xdr:from>
    <xdr:ext cx="2786153" cy="526472"/>
    <xdr:sp macro="" textlink="$AA$10">
      <xdr:nvSpPr>
        <xdr:cNvPr id="13" name="TextBox 12">
          <a:extLst>
            <a:ext uri="{FF2B5EF4-FFF2-40B4-BE49-F238E27FC236}">
              <a16:creationId xmlns:a16="http://schemas.microsoft.com/office/drawing/2014/main" id="{36948282-2C89-417B-81BD-F92EF6A39C36}"/>
            </a:ext>
          </a:extLst>
        </xdr:cNvPr>
        <xdr:cNvSpPr txBox="1"/>
      </xdr:nvSpPr>
      <xdr:spPr>
        <a:xfrm>
          <a:off x="14467603" y="1661860"/>
          <a:ext cx="2786153" cy="526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F27952F-CBB9-47B5-AE40-1C86B15F1C62}" type="TxLink">
            <a:rPr lang="en-US" sz="2400" b="1" i="0" u="none" strike="noStrike">
              <a:solidFill>
                <a:srgbClr val="FD5F1B"/>
              </a:solidFill>
              <a:latin typeface="Century Gothic"/>
            </a:rPr>
            <a:t>5.9</a:t>
          </a:fld>
          <a:endParaRPr lang="en-US" sz="5400" b="1">
            <a:solidFill>
              <a:srgbClr val="FD5F1B"/>
            </a:solidFill>
          </a:endParaRPr>
        </a:p>
      </xdr:txBody>
    </xdr:sp>
    <xdr:clientData/>
  </xdr:oneCellAnchor>
  <xdr:twoCellAnchor>
    <xdr:from>
      <xdr:col>3</xdr:col>
      <xdr:colOff>484678</xdr:colOff>
      <xdr:row>29</xdr:row>
      <xdr:rowOff>55311</xdr:rowOff>
    </xdr:from>
    <xdr:to>
      <xdr:col>13</xdr:col>
      <xdr:colOff>162128</xdr:colOff>
      <xdr:row>47</xdr:row>
      <xdr:rowOff>93306</xdr:rowOff>
    </xdr:to>
    <xdr:graphicFrame macro="">
      <xdr:nvGraphicFramePr>
        <xdr:cNvPr id="16" name="Chart 15">
          <a:extLst>
            <a:ext uri="{FF2B5EF4-FFF2-40B4-BE49-F238E27FC236}">
              <a16:creationId xmlns:a16="http://schemas.microsoft.com/office/drawing/2014/main" id="{C618ECA0-AD60-4D29-A8E3-F988EB565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212090</xdr:colOff>
      <xdr:row>29</xdr:row>
      <xdr:rowOff>61097</xdr:rowOff>
    </xdr:from>
    <xdr:to>
      <xdr:col>20</xdr:col>
      <xdr:colOff>82386</xdr:colOff>
      <xdr:row>47</xdr:row>
      <xdr:rowOff>46653</xdr:rowOff>
    </xdr:to>
    <xdr:graphicFrame macro="">
      <xdr:nvGraphicFramePr>
        <xdr:cNvPr id="17" name="Chart 16">
          <a:extLst>
            <a:ext uri="{FF2B5EF4-FFF2-40B4-BE49-F238E27FC236}">
              <a16:creationId xmlns:a16="http://schemas.microsoft.com/office/drawing/2014/main" id="{CF8D9C71-657B-4011-813D-EAC5CE217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116236</xdr:colOff>
      <xdr:row>10</xdr:row>
      <xdr:rowOff>150095</xdr:rowOff>
    </xdr:from>
    <xdr:to>
      <xdr:col>3</xdr:col>
      <xdr:colOff>588624</xdr:colOff>
      <xdr:row>47</xdr:row>
      <xdr:rowOff>124408</xdr:rowOff>
    </xdr:to>
    <mc:AlternateContent xmlns:mc="http://schemas.openxmlformats.org/markup-compatibility/2006" xmlns:a14="http://schemas.microsoft.com/office/drawing/2010/main">
      <mc:Choice Requires="a14">
        <xdr:graphicFrame macro="">
          <xdr:nvGraphicFramePr>
            <xdr:cNvPr id="18" name="Governorate 2">
              <a:extLst>
                <a:ext uri="{FF2B5EF4-FFF2-40B4-BE49-F238E27FC236}">
                  <a16:creationId xmlns:a16="http://schemas.microsoft.com/office/drawing/2014/main" id="{33FFB5B8-1B89-4523-8292-310803113023}"/>
                </a:ext>
              </a:extLst>
            </xdr:cNvPr>
            <xdr:cNvGraphicFramePr/>
          </xdr:nvGraphicFramePr>
          <xdr:xfrm>
            <a:off x="0" y="0"/>
            <a:ext cx="0" cy="0"/>
          </xdr:xfrm>
          <a:graphic>
            <a:graphicData uri="http://schemas.microsoft.com/office/drawing/2010/slicer">
              <sle:slicer xmlns:sle="http://schemas.microsoft.com/office/drawing/2010/slicer" name="Governorate 2"/>
            </a:graphicData>
          </a:graphic>
        </xdr:graphicFrame>
      </mc:Choice>
      <mc:Fallback xmlns="">
        <xdr:sp macro="" textlink="">
          <xdr:nvSpPr>
            <xdr:cNvPr id="0" name=""/>
            <xdr:cNvSpPr>
              <a:spLocks noTextEdit="1"/>
            </xdr:cNvSpPr>
          </xdr:nvSpPr>
          <xdr:spPr>
            <a:xfrm>
              <a:off x="116236" y="1875378"/>
              <a:ext cx="2499596" cy="7062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135651</xdr:colOff>
      <xdr:row>7</xdr:row>
      <xdr:rowOff>20091</xdr:rowOff>
    </xdr:from>
    <xdr:to>
      <xdr:col>3</xdr:col>
      <xdr:colOff>607016</xdr:colOff>
      <xdr:row>10</xdr:row>
      <xdr:rowOff>103322</xdr:rowOff>
    </xdr:to>
    <mc:AlternateContent xmlns:mc="http://schemas.openxmlformats.org/markup-compatibility/2006" xmlns:a14="http://schemas.microsoft.com/office/drawing/2010/main">
      <mc:Choice Requires="a14">
        <xdr:graphicFrame macro="">
          <xdr:nvGraphicFramePr>
            <xdr:cNvPr id="19" name="Year 2">
              <a:extLst>
                <a:ext uri="{FF2B5EF4-FFF2-40B4-BE49-F238E27FC236}">
                  <a16:creationId xmlns:a16="http://schemas.microsoft.com/office/drawing/2014/main" id="{D686C424-D1B9-441C-B9F8-66E578C7209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5651" y="1227789"/>
              <a:ext cx="2498573" cy="600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7399</xdr:colOff>
      <xdr:row>8</xdr:row>
      <xdr:rowOff>36990</xdr:rowOff>
    </xdr:from>
    <xdr:to>
      <xdr:col>5</xdr:col>
      <xdr:colOff>44389</xdr:colOff>
      <xdr:row>12</xdr:row>
      <xdr:rowOff>63075</xdr:rowOff>
    </xdr:to>
    <xdr:pic>
      <xdr:nvPicPr>
        <xdr:cNvPr id="20" name="Picture 19">
          <a:extLst>
            <a:ext uri="{FF2B5EF4-FFF2-40B4-BE49-F238E27FC236}">
              <a16:creationId xmlns:a16="http://schemas.microsoft.com/office/drawing/2014/main" id="{0BC64C6D-6B75-4FD5-9F25-E1CD96FB11E4}"/>
            </a:ext>
          </a:extLst>
        </xdr:cNvPr>
        <xdr:cNvPicPr>
          <a:picLocks noChangeAspect="1"/>
        </xdr:cNvPicPr>
      </xdr:nvPicPr>
      <xdr:blipFill>
        <a:blip xmlns:r="http://schemas.openxmlformats.org/officeDocument/2006/relationships" r:embed="rId3"/>
        <a:stretch>
          <a:fillRect/>
        </a:stretch>
      </xdr:blipFill>
      <xdr:spPr>
        <a:xfrm>
          <a:off x="2700292" y="1457417"/>
          <a:ext cx="710214" cy="736299"/>
        </a:xfrm>
        <a:prstGeom prst="rect">
          <a:avLst/>
        </a:prstGeom>
      </xdr:spPr>
    </xdr:pic>
    <xdr:clientData/>
  </xdr:twoCellAnchor>
  <xdr:twoCellAnchor editAs="oneCell">
    <xdr:from>
      <xdr:col>8</xdr:col>
      <xdr:colOff>429088</xdr:colOff>
      <xdr:row>8</xdr:row>
      <xdr:rowOff>66583</xdr:rowOff>
    </xdr:from>
    <xdr:to>
      <xdr:col>9</xdr:col>
      <xdr:colOff>266330</xdr:colOff>
      <xdr:row>12</xdr:row>
      <xdr:rowOff>88777</xdr:rowOff>
    </xdr:to>
    <xdr:pic>
      <xdr:nvPicPr>
        <xdr:cNvPr id="21" name="Picture 20">
          <a:extLst>
            <a:ext uri="{FF2B5EF4-FFF2-40B4-BE49-F238E27FC236}">
              <a16:creationId xmlns:a16="http://schemas.microsoft.com/office/drawing/2014/main" id="{7330D461-576A-4E21-B974-EC23E5DFAEFB}"/>
            </a:ext>
          </a:extLst>
        </xdr:cNvPr>
        <xdr:cNvPicPr>
          <a:picLocks noChangeAspect="1"/>
        </xdr:cNvPicPr>
      </xdr:nvPicPr>
      <xdr:blipFill>
        <a:blip xmlns:r="http://schemas.openxmlformats.org/officeDocument/2006/relationships" r:embed="rId4"/>
        <a:stretch>
          <a:fillRect/>
        </a:stretch>
      </xdr:blipFill>
      <xdr:spPr>
        <a:xfrm>
          <a:off x="5814874" y="1487010"/>
          <a:ext cx="510466" cy="732408"/>
        </a:xfrm>
        <a:prstGeom prst="rect">
          <a:avLst/>
        </a:prstGeom>
      </xdr:spPr>
    </xdr:pic>
    <xdr:clientData/>
  </xdr:twoCellAnchor>
  <xdr:twoCellAnchor>
    <xdr:from>
      <xdr:col>4</xdr:col>
      <xdr:colOff>87923</xdr:colOff>
      <xdr:row>12</xdr:row>
      <xdr:rowOff>161193</xdr:rowOff>
    </xdr:from>
    <xdr:to>
      <xdr:col>8</xdr:col>
      <xdr:colOff>1</xdr:colOff>
      <xdr:row>12</xdr:row>
      <xdr:rowOff>161193</xdr:rowOff>
    </xdr:to>
    <xdr:cxnSp macro="">
      <xdr:nvCxnSpPr>
        <xdr:cNvPr id="23" name="Straight Connector 22">
          <a:extLst>
            <a:ext uri="{FF2B5EF4-FFF2-40B4-BE49-F238E27FC236}">
              <a16:creationId xmlns:a16="http://schemas.microsoft.com/office/drawing/2014/main" id="{981F34BC-CB19-484C-B11A-CD521F306CE0}"/>
            </a:ext>
          </a:extLst>
        </xdr:cNvPr>
        <xdr:cNvCxnSpPr/>
      </xdr:nvCxnSpPr>
      <xdr:spPr>
        <a:xfrm>
          <a:off x="2784231" y="2271347"/>
          <a:ext cx="2608385" cy="0"/>
        </a:xfrm>
        <a:prstGeom prst="line">
          <a:avLst/>
        </a:prstGeom>
        <a:ln>
          <a:solidFill>
            <a:srgbClr val="FD5F1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190495</xdr:colOff>
      <xdr:row>12</xdr:row>
      <xdr:rowOff>117228</xdr:rowOff>
    </xdr:from>
    <xdr:to>
      <xdr:col>21</xdr:col>
      <xdr:colOff>102573</xdr:colOff>
      <xdr:row>12</xdr:row>
      <xdr:rowOff>117228</xdr:rowOff>
    </xdr:to>
    <xdr:cxnSp macro="">
      <xdr:nvCxnSpPr>
        <xdr:cNvPr id="24" name="Straight Connector 23">
          <a:extLst>
            <a:ext uri="{FF2B5EF4-FFF2-40B4-BE49-F238E27FC236}">
              <a16:creationId xmlns:a16="http://schemas.microsoft.com/office/drawing/2014/main" id="{BA09EEC0-64D9-46C9-B973-B1F07BC14B38}"/>
            </a:ext>
          </a:extLst>
        </xdr:cNvPr>
        <xdr:cNvCxnSpPr/>
      </xdr:nvCxnSpPr>
      <xdr:spPr>
        <a:xfrm>
          <a:off x="11649803" y="2227382"/>
          <a:ext cx="2608385" cy="0"/>
        </a:xfrm>
        <a:prstGeom prst="line">
          <a:avLst/>
        </a:prstGeom>
        <a:ln>
          <a:solidFill>
            <a:srgbClr val="FD5F1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328246</xdr:colOff>
      <xdr:row>12</xdr:row>
      <xdr:rowOff>152401</xdr:rowOff>
    </xdr:from>
    <xdr:to>
      <xdr:col>12</xdr:col>
      <xdr:colOff>240323</xdr:colOff>
      <xdr:row>12</xdr:row>
      <xdr:rowOff>152401</xdr:rowOff>
    </xdr:to>
    <xdr:cxnSp macro="">
      <xdr:nvCxnSpPr>
        <xdr:cNvPr id="25" name="Straight Connector 24">
          <a:extLst>
            <a:ext uri="{FF2B5EF4-FFF2-40B4-BE49-F238E27FC236}">
              <a16:creationId xmlns:a16="http://schemas.microsoft.com/office/drawing/2014/main" id="{D52577AF-D802-4330-A929-51522ADA52CB}"/>
            </a:ext>
          </a:extLst>
        </xdr:cNvPr>
        <xdr:cNvCxnSpPr/>
      </xdr:nvCxnSpPr>
      <xdr:spPr>
        <a:xfrm>
          <a:off x="5720861" y="2262555"/>
          <a:ext cx="2608385" cy="0"/>
        </a:xfrm>
        <a:prstGeom prst="line">
          <a:avLst/>
        </a:prstGeom>
        <a:ln>
          <a:solidFill>
            <a:srgbClr val="FD5F1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366339</xdr:colOff>
      <xdr:row>12</xdr:row>
      <xdr:rowOff>131883</xdr:rowOff>
    </xdr:from>
    <xdr:to>
      <xdr:col>23</xdr:col>
      <xdr:colOff>1057469</xdr:colOff>
      <xdr:row>12</xdr:row>
      <xdr:rowOff>139959</xdr:rowOff>
    </xdr:to>
    <xdr:cxnSp macro="">
      <xdr:nvCxnSpPr>
        <xdr:cNvPr id="26" name="Straight Connector 25">
          <a:extLst>
            <a:ext uri="{FF2B5EF4-FFF2-40B4-BE49-F238E27FC236}">
              <a16:creationId xmlns:a16="http://schemas.microsoft.com/office/drawing/2014/main" id="{C60971F1-C066-47E7-9375-C2330512E8E0}"/>
            </a:ext>
          </a:extLst>
        </xdr:cNvPr>
        <xdr:cNvCxnSpPr/>
      </xdr:nvCxnSpPr>
      <xdr:spPr>
        <a:xfrm>
          <a:off x="14408910" y="2184618"/>
          <a:ext cx="3085988" cy="8076"/>
        </a:xfrm>
        <a:prstGeom prst="line">
          <a:avLst/>
        </a:prstGeom>
        <a:ln>
          <a:solidFill>
            <a:srgbClr val="6B007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615461</xdr:colOff>
      <xdr:row>12</xdr:row>
      <xdr:rowOff>131885</xdr:rowOff>
    </xdr:from>
    <xdr:to>
      <xdr:col>16</xdr:col>
      <xdr:colOff>527538</xdr:colOff>
      <xdr:row>12</xdr:row>
      <xdr:rowOff>131885</xdr:rowOff>
    </xdr:to>
    <xdr:cxnSp macro="">
      <xdr:nvCxnSpPr>
        <xdr:cNvPr id="27" name="Straight Connector 26">
          <a:extLst>
            <a:ext uri="{FF2B5EF4-FFF2-40B4-BE49-F238E27FC236}">
              <a16:creationId xmlns:a16="http://schemas.microsoft.com/office/drawing/2014/main" id="{D6EB4678-6668-4833-BAC2-42901A6166D2}"/>
            </a:ext>
          </a:extLst>
        </xdr:cNvPr>
        <xdr:cNvCxnSpPr/>
      </xdr:nvCxnSpPr>
      <xdr:spPr>
        <a:xfrm>
          <a:off x="8704384" y="2242039"/>
          <a:ext cx="2608385" cy="0"/>
        </a:xfrm>
        <a:prstGeom prst="line">
          <a:avLst/>
        </a:prstGeom>
        <a:ln>
          <a:solidFill>
            <a:srgbClr val="6B007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371675</xdr:colOff>
      <xdr:row>7</xdr:row>
      <xdr:rowOff>85260</xdr:rowOff>
    </xdr:from>
    <xdr:to>
      <xdr:col>22</xdr:col>
      <xdr:colOff>362450</xdr:colOff>
      <xdr:row>12</xdr:row>
      <xdr:rowOff>121117</xdr:rowOff>
    </xdr:to>
    <xdr:pic>
      <xdr:nvPicPr>
        <xdr:cNvPr id="28" name="Picture 27">
          <a:extLst>
            <a:ext uri="{FF2B5EF4-FFF2-40B4-BE49-F238E27FC236}">
              <a16:creationId xmlns:a16="http://schemas.microsoft.com/office/drawing/2014/main" id="{A4010EA0-B154-4B77-83C5-C42138EA8A86}"/>
            </a:ext>
          </a:extLst>
        </xdr:cNvPr>
        <xdr:cNvPicPr>
          <a:picLocks noChangeAspect="1"/>
        </xdr:cNvPicPr>
      </xdr:nvPicPr>
      <xdr:blipFill>
        <a:blip xmlns:r="http://schemas.openxmlformats.org/officeDocument/2006/relationships" r:embed="rId5"/>
        <a:stretch>
          <a:fillRect/>
        </a:stretch>
      </xdr:blipFill>
      <xdr:spPr>
        <a:xfrm>
          <a:off x="14471339" y="1316183"/>
          <a:ext cx="642106" cy="915088"/>
        </a:xfrm>
        <a:prstGeom prst="rect">
          <a:avLst/>
        </a:prstGeom>
      </xdr:spPr>
    </xdr:pic>
    <xdr:clientData/>
  </xdr:twoCellAnchor>
  <xdr:twoCellAnchor editAs="oneCell">
    <xdr:from>
      <xdr:col>0</xdr:col>
      <xdr:colOff>15240</xdr:colOff>
      <xdr:row>0</xdr:row>
      <xdr:rowOff>7619</xdr:rowOff>
    </xdr:from>
    <xdr:to>
      <xdr:col>2</xdr:col>
      <xdr:colOff>32425</xdr:colOff>
      <xdr:row>6</xdr:row>
      <xdr:rowOff>129701</xdr:rowOff>
    </xdr:to>
    <xdr:pic>
      <xdr:nvPicPr>
        <xdr:cNvPr id="29" name="Picture 28">
          <a:extLst>
            <a:ext uri="{FF2B5EF4-FFF2-40B4-BE49-F238E27FC236}">
              <a16:creationId xmlns:a16="http://schemas.microsoft.com/office/drawing/2014/main" id="{A8E17B6F-7030-4914-8015-A27B08400190}"/>
            </a:ext>
          </a:extLst>
        </xdr:cNvPr>
        <xdr:cNvPicPr>
          <a:picLocks noChangeAspect="1"/>
        </xdr:cNvPicPr>
      </xdr:nvPicPr>
      <xdr:blipFill>
        <a:blip xmlns:r="http://schemas.openxmlformats.org/officeDocument/2006/relationships" r:embed="rId6"/>
        <a:stretch>
          <a:fillRect/>
        </a:stretch>
      </xdr:blipFill>
      <xdr:spPr>
        <a:xfrm>
          <a:off x="15240" y="7619"/>
          <a:ext cx="1346632" cy="1192125"/>
        </a:xfrm>
        <a:prstGeom prst="rect">
          <a:avLst/>
        </a:prstGeom>
      </xdr:spPr>
    </xdr:pic>
    <xdr:clientData/>
  </xdr:twoCellAnchor>
  <xdr:oneCellAnchor>
    <xdr:from>
      <xdr:col>24</xdr:col>
      <xdr:colOff>293077</xdr:colOff>
      <xdr:row>30</xdr:row>
      <xdr:rowOff>0</xdr:rowOff>
    </xdr:from>
    <xdr:ext cx="184731" cy="265265"/>
    <xdr:sp macro="" textlink="">
      <xdr:nvSpPr>
        <xdr:cNvPr id="30" name="TextBox 29">
          <a:extLst>
            <a:ext uri="{FF2B5EF4-FFF2-40B4-BE49-F238E27FC236}">
              <a16:creationId xmlns:a16="http://schemas.microsoft.com/office/drawing/2014/main" id="{AB7CA60A-FA28-4D1A-9B50-AE4362EB9D63}"/>
            </a:ext>
          </a:extLst>
        </xdr:cNvPr>
        <xdr:cNvSpPr txBox="1"/>
      </xdr:nvSpPr>
      <xdr:spPr>
        <a:xfrm>
          <a:off x="16617462" y="5275385"/>
          <a:ext cx="184731"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589707</xdr:colOff>
      <xdr:row>13</xdr:row>
      <xdr:rowOff>56395</xdr:rowOff>
    </xdr:from>
    <xdr:to>
      <xdr:col>14</xdr:col>
      <xdr:colOff>103909</xdr:colOff>
      <xdr:row>28</xdr:row>
      <xdr:rowOff>159239</xdr:rowOff>
    </xdr:to>
    <xdr:graphicFrame macro="">
      <xdr:nvGraphicFramePr>
        <xdr:cNvPr id="31" name="Chart 30">
          <a:extLst>
            <a:ext uri="{FF2B5EF4-FFF2-40B4-BE49-F238E27FC236}">
              <a16:creationId xmlns:a16="http://schemas.microsoft.com/office/drawing/2014/main" id="{E8009F33-B1B0-4EC5-9DB0-C7EE6552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207818</xdr:colOff>
      <xdr:row>13</xdr:row>
      <xdr:rowOff>23091</xdr:rowOff>
    </xdr:from>
    <xdr:to>
      <xdr:col>23</xdr:col>
      <xdr:colOff>1166326</xdr:colOff>
      <xdr:row>28</xdr:row>
      <xdr:rowOff>168564</xdr:rowOff>
    </xdr:to>
    <xdr:graphicFrame macro="">
      <xdr:nvGraphicFramePr>
        <xdr:cNvPr id="32" name="Chart 31">
          <a:extLst>
            <a:ext uri="{FF2B5EF4-FFF2-40B4-BE49-F238E27FC236}">
              <a16:creationId xmlns:a16="http://schemas.microsoft.com/office/drawing/2014/main" id="{CFAEECA0-94AA-446E-B57D-41BF8CD7E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xdr:colOff>
      <xdr:row>29</xdr:row>
      <xdr:rowOff>62205</xdr:rowOff>
    </xdr:from>
    <xdr:to>
      <xdr:col>24</xdr:col>
      <xdr:colOff>1554</xdr:colOff>
      <xdr:row>47</xdr:row>
      <xdr:rowOff>93307</xdr:rowOff>
    </xdr:to>
    <xdr:sp macro="" textlink="">
      <xdr:nvSpPr>
        <xdr:cNvPr id="35" name="Rectangle 34">
          <a:extLst>
            <a:ext uri="{FF2B5EF4-FFF2-40B4-BE49-F238E27FC236}">
              <a16:creationId xmlns:a16="http://schemas.microsoft.com/office/drawing/2014/main" id="{20B59AA3-8994-46AE-BC9C-F5C634039379}"/>
            </a:ext>
          </a:extLst>
        </xdr:cNvPr>
        <xdr:cNvSpPr/>
      </xdr:nvSpPr>
      <xdr:spPr>
        <a:xfrm>
          <a:off x="13544938" y="5022981"/>
          <a:ext cx="2956249" cy="3872204"/>
        </a:xfrm>
        <a:prstGeom prst="rect">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800" b="1">
            <a:solidFill>
              <a:srgbClr val="6B007B"/>
            </a:solidFill>
            <a:latin typeface="Arial" panose="020B0604020202020204" pitchFamily="34" charset="0"/>
            <a:ea typeface="+mn-ea"/>
            <a:cs typeface="Arial" panose="020B0604020202020204" pitchFamily="34" charset="0"/>
          </a:endParaRPr>
        </a:p>
      </xdr:txBody>
    </xdr:sp>
    <xdr:clientData/>
  </xdr:twoCellAnchor>
  <xdr:oneCellAnchor>
    <xdr:from>
      <xdr:col>20</xdr:col>
      <xdr:colOff>155511</xdr:colOff>
      <xdr:row>29</xdr:row>
      <xdr:rowOff>93306</xdr:rowOff>
    </xdr:from>
    <xdr:ext cx="2985796" cy="1073020"/>
    <xdr:sp macro="" textlink="">
      <xdr:nvSpPr>
        <xdr:cNvPr id="36" name="TextBox 35">
          <a:extLst>
            <a:ext uri="{FF2B5EF4-FFF2-40B4-BE49-F238E27FC236}">
              <a16:creationId xmlns:a16="http://schemas.microsoft.com/office/drawing/2014/main" id="{1F0FFDA2-186F-4B72-82C5-4CE328310129}"/>
            </a:ext>
          </a:extLst>
        </xdr:cNvPr>
        <xdr:cNvSpPr txBox="1"/>
      </xdr:nvSpPr>
      <xdr:spPr>
        <a:xfrm>
          <a:off x="13529389" y="5054082"/>
          <a:ext cx="2985796" cy="1073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rgbClr val="6B007B"/>
              </a:solidFill>
            </a:rPr>
            <a:t>RISK RANKING (By Injury Rate)</a:t>
          </a:r>
        </a:p>
      </xdr:txBody>
    </xdr:sp>
    <xdr:clientData/>
  </xdr:oneCellAnchor>
  <xdr:twoCellAnchor editAs="oneCell">
    <xdr:from>
      <xdr:col>12</xdr:col>
      <xdr:colOff>544286</xdr:colOff>
      <xdr:row>7</xdr:row>
      <xdr:rowOff>139960</xdr:rowOff>
    </xdr:from>
    <xdr:to>
      <xdr:col>13</xdr:col>
      <xdr:colOff>519511</xdr:colOff>
      <xdr:row>12</xdr:row>
      <xdr:rowOff>77756</xdr:rowOff>
    </xdr:to>
    <xdr:pic>
      <xdr:nvPicPr>
        <xdr:cNvPr id="37" name="Picture 36">
          <a:extLst>
            <a:ext uri="{FF2B5EF4-FFF2-40B4-BE49-F238E27FC236}">
              <a16:creationId xmlns:a16="http://schemas.microsoft.com/office/drawing/2014/main" id="{E71BBDCB-B774-4FDF-A18B-C7A831C76E4C}"/>
            </a:ext>
          </a:extLst>
        </xdr:cNvPr>
        <xdr:cNvPicPr>
          <a:picLocks noChangeAspect="1"/>
        </xdr:cNvPicPr>
      </xdr:nvPicPr>
      <xdr:blipFill>
        <a:blip xmlns:r="http://schemas.openxmlformats.org/officeDocument/2006/relationships" r:embed="rId5"/>
        <a:stretch>
          <a:fillRect/>
        </a:stretch>
      </xdr:blipFill>
      <xdr:spPr>
        <a:xfrm>
          <a:off x="8568613" y="1337389"/>
          <a:ext cx="643918" cy="793102"/>
        </a:xfrm>
        <a:prstGeom prst="rect">
          <a:avLst/>
        </a:prstGeom>
      </xdr:spPr>
    </xdr:pic>
    <xdr:clientData/>
  </xdr:twoCellAnchor>
  <xdr:twoCellAnchor editAs="oneCell">
    <xdr:from>
      <xdr:col>17</xdr:col>
      <xdr:colOff>108857</xdr:colOff>
      <xdr:row>7</xdr:row>
      <xdr:rowOff>62204</xdr:rowOff>
    </xdr:from>
    <xdr:to>
      <xdr:col>17</xdr:col>
      <xdr:colOff>614793</xdr:colOff>
      <xdr:row>11</xdr:row>
      <xdr:rowOff>84399</xdr:rowOff>
    </xdr:to>
    <xdr:pic>
      <xdr:nvPicPr>
        <xdr:cNvPr id="38" name="Picture 37">
          <a:extLst>
            <a:ext uri="{FF2B5EF4-FFF2-40B4-BE49-F238E27FC236}">
              <a16:creationId xmlns:a16="http://schemas.microsoft.com/office/drawing/2014/main" id="{A1076A19-A609-4570-87CA-9E6FDECB682A}"/>
            </a:ext>
          </a:extLst>
        </xdr:cNvPr>
        <xdr:cNvPicPr>
          <a:picLocks noChangeAspect="1"/>
        </xdr:cNvPicPr>
      </xdr:nvPicPr>
      <xdr:blipFill>
        <a:blip xmlns:r="http://schemas.openxmlformats.org/officeDocument/2006/relationships" r:embed="rId4"/>
        <a:stretch>
          <a:fillRect/>
        </a:stretch>
      </xdr:blipFill>
      <xdr:spPr>
        <a:xfrm>
          <a:off x="11476653" y="1259633"/>
          <a:ext cx="505936" cy="706439"/>
        </a:xfrm>
        <a:prstGeom prst="rect">
          <a:avLst/>
        </a:prstGeom>
      </xdr:spPr>
    </xdr:pic>
    <xdr:clientData/>
  </xdr:twoCellAnchor>
  <xdr:twoCellAnchor>
    <xdr:from>
      <xdr:col>5</xdr:col>
      <xdr:colOff>0</xdr:colOff>
      <xdr:row>9</xdr:row>
      <xdr:rowOff>71886</xdr:rowOff>
    </xdr:from>
    <xdr:to>
      <xdr:col>8</xdr:col>
      <xdr:colOff>89859</xdr:colOff>
      <xdr:row>11</xdr:row>
      <xdr:rowOff>143774</xdr:rowOff>
    </xdr:to>
    <xdr:sp macro="" textlink="$AA$19">
      <xdr:nvSpPr>
        <xdr:cNvPr id="22" name="TextBox 21">
          <a:extLst>
            <a:ext uri="{FF2B5EF4-FFF2-40B4-BE49-F238E27FC236}">
              <a16:creationId xmlns:a16="http://schemas.microsoft.com/office/drawing/2014/main" id="{114D881F-B28A-57CC-0C33-7E398EC3658E}"/>
            </a:ext>
          </a:extLst>
        </xdr:cNvPr>
        <xdr:cNvSpPr txBox="1"/>
      </xdr:nvSpPr>
      <xdr:spPr>
        <a:xfrm>
          <a:off x="3414623" y="2012829"/>
          <a:ext cx="2138632" cy="5032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3C04F0-DA0E-4C41-813F-DE9FECB85B38}" type="TxLink">
            <a:rPr lang="en-US" sz="2400" b="1" i="0" u="none" strike="noStrike">
              <a:solidFill>
                <a:srgbClr val="FD5F1B"/>
              </a:solidFill>
              <a:latin typeface="Century Gothic"/>
            </a:rPr>
            <a:t>421117623.00</a:t>
          </a:fld>
          <a:endParaRPr lang="en-US" sz="4400" b="1">
            <a:solidFill>
              <a:srgbClr val="FD5F1B"/>
            </a:solidFill>
          </a:endParaRPr>
        </a:p>
      </xdr:txBody>
    </xdr:sp>
    <xdr:clientData/>
  </xdr:twoCellAnchor>
  <xdr:twoCellAnchor>
    <xdr:from>
      <xdr:col>18</xdr:col>
      <xdr:colOff>35943</xdr:colOff>
      <xdr:row>9</xdr:row>
      <xdr:rowOff>89859</xdr:rowOff>
    </xdr:from>
    <xdr:to>
      <xdr:col>19</xdr:col>
      <xdr:colOff>539151</xdr:colOff>
      <xdr:row>11</xdr:row>
      <xdr:rowOff>107830</xdr:rowOff>
    </xdr:to>
    <xdr:sp macro="" textlink="$AA$8">
      <xdr:nvSpPr>
        <xdr:cNvPr id="33" name="TextBox 32">
          <a:extLst>
            <a:ext uri="{FF2B5EF4-FFF2-40B4-BE49-F238E27FC236}">
              <a16:creationId xmlns:a16="http://schemas.microsoft.com/office/drawing/2014/main" id="{8F5B09A7-5AE7-0516-4DFC-001AB78212DB}"/>
            </a:ext>
          </a:extLst>
        </xdr:cNvPr>
        <xdr:cNvSpPr txBox="1"/>
      </xdr:nvSpPr>
      <xdr:spPr>
        <a:xfrm>
          <a:off x="12328585" y="2030802"/>
          <a:ext cx="1186132" cy="4492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A6D303-A036-44C7-B8C5-09D4C8BC7053}" type="TxLink">
            <a:rPr lang="en-US" sz="2400" b="1" i="0" u="none" strike="noStrike">
              <a:solidFill>
                <a:srgbClr val="FD5F1B"/>
              </a:solidFill>
              <a:latin typeface="Century Gothic"/>
            </a:rPr>
            <a:t>68.4</a:t>
          </a:fld>
          <a:endParaRPr lang="en-US" sz="2400" b="1">
            <a:solidFill>
              <a:srgbClr val="FD5F1B"/>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 refreshedDate="46248.661174537039" createdVersion="8" refreshedVersion="8" minRefreshableVersion="3" recordCount="108" xr:uid="{6B9C18EC-15F0-4A24-96FA-892360E932E2}">
  <cacheSource type="worksheet">
    <worksheetSource name="T_Fact_Ambulance"/>
  </cacheSource>
  <cacheFields count="4">
    <cacheField name="Governorate_Key" numFmtId="0">
      <sharedItems containsSemiMixedTypes="0" containsString="0" containsNumber="1" containsInteger="1" minValue="1" maxValue="27" count="27">
        <n v="6"/>
        <n v="1"/>
        <n v="20"/>
        <n v="26"/>
        <n v="8"/>
        <n v="7"/>
        <n v="23"/>
        <n v="13"/>
        <n v="14"/>
        <n v="10"/>
        <n v="17"/>
        <n v="4"/>
        <n v="12"/>
        <n v="11"/>
        <n v="5"/>
        <n v="9"/>
        <n v="16"/>
        <n v="2"/>
        <n v="25"/>
        <n v="21"/>
        <n v="3"/>
        <n v="15"/>
        <n v="22"/>
        <n v="27"/>
        <n v="18"/>
        <n v="19"/>
        <n v="24"/>
      </sharedItems>
    </cacheField>
    <cacheField name="Year_ID" numFmtId="0">
      <sharedItems containsSemiMixedTypes="0" containsString="0" containsNumber="1" containsInteger="1" minValue="1" maxValue="4"/>
    </cacheField>
    <cacheField name="Number Of Ambulances" numFmtId="0">
      <sharedItems containsSemiMixedTypes="0" containsString="0" containsNumber="1" containsInteger="1" minValue="48" maxValue="317"/>
    </cacheField>
    <cacheField name="Number Of Ambulance Points" numFmtId="0">
      <sharedItems containsSemiMixedTypes="0" containsString="0" containsNumber="1" containsInteger="1" minValue="22" maxValue="25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2291663" backgroundQuery="1" createdVersion="7" refreshedVersion="8" minRefreshableVersion="3" recordCount="0" supportSubquery="1" supportAdvancedDrill="1" xr:uid="{211336F0-FD8C-447C-9C58-E481ED8DB2EF}">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Population]" caption="Sum of Population" numFmtId="0" hierarchy="69" level="32767"/>
    <cacheField name="[Measures].[Sum of Injuries]" caption="Sum of Injuries" numFmtId="0" hierarchy="70" level="32767"/>
    <cacheField name="[T_Dim_Year].[Year].[Year]" caption="Year" numFmtId="0" hierarchy="14"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3"/>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3101848" backgroundQuery="1" createdVersion="7" refreshedVersion="8" minRefreshableVersion="3" recordCount="0" supportSubquery="1" supportAdvancedDrill="1" xr:uid="{75FE8601-09FE-458C-AAC0-41D142EE5B23}">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Population]" caption="Sum of Population" numFmtId="0" hierarchy="69" level="32767"/>
    <cacheField name="[Measures].[Sum of Deaths]" caption="Sum of Deaths" numFmtId="0" hierarchy="71" level="32767"/>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3796295" backgroundQuery="1" createdVersion="7" refreshedVersion="8" minRefreshableVersion="3" recordCount="0" supportSubquery="1" supportAdvancedDrill="1" xr:uid="{8DDE7E70-4F10-4226-8D08-4070197DFFDF}">
  <cacheSource type="external" connectionId="2"/>
  <cacheFields count="3">
    <cacheField name="[Measures].[Injury Rate]" caption="Injury Rate" numFmtId="0" hierarchy="48"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oneField="1">
      <fieldsUsage count="1">
        <fieldUsage x="0"/>
      </fieldsUsage>
    </cacheHierarchy>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460648" backgroundQuery="1" createdVersion="7" refreshedVersion="8" minRefreshableVersion="3" recordCount="0" supportSubquery="1" supportAdvancedDrill="1" xr:uid="{DBD833B5-65F5-4741-8173-2CD9CFCBB79C}">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Death]" caption="Death" numFmtId="0" hierarchy="49" level="32767"/>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oneField="1">
      <fieldsUsage count="1">
        <fieldUsage x="2"/>
      </fieldsUsage>
    </cacheHierarchy>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5532404" backgroundQuery="1" createdVersion="7" refreshedVersion="8" minRefreshableVersion="3" recordCount="0" supportSubquery="1" supportAdvancedDrill="1" xr:uid="{A632F273-B2C8-48A3-8478-A2C857A4BD24}">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Injuries]" caption="Sum of Injuries" numFmtId="0" hierarchy="70" level="32767"/>
    <cacheField name="[T_Dim_Year].[Year].[Year]" caption="Year" numFmtId="0" hierarchy="14" level="1">
      <sharedItems containsSemiMixedTypes="0" containsNonDate="0" containsString="0"/>
    </cacheField>
    <cacheField name="[Measures].[Sum of Population]" caption="Sum of Population" numFmtId="0" hierarchy="69" level="32767"/>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6342596" backgroundQuery="1" createdVersion="7" refreshedVersion="8" minRefreshableVersion="3" recordCount="0" supportSubquery="1" supportAdvancedDrill="1" xr:uid="{D0B42D16-DC39-4BDC-98FF-44956CE7DF6F}">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Sum of Deaths]" caption="Sum of Deaths" numFmtId="0" hierarchy="71" level="32767"/>
    <cacheField name="[Measures].[Sum of Population]" caption="Sum of Population" numFmtId="0" hierarchy="69" level="32767"/>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726852" backgroundQuery="1" createdVersion="7" refreshedVersion="8" minRefreshableVersion="3" recordCount="0" supportSubquery="1" supportAdvancedDrill="1" xr:uid="{178B7BFC-B150-43B0-8EDC-25C1FC7EEC5F}">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Sum of Population]" caption="Sum of Population" numFmtId="0" hierarchy="69" level="32767"/>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8078705" backgroundQuery="1" createdVersion="7" refreshedVersion="8" minRefreshableVersion="3" recordCount="0" supportSubquery="1" supportAdvancedDrill="1" xr:uid="{C9E1F7B0-6500-42D0-8ED8-CFF48BA02A83}">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Year].[Year].[Year]" caption="Year" numFmtId="0" hierarchy="14" level="1">
      <sharedItems containsSemiMixedTypes="0" containsNonDate="0" containsString="0"/>
    </cacheField>
    <cacheField name="[Measures].[Sum of Injuries]" caption="Sum of Injuries" numFmtId="0" hierarchy="70" level="32767"/>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8773152" backgroundQuery="1" createdVersion="7" refreshedVersion="8" minRefreshableVersion="3" recordCount="0" supportSubquery="1" supportAdvancedDrill="1" xr:uid="{03392292-92F6-471C-B239-57B933DC6FAA}">
  <cacheSource type="external" connectionId="2"/>
  <cacheFields count="3">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Deaths]" caption="Sum of Deaths" numFmtId="0" hierarchy="71" level="32767"/>
    <cacheField name="[T_Dim_Year].[Year].[Year]" caption="Year" numFmtId="0" hierarchy="14"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39351852" backgroundQuery="1" createdVersion="8" refreshedVersion="8" minRefreshableVersion="3" recordCount="0" supportSubquery="1" supportAdvancedDrill="1" xr:uid="{7E456883-D011-4B86-8464-69C0DCD7F995}">
  <cacheSource type="external" connectionId="2"/>
  <cacheFields count="5">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 name="[Measures].[Sum of Injuries 2]" caption="Sum of Injuries 2" numFmtId="0" hierarchy="72" level="32767"/>
    <cacheField name="[T_Dim_Governorate].[Governorate].[Governorate]" caption="Governorate" numFmtId="0" hierarchy="6"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4"/>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1"/>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0"/>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2"/>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0046299" backgroundQuery="1" createdVersion="8" refreshedVersion="8" minRefreshableVersion="3" recordCount="0" supportSubquery="1" supportAdvancedDrill="1" xr:uid="{D529F39B-4C5A-4D45-A868-0732CA3F4C9F}">
  <cacheSource type="external" connectionId="2"/>
  <cacheFields count="5">
    <cacheField name="[Measures].[Sum of Number Of Ambulance Points]" caption="Sum of Number Of Ambulance Points" numFmtId="0" hierarchy="67" level="32767"/>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 name="[T_Dim_Governorate].[Governorate].[Governorate]" caption="Governorate" numFmtId="0" hierarchy="6"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4"/>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1"/>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0856484" backgroundQuery="1" createdVersion="8" refreshedVersion="8" minRefreshableVersion="3" recordCount="0" supportSubquery="1" supportAdvancedDrill="1" xr:uid="{55F27071-4C66-4A58-8B04-005C89A49C6A}">
  <cacheSource type="external" connectionId="2"/>
  <cacheFields count="5">
    <cacheField name="[Measures].[Sum of Number Of Ambulances]" caption="Sum of Number Of Ambulances" numFmtId="0" hierarchy="65" level="32767"/>
    <cacheField name="[T_Dim_Governorate].[Governorate].[Governorate]" caption="Governorate" numFmtId="0" hierarchy="6" level="1">
      <sharedItems count="10">
        <s v="Alexandria"/>
        <s v="Aswan"/>
        <s v="Behera"/>
        <s v="Cairo"/>
        <s v="Dakahlia"/>
        <s v="Gharbia"/>
        <s v="Giza"/>
        <s v="Matrouh"/>
        <s v="Sharkia"/>
        <s v="Suhag"/>
      </sharedItems>
    </cacheField>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2"/>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1666669" backgroundQuery="1" createdVersion="8" refreshedVersion="8" minRefreshableVersion="3" recordCount="0" supportSubquery="1" supportAdvancedDrill="1" xr:uid="{7E170C6E-03E1-4C43-B2A9-AED69F5CC132}">
  <cacheSource type="external" connectionId="2"/>
  <cacheFields count="4">
    <cacheField name="[Measures].[Sum of Number Of Ambulances]" caption="Sum of Number Of Ambulances" numFmtId="0" hierarchy="65"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2361108" backgroundQuery="1" createdVersion="8" refreshedVersion="8" minRefreshableVersion="3" recordCount="0" supportSubquery="1" supportAdvancedDrill="1" xr:uid="{4FD31584-0568-4BD5-81BC-042E915664C4}">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67"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3518517" backgroundQuery="1" createdVersion="8" refreshedVersion="8" minRefreshableVersion="3" recordCount="0" supportSubquery="1" supportAdvancedDrill="1" xr:uid="{03F39D04-8821-49A7-8914-7B6B632FE0B8}">
  <cacheSource type="external" connectionId="2"/>
  <cacheFields count="5">
    <cacheField name="[Measures].[Sum of Number Of Ambulances]" caption="Sum of Number Of Ambulances" numFmtId="0" hierarchy="65"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67"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4328702" backgroundQuery="1" createdVersion="8" refreshedVersion="8" minRefreshableVersion="3" recordCount="0" supportSubquery="1" supportAdvancedDrill="1" xr:uid="{AAAE5599-DAD1-46BF-878E-485E32A098F8}">
  <cacheSource type="external" connectionId="2"/>
  <cacheFields count="5">
    <cacheField name="[Measures].[Sum of Number Of Ambulances]" caption="Sum of Number Of Ambulances" numFmtId="0" hierarchy="65"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67"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5138887" backgroundQuery="1" createdVersion="8" refreshedVersion="8" minRefreshableVersion="3" recordCount="0" supportSubquery="1" supportAdvancedDrill="1" xr:uid="{DE26AD65-9556-4753-8916-47CF4F7DC39B}">
  <cacheSource type="external" connectionId="2"/>
  <cacheFields count="4">
    <cacheField name="[Measures].[Sum of Number Of Ambulances]" caption="Sum of Number Of Ambulances" numFmtId="0" hierarchy="65"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5833334" backgroundQuery="1" createdVersion="8" refreshedVersion="8" minRefreshableVersion="3" recordCount="0" supportSubquery="1" supportAdvancedDrill="1" xr:uid="{BD02A00A-CD79-42B3-B51D-306FEC960A4E}">
  <cacheSource type="external" connectionId="2"/>
  <cacheFields count="4">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67"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0"/>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2"/>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3"/>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6643519" backgroundQuery="1" createdVersion="8" refreshedVersion="8" minRefreshableVersion="3" recordCount="0" supportSubquery="1" supportAdvancedDrill="1" xr:uid="{963AE4A1-76FC-40EE-8680-78220D508F02}">
  <cacheSource type="external" connectionId="2"/>
  <cacheFields count="5">
    <cacheField name="[Measures].[Sum of Number Of Ambulances]" caption="Sum of Number Of Ambulances" numFmtId="0" hierarchy="65"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67"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7222219" backgroundQuery="1" createdVersion="8" refreshedVersion="8" minRefreshableVersion="3" recordCount="0" supportSubquery="1" supportAdvancedDrill="1" xr:uid="{22B035F8-6F29-4B40-B7C9-4360BB2AF4B5}">
  <cacheSource type="external" connectionId="2"/>
  <cacheFields count="5">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 name="[Measures].[Sum of Population]" caption="Sum of Population" numFmtId="0" hierarchy="69" level="32767"/>
    <cacheField name="[T_Dim_Governorate].[Governorate].[Governorate]" caption="Governorate" numFmtId="0" hierarchy="6"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4"/>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1"/>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0"/>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2"/>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7685188" backgroundQuery="1" createdVersion="8" refreshedVersion="8" minRefreshableVersion="3" recordCount="0" supportSubquery="1" supportAdvancedDrill="1" xr:uid="{2CB47B49-5907-464D-A959-DDC17D2E4B57}">
  <cacheSource type="external" connectionId="2"/>
  <cacheFields count="5">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 name="[Measures].[Sum of Deaths 2]" caption="Sum of Deaths 2" numFmtId="0" hierarchy="73" level="32767"/>
    <cacheField name="[T_Dim_Governorate].[Governorate].[Governorate]" caption="Governorate" numFmtId="0" hierarchy="6"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4"/>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1"/>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0"/>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2"/>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oneField="1" hidden="1">
      <fieldsUsage count="1">
        <fieldUsage x="3"/>
      </fieldsUsage>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814815" backgroundQuery="1" createdVersion="8" refreshedVersion="8" minRefreshableVersion="3" recordCount="0" supportSubquery="1" supportAdvancedDrill="1" xr:uid="{5FC25D2D-E34C-4C7D-8839-364D86B8D130}">
  <cacheSource type="external" connectionId="2"/>
  <cacheFields count="4">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 name="[Measures].[Sum of Deaths 2]" caption="Sum of Deaths 2" numFmtId="0" hierarchy="73" level="32767"/>
    <cacheField name="[T_Dim_Governorate].[Governorate].[Governorate]" caption="Governorate" numFmtId="0" hierarchy="6"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3"/>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0"/>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1"/>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oneField="1" hidden="1">
      <fieldsUsage count="1">
        <fieldUsage x="2"/>
      </fieldsUsage>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8726851" backgroundQuery="1" createdVersion="8" refreshedVersion="8" minRefreshableVersion="3" recordCount="0" supportSubquery="1" supportAdvancedDrill="1" xr:uid="{4A7E2179-6C86-4301-A4CD-4968643B0A1F}">
  <cacheSource type="external" connectionId="2"/>
  <cacheFields count="6">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 name="[Measures].[Sum of Deaths 2]" caption="Sum of Deaths 2" numFmtId="0" hierarchy="73" level="32767"/>
    <cacheField name="[Measures].[Death]" caption="Death" numFmtId="0" hierarchy="49" level="32767"/>
    <cacheField name="[T_Dim_Governorate].[Governorate].[Governorate]" caption="Governorate" numFmtId="0" hierarchy="6"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5"/>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1"/>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0"/>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2"/>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oneField="1">
      <fieldsUsage count="1">
        <fieldUsage x="4"/>
      </fieldsUsage>
    </cacheHierarchy>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oneField="1" hidden="1">
      <fieldsUsage count="1">
        <fieldUsage x="3"/>
      </fieldsUsage>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9189813" backgroundQuery="1" createdVersion="8" refreshedVersion="8" minRefreshableVersion="3" recordCount="0" supportSubquery="1" supportAdvancedDrill="1" xr:uid="{157BD79F-B1C2-42E4-BC1A-392FA303AEC7}">
  <cacheSource type="external" connectionId="2"/>
  <cacheFields count="6">
    <cacheField name="[T_Dim_Year].[Year].[Year]" caption="Year" numFmtId="0" hierarchy="14" level="1">
      <sharedItems containsSemiMixedTypes="0" containsString="0" containsNumber="1" containsInteger="1" minValue="2022" maxValue="2025" count="4">
        <n v="2022"/>
        <n v="2023"/>
        <n v="2024"/>
        <n v="2025"/>
      </sharedItems>
      <extLst>
        <ext xmlns:x15="http://schemas.microsoft.com/office/spreadsheetml/2010/11/main" uri="{4F2E5C28-24EA-4eb8-9CBF-B6C8F9C3D259}">
          <x15:cachedUniqueNames>
            <x15:cachedUniqueName index="0" name="[T_Dim_Year].[Year].&amp;[2022]"/>
            <x15:cachedUniqueName index="1" name="[T_Dim_Year].[Year].&amp;[2023]"/>
            <x15:cachedUniqueName index="2" name="[T_Dim_Year].[Year].&amp;[2024]"/>
            <x15:cachedUniqueName index="3" name="[T_Dim_Year].[Year].&amp;[2025]"/>
          </x15:cachedUniqueNames>
        </ext>
      </extLst>
    </cacheField>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 name="[Measures].[Sum of Deaths 2]" caption="Sum of Deaths 2" numFmtId="0" hierarchy="73" level="32767"/>
    <cacheField name="[Measures].[Injury Rate]" caption="Injury Rate" numFmtId="0" hierarchy="48" level="32767"/>
    <cacheField name="[T_Dim_Governorate].[Governorate].[Governorate]" caption="Governorate" numFmtId="0" hierarchy="6"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5"/>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1"/>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fieldsUsage count="2">
        <fieldUsage x="-1"/>
        <fieldUsage x="0"/>
      </fieldsUsage>
    </cacheHierarchy>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2"/>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oneField="1">
      <fieldsUsage count="1">
        <fieldUsage x="4"/>
      </fieldsUsage>
    </cacheHierarchy>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oneField="1" hidden="1">
      <fieldsUsage count="1">
        <fieldUsage x="3"/>
      </fieldsUsage>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 refreshedDate="46249.576549884259" backgroundQuery="1" createdVersion="8" refreshedVersion="8" minRefreshableVersion="3" recordCount="0" supportSubquery="1" supportAdvancedDrill="1" xr:uid="{00D2F5FA-5300-4A14-BEE3-98CDD80E3992}">
  <cacheSource type="external" connectionId="2"/>
  <cacheFields count="5">
    <cacheField name="[Measures].[Sum of Number Of Ambulances]" caption="Sum of Number Of Ambulances" numFmtId="0" hierarchy="65" level="32767"/>
    <cacheField name="[T_Dim_Governorate].[Governorate].[Governorate]" caption="Governorate" numFmtId="0" hierarchy="6" level="1">
      <sharedItems count="27">
        <s v="Alexandria"/>
        <s v="Aswan"/>
        <s v="Asyout"/>
        <s v="Behera"/>
        <s v="Beni Suef"/>
        <s v="Cairo"/>
        <s v="Dakahlia"/>
        <s v="Damietta"/>
        <s v="Elwadi ElGidid"/>
        <s v="Fayoum"/>
        <s v="Gharbia"/>
        <s v="Giza"/>
        <s v="Ismailia"/>
        <s v="Kafr ElSheikh"/>
        <s v="Kalyoubia"/>
        <s v="Luxor"/>
        <s v="Matrouh"/>
        <s v="Menia"/>
        <s v="Menoufia"/>
        <s v="North Sinai"/>
        <s v="Port Said"/>
        <s v="Qena"/>
        <s v="Red Sea"/>
        <s v="Sharkia"/>
        <s v="South Sinai"/>
        <s v="Suez"/>
        <s v="Suhag"/>
      </sharedItems>
    </cacheField>
    <cacheField name="[Measures].[Sum of Number Of Ambulance Points]" caption="Sum of Number Of Ambulance Points" numFmtId="0" hierarchy="67" level="32767"/>
    <cacheField name="[T_Dim_Month].[Month].[Month]" caption="Month" numFmtId="0" hierarchy="8" level="1">
      <sharedItems containsSemiMixedTypes="0" containsNonDate="0" containsString="0"/>
    </cacheField>
    <cacheField name="[T_Fact_Monthly].[Month_ID].[Month_ID]" caption="Month_ID" numFmtId="0" hierarchy="31" level="1">
      <sharedItems containsSemiMixedTypes="0" containsNonDate="0" containsString="0"/>
    </cacheField>
  </cacheFields>
  <cacheHierarchies count="74">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fieldsUsage count="2">
        <fieldUsage x="-1"/>
        <fieldUsage x="1"/>
      </fieldsUsage>
    </cacheHierarchy>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2" memberValueDatatype="130" unbalanced="0">
      <fieldsUsage count="2">
        <fieldUsage x="-1"/>
        <fieldUsage x="3"/>
      </fieldsUsage>
    </cacheHierarchy>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2" memberValueDatatype="20" unbalanced="0">
      <fieldsUsage count="2">
        <fieldUsage x="-1"/>
        <fieldUsage x="4"/>
      </fieldsUsage>
    </cacheHierarchy>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y uniqueName="[Measures].[Sum of Number Of Ambulances]" caption="Sum of Number Of Ambulances" measure="1" displayFolder="" measureGroup="T_Fact_Ambulance"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hidden="1">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hidden="1">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hidden="1">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hidden="1">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hidden="1">
      <extLst>
        <ext xmlns:x15="http://schemas.microsoft.com/office/spreadsheetml/2010/11/main" uri="{B97F6D7D-B522-45F9-BDA1-12C45D357490}">
          <x15:cacheHierarchy aggregatedColumn="33"/>
        </ext>
      </extLst>
    </cacheHierarchy>
    <cacheHierarchy uniqueName="[Measures].[Sum of Injuries 2]" caption="Sum of Injuries 2" measure="1" displayFolder="" measureGroup="T_Fact_Gender" count="0" hidden="1">
      <extLst>
        <ext xmlns:x15="http://schemas.microsoft.com/office/spreadsheetml/2010/11/main" uri="{B97F6D7D-B522-45F9-BDA1-12C45D357490}">
          <x15:cacheHierarchy aggregatedColumn="27"/>
        </ext>
      </extLst>
    </cacheHierarchy>
    <cacheHierarchy uniqueName="[Measures].[Sum of Deaths 2]" caption="Sum of Deaths 2" measure="1" displayFolder="" measureGroup="T_Fact_Vehicle" count="0" hidden="1">
      <extLst>
        <ext xmlns:x15="http://schemas.microsoft.com/office/spreadsheetml/2010/11/main" uri="{B97F6D7D-B522-45F9-BDA1-12C45D357490}">
          <x15:cacheHierarchy aggregatedColumn="47"/>
        </ext>
      </extLst>
    </cacheHierarchy>
  </cacheHierarchies>
  <kpis count="0"/>
  <dimensions count="15">
    <dimension measure="1" name="Measures" uniqueName="[Measures]" caption="Measures"/>
    <dimension name="T_Dim_Age" uniqueName="[T_Dim_Age]" caption="T_Dim_Age"/>
    <dimension name="T_Dim_Gender" uniqueName="[T_Dim_Gender]" caption="T_Dim_Gender"/>
    <dimension name="T_Dim_Governorate" uniqueName="[T_Dim_Governorate]" caption="T_Dim_Governorate"/>
    <dimension name="T_Dim_Month" uniqueName="[T_Dim_Month]" caption="T_Dim_Month"/>
    <dimension name="T_Dim_Road_User" uniqueName="[T_Dim_Road_User]" caption="T_Dim_Road_User"/>
    <dimension name="T_Dim_Vehicle" uniqueName="[T_Dim_Vehicle]" caption="T_Dim_Vehicle"/>
    <dimension name="T_Dim_Year" uniqueName="[T_Dim_Year]" caption="T_Dim_Year"/>
    <dimension name="T_Fact_Age" uniqueName="[T_Fact_Age]" caption="T_Fact_Age"/>
    <dimension name="T_Fact_Ambulance" uniqueName="[T_Fact_Ambulance]" caption="T_Fact_Ambulance"/>
    <dimension name="T_Fact_Gender" uniqueName="[T_Fact_Gender]" caption="T_Fact_Gender"/>
    <dimension name="T_Fact_Monthly" uniqueName="[T_Fact_Monthly]" caption="T_Fact_Monthly"/>
    <dimension name="T_Fact_Population" uniqueName="[T_Fact_Population]" caption="T_Fact_Population"/>
    <dimension name="T_Fact_RoadUser" uniqueName="[T_Fact_RoadUser]" caption="T_Fact_RoadUser"/>
    <dimension name="T_Fact_Vehicle" uniqueName="[T_Fact_Vehicle]" caption="T_Fact_Vehicle"/>
  </dimensions>
  <measureGroups count="14">
    <measureGroup name="T_Dim_Age" caption="T_Dim_Age"/>
    <measureGroup name="T_Dim_Gender" caption="T_Dim_Gender"/>
    <measureGroup name="T_Dim_Governorate" caption="T_Dim_Governorate"/>
    <measureGroup name="T_Dim_Month" caption="T_Dim_Month"/>
    <measureGroup name="T_Dim_Road_User" caption="T_Dim_Road_User"/>
    <measureGroup name="T_Dim_Vehicle" caption="T_Dim_Vehicle"/>
    <measureGroup name="T_Dim_Year" caption="T_Dim_Year"/>
    <measureGroup name="T_Fact_Age" caption="T_Fact_Age"/>
    <measureGroup name="T_Fact_Ambulance" caption="T_Fact_Ambulance"/>
    <measureGroup name="T_Fact_Gender" caption="T_Fact_Gender"/>
    <measureGroup name="T_Fact_Monthly" caption="T_Fact_Monthly"/>
    <measureGroup name="T_Fact_Population" caption="T_Fact_Population"/>
    <measureGroup name="T_Fact_RoadUser" caption="T_Fact_RoadUser"/>
    <measureGroup name="T_Fact_Vehicle" caption="T_Fact_Vehicle"/>
  </measureGroups>
  <maps count="34">
    <map measureGroup="0" dimension="1"/>
    <map measureGroup="1" dimension="2"/>
    <map measureGroup="2" dimension="3"/>
    <map measureGroup="3" dimension="4"/>
    <map measureGroup="4" dimension="5"/>
    <map measureGroup="5" dimension="6"/>
    <map measureGroup="6" dimension="7"/>
    <map measureGroup="7" dimension="1"/>
    <map measureGroup="7" dimension="3"/>
    <map measureGroup="7" dimension="7"/>
    <map measureGroup="7" dimension="8"/>
    <map measureGroup="8" dimension="3"/>
    <map measureGroup="8" dimension="7"/>
    <map measureGroup="8" dimension="9"/>
    <map measureGroup="9" dimension="2"/>
    <map measureGroup="9" dimension="3"/>
    <map measureGroup="9" dimension="7"/>
    <map measureGroup="9" dimension="10"/>
    <map measureGroup="10" dimension="3"/>
    <map measureGroup="10" dimension="4"/>
    <map measureGroup="10" dimension="7"/>
    <map measureGroup="10" dimension="11"/>
    <map measureGroup="11" dimension="2"/>
    <map measureGroup="11" dimension="3"/>
    <map measureGroup="11" dimension="7"/>
    <map measureGroup="11" dimension="12"/>
    <map measureGroup="12" dimension="3"/>
    <map measureGroup="12" dimension="5"/>
    <map measureGroup="12" dimension="7"/>
    <map measureGroup="12" dimension="13"/>
    <map measureGroup="13" dimension="3"/>
    <map measureGroup="13" dimension="6"/>
    <map measureGroup="13" dimension="7"/>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7835648" backgroundQuery="1" createdVersion="3" refreshedVersion="7" minRefreshableVersion="3" recordCount="0" supportSubquery="1" supportAdvancedDrill="1" xr:uid="{8FF0F174-CA79-43EB-B114-4D36D77326A6}">
  <cacheSource type="external" connectionId="2">
    <extLst>
      <ext xmlns:x14="http://schemas.microsoft.com/office/spreadsheetml/2009/9/main" uri="{F057638F-6D5F-4e77-A914-E7F072B9BCA8}">
        <x14:sourceConnection name="ThisWorkbookDataModel"/>
      </ext>
    </extLst>
  </cacheSource>
  <cacheFields count="0"/>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2" memberValueDatatype="130" unbalanced="0"/>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0"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4915496"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Mohammed" refreshedDate="46249.252481134259" backgroundQuery="1" createdVersion="3" refreshedVersion="7" minRefreshableVersion="3" recordCount="0" supportSubquery="1" supportAdvancedDrill="1" xr:uid="{42E2737B-514D-4CA6-BEA3-2A1312DFC7AC}">
  <cacheSource type="external" connectionId="2">
    <extLst>
      <ext xmlns:x14="http://schemas.microsoft.com/office/spreadsheetml/2009/9/main" uri="{F057638F-6D5F-4e77-A914-E7F072B9BCA8}">
        <x14:sourceConnection name="ThisWorkbookDataModel"/>
      </ext>
    </extLst>
  </cacheSource>
  <cacheFields count="0"/>
  <cacheHierarchies count="72">
    <cacheHierarchy uniqueName="[T_Dim_Age].[Age_ID]" caption="Age_ID" attribute="1" defaultMemberUniqueName="[T_Dim_Age].[Age_ID].[All]" allUniqueName="[T_Dim_Age].[Age_ID].[All]" dimensionUniqueName="[T_Dim_Age]" displayFolder="" count="0" memberValueDatatype="20" unbalanced="0"/>
    <cacheHierarchy uniqueName="[T_Dim_Age].[Age_Group]" caption="Age_Group" attribute="1" defaultMemberUniqueName="[T_Dim_Age].[Age_Group].[All]" allUniqueName="[T_Dim_Age].[Age_Group].[All]" dimensionUniqueName="[T_Dim_Age]" displayFolder="" count="0" memberValueDatatype="130" unbalanced="0"/>
    <cacheHierarchy uniqueName="[T_Dim_Gender].[Gender_ID]" caption="Gender_ID" attribute="1" defaultMemberUniqueName="[T_Dim_Gender].[Gender_ID].[All]" allUniqueName="[T_Dim_Gender].[Gender_ID].[All]" dimensionUniqueName="[T_Dim_Gender]" displayFolder="" count="0" memberValueDatatype="20" unbalanced="0"/>
    <cacheHierarchy uniqueName="[T_Dim_Gender].[Gender]" caption="Gender" attribute="1" defaultMemberUniqueName="[T_Dim_Gender].[Gender].[All]" allUniqueName="[T_Dim_Gender].[Gender].[All]" dimensionUniqueName="[T_Dim_Gender]" displayFolder="" count="0" memberValueDatatype="130" unbalanced="0"/>
    <cacheHierarchy uniqueName="[T_Dim_Governorate].[Governorate_Key]" caption="Governorate_Key" attribute="1" defaultMemberUniqueName="[T_Dim_Governorate].[Governorate_Key].[All]" allUniqueName="[T_Dim_Governorate].[Governorate_Key].[All]" dimensionUniqueName="[T_Dim_Governorate]" displayFolder="" count="0" memberValueDatatype="20" unbalanced="0"/>
    <cacheHierarchy uniqueName="[T_Dim_Governorate].[Governorate ID]" caption="Governorate ID" attribute="1" defaultMemberUniqueName="[T_Dim_Governorate].[Governorate ID].[All]" allUniqueName="[T_Dim_Governorate].[Governorate ID].[All]" dimensionUniqueName="[T_Dim_Governorate]" displayFolder="" count="0" memberValueDatatype="130" unbalanced="0"/>
    <cacheHierarchy uniqueName="[T_Dim_Governorate].[Governorate]" caption="Governorate" attribute="1" defaultMemberUniqueName="[T_Dim_Governorate].[Governorate].[All]" allUniqueName="[T_Dim_Governorate].[Governorate].[All]" dimensionUniqueName="[T_Dim_Governorate]" displayFolder="" count="0" memberValueDatatype="130" unbalanced="0"/>
    <cacheHierarchy uniqueName="[T_Dim_Month].[Month_ID]" caption="Month_ID" attribute="1" defaultMemberUniqueName="[T_Dim_Month].[Month_ID].[All]" allUniqueName="[T_Dim_Month].[Month_ID].[All]" dimensionUniqueName="[T_Dim_Month]" displayFolder="" count="0" memberValueDatatype="20" unbalanced="0"/>
    <cacheHierarchy uniqueName="[T_Dim_Month].[Month]" caption="Month" attribute="1" defaultMemberUniqueName="[T_Dim_Month].[Month].[All]" allUniqueName="[T_Dim_Month].[Month].[All]" dimensionUniqueName="[T_Dim_Month]" displayFolder="" count="0" memberValueDatatype="130" unbalanced="0"/>
    <cacheHierarchy uniqueName="[T_Dim_Road_User].[RoadUser_ID]" caption="RoadUser_ID" attribute="1" defaultMemberUniqueName="[T_Dim_Road_User].[RoadUser_ID].[All]" allUniqueName="[T_Dim_Road_User].[RoadUser_ID].[All]" dimensionUniqueName="[T_Dim_Road_User]" displayFolder="" count="0" memberValueDatatype="20" unbalanced="0"/>
    <cacheHierarchy uniqueName="[T_Dim_Road_User].[Road_User_Type]" caption="Road_User_Type" attribute="1" defaultMemberUniqueName="[T_Dim_Road_User].[Road_User_Type].[All]" allUniqueName="[T_Dim_Road_User].[Road_User_Type].[All]" dimensionUniqueName="[T_Dim_Road_User]" displayFolder="" count="0" memberValueDatatype="130" unbalanced="0"/>
    <cacheHierarchy uniqueName="[T_Dim_Vehicle].[Vehicle_ID]" caption="Vehicle_ID" attribute="1" defaultMemberUniqueName="[T_Dim_Vehicle].[Vehicle_ID].[All]" allUniqueName="[T_Dim_Vehicle].[Vehicle_ID].[All]" dimensionUniqueName="[T_Dim_Vehicle]" displayFolder="" count="0" memberValueDatatype="20" unbalanced="0"/>
    <cacheHierarchy uniqueName="[T_Dim_Vehicle].[Vehicle_Type]" caption="Vehicle_Type" attribute="1" defaultMemberUniqueName="[T_Dim_Vehicle].[Vehicle_Type].[All]" allUniqueName="[T_Dim_Vehicle].[Vehicle_Type].[All]" dimensionUniqueName="[T_Dim_Vehicle]" displayFolder="" count="0" memberValueDatatype="130" unbalanced="0"/>
    <cacheHierarchy uniqueName="[T_Dim_Year].[Year_ID]" caption="Year_ID" attribute="1" defaultMemberUniqueName="[T_Dim_Year].[Year_ID].[All]" allUniqueName="[T_Dim_Year].[Year_ID].[All]" dimensionUniqueName="[T_Dim_Year]" displayFolder="" count="0" memberValueDatatype="20" unbalanced="0"/>
    <cacheHierarchy uniqueName="[T_Dim_Year].[Year]" caption="Year" attribute="1" defaultMemberUniqueName="[T_Dim_Year].[Year].[All]" allUniqueName="[T_Dim_Year].[Year].[All]" dimensionUniqueName="[T_Dim_Year]" displayFolder="" count="2" memberValueDatatype="20" unbalanced="0"/>
    <cacheHierarchy uniqueName="[T_Fact_Age].[Governorate_Key]" caption="Governorate_Key" attribute="1" defaultMemberUniqueName="[T_Fact_Age].[Governorate_Key].[All]" allUniqueName="[T_Fact_Age].[Governorate_Key].[All]" dimensionUniqueName="[T_Fact_Age]" displayFolder="" count="0" memberValueDatatype="20" unbalanced="0"/>
    <cacheHierarchy uniqueName="[T_Fact_Age].[Year_ID]" caption="Year_ID" attribute="1" defaultMemberUniqueName="[T_Fact_Age].[Year_ID].[All]" allUniqueName="[T_Fact_Age].[Year_ID].[All]" dimensionUniqueName="[T_Fact_Age]" displayFolder="" count="0" memberValueDatatype="20" unbalanced="0"/>
    <cacheHierarchy uniqueName="[T_Fact_Age].[Age_ID]" caption="Age_ID" attribute="1" defaultMemberUniqueName="[T_Fact_Age].[Age_ID].[All]" allUniqueName="[T_Fact_Age].[Age_ID].[All]" dimensionUniqueName="[T_Fact_Age]" displayFolder="" count="0" memberValueDatatype="20" unbalanced="0"/>
    <cacheHierarchy uniqueName="[T_Fact_Age].[Injuries]" caption="Injuries" attribute="1" defaultMemberUniqueName="[T_Fact_Age].[Injuries].[All]" allUniqueName="[T_Fact_Age].[Injuries].[All]" dimensionUniqueName="[T_Fact_Age]" displayFolder="" count="0" memberValueDatatype="20" unbalanced="0"/>
    <cacheHierarchy uniqueName="[T_Fact_Age].[Deaths]" caption="Deaths" attribute="1" defaultMemberUniqueName="[T_Fact_Age].[Deaths].[All]" allUniqueName="[T_Fact_Age].[Deaths].[All]" dimensionUniqueName="[T_Fact_Age]" displayFolder="" count="0" memberValueDatatype="20" unbalanced="0"/>
    <cacheHierarchy uniqueName="[T_Fact_Ambulance].[Governorate_Key]" caption="Governorate_Key" attribute="1" defaultMemberUniqueName="[T_Fact_Ambulance].[Governorate_Key].[All]" allUniqueName="[T_Fact_Ambulance].[Governorate_Key].[All]" dimensionUniqueName="[T_Fact_Ambulance]" displayFolder="" count="0" memberValueDatatype="20" unbalanced="0"/>
    <cacheHierarchy uniqueName="[T_Fact_Ambulance].[Year_ID]" caption="Year_ID" attribute="1" defaultMemberUniqueName="[T_Fact_Ambulance].[Year_ID].[All]" allUniqueName="[T_Fact_Ambulance].[Year_ID].[All]" dimensionUniqueName="[T_Fact_Ambulance]" displayFolder="" count="0" memberValueDatatype="20" unbalanced="0"/>
    <cacheHierarchy uniqueName="[T_Fact_Ambulance].[Number Of Ambulances]" caption="Number Of Ambulances" attribute="1" defaultMemberUniqueName="[T_Fact_Ambulance].[Number Of Ambulances].[All]" allUniqueName="[T_Fact_Ambulance].[Number Of Ambulances].[All]" dimensionUniqueName="[T_Fact_Ambulance]" displayFolder="" count="0" memberValueDatatype="20" unbalanced="0"/>
    <cacheHierarchy uniqueName="[T_Fact_Ambulance].[Number Of Ambulance Points]" caption="Number Of Ambulance Points" attribute="1" defaultMemberUniqueName="[T_Fact_Ambulance].[Number Of Ambulance Points].[All]" allUniqueName="[T_Fact_Ambulance].[Number Of Ambulance Points].[All]" dimensionUniqueName="[T_Fact_Ambulance]" displayFolder="" count="0" memberValueDatatype="20" unbalanced="0"/>
    <cacheHierarchy uniqueName="[T_Fact_Gender].[Governorate_Key]" caption="Governorate_Key" attribute="1" defaultMemberUniqueName="[T_Fact_Gender].[Governorate_Key].[All]" allUniqueName="[T_Fact_Gender].[Governorate_Key].[All]" dimensionUniqueName="[T_Fact_Gender]" displayFolder="" count="0" memberValueDatatype="20" unbalanced="0"/>
    <cacheHierarchy uniqueName="[T_Fact_Gender].[Year_ID]" caption="Year_ID" attribute="1" defaultMemberUniqueName="[T_Fact_Gender].[Year_ID].[All]" allUniqueName="[T_Fact_Gender].[Year_ID].[All]" dimensionUniqueName="[T_Fact_Gender]" displayFolder="" count="0" memberValueDatatype="20" unbalanced="0"/>
    <cacheHierarchy uniqueName="[T_Fact_Gender].[Gender_ID]" caption="Gender_ID" attribute="1" defaultMemberUniqueName="[T_Fact_Gender].[Gender_ID].[All]" allUniqueName="[T_Fact_Gender].[Gender_ID].[All]" dimensionUniqueName="[T_Fact_Gender]" displayFolder="" count="0" memberValueDatatype="20" unbalanced="0"/>
    <cacheHierarchy uniqueName="[T_Fact_Gender].[Injuries]" caption="Injuries" attribute="1" defaultMemberUniqueName="[T_Fact_Gender].[Injuries].[All]" allUniqueName="[T_Fact_Gender].[Injuries].[All]" dimensionUniqueName="[T_Fact_Gender]" displayFolder="" count="0" memberValueDatatype="20" unbalanced="0"/>
    <cacheHierarchy uniqueName="[T_Fact_Gender].[Deaths]" caption="Deaths" attribute="1" defaultMemberUniqueName="[T_Fact_Gender].[Deaths].[All]" allUniqueName="[T_Fact_Gender].[Deaths].[All]" dimensionUniqueName="[T_Fact_Gender]" displayFolder="" count="0" memberValueDatatype="20" unbalanced="0"/>
    <cacheHierarchy uniqueName="[T_Fact_Monthly].[Governorate_Key]" caption="Governorate_Key" attribute="1" defaultMemberUniqueName="[T_Fact_Monthly].[Governorate_Key].[All]" allUniqueName="[T_Fact_Monthly].[Governorate_Key].[All]" dimensionUniqueName="[T_Fact_Monthly]" displayFolder="" count="0" memberValueDatatype="20" unbalanced="0"/>
    <cacheHierarchy uniqueName="[T_Fact_Monthly].[Year_ID]" caption="Year_ID" attribute="1" defaultMemberUniqueName="[T_Fact_Monthly].[Year_ID].[All]" allUniqueName="[T_Fact_Monthly].[Year_ID].[All]" dimensionUniqueName="[T_Fact_Monthly]" displayFolder="" count="0" memberValueDatatype="20" unbalanced="0"/>
    <cacheHierarchy uniqueName="[T_Fact_Monthly].[Month_ID]" caption="Month_ID" attribute="1" defaultMemberUniqueName="[T_Fact_Monthly].[Month_ID].[All]" allUniqueName="[T_Fact_Monthly].[Month_ID].[All]" dimensionUniqueName="[T_Fact_Monthly]" displayFolder="" count="0" memberValueDatatype="20" unbalanced="0"/>
    <cacheHierarchy uniqueName="[T_Fact_Monthly].[Injuries]" caption="Injuries" attribute="1" defaultMemberUniqueName="[T_Fact_Monthly].[Injuries].[All]" allUniqueName="[T_Fact_Monthly].[Injuries].[All]" dimensionUniqueName="[T_Fact_Monthly]" displayFolder="" count="0" memberValueDatatype="20" unbalanced="0"/>
    <cacheHierarchy uniqueName="[T_Fact_Monthly].[Deaths]" caption="Deaths" attribute="1" defaultMemberUniqueName="[T_Fact_Monthly].[Deaths].[All]" allUniqueName="[T_Fact_Monthly].[Deaths].[All]" dimensionUniqueName="[T_Fact_Monthly]" displayFolder="" count="0" memberValueDatatype="20" unbalanced="0"/>
    <cacheHierarchy uniqueName="[T_Fact_Population].[Governorate_Key]" caption="Governorate_Key" attribute="1" defaultMemberUniqueName="[T_Fact_Population].[Governorate_Key].[All]" allUniqueName="[T_Fact_Population].[Governorate_Key].[All]" dimensionUniqueName="[T_Fact_Population]" displayFolder="" count="0" memberValueDatatype="20" unbalanced="0"/>
    <cacheHierarchy uniqueName="[T_Fact_Population].[Year_ID]" caption="Year_ID" attribute="1" defaultMemberUniqueName="[T_Fact_Population].[Year_ID].[All]" allUniqueName="[T_Fact_Population].[Year_ID].[All]" dimensionUniqueName="[T_Fact_Population]" displayFolder="" count="0" memberValueDatatype="20" unbalanced="0"/>
    <cacheHierarchy uniqueName="[T_Fact_Population].[Gender_ID]" caption="Gender_ID" attribute="1" defaultMemberUniqueName="[T_Fact_Population].[Gender_ID].[All]" allUniqueName="[T_Fact_Population].[Gender_ID].[All]" dimensionUniqueName="[T_Fact_Population]" displayFolder="" count="0" memberValueDatatype="20" unbalanced="0"/>
    <cacheHierarchy uniqueName="[T_Fact_Population].[Population]" caption="Population" attribute="1" defaultMemberUniqueName="[T_Fact_Population].[Population].[All]" allUniqueName="[T_Fact_Population].[Population].[All]" dimensionUniqueName="[T_Fact_Population]" displayFolder="" count="0" memberValueDatatype="20" unbalanced="0"/>
    <cacheHierarchy uniqueName="[T_Fact_RoadUser].[Governorate_Key]" caption="Governorate_Key" attribute="1" defaultMemberUniqueName="[T_Fact_RoadUser].[Governorate_Key].[All]" allUniqueName="[T_Fact_RoadUser].[Governorate_Key].[All]" dimensionUniqueName="[T_Fact_RoadUser]" displayFolder="" count="0" memberValueDatatype="20" unbalanced="0"/>
    <cacheHierarchy uniqueName="[T_Fact_RoadUser].[Year_ID]" caption="Year_ID" attribute="1" defaultMemberUniqueName="[T_Fact_RoadUser].[Year_ID].[All]" allUniqueName="[T_Fact_RoadUser].[Year_ID].[All]" dimensionUniqueName="[T_Fact_RoadUser]" displayFolder="" count="0" memberValueDatatype="20" unbalanced="0"/>
    <cacheHierarchy uniqueName="[T_Fact_RoadUser].[RoadUser_ID]" caption="RoadUser_ID" attribute="1" defaultMemberUniqueName="[T_Fact_RoadUser].[RoadUser_ID].[All]" allUniqueName="[T_Fact_RoadUser].[RoadUser_ID].[All]" dimensionUniqueName="[T_Fact_RoadUser]" displayFolder="" count="0" memberValueDatatype="20" unbalanced="0"/>
    <cacheHierarchy uniqueName="[T_Fact_RoadUser].[Injuries]" caption="Injuries" attribute="1" defaultMemberUniqueName="[T_Fact_RoadUser].[Injuries].[All]" allUniqueName="[T_Fact_RoadUser].[Injuries].[All]" dimensionUniqueName="[T_Fact_RoadUser]" displayFolder="" count="0" memberValueDatatype="20" unbalanced="0"/>
    <cacheHierarchy uniqueName="[T_Fact_RoadUser].[Deaths]" caption="Deaths" attribute="1" defaultMemberUniqueName="[T_Fact_RoadUser].[Deaths].[All]" allUniqueName="[T_Fact_RoadUser].[Deaths].[All]" dimensionUniqueName="[T_Fact_RoadUser]" displayFolder="" count="0" memberValueDatatype="20" unbalanced="0"/>
    <cacheHierarchy uniqueName="[T_Fact_Vehicle].[Governorate_Key]" caption="Governorate_Key" attribute="1" defaultMemberUniqueName="[T_Fact_Vehicle].[Governorate_Key].[All]" allUniqueName="[T_Fact_Vehicle].[Governorate_Key].[All]" dimensionUniqueName="[T_Fact_Vehicle]" displayFolder="" count="0" memberValueDatatype="20" unbalanced="0"/>
    <cacheHierarchy uniqueName="[T_Fact_Vehicle].[Year_ID]" caption="Year_ID" attribute="1" defaultMemberUniqueName="[T_Fact_Vehicle].[Year_ID].[All]" allUniqueName="[T_Fact_Vehicle].[Year_ID].[All]" dimensionUniqueName="[T_Fact_Vehicle]" displayFolder="" count="0" memberValueDatatype="20" unbalanced="0"/>
    <cacheHierarchy uniqueName="[T_Fact_Vehicle].[Vehicle_ID]" caption="Vehicle_ID" attribute="1" defaultMemberUniqueName="[T_Fact_Vehicle].[Vehicle_ID].[All]" allUniqueName="[T_Fact_Vehicle].[Vehicle_ID].[All]" dimensionUniqueName="[T_Fact_Vehicle]" displayFolder="" count="0" memberValueDatatype="20" unbalanced="0"/>
    <cacheHierarchy uniqueName="[T_Fact_Vehicle].[Injuries]" caption="Injuries" attribute="1" defaultMemberUniqueName="[T_Fact_Vehicle].[Injuries].[All]" allUniqueName="[T_Fact_Vehicle].[Injuries].[All]" dimensionUniqueName="[T_Fact_Vehicle]" displayFolder="" count="0" memberValueDatatype="20" unbalanced="0"/>
    <cacheHierarchy uniqueName="[T_Fact_Vehicle].[Deaths]" caption="Deaths" attribute="1" defaultMemberUniqueName="[T_Fact_Vehicle].[Deaths].[All]" allUniqueName="[T_Fact_Vehicle].[Deaths].[All]" dimensionUniqueName="[T_Fact_Vehicle]" displayFolder="" count="0" memberValueDatatype="20" unbalanced="0"/>
    <cacheHierarchy uniqueName="[Measures].[Sum of Number Of Ambulances]" caption="Sum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Average of Number Of Ambulances]" caption="Average of Number Of Ambulances" measure="1" displayFolder="" measureGroup="T_Fact_Ambulance" count="0">
      <extLst>
        <ext xmlns:x15="http://schemas.microsoft.com/office/spreadsheetml/2010/11/main" uri="{B97F6D7D-B522-45F9-BDA1-12C45D357490}">
          <x15:cacheHierarchy aggregatedColumn="22"/>
        </ext>
      </extLst>
    </cacheHierarchy>
    <cacheHierarchy uniqueName="[Measures].[Sum of Number Of Ambulance Points]" caption="Sum of Number Of Ambulance Points" measure="1" displayFolder="" measureGroup="T_Fact_Ambulance" count="0">
      <extLst>
        <ext xmlns:x15="http://schemas.microsoft.com/office/spreadsheetml/2010/11/main" uri="{B97F6D7D-B522-45F9-BDA1-12C45D357490}">
          <x15:cacheHierarchy aggregatedColumn="23"/>
        </ext>
      </extLst>
    </cacheHierarchy>
    <cacheHierarchy uniqueName="[Measures].[Sum of Year]" caption="Sum of Year" measure="1" displayFolder="" measureGroup="T_Dim_Year" count="0">
      <extLst>
        <ext xmlns:x15="http://schemas.microsoft.com/office/spreadsheetml/2010/11/main" uri="{B97F6D7D-B522-45F9-BDA1-12C45D357490}">
          <x15:cacheHierarchy aggregatedColumn="14"/>
        </ext>
      </extLst>
    </cacheHierarchy>
    <cacheHierarchy uniqueName="[Measures].[Sum of Population]" caption="Sum of Population" measure="1" displayFolder="" measureGroup="T_Fact_Population" count="0">
      <extLst>
        <ext xmlns:x15="http://schemas.microsoft.com/office/spreadsheetml/2010/11/main" uri="{B97F6D7D-B522-45F9-BDA1-12C45D357490}">
          <x15:cacheHierarchy aggregatedColumn="37"/>
        </ext>
      </extLst>
    </cacheHierarchy>
    <cacheHierarchy uniqueName="[Measures].[Sum of Injuries]" caption="Sum of Injuries" measure="1" displayFolder="" measureGroup="T_Fact_Monthly" count="0">
      <extLst>
        <ext xmlns:x15="http://schemas.microsoft.com/office/spreadsheetml/2010/11/main" uri="{B97F6D7D-B522-45F9-BDA1-12C45D357490}">
          <x15:cacheHierarchy aggregatedColumn="32"/>
        </ext>
      </extLst>
    </cacheHierarchy>
    <cacheHierarchy uniqueName="[Measures].[Sum of Deaths]" caption="Sum of Deaths" measure="1" displayFolder="" measureGroup="T_Fact_Monthly" count="0">
      <extLst>
        <ext xmlns:x15="http://schemas.microsoft.com/office/spreadsheetml/2010/11/main" uri="{B97F6D7D-B522-45F9-BDA1-12C45D357490}">
          <x15:cacheHierarchy aggregatedColumn="33"/>
        </ext>
      </extLst>
    </cacheHierarchy>
    <cacheHierarchy uniqueName="[Measures].[Injury Rate]" caption="Injury Rate" measure="1" displayFolder="" measureGroup="T_Fact_Monthly" count="0"/>
    <cacheHierarchy uniqueName="[Measures].[Death]" caption="Death" measure="1" displayFolder="" measureGroup="T_Fact_Monthly" count="0"/>
    <cacheHierarchy uniqueName="[Measures].[__XL_Count T_Dim_Governorate]" caption="__XL_Count T_Dim_Governorate" measure="1" displayFolder="" measureGroup="T_Dim_Governorate" count="0" hidden="1"/>
    <cacheHierarchy uniqueName="[Measures].[__XL_Count T_Dim_Year]" caption="__XL_Count T_Dim_Year" measure="1" displayFolder="" measureGroup="T_Dim_Year" count="0" hidden="1"/>
    <cacheHierarchy uniqueName="[Measures].[__XL_Count T_Dim_Month]" caption="__XL_Count T_Dim_Month" measure="1" displayFolder="" measureGroup="T_Dim_Month" count="0" hidden="1"/>
    <cacheHierarchy uniqueName="[Measures].[__XL_Count T_Dim_Gender]" caption="__XL_Count T_Dim_Gender" measure="1" displayFolder="" measureGroup="T_Dim_Gender" count="0" hidden="1"/>
    <cacheHierarchy uniqueName="[Measures].[__XL_Count T_Dim_Age]" caption="__XL_Count T_Dim_Age" measure="1" displayFolder="" measureGroup="T_Dim_Age" count="0" hidden="1"/>
    <cacheHierarchy uniqueName="[Measures].[__XL_Count T_Dim_Road_User]" caption="__XL_Count T_Dim_Road_User" measure="1" displayFolder="" measureGroup="T_Dim_Road_User" count="0" hidden="1"/>
    <cacheHierarchy uniqueName="[Measures].[__XL_Count T_Dim_Vehicle]" caption="__XL_Count T_Dim_Vehicle" measure="1" displayFolder="" measureGroup="T_Dim_Vehicle" count="0" hidden="1"/>
    <cacheHierarchy uniqueName="[Measures].[__XL_Count T_Fact_Monthly]" caption="__XL_Count T_Fact_Monthly" measure="1" displayFolder="" measureGroup="T_Fact_Monthly" count="0" hidden="1"/>
    <cacheHierarchy uniqueName="[Measures].[__XL_Count T_Fact_Age]" caption="__XL_Count T_Fact_Age" measure="1" displayFolder="" measureGroup="T_Fact_Age" count="0" hidden="1"/>
    <cacheHierarchy uniqueName="[Measures].[__XL_Count T_Fact_Gender]" caption="__XL_Count T_Fact_Gender" measure="1" displayFolder="" measureGroup="T_Fact_Gender" count="0" hidden="1"/>
    <cacheHierarchy uniqueName="[Measures].[__XL_Count T_Fact_RoadUser]" caption="__XL_Count T_Fact_RoadUser" measure="1" displayFolder="" measureGroup="T_Fact_RoadUser" count="0" hidden="1"/>
    <cacheHierarchy uniqueName="[Measures].[__XL_Count T_Fact_Vehicle]" caption="__XL_Count T_Fact_Vehicle" measure="1" displayFolder="" measureGroup="T_Fact_Vehicle" count="0" hidden="1"/>
    <cacheHierarchy uniqueName="[Measures].[__XL_Count T_Fact_Population]" caption="__XL_Count T_Fact_Population" measure="1" displayFolder="" measureGroup="T_Fact_Population" count="0" hidden="1"/>
    <cacheHierarchy uniqueName="[Measures].[__XL_Count T_Fact_Ambulance]" caption="__XL_Count T_Fact_Ambulance" measure="1" displayFolder="" measureGroup="T_Fact_Ambulanc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765185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n v="1"/>
    <n v="297"/>
    <n v="154"/>
  </r>
  <r>
    <x v="1"/>
    <n v="1"/>
    <n v="114"/>
    <n v="58"/>
  </r>
  <r>
    <x v="2"/>
    <n v="1"/>
    <n v="49"/>
    <n v="24"/>
  </r>
  <r>
    <x v="3"/>
    <n v="1"/>
    <n v="71"/>
    <n v="35"/>
  </r>
  <r>
    <x v="4"/>
    <n v="1"/>
    <n v="80"/>
    <n v="37"/>
  </r>
  <r>
    <x v="5"/>
    <n v="1"/>
    <n v="127"/>
    <n v="89"/>
  </r>
  <r>
    <x v="6"/>
    <n v="1"/>
    <n v="159"/>
    <n v="102"/>
  </r>
  <r>
    <x v="7"/>
    <n v="1"/>
    <n v="98"/>
    <n v="70"/>
  </r>
  <r>
    <x v="8"/>
    <n v="1"/>
    <n v="85"/>
    <n v="48"/>
  </r>
  <r>
    <x v="9"/>
    <n v="1"/>
    <n v="111"/>
    <n v="63"/>
  </r>
  <r>
    <x v="10"/>
    <n v="1"/>
    <n v="108"/>
    <n v="65"/>
  </r>
  <r>
    <x v="11"/>
    <n v="1"/>
    <n v="133"/>
    <n v="91"/>
  </r>
  <r>
    <x v="12"/>
    <n v="1"/>
    <n v="104"/>
    <n v="56"/>
  </r>
  <r>
    <x v="13"/>
    <n v="1"/>
    <n v="212"/>
    <n v="128"/>
  </r>
  <r>
    <x v="14"/>
    <n v="1"/>
    <n v="82"/>
    <n v="50"/>
  </r>
  <r>
    <x v="15"/>
    <n v="1"/>
    <n v="70"/>
    <n v="55"/>
  </r>
  <r>
    <x v="16"/>
    <n v="1"/>
    <n v="109"/>
    <n v="57"/>
  </r>
  <r>
    <x v="17"/>
    <n v="1"/>
    <n v="101"/>
    <n v="43"/>
  </r>
  <r>
    <x v="18"/>
    <n v="1"/>
    <n v="126"/>
    <n v="62"/>
  </r>
  <r>
    <x v="19"/>
    <n v="1"/>
    <n v="113"/>
    <n v="66"/>
  </r>
  <r>
    <x v="20"/>
    <n v="1"/>
    <n v="110"/>
    <n v="42"/>
  </r>
  <r>
    <x v="21"/>
    <n v="1"/>
    <n v="96"/>
    <n v="42"/>
  </r>
  <r>
    <x v="22"/>
    <n v="1"/>
    <n v="104"/>
    <n v="44"/>
  </r>
  <r>
    <x v="23"/>
    <n v="1"/>
    <n v="89"/>
    <n v="54"/>
  </r>
  <r>
    <x v="24"/>
    <n v="1"/>
    <n v="115"/>
    <n v="64"/>
  </r>
  <r>
    <x v="25"/>
    <n v="1"/>
    <n v="91"/>
    <n v="50"/>
  </r>
  <r>
    <x v="26"/>
    <n v="1"/>
    <n v="85"/>
    <n v="37"/>
  </r>
  <r>
    <x v="0"/>
    <n v="2"/>
    <n v="297"/>
    <n v="154"/>
  </r>
  <r>
    <x v="1"/>
    <n v="2"/>
    <n v="112"/>
    <n v="58"/>
  </r>
  <r>
    <x v="2"/>
    <n v="2"/>
    <n v="48"/>
    <n v="24"/>
  </r>
  <r>
    <x v="3"/>
    <n v="2"/>
    <n v="76"/>
    <n v="41"/>
  </r>
  <r>
    <x v="4"/>
    <n v="2"/>
    <n v="87"/>
    <n v="37"/>
  </r>
  <r>
    <x v="5"/>
    <n v="2"/>
    <n v="127"/>
    <n v="88"/>
  </r>
  <r>
    <x v="6"/>
    <n v="2"/>
    <n v="178"/>
    <n v="95"/>
  </r>
  <r>
    <x v="7"/>
    <n v="2"/>
    <n v="104"/>
    <n v="68"/>
  </r>
  <r>
    <x v="8"/>
    <n v="2"/>
    <n v="84"/>
    <n v="53"/>
  </r>
  <r>
    <x v="9"/>
    <n v="2"/>
    <n v="123"/>
    <n v="66"/>
  </r>
  <r>
    <x v="10"/>
    <n v="2"/>
    <n v="107"/>
    <n v="65"/>
  </r>
  <r>
    <x v="11"/>
    <n v="2"/>
    <n v="131"/>
    <n v="91"/>
  </r>
  <r>
    <x v="12"/>
    <n v="2"/>
    <n v="104"/>
    <n v="55"/>
  </r>
  <r>
    <x v="13"/>
    <n v="2"/>
    <n v="216"/>
    <n v="125"/>
  </r>
  <r>
    <x v="14"/>
    <n v="2"/>
    <n v="91"/>
    <n v="53"/>
  </r>
  <r>
    <x v="15"/>
    <n v="2"/>
    <n v="75"/>
    <n v="56"/>
  </r>
  <r>
    <x v="16"/>
    <n v="2"/>
    <n v="118"/>
    <n v="57"/>
  </r>
  <r>
    <x v="17"/>
    <n v="2"/>
    <n v="105"/>
    <n v="43"/>
  </r>
  <r>
    <x v="18"/>
    <n v="2"/>
    <n v="112"/>
    <n v="62"/>
  </r>
  <r>
    <x v="19"/>
    <n v="2"/>
    <n v="113"/>
    <n v="66"/>
  </r>
  <r>
    <x v="20"/>
    <n v="2"/>
    <n v="119"/>
    <n v="47"/>
  </r>
  <r>
    <x v="21"/>
    <n v="2"/>
    <n v="98"/>
    <n v="42"/>
  </r>
  <r>
    <x v="22"/>
    <n v="2"/>
    <n v="104"/>
    <n v="50"/>
  </r>
  <r>
    <x v="23"/>
    <n v="2"/>
    <n v="89"/>
    <n v="54"/>
  </r>
  <r>
    <x v="24"/>
    <n v="2"/>
    <n v="123"/>
    <n v="65"/>
  </r>
  <r>
    <x v="25"/>
    <n v="2"/>
    <n v="98"/>
    <n v="49"/>
  </r>
  <r>
    <x v="26"/>
    <n v="2"/>
    <n v="85"/>
    <n v="47"/>
  </r>
  <r>
    <x v="0"/>
    <n v="3"/>
    <n v="311"/>
    <n v="160"/>
  </r>
  <r>
    <x v="1"/>
    <n v="3"/>
    <n v="126"/>
    <n v="60"/>
  </r>
  <r>
    <x v="2"/>
    <n v="3"/>
    <n v="52"/>
    <n v="22"/>
  </r>
  <r>
    <x v="3"/>
    <n v="3"/>
    <n v="84"/>
    <n v="41"/>
  </r>
  <r>
    <x v="4"/>
    <n v="3"/>
    <n v="94"/>
    <n v="41"/>
  </r>
  <r>
    <x v="5"/>
    <n v="3"/>
    <n v="130"/>
    <n v="88"/>
  </r>
  <r>
    <x v="6"/>
    <n v="3"/>
    <n v="181"/>
    <n v="102"/>
  </r>
  <r>
    <x v="7"/>
    <n v="3"/>
    <n v="112"/>
    <n v="70"/>
  </r>
  <r>
    <x v="8"/>
    <n v="3"/>
    <n v="91"/>
    <n v="51"/>
  </r>
  <r>
    <x v="9"/>
    <n v="3"/>
    <n v="124"/>
    <n v="66"/>
  </r>
  <r>
    <x v="10"/>
    <n v="3"/>
    <n v="110"/>
    <n v="66"/>
  </r>
  <r>
    <x v="11"/>
    <n v="3"/>
    <n v="140"/>
    <n v="92"/>
  </r>
  <r>
    <x v="12"/>
    <n v="3"/>
    <n v="114"/>
    <n v="56"/>
  </r>
  <r>
    <x v="13"/>
    <n v="3"/>
    <n v="216"/>
    <n v="111"/>
  </r>
  <r>
    <x v="14"/>
    <n v="3"/>
    <n v="96"/>
    <n v="54"/>
  </r>
  <r>
    <x v="15"/>
    <n v="3"/>
    <n v="86"/>
    <n v="60"/>
  </r>
  <r>
    <x v="16"/>
    <n v="3"/>
    <n v="115"/>
    <n v="61"/>
  </r>
  <r>
    <x v="17"/>
    <n v="3"/>
    <n v="128"/>
    <n v="68"/>
  </r>
  <r>
    <x v="18"/>
    <n v="3"/>
    <n v="117"/>
    <n v="62"/>
  </r>
  <r>
    <x v="19"/>
    <n v="3"/>
    <n v="104"/>
    <n v="66"/>
  </r>
  <r>
    <x v="20"/>
    <n v="3"/>
    <n v="124"/>
    <n v="56"/>
  </r>
  <r>
    <x v="21"/>
    <n v="3"/>
    <n v="86"/>
    <n v="43"/>
  </r>
  <r>
    <x v="22"/>
    <n v="3"/>
    <n v="108"/>
    <n v="52"/>
  </r>
  <r>
    <x v="23"/>
    <n v="3"/>
    <n v="91"/>
    <n v="57"/>
  </r>
  <r>
    <x v="24"/>
    <n v="3"/>
    <n v="128"/>
    <n v="65"/>
  </r>
  <r>
    <x v="25"/>
    <n v="3"/>
    <n v="109"/>
    <n v="51"/>
  </r>
  <r>
    <x v="26"/>
    <n v="3"/>
    <n v="86"/>
    <n v="46"/>
  </r>
  <r>
    <x v="0"/>
    <n v="4"/>
    <n v="317"/>
    <n v="259"/>
  </r>
  <r>
    <x v="1"/>
    <n v="4"/>
    <n v="127"/>
    <n v="60"/>
  </r>
  <r>
    <x v="2"/>
    <n v="4"/>
    <n v="53"/>
    <n v="24"/>
  </r>
  <r>
    <x v="3"/>
    <n v="4"/>
    <n v="81"/>
    <n v="40"/>
  </r>
  <r>
    <x v="4"/>
    <n v="4"/>
    <n v="93"/>
    <n v="41"/>
  </r>
  <r>
    <x v="5"/>
    <n v="4"/>
    <n v="131"/>
    <n v="89"/>
  </r>
  <r>
    <x v="6"/>
    <n v="4"/>
    <n v="187"/>
    <n v="103"/>
  </r>
  <r>
    <x v="7"/>
    <n v="4"/>
    <n v="112"/>
    <n v="68"/>
  </r>
  <r>
    <x v="8"/>
    <n v="4"/>
    <n v="93"/>
    <n v="51"/>
  </r>
  <r>
    <x v="9"/>
    <n v="4"/>
    <n v="123"/>
    <n v="64"/>
  </r>
  <r>
    <x v="10"/>
    <n v="4"/>
    <n v="117"/>
    <n v="66"/>
  </r>
  <r>
    <x v="11"/>
    <n v="4"/>
    <n v="134"/>
    <n v="92"/>
  </r>
  <r>
    <x v="12"/>
    <n v="4"/>
    <n v="118"/>
    <n v="55"/>
  </r>
  <r>
    <x v="13"/>
    <n v="4"/>
    <n v="221"/>
    <n v="126"/>
  </r>
  <r>
    <x v="14"/>
    <n v="4"/>
    <n v="95"/>
    <n v="52"/>
  </r>
  <r>
    <x v="15"/>
    <n v="4"/>
    <n v="84"/>
    <n v="55"/>
  </r>
  <r>
    <x v="16"/>
    <n v="4"/>
    <n v="114"/>
    <n v="58"/>
  </r>
  <r>
    <x v="17"/>
    <n v="4"/>
    <n v="128"/>
    <n v="47"/>
  </r>
  <r>
    <x v="18"/>
    <n v="4"/>
    <n v="108"/>
    <n v="62"/>
  </r>
  <r>
    <x v="19"/>
    <n v="4"/>
    <n v="101"/>
    <n v="67"/>
  </r>
  <r>
    <x v="20"/>
    <n v="4"/>
    <n v="117"/>
    <n v="50"/>
  </r>
  <r>
    <x v="21"/>
    <n v="4"/>
    <n v="80"/>
    <n v="43"/>
  </r>
  <r>
    <x v="22"/>
    <n v="4"/>
    <n v="107"/>
    <n v="51"/>
  </r>
  <r>
    <x v="23"/>
    <n v="4"/>
    <n v="86"/>
    <n v="56"/>
  </r>
  <r>
    <x v="24"/>
    <n v="4"/>
    <n v="123"/>
    <n v="70"/>
  </r>
  <r>
    <x v="25"/>
    <n v="4"/>
    <n v="112"/>
    <n v="50"/>
  </r>
  <r>
    <x v="26"/>
    <n v="4"/>
    <n v="79"/>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D20B1A-0A9F-4AE9-A964-CA61B0FCA4FE}" name="PivotTable6" cacheId="5561" applyNumberFormats="0" applyBorderFormats="0" applyFontFormats="0" applyPatternFormats="0" applyAlignmentFormats="0" applyWidthHeightFormats="1" dataCaption="Values" tag="e6fa7a47-b49e-4c57-8116-d0c502c0d5a5" updatedVersion="8" minRefreshableVersion="3" useAutoFormatting="1" subtotalHiddenItems="1" itemPrintTitles="1" createdVersion="8" indent="0" outline="1" outlineData="1" multipleFieldFilters="0" chartFormat="5">
  <location ref="D266:F271" firstHeaderRow="0" firstDataRow="1" firstDataCol="1"/>
  <pivotFields count="6">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Deaths" fld="3" baseField="0" baseItem="0"/>
    <dataField fld="4" subtotal="count"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activeTabTopLevelEntity name="[T_Fact_Gender]"/>
        <x15:activeTabTopLevelEntity name="[T_Fact_Population]"/>
        <x15:activeTabTopLevelEntity name="[T_Fact_Vehicle]"/>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CD9797-D9D3-4D83-86C0-DE4B9B03D315}" name="PivotTable5" cacheId="5558" applyNumberFormats="0" applyBorderFormats="0" applyFontFormats="0" applyPatternFormats="0" applyAlignmentFormats="0" applyWidthHeightFormats="1" dataCaption="Values" tag="e6fa7a47-b49e-4c57-8116-d0c502c0d5a5" updatedVersion="8" minRefreshableVersion="3" useAutoFormatting="1" subtotalHiddenItems="1" itemPrintTitles="1" createdVersion="8" indent="0" outline="1" outlineData="1" multipleFieldFilters="0" chartFormat="5">
  <location ref="D252:F257" firstHeaderRow="0" firstDataRow="1" firstDataCol="1"/>
  <pivotFields count="6">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Deaths" fld="3" baseField="0" baseItem="0"/>
    <dataField fld="4" subtotal="count"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activeTabTopLevelEntity name="[T_Fact_Gender]"/>
        <x15:activeTabTopLevelEntity name="[T_Fact_Population]"/>
        <x15:activeTabTopLevelEntity name="[T_Fact_Vehicle]"/>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58C639-8FD0-4A42-ADD5-B017CE026637}" name="PivotTable4" cacheId="5555" applyNumberFormats="0" applyBorderFormats="0" applyFontFormats="0" applyPatternFormats="0" applyAlignmentFormats="0" applyWidthHeightFormats="1" dataCaption="Values" tag="e6fa7a47-b49e-4c57-8116-d0c502c0d5a5" updatedVersion="8" minRefreshableVersion="3" useAutoFormatting="1" subtotalHiddenItems="1" itemPrintTitles="1" createdVersion="8" indent="0" outline="1" outlineData="1" multipleFieldFilters="0" chartFormat="5">
  <location ref="C244:C245"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Sum of Deaths" fld="2"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activeTabTopLevelEntity name="[T_Fact_Gender]"/>
        <x15:activeTabTopLevelEntity name="[T_Fact_Population]"/>
        <x15:activeTabTopLevelEntity name="[T_Fact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89896F-F1A6-4FAC-9DF5-F14FE304753F}" name="PivotTable3" cacheId="5552" applyNumberFormats="0" applyBorderFormats="0" applyFontFormats="0" applyPatternFormats="0" applyAlignmentFormats="0" applyWidthHeightFormats="1" dataCaption="Values" tag="e6fa7a47-b49e-4c57-8116-d0c502c0d5a5" updatedVersion="8" minRefreshableVersion="3" useAutoFormatting="1" subtotalHiddenItems="1" itemPrintTitles="1" createdVersion="8" indent="0" outline="1" outlineData="1" multipleFieldFilters="0" chartFormat="5">
  <location ref="C228:D233" firstHeaderRow="1" firstDataRow="1" firstDataCol="1"/>
  <pivotFields count="5">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Deaths" fld="3"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activeTabTopLevelEntity name="[T_Fact_Gender]"/>
        <x15:activeTabTopLevelEntity name="[T_Fact_Population]"/>
        <x15:activeTabTopLevelEntity name="[T_Fact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20D232-29B9-414B-8161-81113EFE169C}" name="PivotTable2" cacheId="5549" applyNumberFormats="0" applyBorderFormats="0" applyFontFormats="0" applyPatternFormats="0" applyAlignmentFormats="0" applyWidthHeightFormats="1" dataCaption="Values" tag="e6fa7a47-b49e-4c57-8116-d0c502c0d5a5" updatedVersion="8" minRefreshableVersion="3" useAutoFormatting="1" subtotalHiddenItems="1" itemPrintTitles="1" createdVersion="8" indent="0" outline="1" outlineData="1" multipleFieldFilters="0" chartFormat="5">
  <location ref="C207:D212" firstHeaderRow="1" firstDataRow="1" firstDataCol="1"/>
  <pivotFields count="5">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opulation" fld="3"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activeTabTopLevelEntity name="[T_Fact_Gender]"/>
        <x15:activeTabTopLevelEntity name="[T_Fact_Pop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5263D9-4A26-4A64-9835-3601151A072A}" name="PivotTable1" cacheId="5519" applyNumberFormats="0" applyBorderFormats="0" applyFontFormats="0" applyPatternFormats="0" applyAlignmentFormats="0" applyWidthHeightFormats="1" dataCaption="Values" tag="e6fa7a47-b49e-4c57-8116-d0c502c0d5a5" updatedVersion="8" minRefreshableVersion="3" useAutoFormatting="1" subtotalHiddenItems="1" itemPrintTitles="1" createdVersion="8" indent="0" outline="1" outlineData="1" multipleFieldFilters="0" chartFormat="5">
  <location ref="C193:D198" firstHeaderRow="1" firstDataRow="1" firstDataCol="1"/>
  <pivotFields count="5">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Injuries" fld="3"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activeTabTopLevelEntity name="[T_Fact_G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87BC21-41CF-4330-83D6-F9CEA7FD7C12}" name="PivotTable15" cacheId="5522" applyNumberFormats="0" applyBorderFormats="0" applyFontFormats="0" applyPatternFormats="0" applyAlignmentFormats="0" applyWidthHeightFormats="1" dataCaption="Values" tag="908f90af-8907-46fe-9600-a62442b33ab2" updatedVersion="8" minRefreshableVersion="3" useAutoFormatting="1" subtotalHiddenItems="1" itemPrintTitles="1" createdVersion="8" indent="0" outline="1" outlineData="1" multipleFieldFilters="0" chartFormat="8">
  <location ref="H121:I126"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Number Of Ambulance Points" fld="0"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44FC0D-3977-42C3-9DE3-A618B5F39086}" name="PivotTable16" cacheId="5525" applyNumberFormats="0" applyBorderFormats="0" applyFontFormats="0" applyPatternFormats="0" applyAlignmentFormats="0" applyWidthHeightFormats="1" dataCaption="Values" tag="e6fa7a47-b49e-4c57-8116-d0c502c0d5a5" updatedVersion="8" minRefreshableVersion="3" useAutoFormatting="1" subtotalHiddenItems="1" itemPrintTitles="1" createdVersion="8" indent="0" outline="1" outlineData="1" multipleFieldFilters="0" chartFormat="7">
  <location ref="B121:C126" firstHeaderRow="1" firstDataRow="1" firstDataCol="1"/>
  <pivotFields count="5">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Number Of Ambulances" fld="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B304D3-DAF1-4817-96C2-AB21333F11B7}" name="PivotTable18" cacheId="5537" applyNumberFormats="0" applyBorderFormats="0" applyFontFormats="0" applyPatternFormats="0" applyAlignmentFormats="0" applyWidthHeightFormats="1" dataCaption="Values" tag="74391db0-697a-40d2-a916-b3f1d528b48b" updatedVersion="8" minRefreshableVersion="3" useAutoFormatting="1" subtotalHiddenItems="1" itemPrintTitles="1" createdVersion="8" indent="0" outline="1" outlineData="1" multipleFieldFilters="0" chartFormat="4">
  <location ref="B141:D169" firstHeaderRow="0" firstDataRow="1" firstDataCol="1"/>
  <pivotFields count="5">
    <pivotField dataField="1" subtotalTop="0" showAll="0" defaultSubtotal="0"/>
    <pivotField axis="axisRow" allDrilled="1" subtotalTop="0" showAll="0" defaultSubtotal="0" defaultAttributeDrillState="1">
      <items count="27">
        <item x="1"/>
        <item x="0"/>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Number Of Ambulances" fld="0" baseField="0" baseItem="0"/>
    <dataField name="Sum of Number Of Ambulance Points" fld="2"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FD526D-0FEA-40B3-8B32-347BBB893331}" name="PivotTable9" cacheId="5543" applyNumberFormats="0" applyBorderFormats="0" applyFontFormats="0" applyPatternFormats="0" applyAlignmentFormats="0" applyWidthHeightFormats="1" dataCaption="Values" tag="6277eacf-8c3c-4e6d-bddb-4fb9d0f20469" updatedVersion="8" minRefreshableVersion="3" useAutoFormatting="1" subtotalHiddenItems="1" itemPrintTitles="1" createdVersion="8" indent="0" outline="1" outlineData="1" multipleFieldFilters="0">
  <location ref="G4:H32" firstHeaderRow="1" firstDataRow="1" firstDataCol="1"/>
  <pivotFields count="4">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8">
    <i>
      <x v="5"/>
    </i>
    <i>
      <x v="11"/>
    </i>
    <i>
      <x v="23"/>
    </i>
    <i>
      <x v="3"/>
    </i>
    <i>
      <x v="6"/>
    </i>
    <i>
      <x v="14"/>
    </i>
    <i>
      <x v="21"/>
    </i>
    <i>
      <x v="16"/>
    </i>
    <i>
      <x v="18"/>
    </i>
    <i>
      <x v="10"/>
    </i>
    <i>
      <x v="26"/>
    </i>
    <i>
      <x/>
    </i>
    <i>
      <x v="17"/>
    </i>
    <i>
      <x v="9"/>
    </i>
    <i>
      <x v="12"/>
    </i>
    <i>
      <x v="8"/>
    </i>
    <i>
      <x v="4"/>
    </i>
    <i>
      <x v="13"/>
    </i>
    <i>
      <x v="2"/>
    </i>
    <i>
      <x v="19"/>
    </i>
    <i>
      <x v="22"/>
    </i>
    <i>
      <x v="1"/>
    </i>
    <i>
      <x v="24"/>
    </i>
    <i>
      <x v="15"/>
    </i>
    <i>
      <x v="25"/>
    </i>
    <i>
      <x v="7"/>
    </i>
    <i>
      <x v="20"/>
    </i>
    <i t="grand">
      <x/>
    </i>
  </rowItems>
  <colItems count="1">
    <i/>
  </colItems>
  <dataFields count="1">
    <dataField name="Sum of Number Of Ambulance Points" fld="1"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06153D-2E40-472F-B9B4-ADC406DD0F42}" name="PivotTable7" cacheId="5540" applyNumberFormats="0" applyBorderFormats="0" applyFontFormats="0" applyPatternFormats="0" applyAlignmentFormats="0" applyWidthHeightFormats="1" dataCaption="Values" tag="8df4375a-b2e8-4748-b206-60074bb2be7d" updatedVersion="8" minRefreshableVersion="3" useAutoFormatting="1" subtotalHiddenItems="1" itemPrintTitles="1" createdVersion="8" indent="0" outline="1" outlineData="1" multipleFieldFilters="0">
  <location ref="A3:B31" firstHeaderRow="1" firstDataRow="1" firstDataCol="1"/>
  <pivotFields count="4">
    <pivotField dataField="1" subtotalTop="0" showAll="0" defaultSubtotal="0"/>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v="5"/>
    </i>
    <i>
      <x v="11"/>
    </i>
    <i>
      <x v="23"/>
    </i>
    <i>
      <x v="3"/>
    </i>
    <i>
      <x v="6"/>
    </i>
    <i>
      <x v="16"/>
    </i>
    <i>
      <x v="10"/>
    </i>
    <i>
      <x/>
    </i>
    <i>
      <x v="1"/>
    </i>
    <i>
      <x v="26"/>
    </i>
    <i>
      <x v="2"/>
    </i>
    <i>
      <x v="17"/>
    </i>
    <i>
      <x v="18"/>
    </i>
    <i>
      <x v="12"/>
    </i>
    <i>
      <x v="21"/>
    </i>
    <i>
      <x v="14"/>
    </i>
    <i>
      <x v="22"/>
    </i>
    <i>
      <x v="19"/>
    </i>
    <i>
      <x v="4"/>
    </i>
    <i>
      <x v="15"/>
    </i>
    <i>
      <x v="8"/>
    </i>
    <i>
      <x v="7"/>
    </i>
    <i>
      <x v="13"/>
    </i>
    <i>
      <x v="24"/>
    </i>
    <i>
      <x v="9"/>
    </i>
    <i>
      <x v="25"/>
    </i>
    <i>
      <x v="20"/>
    </i>
    <i t="grand">
      <x/>
    </i>
  </rowItems>
  <colItems count="1">
    <i/>
  </colItems>
  <dataFields count="1">
    <dataField name="Sum of Number Of Ambulances" fld="0"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31A64F-66E5-485E-8A72-83E06E7A118D}" name="PivotTable12" cacheId="5534" applyNumberFormats="0" applyBorderFormats="0" applyFontFormats="0" applyPatternFormats="0" applyAlignmentFormats="0" applyWidthHeightFormats="1" dataCaption="Values" tag="481f0d9a-1882-49ab-b0b5-2685cbd4b2dd" updatedVersion="8" minRefreshableVersion="3" useAutoFormatting="1" subtotalHiddenItems="1" itemPrintTitles="1" createdVersion="8" indent="0" outline="1" outlineData="1" multipleFieldFilters="0" chartFormat="10">
  <location ref="A77:C105" firstHeaderRow="0" firstDataRow="1" firstDataCol="1"/>
  <pivotFields count="5">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Number Of Ambulances" fld="0" baseField="0" baseItem="0"/>
    <dataField name="Sum of Number Of Ambulance Points" fld="2" baseField="0" baseItem="0"/>
  </dataFields>
  <chartFormats count="32">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0"/>
          </reference>
          <reference field="1" count="1" selected="0">
            <x v="4"/>
          </reference>
        </references>
      </pivotArea>
    </chartFormat>
    <chartFormat chart="0" format="8" series="1">
      <pivotArea type="data" outline="0" fieldPosition="0">
        <references count="2">
          <reference field="4294967294" count="1" selected="0">
            <x v="0"/>
          </reference>
          <reference field="1" count="1" selected="0">
            <x v="5"/>
          </reference>
        </references>
      </pivotArea>
    </chartFormat>
    <chartFormat chart="0" format="9" series="1">
      <pivotArea type="data" outline="0" fieldPosition="0">
        <references count="2">
          <reference field="4294967294" count="1" selected="0">
            <x v="0"/>
          </reference>
          <reference field="1" count="1" selected="0">
            <x v="6"/>
          </reference>
        </references>
      </pivotArea>
    </chartFormat>
    <chartFormat chart="0" format="10" series="1">
      <pivotArea type="data" outline="0" fieldPosition="0">
        <references count="2">
          <reference field="4294967294" count="1" selected="0">
            <x v="0"/>
          </reference>
          <reference field="1" count="1" selected="0">
            <x v="7"/>
          </reference>
        </references>
      </pivotArea>
    </chartFormat>
    <chartFormat chart="0" format="11" series="1">
      <pivotArea type="data" outline="0" fieldPosition="0">
        <references count="2">
          <reference field="4294967294" count="1" selected="0">
            <x v="0"/>
          </reference>
          <reference field="1" count="1" selected="0">
            <x v="8"/>
          </reference>
        </references>
      </pivotArea>
    </chartFormat>
    <chartFormat chart="0" format="12" series="1">
      <pivotArea type="data" outline="0" fieldPosition="0">
        <references count="2">
          <reference field="4294967294" count="1" selected="0">
            <x v="0"/>
          </reference>
          <reference field="1" count="1" selected="0">
            <x v="9"/>
          </reference>
        </references>
      </pivotArea>
    </chartFormat>
    <chartFormat chart="0" format="13" series="1">
      <pivotArea type="data" outline="0" fieldPosition="0">
        <references count="2">
          <reference field="4294967294" count="1" selected="0">
            <x v="0"/>
          </reference>
          <reference field="1" count="1" selected="0">
            <x v="10"/>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 chart="0" format="15" series="1">
      <pivotArea type="data" outline="0" fieldPosition="0">
        <references count="2">
          <reference field="4294967294" count="1" selected="0">
            <x v="0"/>
          </reference>
          <reference field="1" count="1" selected="0">
            <x v="12"/>
          </reference>
        </references>
      </pivotArea>
    </chartFormat>
    <chartFormat chart="0" format="16" series="1">
      <pivotArea type="data" outline="0" fieldPosition="0">
        <references count="2">
          <reference field="4294967294" count="1" selected="0">
            <x v="0"/>
          </reference>
          <reference field="1" count="1" selected="0">
            <x v="13"/>
          </reference>
        </references>
      </pivotArea>
    </chartFormat>
    <chartFormat chart="0" format="17" series="1">
      <pivotArea type="data" outline="0" fieldPosition="0">
        <references count="2">
          <reference field="4294967294" count="1" selected="0">
            <x v="0"/>
          </reference>
          <reference field="1" count="1" selected="0">
            <x v="14"/>
          </reference>
        </references>
      </pivotArea>
    </chartFormat>
    <chartFormat chart="0" format="18" series="1">
      <pivotArea type="data" outline="0" fieldPosition="0">
        <references count="2">
          <reference field="4294967294" count="1" selected="0">
            <x v="0"/>
          </reference>
          <reference field="1" count="1" selected="0">
            <x v="15"/>
          </reference>
        </references>
      </pivotArea>
    </chartFormat>
    <chartFormat chart="0" format="19" series="1">
      <pivotArea type="data" outline="0" fieldPosition="0">
        <references count="2">
          <reference field="4294967294" count="1" selected="0">
            <x v="0"/>
          </reference>
          <reference field="1" count="1" selected="0">
            <x v="16"/>
          </reference>
        </references>
      </pivotArea>
    </chartFormat>
    <chartFormat chart="0" format="20" series="1">
      <pivotArea type="data" outline="0" fieldPosition="0">
        <references count="2">
          <reference field="4294967294" count="1" selected="0">
            <x v="0"/>
          </reference>
          <reference field="1" count="1" selected="0">
            <x v="17"/>
          </reference>
        </references>
      </pivotArea>
    </chartFormat>
    <chartFormat chart="0" format="21" series="1">
      <pivotArea type="data" outline="0" fieldPosition="0">
        <references count="2">
          <reference field="4294967294" count="1" selected="0">
            <x v="0"/>
          </reference>
          <reference field="1" count="1" selected="0">
            <x v="18"/>
          </reference>
        </references>
      </pivotArea>
    </chartFormat>
    <chartFormat chart="0" format="22" series="1">
      <pivotArea type="data" outline="0" fieldPosition="0">
        <references count="2">
          <reference field="4294967294" count="1" selected="0">
            <x v="0"/>
          </reference>
          <reference field="1" count="1" selected="0">
            <x v="19"/>
          </reference>
        </references>
      </pivotArea>
    </chartFormat>
    <chartFormat chart="0" format="23" series="1">
      <pivotArea type="data" outline="0" fieldPosition="0">
        <references count="2">
          <reference field="4294967294" count="1" selected="0">
            <x v="0"/>
          </reference>
          <reference field="1" count="1" selected="0">
            <x v="20"/>
          </reference>
        </references>
      </pivotArea>
    </chartFormat>
    <chartFormat chart="0" format="24" series="1">
      <pivotArea type="data" outline="0" fieldPosition="0">
        <references count="2">
          <reference field="4294967294" count="1" selected="0">
            <x v="0"/>
          </reference>
          <reference field="1" count="1" selected="0">
            <x v="21"/>
          </reference>
        </references>
      </pivotArea>
    </chartFormat>
    <chartFormat chart="0" format="25" series="1">
      <pivotArea type="data" outline="0" fieldPosition="0">
        <references count="2">
          <reference field="4294967294" count="1" selected="0">
            <x v="0"/>
          </reference>
          <reference field="1" count="1" selected="0">
            <x v="22"/>
          </reference>
        </references>
      </pivotArea>
    </chartFormat>
    <chartFormat chart="0" format="26" series="1">
      <pivotArea type="data" outline="0" fieldPosition="0">
        <references count="2">
          <reference field="4294967294" count="1" selected="0">
            <x v="0"/>
          </reference>
          <reference field="1" count="1" selected="0">
            <x v="23"/>
          </reference>
        </references>
      </pivotArea>
    </chartFormat>
    <chartFormat chart="0" format="27" series="1">
      <pivotArea type="data" outline="0" fieldPosition="0">
        <references count="2">
          <reference field="4294967294" count="1" selected="0">
            <x v="0"/>
          </reference>
          <reference field="1" count="1" selected="0">
            <x v="24"/>
          </reference>
        </references>
      </pivotArea>
    </chartFormat>
    <chartFormat chart="0" format="28" series="1">
      <pivotArea type="data" outline="0" fieldPosition="0">
        <references count="2">
          <reference field="4294967294" count="1" selected="0">
            <x v="0"/>
          </reference>
          <reference field="1" count="1" selected="0">
            <x v="25"/>
          </reference>
        </references>
      </pivotArea>
    </chartFormat>
    <chartFormat chart="0" format="29" series="1">
      <pivotArea type="data" outline="0" fieldPosition="0">
        <references count="2">
          <reference field="4294967294" count="1" selected="0">
            <x v="0"/>
          </reference>
          <reference field="1" count="1" selected="0">
            <x v="26"/>
          </reference>
        </references>
      </pivotArea>
    </chartFormat>
    <chartFormat chart="0" format="30" series="1">
      <pivotArea type="data" outline="0" fieldPosition="0">
        <references count="1">
          <reference field="4294967294" count="1" selected="0">
            <x v="1"/>
          </reference>
        </references>
      </pivotArea>
    </chartFormat>
    <chartFormat chart="4" format="33" series="1">
      <pivotArea type="data" outline="0" fieldPosition="0">
        <references count="1">
          <reference field="4294967294" count="1" selected="0">
            <x v="0"/>
          </reference>
        </references>
      </pivotArea>
    </chartFormat>
    <chartFormat chart="4" format="34" series="1">
      <pivotArea type="data" outline="0" fieldPosition="0">
        <references count="1">
          <reference field="4294967294" count="1" selected="0">
            <x v="1"/>
          </reference>
        </references>
      </pivotArea>
    </chartFormat>
    <chartFormat chart="9" format="37" series="1">
      <pivotArea type="data" outline="0" fieldPosition="0">
        <references count="1">
          <reference field="4294967294" count="1" selected="0">
            <x v="0"/>
          </reference>
        </references>
      </pivotArea>
    </chartFormat>
    <chartFormat chart="9" format="38"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226031-7E48-4362-8069-73E244276B30}" name="PivotTable10" cacheId="5528" applyNumberFormats="0" applyBorderFormats="0" applyFontFormats="0" applyPatternFormats="0" applyAlignmentFormats="0" applyWidthHeightFormats="1" dataCaption="Values" tag="4301a744-6f17-4996-8f84-818ba089a844" updatedVersion="8" minRefreshableVersion="3" useAutoFormatting="1" subtotalHiddenItems="1" itemPrintTitles="1" createdVersion="8" indent="0" outline="1" outlineData="1" multipleFieldFilters="0">
  <location ref="A39:B67" firstHeaderRow="1" firstDataRow="1" firstDataCol="1"/>
  <pivotFields count="4">
    <pivotField dataField="1" subtotalTop="0" showAll="0" defaultSubtotal="0"/>
    <pivotField axis="axisRow" allDrilled="1" subtotalTop="0" showAll="0"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v="5"/>
    </i>
    <i>
      <x v="11"/>
    </i>
    <i>
      <x v="23"/>
    </i>
    <i>
      <x v="3"/>
    </i>
    <i>
      <x v="6"/>
    </i>
    <i>
      <x v="16"/>
    </i>
    <i>
      <x v="10"/>
    </i>
    <i>
      <x/>
    </i>
    <i>
      <x v="1"/>
    </i>
    <i>
      <x v="26"/>
    </i>
    <i>
      <x v="2"/>
    </i>
    <i>
      <x v="17"/>
    </i>
    <i>
      <x v="18"/>
    </i>
    <i>
      <x v="12"/>
    </i>
    <i>
      <x v="21"/>
    </i>
    <i>
      <x v="14"/>
    </i>
    <i>
      <x v="22"/>
    </i>
    <i>
      <x v="19"/>
    </i>
    <i>
      <x v="4"/>
    </i>
    <i>
      <x v="15"/>
    </i>
    <i>
      <x v="8"/>
    </i>
    <i>
      <x v="7"/>
    </i>
    <i>
      <x v="13"/>
    </i>
    <i>
      <x v="24"/>
    </i>
    <i>
      <x v="9"/>
    </i>
    <i>
      <x v="25"/>
    </i>
    <i>
      <x v="20"/>
    </i>
    <i t="grand">
      <x/>
    </i>
  </rowItems>
  <colItems count="1">
    <i/>
  </colItems>
  <dataFields count="1">
    <dataField name="Sum of Number Of Ambulances" fld="0"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8EEB58-B3B4-43F9-A1A7-511CF8A6AEE2}" name="PivotTable11" cacheId="5531" applyNumberFormats="0" applyBorderFormats="0" applyFontFormats="0" applyPatternFormats="0" applyAlignmentFormats="0" applyWidthHeightFormats="1" dataCaption="Values" tag="98967da5-3dfa-4de3-bb7a-457514a496c8" updatedVersion="8" minRefreshableVersion="3" useAutoFormatting="1" subtotalHiddenItems="1" itemPrintTitles="1" createdVersion="8" indent="0" outline="1" outlineData="1" multipleFieldFilters="0" chartFormat="12">
  <location ref="G39:H67" firstHeaderRow="1" firstDataRow="1" firstDataCol="1"/>
  <pivotFields count="4">
    <pivotField axis="axisRow" allDrilled="1" subtotalTop="0" showAll="0" sortType="a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8">
    <i>
      <x v="20"/>
    </i>
    <i>
      <x v="7"/>
    </i>
    <i>
      <x v="25"/>
    </i>
    <i>
      <x v="15"/>
    </i>
    <i>
      <x v="24"/>
    </i>
    <i>
      <x v="1"/>
    </i>
    <i>
      <x v="22"/>
    </i>
    <i>
      <x v="19"/>
    </i>
    <i>
      <x v="2"/>
    </i>
    <i>
      <x v="13"/>
    </i>
    <i>
      <x v="4"/>
    </i>
    <i>
      <x v="8"/>
    </i>
    <i>
      <x v="12"/>
    </i>
    <i>
      <x v="9"/>
    </i>
    <i>
      <x v="17"/>
    </i>
    <i>
      <x/>
    </i>
    <i>
      <x v="26"/>
    </i>
    <i>
      <x v="10"/>
    </i>
    <i>
      <x v="18"/>
    </i>
    <i>
      <x v="16"/>
    </i>
    <i>
      <x v="21"/>
    </i>
    <i>
      <x v="14"/>
    </i>
    <i>
      <x v="6"/>
    </i>
    <i>
      <x v="3"/>
    </i>
    <i>
      <x v="23"/>
    </i>
    <i>
      <x v="11"/>
    </i>
    <i>
      <x v="5"/>
    </i>
    <i t="grand">
      <x/>
    </i>
  </rowItems>
  <colItems count="1">
    <i/>
  </colItems>
  <dataFields count="1">
    <dataField name="Sum of Number Of Ambulance Points" fld="1"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95C029-64BB-4B5E-B79D-140E6CAFF7BF}" name="PivotTable20" cacheId="5546" applyNumberFormats="0" applyBorderFormats="0" applyFontFormats="0" applyPatternFormats="0" applyAlignmentFormats="0" applyWidthHeightFormats="1" dataCaption="Values" tag="aa489738-2599-4f1c-944c-082e060e626e" updatedVersion="8" minRefreshableVersion="3" useAutoFormatting="1" subtotalHiddenItems="1" itemPrintTitles="1" createdVersion="8" indent="0" outline="1" outlineData="1" multipleFieldFilters="0" chartFormat="4" rowHeaderCaption="Governorate">
  <location ref="V45:X73" firstHeaderRow="0" firstDataRow="1" firstDataCol="1"/>
  <pivotFields count="5">
    <pivotField dataField="1" subtotalTop="0" showAll="0" defaultSubtotal="0"/>
    <pivotField axis="axisRow" allDrilled="1" subtotalTop="0" showAll="0" defaultSubtotal="0" defaultAttributeDrillState="1">
      <items count="27">
        <item x="1"/>
        <item x="0"/>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Number Of Ambulances" fld="0" baseField="0" baseItem="0"/>
    <dataField name="Sum of Number Of Ambulance Points" fld="2" baseField="0" baseItem="0"/>
  </dataFields>
  <formats count="13">
    <format dxfId="4157">
      <pivotArea grandRow="1" outline="0" collapsedLevelsAreSubtotals="1" fieldPosition="0"/>
    </format>
    <format dxfId="4158">
      <pivotArea dataOnly="0" labelOnly="1" grandRow="1" outline="0" fieldPosition="0"/>
    </format>
    <format dxfId="4159">
      <pivotArea type="all" dataOnly="0" outline="0" fieldPosition="0"/>
    </format>
    <format dxfId="4160">
      <pivotArea outline="0" collapsedLevelsAreSubtotals="1" fieldPosition="0"/>
    </format>
    <format dxfId="4161">
      <pivotArea dataOnly="0" labelOnly="1" fieldPosition="0">
        <references count="1">
          <reference field="1" count="0"/>
        </references>
      </pivotArea>
    </format>
    <format dxfId="4162">
      <pivotArea field="1" type="button" dataOnly="0" labelOnly="1" outline="0" axis="axisRow" fieldPosition="0"/>
    </format>
    <format dxfId="4163">
      <pivotArea dataOnly="0" labelOnly="1" outline="0" fieldPosition="0">
        <references count="1">
          <reference field="4294967294" count="2">
            <x v="0"/>
            <x v="1"/>
          </reference>
        </references>
      </pivotArea>
    </format>
    <format dxfId="4164">
      <pivotArea field="1" type="button" dataOnly="0" labelOnly="1" outline="0" axis="axisRow" fieldPosition="0"/>
    </format>
    <format dxfId="4165">
      <pivotArea dataOnly="0" labelOnly="1" outline="0" fieldPosition="0">
        <references count="1">
          <reference field="4294967294" count="2">
            <x v="0"/>
            <x v="1"/>
          </reference>
        </references>
      </pivotArea>
    </format>
    <format dxfId="4166">
      <pivotArea grandRow="1" outline="0" collapsedLevelsAreSubtotals="1" fieldPosition="0"/>
    </format>
    <format dxfId="4167">
      <pivotArea dataOnly="0" labelOnly="1" grandRow="1" outline="0" fieldPosition="0"/>
    </format>
    <format dxfId="4168">
      <pivotArea grandRow="1" outline="0" collapsedLevelsAreSubtotals="1" fieldPosition="0"/>
    </format>
    <format dxfId="4169">
      <pivotArea dataOnly="0" labelOnly="1" grandRow="1" outline="0" fieldPosition="0"/>
    </format>
  </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7E95DC2-9719-4D4E-A247-C6A7AA4E43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4">
    <pivotField showAll="0"/>
    <pivotField showAll="0"/>
    <pivotField dataField="1" showAll="0"/>
    <pivotField showAll="0"/>
  </pivotFields>
  <rowItems count="1">
    <i/>
  </rowItems>
  <colItems count="1">
    <i/>
  </colItems>
  <dataFields count="1">
    <dataField name="Sum of Number Of Ambulanc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06F11BB-D85E-42D9-993D-11EF82749A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4">
    <pivotField showAll="0"/>
    <pivotField showAll="0"/>
    <pivotField showAll="0"/>
    <pivotField dataField="1" showAll="0"/>
  </pivotFields>
  <rowItems count="1">
    <i/>
  </rowItems>
  <colItems count="1">
    <i/>
  </colItems>
  <dataFields count="1">
    <dataField name="Sum of Number Of Ambulance Poin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02EBC6-E4FD-4216-B379-9C08A8BFB8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4">
    <pivotField showAll="0"/>
    <pivotField showAll="0"/>
    <pivotField showAll="0"/>
    <pivotField dataField="1" showAll="0"/>
  </pivotFields>
  <rowItems count="1">
    <i/>
  </rowItems>
  <colItems count="1">
    <i/>
  </colItems>
  <dataFields count="1">
    <dataField name="Sum of Number Of Ambulance Poin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C8238E3-3C04-4B84-A35A-A0D3B4565F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
    <pivotField showAll="0"/>
    <pivotField showAll="0"/>
    <pivotField dataField="1" showAll="0"/>
    <pivotField showAll="0"/>
  </pivotFields>
  <rowItems count="1">
    <i/>
  </rowItems>
  <colItems count="1">
    <i/>
  </colItems>
  <dataFields count="1">
    <dataField name="Sum of Number Of Ambulanc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6E4A63F-EE8A-4A42-A579-69D67E652771}" name="PivotTable7" cacheId="5507" applyNumberFormats="0" applyBorderFormats="0" applyFontFormats="0" applyPatternFormats="0" applyAlignmentFormats="0" applyWidthHeightFormats="1" dataCaption="Values" tag="2f3708fb-d899-456e-9200-14432ff23cd7" updatedVersion="8" minRefreshableVersion="3" useAutoFormatting="1" subtotalHiddenItems="1" itemPrintTitles="1" createdVersion="7" indent="0" outline="1" outlineData="1" multipleFieldFilters="0">
  <location ref="X4:Z32" firstHeaderRow="0" firstDataRow="1" firstDataCol="1" rowPageCount="1" colPageCount="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pageFields count="1">
    <pageField fld="1" hier="14" name="[T_Dim_Year].[Year].[All]" cap="All"/>
  </pageFields>
  <dataFields count="2">
    <dataField name="Sum of Deaths" fld="2" baseField="0" baseItem="0"/>
    <dataField name="Sum of Population" fld="3" baseField="0" baseItem="0"/>
  </dataFields>
  <formats count="6">
    <format dxfId="4201">
      <pivotArea type="all" dataOnly="0" outline="0" fieldPosition="0"/>
    </format>
    <format dxfId="4202">
      <pivotArea outline="0" collapsedLevelsAreSubtotals="1" fieldPosition="0"/>
    </format>
    <format dxfId="4203">
      <pivotArea field="0" type="button" dataOnly="0" labelOnly="1" outline="0" axis="axisRow" fieldPosition="0"/>
    </format>
    <format dxfId="4204">
      <pivotArea dataOnly="0" labelOnly="1" fieldPosition="0">
        <references count="1">
          <reference field="0" count="0"/>
        </references>
      </pivotArea>
    </format>
    <format dxfId="4205">
      <pivotArea dataOnly="0" labelOnly="1" grandRow="1" outline="0" fieldPosition="0"/>
    </format>
    <format dxfId="4206">
      <pivotArea dataOnly="0" labelOnly="1" outline="0" fieldPosition="0">
        <references count="1">
          <reference field="4294967294" count="2">
            <x v="0"/>
            <x v="1"/>
          </reference>
        </references>
      </pivotArea>
    </format>
  </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Monthly]"/>
        <x15:activeTabTopLevelEntity name="[T_Fact_Pop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127B8E4-7482-4E79-B283-385CA08DA78A}" name="PivotTable4" cacheId="5504" applyNumberFormats="0" applyBorderFormats="0" applyFontFormats="0" applyPatternFormats="0" applyAlignmentFormats="0" applyWidthHeightFormats="1" dataCaption="Values" tag="08378240-d900-4b93-99d2-200afc14c831" updatedVersion="8" minRefreshableVersion="3" useAutoFormatting="1" subtotalHiddenItems="1" itemPrintTitles="1" createdVersion="7" indent="0" outline="1" outlineData="1" multipleFieldFilters="0">
  <location ref="L4:N32" firstHeaderRow="0" firstDataRow="1" firstDataCol="1" rowPageCount="1" colPageCount="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xis="axisPage" allDrilled="1" subtotalTop="0" showAll="0" dataSourceSort="1" defaultSubtotal="0" defaultAttributeDrillState="1"/>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pageFields count="1">
    <pageField fld="2" hier="14" name="[T_Dim_Year].[Year].[All]" cap="All"/>
  </pageFields>
  <dataFields count="2">
    <dataField name="Sum of Injuries" fld="1" baseField="0" baseItem="0"/>
    <dataField name="Sum of Population" fld="3" baseField="0" baseItem="0"/>
  </dataFields>
  <formats count="6">
    <format dxfId="4207">
      <pivotArea type="all" dataOnly="0" outline="0" fieldPosition="0"/>
    </format>
    <format dxfId="4208">
      <pivotArea outline="0" collapsedLevelsAreSubtotals="1" fieldPosition="0"/>
    </format>
    <format dxfId="4209">
      <pivotArea field="0" type="button" dataOnly="0" labelOnly="1" outline="0" axis="axisRow" fieldPosition="0"/>
    </format>
    <format dxfId="4210">
      <pivotArea dataOnly="0" labelOnly="1" fieldPosition="0">
        <references count="1">
          <reference field="0" count="0"/>
        </references>
      </pivotArea>
    </format>
    <format dxfId="4211">
      <pivotArea dataOnly="0" labelOnly="1" grandRow="1" outline="0" fieldPosition="0"/>
    </format>
    <format dxfId="4212">
      <pivotArea dataOnly="0" labelOnly="1" outline="0" fieldPosition="0">
        <references count="1">
          <reference field="4294967294" count="2">
            <x v="0"/>
            <x v="1"/>
          </reference>
        </references>
      </pivotArea>
    </format>
  </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Monthly]"/>
        <x15:activeTabTopLevelEntity name="[T_Dim_Year]"/>
        <x15:activeTabTopLevelEntity name="[T_Fact_Pop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394C3C6-48ED-4C26-8C0B-39B6B9E84336}" name="PivotTable19" cacheId="5501" applyNumberFormats="0" applyBorderFormats="0" applyFontFormats="0" applyPatternFormats="0" applyAlignmentFormats="0" applyWidthHeightFormats="1" dataCaption="Values" tag="2e66abeb-eb39-462b-b081-2240c32587be" updatedVersion="8" minRefreshableVersion="3" useAutoFormatting="1" subtotalHiddenItems="1" itemPrintTitles="1" createdVersion="7" indent="0" outline="1" outlineData="1" multipleFieldFilters="0" chartFormat="4">
  <location ref="E45:F73" firstHeaderRow="1" firstDataRow="1" firstDataCol="1" rowPageCount="1" colPageCount="1"/>
  <pivotFields count="3">
    <pivotField axis="axisRow" allDrilled="1" subtotalTop="0" showAll="0" sortType="descending"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28">
    <i>
      <x v="24"/>
    </i>
    <i>
      <x v="16"/>
    </i>
    <i>
      <x v="8"/>
    </i>
    <i>
      <x v="22"/>
    </i>
    <i>
      <x v="12"/>
    </i>
    <i>
      <x v="7"/>
    </i>
    <i>
      <x v="25"/>
    </i>
    <i>
      <x v="1"/>
    </i>
    <i>
      <x/>
    </i>
    <i>
      <x v="3"/>
    </i>
    <i>
      <x v="5"/>
    </i>
    <i>
      <x v="6"/>
    </i>
    <i>
      <x v="18"/>
    </i>
    <i>
      <x v="4"/>
    </i>
    <i>
      <x v="14"/>
    </i>
    <i>
      <x v="10"/>
    </i>
    <i>
      <x v="11"/>
    </i>
    <i>
      <x v="9"/>
    </i>
    <i>
      <x v="17"/>
    </i>
    <i>
      <x v="2"/>
    </i>
    <i>
      <x v="19"/>
    </i>
    <i>
      <x v="15"/>
    </i>
    <i>
      <x v="23"/>
    </i>
    <i>
      <x v="21"/>
    </i>
    <i>
      <x v="20"/>
    </i>
    <i>
      <x v="26"/>
    </i>
    <i>
      <x v="13"/>
    </i>
    <i t="grand">
      <x/>
    </i>
  </rowItems>
  <colItems count="1">
    <i/>
  </colItems>
  <pageFields count="1">
    <pageField fld="1" hier="14" name="[T_Dim_Year].[Year].[All]" cap="All"/>
  </pageFields>
  <dataFields count="1">
    <dataField fld="2" subtotal="count" baseField="0" baseItem="0"/>
  </dataFields>
  <formats count="6">
    <format dxfId="4213">
      <pivotArea type="all" dataOnly="0" outline="0" fieldPosition="0"/>
    </format>
    <format dxfId="4214">
      <pivotArea outline="0" collapsedLevelsAreSubtotals="1" fieldPosition="0"/>
    </format>
    <format dxfId="4215">
      <pivotArea field="0" type="button" dataOnly="0" labelOnly="1" outline="0" axis="axisRow" fieldPosition="0"/>
    </format>
    <format dxfId="4216">
      <pivotArea dataOnly="0" labelOnly="1" fieldPosition="0">
        <references count="1">
          <reference field="0" count="0"/>
        </references>
      </pivotArea>
    </format>
    <format dxfId="4217">
      <pivotArea dataOnly="0" labelOnly="1" grandRow="1" outline="0" fieldPosition="0"/>
    </format>
    <format dxfId="42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418635-A6DD-4437-9A80-A03A19C1B51B}" name="PivotTable18" cacheId="5498" applyNumberFormats="0" applyBorderFormats="0" applyFontFormats="0" applyPatternFormats="0" applyAlignmentFormats="0" applyWidthHeightFormats="1" dataCaption="Values" tag="eb95b252-1239-4ff3-9865-a7a5670f3073" updatedVersion="8" minRefreshableVersion="3" useAutoFormatting="1" subtotalHiddenItems="1" itemPrintTitles="1" createdVersion="7" indent="0" outline="1" outlineData="1" multipleFieldFilters="0" chartFormat="4">
  <location ref="A45:B73" firstHeaderRow="1" firstDataRow="1" firstDataCol="1" rowPageCount="1" colPageCount="1"/>
  <pivotFields count="3">
    <pivotField dataField="1" subtotalTop="0" showAll="0" defaultSubtotal="0"/>
    <pivotField axis="axisRow" allDrilled="1" subtotalTop="0" showAll="0" sortType="descending"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28">
    <i>
      <x v="24"/>
    </i>
    <i>
      <x v="22"/>
    </i>
    <i>
      <x v="16"/>
    </i>
    <i>
      <x v="7"/>
    </i>
    <i>
      <x v="8"/>
    </i>
    <i>
      <x v="6"/>
    </i>
    <i>
      <x v="19"/>
    </i>
    <i>
      <x v="13"/>
    </i>
    <i>
      <x v="23"/>
    </i>
    <i>
      <x v="2"/>
    </i>
    <i>
      <x v="25"/>
    </i>
    <i>
      <x v="10"/>
    </i>
    <i>
      <x v="3"/>
    </i>
    <i>
      <x v="26"/>
    </i>
    <i>
      <x/>
    </i>
    <i>
      <x v="11"/>
    </i>
    <i>
      <x v="18"/>
    </i>
    <i>
      <x v="4"/>
    </i>
    <i>
      <x v="21"/>
    </i>
    <i>
      <x v="17"/>
    </i>
    <i>
      <x v="12"/>
    </i>
    <i>
      <x v="1"/>
    </i>
    <i>
      <x v="5"/>
    </i>
    <i>
      <x v="14"/>
    </i>
    <i>
      <x v="9"/>
    </i>
    <i>
      <x v="15"/>
    </i>
    <i>
      <x v="20"/>
    </i>
    <i t="grand">
      <x/>
    </i>
  </rowItems>
  <colItems count="1">
    <i/>
  </colItems>
  <pageFields count="1">
    <pageField fld="2" hier="14" name="[T_Dim_Year].[Year].[All]" cap="All"/>
  </pageFields>
  <dataFields count="1">
    <dataField fld="0" subtotal="count" baseField="0" baseItem="0"/>
  </dataFields>
  <formats count="6">
    <format dxfId="4219">
      <pivotArea type="all" dataOnly="0" outline="0" fieldPosition="0"/>
    </format>
    <format dxfId="4220">
      <pivotArea outline="0" collapsedLevelsAreSubtotals="1" fieldPosition="0"/>
    </format>
    <format dxfId="4221">
      <pivotArea field="1" type="button" dataOnly="0" labelOnly="1" outline="0" axis="axisRow" fieldPosition="0"/>
    </format>
    <format dxfId="4222">
      <pivotArea dataOnly="0" labelOnly="1" fieldPosition="0">
        <references count="1">
          <reference field="1" count="0"/>
        </references>
      </pivotArea>
    </format>
    <format dxfId="4223">
      <pivotArea dataOnly="0" labelOnly="1" grandRow="1" outline="0" fieldPosition="0"/>
    </format>
    <format dxfId="42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Monthly]"/>
        <x15:activeTabTopLevelEntity name="[T_Dim_Governorate]"/>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A77C7AF-37F2-42C9-B98E-1AD184AD5B5C}" name="Total Deaths_x0009_" cacheId="5516" applyNumberFormats="0" applyBorderFormats="0" applyFontFormats="0" applyPatternFormats="0" applyAlignmentFormats="0" applyWidthHeightFormats="1" dataCaption="Values" tag="8d9e6bca-5df7-4a42-bc66-9e43b87e70bd" updatedVersion="8" minRefreshableVersion="3" useAutoFormatting="1" subtotalHiddenItems="1" itemPrintTitles="1" createdVersion="7" indent="0" outline="1" outlineData="1" multipleFieldFilters="0">
  <location ref="G4:H32" firstHeaderRow="1" firstDataRow="1" firstDataCol="1" rowPageCount="1" colPageCount="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xis="axisPage"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pageFields count="1">
    <pageField fld="2" hier="14" name="[T_Dim_Year].[Year].[All]" cap="All"/>
  </pageFields>
  <dataFields count="1">
    <dataField name="Sum of Deaths" fld="1" baseField="0" baseItem="0" numFmtId="165"/>
  </dataFields>
  <formats count="13">
    <format dxfId="4170">
      <pivotArea type="all" dataOnly="0" outline="0" fieldPosition="0"/>
    </format>
    <format dxfId="4171">
      <pivotArea outline="0" collapsedLevelsAreSubtotals="1" fieldPosition="0"/>
    </format>
    <format dxfId="4172">
      <pivotArea dataOnly="0" labelOnly="1" fieldPosition="0">
        <references count="1">
          <reference field="0" count="0"/>
        </references>
      </pivotArea>
    </format>
    <format dxfId="4173">
      <pivotArea dataOnly="0" labelOnly="1" grandRow="1" outline="0" fieldPosition="0"/>
    </format>
    <format dxfId="4174">
      <pivotArea outline="0" collapsedLevelsAreSubtotals="1" fieldPosition="0"/>
    </format>
    <format dxfId="4175">
      <pivotArea dataOnly="0" labelOnly="1" fieldPosition="0">
        <references count="1">
          <reference field="0" count="0"/>
        </references>
      </pivotArea>
    </format>
    <format dxfId="4176">
      <pivotArea dataOnly="0" labelOnly="1" grandRow="1" outline="0" fieldPosition="0"/>
    </format>
    <format dxfId="4177">
      <pivotArea type="all" dataOnly="0" outline="0" fieldPosition="0"/>
    </format>
    <format dxfId="4178">
      <pivotArea outline="0" collapsedLevelsAreSubtotals="1" fieldPosition="0"/>
    </format>
    <format dxfId="4179">
      <pivotArea field="0" type="button" dataOnly="0" labelOnly="1" outline="0" axis="axisRow" fieldPosition="0"/>
    </format>
    <format dxfId="4180">
      <pivotArea dataOnly="0" labelOnly="1" fieldPosition="0">
        <references count="1">
          <reference field="0" count="0"/>
        </references>
      </pivotArea>
    </format>
    <format dxfId="4181">
      <pivotArea dataOnly="0" labelOnly="1" grandRow="1" outline="0" fieldPosition="0"/>
    </format>
    <format dxfId="4182">
      <pivotArea dataOnly="0" labelOnly="1" outline="0" axis="axisValues" fieldPosition="0"/>
    </format>
  </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Monthly]"/>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9C86EEF-7059-4D01-9437-EA1CA6028E14}" name="PivotTable15" cacheId="5495" applyNumberFormats="0" applyBorderFormats="0" applyFontFormats="0" applyPatternFormats="0" applyAlignmentFormats="0" applyWidthHeightFormats="1" dataCaption="Values" tag="b68f4b02-5fe8-42aa-94cb-5181f398c07a" updatedVersion="8" minRefreshableVersion="3" useAutoFormatting="1" subtotalHiddenItems="1" itemPrintTitles="1" createdVersion="7" indent="0" outline="1" outlineData="1" multipleFieldFilters="0">
  <location ref="AT4:AV32" firstHeaderRow="0"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Population" fld="1" baseField="0" baseItem="0"/>
    <dataField name="Sum of Deaths" fld="2"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Population]"/>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8B0E9D9-138F-4874-A5AE-61A3C8A68826}" name="Totlal Injuries_x0009_" cacheId="5513" applyNumberFormats="0" applyBorderFormats="0" applyFontFormats="0" applyPatternFormats="0" applyAlignmentFormats="0" applyWidthHeightFormats="1" dataCaption="Values" tag="7e9d2093-d119-4f44-89a6-ed25390bf7a6" updatedVersion="8" minRefreshableVersion="3" useAutoFormatting="1" subtotalHiddenItems="1" itemPrintTitles="1" createdVersion="7" indent="0" outline="1" outlineData="1" multipleFieldFilters="0">
  <location ref="D4:E32" firstHeaderRow="1" firstDataRow="1" firstDataCol="1" rowPageCount="1" colPageCount="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Page" allDrilled="1" subtotalTop="0" showAll="0" dataSourceSort="1" defaultSubtotal="0" defaultAttributeDrillState="1"/>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pageFields count="1">
    <pageField fld="1" hier="14" name="[T_Dim_Year].[Year].[All]" cap="All"/>
  </pageFields>
  <dataFields count="1">
    <dataField name="Sum of Injuries" fld="2" baseField="0" baseItem="0" numFmtId="165"/>
  </dataFields>
  <formats count="9">
    <format dxfId="4183">
      <pivotArea type="all" dataOnly="0" outline="0" fieldPosition="0"/>
    </format>
    <format dxfId="4184">
      <pivotArea outline="0" collapsedLevelsAreSubtotals="1" fieldPosition="0"/>
    </format>
    <format dxfId="4185">
      <pivotArea outline="0" collapsedLevelsAreSubtotals="1" fieldPosition="0"/>
    </format>
    <format dxfId="4186">
      <pivotArea type="all" dataOnly="0" outline="0" fieldPosition="0"/>
    </format>
    <format dxfId="4187">
      <pivotArea outline="0" collapsedLevelsAreSubtotals="1" fieldPosition="0"/>
    </format>
    <format dxfId="4188">
      <pivotArea field="0" type="button" dataOnly="0" labelOnly="1" outline="0" axis="axisRow" fieldPosition="0"/>
    </format>
    <format dxfId="4189">
      <pivotArea dataOnly="0" labelOnly="1" fieldPosition="0">
        <references count="1">
          <reference field="0" count="0"/>
        </references>
      </pivotArea>
    </format>
    <format dxfId="4190">
      <pivotArea dataOnly="0" labelOnly="1" grandRow="1" outline="0" fieldPosition="0"/>
    </format>
    <format dxfId="4191">
      <pivotArea dataOnly="0" labelOnly="1" outline="0" axis="axisValues" fieldPosition="0"/>
    </format>
  </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74CDCE3-EF7C-414A-8EBB-A0C4512832FC}" name="Total Population_x0009_" cacheId="5510" applyNumberFormats="0" applyBorderFormats="0" applyFontFormats="0" applyPatternFormats="0" applyAlignmentFormats="0" applyWidthHeightFormats="1" dataCaption="Values" tag="88c22f17-9eb5-4816-a703-59c000176acd" updatedVersion="8" minRefreshableVersion="3" useAutoFormatting="1" subtotalHiddenItems="1" itemPrintTitles="1" createdVersion="7" indent="0" outline="1" outlineData="1" multipleFieldFilters="0">
  <location ref="A4:B32" firstHeaderRow="1" firstDataRow="1" firstDataCol="1" rowPageCount="1" colPageCount="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xis="axisPage" allDrilled="1" subtotalTop="0" showAll="0" dataSourceSort="1" defaultSubtotal="0" defaultAttributeDrillState="1"/>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pageFields count="1">
    <pageField fld="1" hier="14" name="[T_Dim_Year].[Year].[All]" cap="All"/>
  </pageFields>
  <dataFields count="1">
    <dataField name="Sum of Population" fld="2" baseField="0" baseItem="0" numFmtId="165"/>
  </dataFields>
  <formats count="9">
    <format dxfId="4192">
      <pivotArea type="all" dataOnly="0" outline="0" fieldPosition="0"/>
    </format>
    <format dxfId="4193">
      <pivotArea outline="0" collapsedLevelsAreSubtotals="1" fieldPosition="0"/>
    </format>
    <format dxfId="4194">
      <pivotArea outline="0" collapsedLevelsAreSubtotals="1" fieldPosition="0"/>
    </format>
    <format dxfId="4195">
      <pivotArea type="all" dataOnly="0" outline="0" fieldPosition="0"/>
    </format>
    <format dxfId="4196">
      <pivotArea outline="0" collapsedLevelsAreSubtotals="1" fieldPosition="0"/>
    </format>
    <format dxfId="4197">
      <pivotArea field="0" type="button" dataOnly="0" labelOnly="1" outline="0" axis="axisRow" fieldPosition="0"/>
    </format>
    <format dxfId="4198">
      <pivotArea dataOnly="0" labelOnly="1" fieldPosition="0">
        <references count="1">
          <reference field="0" count="0"/>
        </references>
      </pivotArea>
    </format>
    <format dxfId="4199">
      <pivotArea dataOnly="0" labelOnly="1" grandRow="1" outline="0" fieldPosition="0"/>
    </format>
    <format dxfId="4200">
      <pivotArea dataOnly="0" labelOnly="1" outline="0" axis="axisValues" fieldPosition="0"/>
    </format>
  </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Dim_Year]"/>
        <x15:activeTabTopLevelEntity name="[T_Fact_Popul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4FF9846-E2C8-4FF9-BE13-8BD0E64A0271}" name="PivotTable10" cacheId="5492" applyNumberFormats="0" applyBorderFormats="0" applyFontFormats="0" applyPatternFormats="0" applyAlignmentFormats="0" applyWidthHeightFormats="1" dataCaption="Values" tag="d69c4ed3-d21d-4957-b45c-b58ffa0efe14" updatedVersion="8" minRefreshableVersion="3" useAutoFormatting="1" subtotalHiddenItems="1" itemPrintTitles="1" createdVersion="7" indent="0" outline="1" outlineData="1" multipleFieldFilters="0">
  <location ref="AI4:AK32" firstHeaderRow="0" firstDataRow="1" firstDataCol="1" rowPageCount="1" colPageCount="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pageFields count="1">
    <pageField fld="3" hier="14" name="[T_Dim_Year].[Year].[All]" cap="All"/>
  </pageFields>
  <dataFields count="2">
    <dataField name="Sum of Population" fld="1" baseField="0" baseItem="0"/>
    <dataField name="Sum of Injuries" fld="2" baseField="0" baseItem="0"/>
  </dataField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Dim_Governorate]"/>
        <x15:activeTabTopLevelEntity name="[T_Fact_Population]"/>
        <x15:activeTabTopLevelEntity name="[T_Fact_Monthly]"/>
        <x15:activeTabTopLevelEntity name="[T_Dim_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5C02B8A-D110-4F5E-9411-8BB187C4EAC9}" name="PivotTable20" cacheId="5564" applyNumberFormats="0" applyBorderFormats="0" applyFontFormats="0" applyPatternFormats="0" applyAlignmentFormats="0" applyWidthHeightFormats="1" dataCaption="Values" tag="aa489738-2599-4f1c-944c-082e060e626e" updatedVersion="8" minRefreshableVersion="3" useAutoFormatting="1" subtotalHiddenItems="1" itemPrintTitles="1" createdVersion="8" indent="0" outline="1" outlineData="1" multipleFieldFilters="0" chartFormat="4" rowHeaderCaption="Governorate">
  <location ref="V45:X73" firstHeaderRow="0" firstDataRow="1" firstDataCol="1"/>
  <pivotFields count="5">
    <pivotField dataField="1" subtotalTop="0" showAll="0" defaultSubtotal="0"/>
    <pivotField axis="axisRow" allDrilled="1" subtotalTop="0" showAll="0" defaultSubtotal="0" defaultAttributeDrillState="1">
      <items count="27">
        <item x="1"/>
        <item x="0"/>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Number Of Ambulances" fld="0" baseField="0" baseItem="0"/>
    <dataField name="Sum of Number Of Ambulance Points" fld="2" baseField="0" baseItem="0"/>
  </dataFields>
  <formats count="13">
    <format dxfId="4008">
      <pivotArea grandRow="1" outline="0" collapsedLevelsAreSubtotals="1" fieldPosition="0"/>
    </format>
    <format dxfId="4009">
      <pivotArea dataOnly="0" labelOnly="1" grandRow="1" outline="0" fieldPosition="0"/>
    </format>
    <format dxfId="4010">
      <pivotArea type="all" dataOnly="0" outline="0" fieldPosition="0"/>
    </format>
    <format dxfId="4011">
      <pivotArea outline="0" collapsedLevelsAreSubtotals="1" fieldPosition="0"/>
    </format>
    <format dxfId="4012">
      <pivotArea dataOnly="0" labelOnly="1" fieldPosition="0">
        <references count="1">
          <reference field="1" count="0"/>
        </references>
      </pivotArea>
    </format>
    <format dxfId="4013">
      <pivotArea field="1" type="button" dataOnly="0" labelOnly="1" outline="0" axis="axisRow" fieldPosition="0"/>
    </format>
    <format dxfId="4014">
      <pivotArea dataOnly="0" labelOnly="1" outline="0" fieldPosition="0">
        <references count="1">
          <reference field="4294967294" count="2">
            <x v="0"/>
            <x v="1"/>
          </reference>
        </references>
      </pivotArea>
    </format>
    <format dxfId="4015">
      <pivotArea field="1" type="button" dataOnly="0" labelOnly="1" outline="0" axis="axisRow" fieldPosition="0"/>
    </format>
    <format dxfId="4016">
      <pivotArea dataOnly="0" labelOnly="1" outline="0" fieldPosition="0">
        <references count="1">
          <reference field="4294967294" count="2">
            <x v="0"/>
            <x v="1"/>
          </reference>
        </references>
      </pivotArea>
    </format>
    <format dxfId="4017">
      <pivotArea grandRow="1" outline="0" collapsedLevelsAreSubtotals="1" fieldPosition="0"/>
    </format>
    <format dxfId="4018">
      <pivotArea dataOnly="0" labelOnly="1" grandRow="1" outline="0" fieldPosition="0"/>
    </format>
    <format dxfId="4019">
      <pivotArea grandRow="1" outline="0" collapsedLevelsAreSubtotals="1" fieldPosition="0"/>
    </format>
    <format dxfId="4020">
      <pivotArea dataOnly="0" labelOnly="1" grandRow="1" outline="0" fieldPosition="0"/>
    </format>
  </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_Dim_Month].[Month].&amp;[May]"/>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_Fact_Monthly].[Month_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_Fact_Ambulance]"/>
        <x15:activeTabTopLevelEntity name="[T_Dim_Governor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30FD420-D670-4CEA-8841-13E53A01EE39}" autoFormatId="16" applyNumberFormats="0" applyBorderFormats="0" applyFontFormats="0" applyPatternFormats="0" applyAlignmentFormats="0" applyWidthHeightFormats="0">
  <queryTableRefresh nextId="5">
    <queryTableFields count="4">
      <queryTableField id="1" name="T_Fact_Ambulance[Governorate_Key]" tableColumnId="1"/>
      <queryTableField id="2" name="T_Fact_Ambulance[Year_ID]" tableColumnId="2"/>
      <queryTableField id="3" name="T_Fact_Ambulance[Number Of Ambulances]" tableColumnId="3"/>
      <queryTableField id="4" name="T_Fact_Ambulance[Number Of Ambulance Points]" tableColumnId="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orate1" xr10:uid="{8E4AC928-E492-405D-AB49-9602BBC2CDB3}" sourceName="[T_Dim_Governorate].[Governorate]">
  <pivotTables>
    <pivotTable tabId="23" name="PivotTable10"/>
    <pivotTable tabId="23" name="PivotTable15"/>
    <pivotTable tabId="23" name="PivotTable18"/>
    <pivotTable tabId="23" name="PivotTable19"/>
    <pivotTable tabId="23" name="PivotTable4"/>
    <pivotTable tabId="23" name="PivotTable7"/>
    <pivotTable tabId="23" name="Total Population_x0009_"/>
    <pivotTable tabId="23" name="Totlal Injuries_x0009_"/>
    <pivotTable tabId="23" name="Total Deaths_x0009_"/>
    <pivotTable tabId="20" name="PivotTable1"/>
    <pivotTable tabId="20" name="PivotTable15"/>
    <pivotTable tabId="20" name="PivotTable16"/>
    <pivotTable tabId="20" name="PivotTable10"/>
    <pivotTable tabId="20" name="PivotTable11"/>
    <pivotTable tabId="20" name="PivotTable12"/>
    <pivotTable tabId="20" name="PivotTable18"/>
    <pivotTable tabId="20" name="PivotTable7"/>
    <pivotTable tabId="20" name="PivotTable9"/>
    <pivotTable tabId="21" name="PivotTable20"/>
    <pivotTable tabId="20" name="PivotTable2"/>
    <pivotTable tabId="20" name="PivotTable3"/>
    <pivotTable tabId="20" name="PivotTable4"/>
    <pivotTable tabId="20" name="PivotTable5"/>
    <pivotTable tabId="20" name="PivotTable6"/>
    <pivotTable tabId="25" name="PivotTable20"/>
  </pivotTables>
  <data>
    <olap pivotCacheId="1374915496">
      <levels count="2">
        <level uniqueName="[T_Dim_Governorate].[Governorate].[(All)]" sourceCaption="(All)" count="0"/>
        <level uniqueName="[T_Dim_Governorate].[Governorate].[Governorate]" sourceCaption="Governorate" count="27">
          <ranges>
            <range startItem="0">
              <i n="[T_Dim_Governorate].[Governorate].&amp;[Alexandria]" c="Alexandria"/>
              <i n="[T_Dim_Governorate].[Governorate].&amp;[Aswan]" c="Aswan"/>
              <i n="[T_Dim_Governorate].[Governorate].&amp;[Asyout]" c="Asyout"/>
              <i n="[T_Dim_Governorate].[Governorate].&amp;[Behera]" c="Behera"/>
              <i n="[T_Dim_Governorate].[Governorate].&amp;[Beni Suef]" c="Beni Suef"/>
              <i n="[T_Dim_Governorate].[Governorate].&amp;[Cairo]" c="Cairo"/>
              <i n="[T_Dim_Governorate].[Governorate].&amp;[Dakahlia]" c="Dakahlia"/>
              <i n="[T_Dim_Governorate].[Governorate].&amp;[Damietta]" c="Damietta"/>
              <i n="[T_Dim_Governorate].[Governorate].&amp;[Elwadi ElGidid]" c="Elwadi ElGidid"/>
              <i n="[T_Dim_Governorate].[Governorate].&amp;[Fayoum]" c="Fayoum"/>
              <i n="[T_Dim_Governorate].[Governorate].&amp;[Gharbia]" c="Gharbia"/>
              <i n="[T_Dim_Governorate].[Governorate].&amp;[Giza]" c="Giza"/>
              <i n="[T_Dim_Governorate].[Governorate].&amp;[Ismailia]" c="Ismailia"/>
              <i n="[T_Dim_Governorate].[Governorate].&amp;[Kafr ElSheikh]" c="Kafr ElSheikh"/>
              <i n="[T_Dim_Governorate].[Governorate].&amp;[Kalyoubia]" c="Kalyoubia"/>
              <i n="[T_Dim_Governorate].[Governorate].&amp;[Luxor]" c="Luxor"/>
              <i n="[T_Dim_Governorate].[Governorate].&amp;[Matrouh]" c="Matrouh"/>
              <i n="[T_Dim_Governorate].[Governorate].&amp;[Menia]" c="Menia"/>
              <i n="[T_Dim_Governorate].[Governorate].&amp;[Menoufia]" c="Menoufia"/>
              <i n="[T_Dim_Governorate].[Governorate].&amp;[North Sinai]" c="North Sinai"/>
              <i n="[T_Dim_Governorate].[Governorate].&amp;[Port Said]" c="Port Said"/>
              <i n="[T_Dim_Governorate].[Governorate].&amp;[Qena]" c="Qena"/>
              <i n="[T_Dim_Governorate].[Governorate].&amp;[Red Sea]" c="Red Sea"/>
              <i n="[T_Dim_Governorate].[Governorate].&amp;[Sharkia]" c="Sharkia"/>
              <i n="[T_Dim_Governorate].[Governorate].&amp;[South Sinai]" c="South Sinai"/>
              <i n="[T_Dim_Governorate].[Governorate].&amp;[Suez]" c="Suez"/>
              <i n="[T_Dim_Governorate].[Governorate].&amp;[Suhag]" c="Suhag"/>
            </range>
          </ranges>
        </level>
      </levels>
      <selections count="1">
        <selection n="[T_Dim_Governorate].[Governor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D3E4C5D-1059-4CF3-80D5-CD782A760317}" sourceName="[T_Dim_Year].[Year]">
  <pivotTables>
    <pivotTable tabId="23" name="Total Deaths_x0009_"/>
    <pivotTable tabId="23" name="Total Population_x0009_"/>
    <pivotTable tabId="23" name="Totlal Injuries_x0009_"/>
    <pivotTable tabId="23" name="PivotTable15"/>
    <pivotTable tabId="23" name="PivotTable4"/>
    <pivotTable tabId="23" name="PivotTable7"/>
    <pivotTable tabId="23" name="PivotTable10"/>
    <pivotTable tabId="23" name="PivotTable18"/>
    <pivotTable tabId="23" name="PivotTable19"/>
    <pivotTable tabId="20" name="PivotTable6"/>
    <pivotTable tabId="20" name="PivotTable5"/>
    <pivotTable tabId="20" name="PivotTable4"/>
    <pivotTable tabId="20" name="PivotTable3"/>
    <pivotTable tabId="20" name="PivotTable2"/>
    <pivotTable tabId="20" name="PivotTable1"/>
    <pivotTable tabId="20" name="PivotTable15"/>
    <pivotTable tabId="20" name="PivotTable16"/>
    <pivotTable tabId="20" name="PivotTable10"/>
    <pivotTable tabId="20" name="PivotTable11"/>
    <pivotTable tabId="20" name="PivotTable12"/>
    <pivotTable tabId="20" name="PivotTable18"/>
    <pivotTable tabId="20" name="PivotTable7"/>
    <pivotTable tabId="20" name="PivotTable9"/>
    <pivotTable tabId="21" name="PivotTable20"/>
    <pivotTable tabId="25" name="PivotTable20"/>
  </pivotTables>
  <data>
    <olap pivotCacheId="1347651852">
      <levels count="2">
        <level uniqueName="[T_Dim_Year].[Year].[(All)]" sourceCaption="(All)" count="0"/>
        <level uniqueName="[T_Dim_Year].[Year].[Year]" sourceCaption="Year" count="4">
          <ranges>
            <range startItem="0">
              <i n="[T_Dim_Year].[Year].&amp;[2022]" c="2022"/>
              <i n="[T_Dim_Year].[Year].&amp;[2023]" c="2023"/>
              <i n="[T_Dim_Year].[Year].&amp;[2024]" c="2024"/>
              <i n="[T_Dim_Year].[Year].&amp;[2025]" c="2025"/>
            </range>
          </ranges>
        </level>
      </levels>
      <selections count="1">
        <selection n="[T_Dim_Ye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vernorate" xr10:uid="{28C81B82-6D41-44EA-A26D-6B3AAE91801B}" cache="Slicer_Governorate1" caption="Governorate" level="1" style="Slicer Style 1" rowHeight="234950"/>
  <slicer name="Year" xr10:uid="{1496874C-26A0-403A-9F1D-8F65D7797106}" cache="Slicer_Year1" caption="Year"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vernorate 1" xr10:uid="{56700A98-A35F-4C91-8C7C-D335BB8FD711}" cache="Slicer_Governorate1" caption="Governorate" level="1" rowHeight="234950"/>
  <slicer name="Year 1" xr10:uid="{33654FC0-1FA3-43BA-BD5F-D71EC8400C1E}" cache="Slicer_Year1" caption="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vernorate 3" xr10:uid="{3335EDE1-49F0-46F0-A98C-5A9044E388AB}" cache="Slicer_Governorate1" caption="Governorate" level="1" style="Slicer Style 1" rowHeight="234950"/>
  <slicer name="Year 3" xr10:uid="{22BF2680-A55E-480C-9E2A-02CBCB945748}" cache="Slicer_Year1" caption="Year" level="1" style="Slicer Style 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vernorate 2" xr10:uid="{CC49D2B8-8F66-465F-AF09-3F079F4B9D53}" cache="Slicer_Governorate1" caption="Governorate" level="1" style="Slicer Style 1" rowHeight="234950"/>
  <slicer name="Year 2" xr10:uid="{BBA15CC4-FF4E-43C6-B12C-8E4A4CC5E1B2}" cache="Slicer_Year1" caption="Year" columnCount="4" level="1" style="Slicer Style 1" rowHeight="234950"/>
</slicers>
</file>

<file path=xl/tables/_rels/table1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Dim_Governorate" displayName="T_Dim_Governorate" ref="A1:C28">
  <autoFilter ref="A1:C28" xr:uid="{00000000-0009-0000-0100-000001000000}"/>
  <tableColumns count="3">
    <tableColumn id="1" xr3:uid="{00000000-0010-0000-0000-000001000000}" name="Governorate_Key"/>
    <tableColumn id="2" xr3:uid="{00000000-0010-0000-0000-000002000000}" name="Governorate ID"/>
    <tableColumn id="3" xr3:uid="{00000000-0010-0000-0000-000003000000}" name="Governor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Dim_Year" displayName="T_Dim_Year" ref="A1:B5">
  <autoFilter ref="A1:B5" xr:uid="{00000000-0009-0000-0100-000002000000}"/>
  <tableColumns count="2">
    <tableColumn id="1" xr3:uid="{00000000-0010-0000-0100-000001000000}" name="Year_ID"/>
    <tableColumn id="2" xr3:uid="{00000000-0010-0000-0100-000002000000}" name="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Dim_Month" displayName="T_Dim_Month" ref="A1:B13">
  <autoFilter ref="A1:B13" xr:uid="{00000000-0009-0000-0100-000003000000}"/>
  <sortState xmlns:xlrd2="http://schemas.microsoft.com/office/spreadsheetml/2017/richdata2" ref="A2:B13">
    <sortCondition ref="A1:A13"/>
  </sortState>
  <tableColumns count="2">
    <tableColumn id="1" xr3:uid="{00000000-0010-0000-0200-000001000000}" name="Month_ID"/>
    <tableColumn id="2" xr3:uid="{00000000-0010-0000-0200-000002000000}"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Dim_Gender" displayName="T_Dim_Gender" ref="A1:B3">
  <autoFilter ref="A1:B3" xr:uid="{00000000-0009-0000-0100-000004000000}"/>
  <tableColumns count="2">
    <tableColumn id="1" xr3:uid="{00000000-0010-0000-0300-000001000000}" name="Gender_ID"/>
    <tableColumn id="2" xr3:uid="{00000000-0010-0000-0300-000002000000}" name="Gend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Dim_Age" displayName="T_Dim_Age" ref="A1:B9">
  <autoFilter ref="A1:B9" xr:uid="{00000000-0009-0000-0100-000005000000}"/>
  <tableColumns count="2">
    <tableColumn id="1" xr3:uid="{00000000-0010-0000-0400-000001000000}" name="Age_ID"/>
    <tableColumn id="2" xr3:uid="{00000000-0010-0000-0400-000002000000}" name="Age_Group"/>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Dim_Road_User" displayName="T_Dim_Road_User" ref="A1:B5">
  <autoFilter ref="A1:B5" xr:uid="{00000000-0009-0000-0100-000006000000}"/>
  <tableColumns count="2">
    <tableColumn id="1" xr3:uid="{00000000-0010-0000-0500-000001000000}" name="RoadUser_ID"/>
    <tableColumn id="2" xr3:uid="{00000000-0010-0000-0500-000002000000}" name="Road_User_Typ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Dim_Vehicle" displayName="T_Dim_Vehicle" ref="A1:B5">
  <autoFilter ref="A1:B5" xr:uid="{00000000-0009-0000-0100-000007000000}"/>
  <tableColumns count="2">
    <tableColumn id="1" xr3:uid="{00000000-0010-0000-0600-000001000000}" name="Vehicle_ID"/>
    <tableColumn id="2" xr3:uid="{00000000-0010-0000-0600-000002000000}" name="Vehicle_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Fact_Monthly" displayName="T_Fact_Monthly" ref="A1:E1297">
  <autoFilter ref="A1:E1297" xr:uid="{00000000-0009-0000-0100-000008000000}"/>
  <tableColumns count="5">
    <tableColumn id="1" xr3:uid="{00000000-0010-0000-0700-000001000000}" name="Governorate_Key"/>
    <tableColumn id="2" xr3:uid="{00000000-0010-0000-0700-000002000000}" name="Year_ID"/>
    <tableColumn id="3" xr3:uid="{00000000-0010-0000-0700-000003000000}" name="Month_ID"/>
    <tableColumn id="4" xr3:uid="{00000000-0010-0000-0700-000004000000}" name="Injuries"/>
    <tableColumn id="5" xr3:uid="{00000000-0010-0000-0700-000005000000}" name="Death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Fact_Age" displayName="T_Fact_Age" ref="A1:E865">
  <autoFilter ref="A1:E865" xr:uid="{00000000-0009-0000-0100-000009000000}"/>
  <tableColumns count="5">
    <tableColumn id="1" xr3:uid="{00000000-0010-0000-0800-000001000000}" name="Governorate_Key"/>
    <tableColumn id="2" xr3:uid="{00000000-0010-0000-0800-000002000000}" name="Year_ID"/>
    <tableColumn id="3" xr3:uid="{00000000-0010-0000-0800-000003000000}" name="Age_ID"/>
    <tableColumn id="4" xr3:uid="{00000000-0010-0000-0800-000004000000}" name="Injuries"/>
    <tableColumn id="5" xr3:uid="{00000000-0010-0000-0800-000005000000}" name="Death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Fact_Gender" displayName="T_Fact_Gender" ref="A1:E217">
  <autoFilter ref="A1:E217" xr:uid="{00000000-0009-0000-0100-00000A000000}"/>
  <tableColumns count="5">
    <tableColumn id="1" xr3:uid="{00000000-0010-0000-0900-000001000000}" name="Governorate_Key"/>
    <tableColumn id="2" xr3:uid="{00000000-0010-0000-0900-000002000000}" name="Year_ID"/>
    <tableColumn id="3" xr3:uid="{00000000-0010-0000-0900-000003000000}" name="Gender_ID"/>
    <tableColumn id="4" xr3:uid="{00000000-0010-0000-0900-000004000000}" name="Injuries"/>
    <tableColumn id="5" xr3:uid="{00000000-0010-0000-0900-000005000000}" name="Death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Fact_RoadUser" displayName="T_Fact_RoadUser" ref="A1:E433">
  <autoFilter ref="A1:E433" xr:uid="{00000000-0009-0000-0100-00000B000000}"/>
  <tableColumns count="5">
    <tableColumn id="1" xr3:uid="{00000000-0010-0000-0A00-000001000000}" name="Governorate_Key"/>
    <tableColumn id="2" xr3:uid="{00000000-0010-0000-0A00-000002000000}" name="Year_ID"/>
    <tableColumn id="3" xr3:uid="{00000000-0010-0000-0A00-000003000000}" name="RoadUser_ID"/>
    <tableColumn id="4" xr3:uid="{00000000-0010-0000-0A00-000004000000}" name="Injuries"/>
    <tableColumn id="5" xr3:uid="{00000000-0010-0000-0A00-000005000000}" name="Death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Fact_Vehicle" displayName="T_Fact_Vehicle" ref="A1:E433">
  <autoFilter ref="A1:E433" xr:uid="{00000000-0009-0000-0100-00000C000000}"/>
  <tableColumns count="5">
    <tableColumn id="1" xr3:uid="{00000000-0010-0000-0B00-000001000000}" name="Governorate_Key"/>
    <tableColumn id="2" xr3:uid="{00000000-0010-0000-0B00-000002000000}" name="Year_ID"/>
    <tableColumn id="3" xr3:uid="{00000000-0010-0000-0B00-000003000000}" name="Vehicle_ID"/>
    <tableColumn id="4" xr3:uid="{00000000-0010-0000-0B00-000004000000}" name="Injuries"/>
    <tableColumn id="5" xr3:uid="{00000000-0010-0000-0B00-000005000000}" name="Death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Fact_Population" displayName="T_Fact_Population" ref="A1:D217">
  <autoFilter ref="A1:D217" xr:uid="{00000000-0009-0000-0100-00000D000000}"/>
  <tableColumns count="4">
    <tableColumn id="1" xr3:uid="{00000000-0010-0000-0C00-000001000000}" name="Governorate_Key"/>
    <tableColumn id="2" xr3:uid="{00000000-0010-0000-0C00-000002000000}" name="Year_ID"/>
    <tableColumn id="3" xr3:uid="{00000000-0010-0000-0C00-000003000000}" name="Gender_ID"/>
    <tableColumn id="4" xr3:uid="{00000000-0010-0000-0C00-000004000000}" name="Popula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Fact_Ambulance" displayName="T_Fact_Ambulance" ref="A1:D109">
  <autoFilter ref="A1:D109" xr:uid="{00000000-0009-0000-0100-00000E000000}"/>
  <tableColumns count="4">
    <tableColumn id="1" xr3:uid="{00000000-0010-0000-0D00-000001000000}" name="Governorate_Key"/>
    <tableColumn id="2" xr3:uid="{00000000-0010-0000-0D00-000002000000}" name="Year_ID"/>
    <tableColumn id="3" xr3:uid="{00000000-0010-0000-0D00-000003000000}" name="Number Of Ambulances"/>
    <tableColumn id="4" xr3:uid="{00000000-0010-0000-0D00-000004000000}" name="Number Of Ambulance Point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EE763D2-31D5-4EBB-9452-902FA4BE75BE}" name="Table_ExternalData_1" displayName="Table_ExternalData_1" ref="A3:D7" tableType="queryTable" totalsRowShown="0">
  <autoFilter ref="A3:D7" xr:uid="{4EE763D2-31D5-4EBB-9452-902FA4BE75BE}"/>
  <tableColumns count="4">
    <tableColumn id="1" xr3:uid="{7632C16E-79F0-4D9F-B146-9B387741FD4E}" uniqueName="1" name="T_Fact_Ambulance[Governorate_Key]" queryTableFieldId="1"/>
    <tableColumn id="2" xr3:uid="{BF844BC2-09AF-4F75-9285-78F4F64BBC5E}" uniqueName="2" name="T_Fact_Ambulance[Year_ID]" queryTableFieldId="2"/>
    <tableColumn id="3" xr3:uid="{A2BD8663-8BFD-473E-BF29-41A995FB7DB3}" uniqueName="3" name="T_Fact_Ambulance[Number Of Ambulances]" queryTableFieldId="3"/>
    <tableColumn id="4" xr3:uid="{13AAA67B-9C22-433B-9AB6-3CB97AD312FD}" uniqueName="4" name="T_Fact_Ambulance[Number Of Ambulance Points]" queryTableFieldId="4"/>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9BEBB84-8141-46D7-92DE-3371B261AF27}" name="Injury_Rate_Per_100K" displayName="Injury_Rate_Per_100K" ref="S4:T31" totalsRowShown="0" headerRowDxfId="4242" dataDxfId="4241">
  <autoFilter ref="S4:T31" xr:uid="{99BEBB84-8141-46D7-92DE-3371B261AF27}"/>
  <sortState xmlns:xlrd2="http://schemas.microsoft.com/office/spreadsheetml/2017/richdata2" ref="S5:T31">
    <sortCondition descending="1" ref="T4:T31"/>
  </sortState>
  <tableColumns count="2">
    <tableColumn id="1" xr3:uid="{8567F5E0-2978-4E56-84F1-F1740370CCC2}" name="Row Labels" dataDxfId="4240"/>
    <tableColumn id="2" xr3:uid="{0B40C7CD-E66A-4C93-B621-5094F1F6D32E}" name="Injury Rate / 100K" dataDxfId="423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7AB94A1-3DFC-4960-91CA-D5B58DD336D3}" name="Table17" displayName="Table17" ref="AE4:AF31" totalsRowShown="0" headerRowDxfId="4238" dataDxfId="4237">
  <autoFilter ref="AE4:AF31" xr:uid="{67AB94A1-3DFC-4960-91CA-D5B58DD336D3}"/>
  <sortState xmlns:xlrd2="http://schemas.microsoft.com/office/spreadsheetml/2017/richdata2" ref="AE5:AF31">
    <sortCondition descending="1" ref="AF4:AF31"/>
  </sortState>
  <tableColumns count="2">
    <tableColumn id="1" xr3:uid="{0CF3872F-B78B-40F1-B920-66CBB8A0401A}" name="Row Labels" dataDxfId="4236"/>
    <tableColumn id="2" xr3:uid="{726235B2-6FE9-425B-AA1F-70C20EA239E4}" name="Death Rate / 100K" dataDxfId="423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7B26D1-0080-43B3-83FE-029DC9671C8E}" name="Table18" displayName="Table18" ref="AN4:AP31" totalsRowShown="0" headerRowDxfId="4234" dataDxfId="4233">
  <autoFilter ref="AN4:AP31" xr:uid="{217B26D1-0080-43B3-83FE-029DC9671C8E}"/>
  <tableColumns count="3">
    <tableColumn id="1" xr3:uid="{BB44C0F4-113D-4950-B5D8-0FA9B328F95E}" name="Row Labels" dataDxfId="4232"/>
    <tableColumn id="2" xr3:uid="{8D13D175-B87F-47FC-ACE6-C6DEC8BDD101}" name="Sum of Population" dataDxfId="4231"/>
    <tableColumn id="3" xr3:uid="{34D990A2-2074-439B-A7C2-89EE58E71E0B}" name="Sum of Injuries" dataDxfId="423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0F0986-8BAE-46A7-A4FA-0E38E770F0A0}" name="Table19" displayName="Table19" ref="AY4:BA31" totalsRowShown="0" headerRowDxfId="4229" dataDxfId="4228">
  <autoFilter ref="AY4:BA31" xr:uid="{C70F0986-8BAE-46A7-A4FA-0E38E770F0A0}"/>
  <tableColumns count="3">
    <tableColumn id="1" xr3:uid="{A6479DCC-CA47-4B04-96BC-CE1797965011}" name="Row Labels" dataDxfId="4227"/>
    <tableColumn id="2" xr3:uid="{4B8EDBBA-0310-4A41-B195-C6255764777A}" name="Sum of Population" dataDxfId="4226"/>
    <tableColumn id="3" xr3:uid="{6042DFD1-1CF6-439B-990C-212BFD460448}" name="Sum of Deaths" dataDxfId="4225"/>
  </tableColumns>
  <tableStyleInfo name="TableStyleMedium2" showFirstColumn="0" showLastColumn="0" showRowStripes="1" showColumnStripes="0"/>
</table>
</file>

<file path=xl/theme/theme1.xml><?xml version="1.0" encoding="utf-8"?>
<a:theme xmlns:a="http://schemas.openxmlformats.org/drawingml/2006/main" name="Wisp">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5.xml"/><Relationship Id="rId4" Type="http://schemas.microsoft.com/office/2007/relationships/slicer" Target="../slicers/slicer1.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3.xml"/><Relationship Id="rId4" Type="http://schemas.openxmlformats.org/officeDocument/2006/relationships/pivotTable" Target="../pivotTables/pivotTable19.xml"/></Relationships>
</file>

<file path=xl/worksheets/_rels/sheet19.xml.rels><?xml version="1.0" encoding="UTF-8" standalone="yes"?>
<Relationships xmlns="http://schemas.openxmlformats.org/package/2006/relationships"><Relationship Id="rId8" Type="http://schemas.openxmlformats.org/officeDocument/2006/relationships/pivotTable" Target="../pivotTables/pivotTable27.xml"/><Relationship Id="rId13" Type="http://schemas.openxmlformats.org/officeDocument/2006/relationships/table" Target="../tables/table17.xml"/><Relationship Id="rId3" Type="http://schemas.openxmlformats.org/officeDocument/2006/relationships/pivotTable" Target="../pivotTables/pivotTable22.xml"/><Relationship Id="rId7" Type="http://schemas.openxmlformats.org/officeDocument/2006/relationships/pivotTable" Target="../pivotTables/pivotTable26.xml"/><Relationship Id="rId12" Type="http://schemas.openxmlformats.org/officeDocument/2006/relationships/table" Target="../tables/table16.xml"/><Relationship Id="rId2" Type="http://schemas.openxmlformats.org/officeDocument/2006/relationships/pivotTable" Target="../pivotTables/pivotTable21.xml"/><Relationship Id="rId16" Type="http://schemas.microsoft.com/office/2007/relationships/slicer" Target="../slicers/slicer2.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openxmlformats.org/officeDocument/2006/relationships/drawing" Target="../drawings/drawing4.xml"/><Relationship Id="rId5" Type="http://schemas.openxmlformats.org/officeDocument/2006/relationships/pivotTable" Target="../pivotTables/pivotTable24.xml"/><Relationship Id="rId15" Type="http://schemas.openxmlformats.org/officeDocument/2006/relationships/table" Target="../tables/table19.xml"/><Relationship Id="rId10" Type="http://schemas.openxmlformats.org/officeDocument/2006/relationships/printerSettings" Target="../printerSettings/printerSettings2.bin"/><Relationship Id="rId4" Type="http://schemas.openxmlformats.org/officeDocument/2006/relationships/pivotTable" Target="../pivotTables/pivotTable23.xml"/><Relationship Id="rId9" Type="http://schemas.openxmlformats.org/officeDocument/2006/relationships/pivotTable" Target="../pivotTables/pivotTable28.xml"/><Relationship Id="rId14"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29.xml"/><Relationship Id="rId4" Type="http://schemas.microsoft.com/office/2007/relationships/slicer" Target="../slicers/slicer3.xml"/></Relationships>
</file>

<file path=xl/worksheets/_rels/sheet2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
  <sheetViews>
    <sheetView workbookViewId="0">
      <pane ySplit="1" topLeftCell="A2" activePane="bottomLeft" state="frozen"/>
      <selection pane="bottomLeft" activeCell="C1" sqref="C1:C28"/>
    </sheetView>
  </sheetViews>
  <sheetFormatPr defaultRowHeight="16.5" x14ac:dyDescent="0.3"/>
  <cols>
    <col min="1" max="1" width="16.875" customWidth="1"/>
    <col min="2" max="3" width="15.875" customWidth="1"/>
  </cols>
  <sheetData>
    <row r="1" spans="1:3" x14ac:dyDescent="0.3">
      <c r="A1" s="1" t="s">
        <v>0</v>
      </c>
      <c r="B1" s="1" t="s">
        <v>8</v>
      </c>
      <c r="C1" s="1" t="s">
        <v>9</v>
      </c>
    </row>
    <row r="2" spans="1:3" x14ac:dyDescent="0.3">
      <c r="A2">
        <v>1</v>
      </c>
      <c r="B2" t="s">
        <v>10</v>
      </c>
      <c r="C2" t="s">
        <v>11</v>
      </c>
    </row>
    <row r="3" spans="1:3" x14ac:dyDescent="0.3">
      <c r="A3">
        <v>2</v>
      </c>
      <c r="B3" t="s">
        <v>12</v>
      </c>
      <c r="C3" t="s">
        <v>13</v>
      </c>
    </row>
    <row r="4" spans="1:3" x14ac:dyDescent="0.3">
      <c r="A4">
        <v>3</v>
      </c>
      <c r="B4" t="s">
        <v>14</v>
      </c>
      <c r="C4" t="s">
        <v>15</v>
      </c>
    </row>
    <row r="5" spans="1:3" x14ac:dyDescent="0.3">
      <c r="A5">
        <v>4</v>
      </c>
      <c r="B5" t="s">
        <v>16</v>
      </c>
      <c r="C5" t="s">
        <v>17</v>
      </c>
    </row>
    <row r="6" spans="1:3" x14ac:dyDescent="0.3">
      <c r="A6">
        <v>5</v>
      </c>
      <c r="B6" t="s">
        <v>18</v>
      </c>
      <c r="C6" t="s">
        <v>19</v>
      </c>
    </row>
    <row r="7" spans="1:3" x14ac:dyDescent="0.3">
      <c r="A7">
        <v>6</v>
      </c>
      <c r="B7" t="s">
        <v>20</v>
      </c>
      <c r="C7" t="s">
        <v>21</v>
      </c>
    </row>
    <row r="8" spans="1:3" x14ac:dyDescent="0.3">
      <c r="A8">
        <v>7</v>
      </c>
      <c r="B8" t="s">
        <v>22</v>
      </c>
      <c r="C8" t="s">
        <v>23</v>
      </c>
    </row>
    <row r="9" spans="1:3" x14ac:dyDescent="0.3">
      <c r="A9">
        <v>8</v>
      </c>
      <c r="B9" t="s">
        <v>24</v>
      </c>
      <c r="C9" t="s">
        <v>25</v>
      </c>
    </row>
    <row r="10" spans="1:3" x14ac:dyDescent="0.3">
      <c r="A10">
        <v>9</v>
      </c>
      <c r="B10" t="s">
        <v>26</v>
      </c>
      <c r="C10" t="s">
        <v>27</v>
      </c>
    </row>
    <row r="11" spans="1:3" x14ac:dyDescent="0.3">
      <c r="A11">
        <v>10</v>
      </c>
      <c r="B11" t="s">
        <v>28</v>
      </c>
      <c r="C11" t="s">
        <v>29</v>
      </c>
    </row>
    <row r="12" spans="1:3" x14ac:dyDescent="0.3">
      <c r="A12">
        <v>11</v>
      </c>
      <c r="B12" t="s">
        <v>30</v>
      </c>
      <c r="C12" t="s">
        <v>31</v>
      </c>
    </row>
    <row r="13" spans="1:3" x14ac:dyDescent="0.3">
      <c r="A13">
        <v>12</v>
      </c>
      <c r="B13" t="s">
        <v>32</v>
      </c>
      <c r="C13" t="s">
        <v>33</v>
      </c>
    </row>
    <row r="14" spans="1:3" x14ac:dyDescent="0.3">
      <c r="A14">
        <v>13</v>
      </c>
      <c r="B14" t="s">
        <v>34</v>
      </c>
      <c r="C14" t="s">
        <v>35</v>
      </c>
    </row>
    <row r="15" spans="1:3" x14ac:dyDescent="0.3">
      <c r="A15">
        <v>14</v>
      </c>
      <c r="B15" t="s">
        <v>36</v>
      </c>
      <c r="C15" t="s">
        <v>37</v>
      </c>
    </row>
    <row r="16" spans="1:3" x14ac:dyDescent="0.3">
      <c r="A16">
        <v>15</v>
      </c>
      <c r="B16" t="s">
        <v>38</v>
      </c>
      <c r="C16" t="s">
        <v>39</v>
      </c>
    </row>
    <row r="17" spans="1:3" x14ac:dyDescent="0.3">
      <c r="A17">
        <v>16</v>
      </c>
      <c r="B17" t="s">
        <v>40</v>
      </c>
      <c r="C17" t="s">
        <v>41</v>
      </c>
    </row>
    <row r="18" spans="1:3" x14ac:dyDescent="0.3">
      <c r="A18">
        <v>17</v>
      </c>
      <c r="B18" t="s">
        <v>42</v>
      </c>
      <c r="C18" t="s">
        <v>43</v>
      </c>
    </row>
    <row r="19" spans="1:3" x14ac:dyDescent="0.3">
      <c r="A19">
        <v>18</v>
      </c>
      <c r="B19" t="s">
        <v>44</v>
      </c>
      <c r="C19" t="s">
        <v>45</v>
      </c>
    </row>
    <row r="20" spans="1:3" x14ac:dyDescent="0.3">
      <c r="A20">
        <v>19</v>
      </c>
      <c r="B20" t="s">
        <v>46</v>
      </c>
      <c r="C20" t="s">
        <v>47</v>
      </c>
    </row>
    <row r="21" spans="1:3" x14ac:dyDescent="0.3">
      <c r="A21">
        <v>20</v>
      </c>
      <c r="B21" t="s">
        <v>48</v>
      </c>
      <c r="C21" t="s">
        <v>49</v>
      </c>
    </row>
    <row r="22" spans="1:3" x14ac:dyDescent="0.3">
      <c r="A22">
        <v>21</v>
      </c>
      <c r="B22" t="s">
        <v>50</v>
      </c>
      <c r="C22" t="s">
        <v>51</v>
      </c>
    </row>
    <row r="23" spans="1:3" x14ac:dyDescent="0.3">
      <c r="A23">
        <v>22</v>
      </c>
      <c r="B23" t="s">
        <v>52</v>
      </c>
      <c r="C23" t="s">
        <v>53</v>
      </c>
    </row>
    <row r="24" spans="1:3" x14ac:dyDescent="0.3">
      <c r="A24">
        <v>23</v>
      </c>
      <c r="B24" t="s">
        <v>54</v>
      </c>
      <c r="C24" t="s">
        <v>55</v>
      </c>
    </row>
    <row r="25" spans="1:3" x14ac:dyDescent="0.3">
      <c r="A25">
        <v>24</v>
      </c>
      <c r="B25" t="s">
        <v>56</v>
      </c>
      <c r="C25" t="s">
        <v>57</v>
      </c>
    </row>
    <row r="26" spans="1:3" x14ac:dyDescent="0.3">
      <c r="A26">
        <v>25</v>
      </c>
      <c r="B26" t="s">
        <v>58</v>
      </c>
      <c r="C26" t="s">
        <v>59</v>
      </c>
    </row>
    <row r="27" spans="1:3" x14ac:dyDescent="0.3">
      <c r="A27">
        <v>26</v>
      </c>
      <c r="B27" t="s">
        <v>60</v>
      </c>
      <c r="C27" t="s">
        <v>61</v>
      </c>
    </row>
    <row r="28" spans="1:3" x14ac:dyDescent="0.3">
      <c r="A28">
        <v>27</v>
      </c>
      <c r="B28" t="s">
        <v>62</v>
      </c>
      <c r="C28" t="s">
        <v>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pane ySplit="1" topLeftCell="A2" activePane="bottomLeft" state="frozen"/>
      <selection pane="bottomLeft"/>
    </sheetView>
  </sheetViews>
  <sheetFormatPr defaultRowHeight="16.5" x14ac:dyDescent="0.3"/>
  <cols>
    <col min="1" max="2" width="11.875" customWidth="1"/>
  </cols>
  <sheetData>
    <row r="1" spans="1:2" x14ac:dyDescent="0.3">
      <c r="A1" s="1" t="s">
        <v>1</v>
      </c>
      <c r="B1" s="1" t="s">
        <v>64</v>
      </c>
    </row>
    <row r="2" spans="1:2" x14ac:dyDescent="0.3">
      <c r="A2">
        <v>1</v>
      </c>
      <c r="B2">
        <v>2022</v>
      </c>
    </row>
    <row r="3" spans="1:2" x14ac:dyDescent="0.3">
      <c r="A3">
        <v>2</v>
      </c>
      <c r="B3">
        <v>2023</v>
      </c>
    </row>
    <row r="4" spans="1:2" x14ac:dyDescent="0.3">
      <c r="A4">
        <v>3</v>
      </c>
      <c r="B4">
        <v>2024</v>
      </c>
    </row>
    <row r="5" spans="1:2" x14ac:dyDescent="0.3">
      <c r="A5">
        <v>4</v>
      </c>
      <c r="B5">
        <v>2025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topLeftCell="M1" workbookViewId="0">
      <pane ySplit="1" topLeftCell="A2" activePane="bottomLeft" state="frozen"/>
      <selection pane="bottomLeft" activeCell="B18" sqref="B18"/>
    </sheetView>
  </sheetViews>
  <sheetFormatPr defaultRowHeight="16.5" x14ac:dyDescent="0.3"/>
  <cols>
    <col min="1" max="2" width="11.875" customWidth="1"/>
  </cols>
  <sheetData>
    <row r="1" spans="1:2" x14ac:dyDescent="0.3">
      <c r="A1" s="1" t="s">
        <v>2</v>
      </c>
      <c r="B1" s="1" t="s">
        <v>65</v>
      </c>
    </row>
    <row r="2" spans="1:2" x14ac:dyDescent="0.3">
      <c r="A2">
        <v>1</v>
      </c>
      <c r="B2" t="s">
        <v>70</v>
      </c>
    </row>
    <row r="3" spans="1:2" x14ac:dyDescent="0.3">
      <c r="A3">
        <v>2</v>
      </c>
      <c r="B3" t="s">
        <v>69</v>
      </c>
    </row>
    <row r="4" spans="1:2" x14ac:dyDescent="0.3">
      <c r="A4">
        <v>3</v>
      </c>
      <c r="B4" t="s">
        <v>73</v>
      </c>
    </row>
    <row r="5" spans="1:2" x14ac:dyDescent="0.3">
      <c r="A5">
        <v>4</v>
      </c>
      <c r="B5" t="s">
        <v>66</v>
      </c>
    </row>
    <row r="6" spans="1:2" x14ac:dyDescent="0.3">
      <c r="A6">
        <v>5</v>
      </c>
      <c r="B6" t="s">
        <v>74</v>
      </c>
    </row>
    <row r="7" spans="1:2" x14ac:dyDescent="0.3">
      <c r="A7">
        <v>6</v>
      </c>
      <c r="B7" t="s">
        <v>72</v>
      </c>
    </row>
    <row r="8" spans="1:2" x14ac:dyDescent="0.3">
      <c r="A8">
        <v>7</v>
      </c>
      <c r="B8" t="s">
        <v>71</v>
      </c>
    </row>
    <row r="9" spans="1:2" x14ac:dyDescent="0.3">
      <c r="A9">
        <v>8</v>
      </c>
      <c r="B9" t="s">
        <v>67</v>
      </c>
    </row>
    <row r="10" spans="1:2" x14ac:dyDescent="0.3">
      <c r="A10">
        <v>9</v>
      </c>
      <c r="B10" t="s">
        <v>77</v>
      </c>
    </row>
    <row r="11" spans="1:2" x14ac:dyDescent="0.3">
      <c r="A11">
        <v>10</v>
      </c>
      <c r="B11" t="s">
        <v>76</v>
      </c>
    </row>
    <row r="12" spans="1:2" x14ac:dyDescent="0.3">
      <c r="A12">
        <v>11</v>
      </c>
      <c r="B12" t="s">
        <v>75</v>
      </c>
    </row>
    <row r="13" spans="1:2" x14ac:dyDescent="0.3">
      <c r="A13">
        <v>12</v>
      </c>
      <c r="B13" t="s">
        <v>68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pane ySplit="1" topLeftCell="A2" activePane="bottomLeft" state="frozen"/>
      <selection pane="bottomLeft" activeCell="A5" sqref="A5"/>
    </sheetView>
  </sheetViews>
  <sheetFormatPr defaultRowHeight="16.5" x14ac:dyDescent="0.3"/>
  <cols>
    <col min="1" max="2" width="11.875" customWidth="1"/>
  </cols>
  <sheetData>
    <row r="1" spans="1:2" x14ac:dyDescent="0.3">
      <c r="A1" s="1" t="s">
        <v>3</v>
      </c>
      <c r="B1" s="1" t="s">
        <v>78</v>
      </c>
    </row>
    <row r="2" spans="1:2" x14ac:dyDescent="0.3">
      <c r="A2">
        <v>1</v>
      </c>
      <c r="B2" t="s">
        <v>79</v>
      </c>
    </row>
    <row r="3" spans="1:2" x14ac:dyDescent="0.3">
      <c r="A3">
        <v>2</v>
      </c>
      <c r="B3" t="s">
        <v>80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pane ySplit="1" topLeftCell="A2" activePane="bottomLeft" state="frozen"/>
      <selection pane="bottomLeft"/>
    </sheetView>
  </sheetViews>
  <sheetFormatPr defaultRowHeight="16.5" x14ac:dyDescent="0.3"/>
  <cols>
    <col min="1" max="2" width="11.875" customWidth="1"/>
  </cols>
  <sheetData>
    <row r="1" spans="1:2" x14ac:dyDescent="0.3">
      <c r="A1" s="1" t="s">
        <v>4</v>
      </c>
      <c r="B1" s="1" t="s">
        <v>81</v>
      </c>
    </row>
    <row r="2" spans="1:2" x14ac:dyDescent="0.3">
      <c r="A2">
        <v>1</v>
      </c>
      <c r="B2" t="s">
        <v>82</v>
      </c>
    </row>
    <row r="3" spans="1:2" x14ac:dyDescent="0.3">
      <c r="A3">
        <v>2</v>
      </c>
      <c r="B3" t="s">
        <v>83</v>
      </c>
    </row>
    <row r="4" spans="1:2" x14ac:dyDescent="0.3">
      <c r="A4">
        <v>3</v>
      </c>
      <c r="B4" t="s">
        <v>84</v>
      </c>
    </row>
    <row r="5" spans="1:2" x14ac:dyDescent="0.3">
      <c r="A5">
        <v>4</v>
      </c>
      <c r="B5" t="s">
        <v>85</v>
      </c>
    </row>
    <row r="6" spans="1:2" x14ac:dyDescent="0.3">
      <c r="A6">
        <v>5</v>
      </c>
      <c r="B6" t="s">
        <v>86</v>
      </c>
    </row>
    <row r="7" spans="1:2" x14ac:dyDescent="0.3">
      <c r="A7">
        <v>6</v>
      </c>
      <c r="B7" t="s">
        <v>87</v>
      </c>
    </row>
    <row r="8" spans="1:2" x14ac:dyDescent="0.3">
      <c r="A8">
        <v>7</v>
      </c>
      <c r="B8" t="s">
        <v>88</v>
      </c>
    </row>
    <row r="9" spans="1:2" x14ac:dyDescent="0.3">
      <c r="A9">
        <v>8</v>
      </c>
      <c r="B9" t="s">
        <v>89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
  <sheetViews>
    <sheetView workbookViewId="0">
      <pane ySplit="1" topLeftCell="A2" activePane="bottomLeft" state="frozen"/>
      <selection pane="bottomLeft" activeCell="E1" sqref="E1"/>
    </sheetView>
  </sheetViews>
  <sheetFormatPr defaultRowHeight="16.5" x14ac:dyDescent="0.3"/>
  <cols>
    <col min="1" max="1" width="12.875" customWidth="1"/>
    <col min="2" max="2" width="15.875" customWidth="1"/>
  </cols>
  <sheetData>
    <row r="1" spans="1:2" x14ac:dyDescent="0.3">
      <c r="A1" s="1" t="s">
        <v>5</v>
      </c>
      <c r="B1" s="1" t="s">
        <v>90</v>
      </c>
    </row>
    <row r="2" spans="1:2" x14ac:dyDescent="0.3">
      <c r="A2">
        <v>1</v>
      </c>
      <c r="B2" t="s">
        <v>91</v>
      </c>
    </row>
    <row r="3" spans="1:2" x14ac:dyDescent="0.3">
      <c r="A3">
        <v>2</v>
      </c>
      <c r="B3" t="s">
        <v>92</v>
      </c>
    </row>
    <row r="4" spans="1:2" x14ac:dyDescent="0.3">
      <c r="A4">
        <v>3</v>
      </c>
      <c r="B4" t="s">
        <v>93</v>
      </c>
    </row>
    <row r="5" spans="1:2" x14ac:dyDescent="0.3">
      <c r="A5">
        <v>4</v>
      </c>
      <c r="B5" t="s">
        <v>94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workbookViewId="0">
      <pane ySplit="1" topLeftCell="A2" activePane="bottomLeft" state="frozen"/>
      <selection pane="bottomLeft"/>
    </sheetView>
  </sheetViews>
  <sheetFormatPr defaultRowHeight="16.5" x14ac:dyDescent="0.3"/>
  <cols>
    <col min="1" max="1" width="11.875" customWidth="1"/>
    <col min="2" max="2" width="13.875" customWidth="1"/>
  </cols>
  <sheetData>
    <row r="1" spans="1:2" x14ac:dyDescent="0.3">
      <c r="A1" s="1" t="s">
        <v>6</v>
      </c>
      <c r="B1" s="1" t="s">
        <v>95</v>
      </c>
    </row>
    <row r="2" spans="1:2" x14ac:dyDescent="0.3">
      <c r="A2">
        <v>1</v>
      </c>
      <c r="B2" t="s">
        <v>96</v>
      </c>
    </row>
    <row r="3" spans="1:2" x14ac:dyDescent="0.3">
      <c r="A3">
        <v>2</v>
      </c>
      <c r="B3" t="s">
        <v>97</v>
      </c>
    </row>
    <row r="4" spans="1:2" x14ac:dyDescent="0.3">
      <c r="A4">
        <v>3</v>
      </c>
      <c r="B4" t="s">
        <v>98</v>
      </c>
    </row>
    <row r="5" spans="1:2" x14ac:dyDescent="0.3">
      <c r="A5">
        <v>4</v>
      </c>
      <c r="B5" t="s">
        <v>94</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297"/>
  <sheetViews>
    <sheetView workbookViewId="0">
      <pane ySplit="1" topLeftCell="A2" activePane="bottomLeft" state="frozen"/>
      <selection pane="bottomLeft" activeCell="G12" sqref="G12"/>
    </sheetView>
  </sheetViews>
  <sheetFormatPr defaultRowHeight="16.5" x14ac:dyDescent="0.3"/>
  <cols>
    <col min="1" max="1" width="16.875" customWidth="1"/>
    <col min="2" max="5" width="11.875" customWidth="1"/>
  </cols>
  <sheetData>
    <row r="1" spans="1:5" x14ac:dyDescent="0.3">
      <c r="A1" s="2" t="s">
        <v>0</v>
      </c>
      <c r="B1" s="2" t="s">
        <v>1</v>
      </c>
      <c r="C1" s="3" t="s">
        <v>2</v>
      </c>
      <c r="D1" s="2" t="s">
        <v>99</v>
      </c>
      <c r="E1" s="2" t="s">
        <v>100</v>
      </c>
    </row>
    <row r="2" spans="1:5" x14ac:dyDescent="0.3">
      <c r="A2">
        <v>20</v>
      </c>
      <c r="B2">
        <v>1</v>
      </c>
      <c r="C2">
        <v>1</v>
      </c>
      <c r="D2">
        <v>0</v>
      </c>
      <c r="E2">
        <v>0</v>
      </c>
    </row>
    <row r="3" spans="1:5" x14ac:dyDescent="0.3">
      <c r="A3">
        <v>20</v>
      </c>
      <c r="B3">
        <v>3</v>
      </c>
      <c r="C3">
        <v>1</v>
      </c>
      <c r="D3">
        <v>0</v>
      </c>
      <c r="E3">
        <v>1</v>
      </c>
    </row>
    <row r="4" spans="1:5" x14ac:dyDescent="0.3">
      <c r="A4">
        <v>20</v>
      </c>
      <c r="B4">
        <v>1</v>
      </c>
      <c r="C4">
        <v>2</v>
      </c>
      <c r="D4">
        <v>0</v>
      </c>
      <c r="E4">
        <v>0</v>
      </c>
    </row>
    <row r="5" spans="1:5" x14ac:dyDescent="0.3">
      <c r="A5">
        <v>20</v>
      </c>
      <c r="B5">
        <v>3</v>
      </c>
      <c r="C5">
        <v>2</v>
      </c>
      <c r="D5">
        <v>0</v>
      </c>
      <c r="E5">
        <v>1</v>
      </c>
    </row>
    <row r="6" spans="1:5" x14ac:dyDescent="0.3">
      <c r="A6">
        <v>20</v>
      </c>
      <c r="B6">
        <v>1</v>
      </c>
      <c r="C6">
        <v>3</v>
      </c>
      <c r="D6">
        <v>0</v>
      </c>
      <c r="E6">
        <v>0</v>
      </c>
    </row>
    <row r="7" spans="1:5" x14ac:dyDescent="0.3">
      <c r="A7">
        <v>20</v>
      </c>
      <c r="B7">
        <v>3</v>
      </c>
      <c r="C7">
        <v>3</v>
      </c>
      <c r="D7">
        <v>0</v>
      </c>
      <c r="E7">
        <v>5</v>
      </c>
    </row>
    <row r="8" spans="1:5" x14ac:dyDescent="0.3">
      <c r="A8">
        <v>20</v>
      </c>
      <c r="B8">
        <v>1</v>
      </c>
      <c r="C8">
        <v>4</v>
      </c>
      <c r="D8">
        <v>0</v>
      </c>
      <c r="E8">
        <v>0</v>
      </c>
    </row>
    <row r="9" spans="1:5" x14ac:dyDescent="0.3">
      <c r="A9">
        <v>20</v>
      </c>
      <c r="B9">
        <v>3</v>
      </c>
      <c r="C9">
        <v>4</v>
      </c>
      <c r="D9">
        <v>0</v>
      </c>
      <c r="E9">
        <v>6</v>
      </c>
    </row>
    <row r="10" spans="1:5" x14ac:dyDescent="0.3">
      <c r="A10">
        <v>20</v>
      </c>
      <c r="B10">
        <v>1</v>
      </c>
      <c r="C10">
        <v>5</v>
      </c>
      <c r="D10">
        <v>0</v>
      </c>
      <c r="E10">
        <v>0</v>
      </c>
    </row>
    <row r="11" spans="1:5" x14ac:dyDescent="0.3">
      <c r="A11">
        <v>20</v>
      </c>
      <c r="B11">
        <v>3</v>
      </c>
      <c r="C11">
        <v>5</v>
      </c>
      <c r="D11">
        <v>0</v>
      </c>
      <c r="E11">
        <v>3</v>
      </c>
    </row>
    <row r="12" spans="1:5" x14ac:dyDescent="0.3">
      <c r="A12">
        <v>20</v>
      </c>
      <c r="B12">
        <v>1</v>
      </c>
      <c r="C12">
        <v>6</v>
      </c>
      <c r="D12">
        <v>0</v>
      </c>
      <c r="E12">
        <v>0</v>
      </c>
    </row>
    <row r="13" spans="1:5" x14ac:dyDescent="0.3">
      <c r="A13">
        <v>20</v>
      </c>
      <c r="B13">
        <v>3</v>
      </c>
      <c r="C13">
        <v>6</v>
      </c>
      <c r="D13">
        <v>0</v>
      </c>
      <c r="E13">
        <v>3</v>
      </c>
    </row>
    <row r="14" spans="1:5" x14ac:dyDescent="0.3">
      <c r="A14">
        <v>20</v>
      </c>
      <c r="B14">
        <v>1</v>
      </c>
      <c r="C14">
        <v>7</v>
      </c>
      <c r="D14">
        <v>0</v>
      </c>
      <c r="E14">
        <v>0</v>
      </c>
    </row>
    <row r="15" spans="1:5" x14ac:dyDescent="0.3">
      <c r="A15">
        <v>20</v>
      </c>
      <c r="B15">
        <v>3</v>
      </c>
      <c r="C15">
        <v>7</v>
      </c>
      <c r="D15">
        <v>0</v>
      </c>
      <c r="E15">
        <v>0</v>
      </c>
    </row>
    <row r="16" spans="1:5" x14ac:dyDescent="0.3">
      <c r="A16">
        <v>20</v>
      </c>
      <c r="B16">
        <v>1</v>
      </c>
      <c r="C16">
        <v>8</v>
      </c>
      <c r="D16">
        <v>0</v>
      </c>
      <c r="E16">
        <v>0</v>
      </c>
    </row>
    <row r="17" spans="1:5" x14ac:dyDescent="0.3">
      <c r="A17">
        <v>20</v>
      </c>
      <c r="B17">
        <v>3</v>
      </c>
      <c r="C17">
        <v>8</v>
      </c>
      <c r="D17">
        <v>0</v>
      </c>
      <c r="E17">
        <v>2</v>
      </c>
    </row>
    <row r="18" spans="1:5" x14ac:dyDescent="0.3">
      <c r="A18">
        <v>20</v>
      </c>
      <c r="B18">
        <v>1</v>
      </c>
      <c r="C18">
        <v>9</v>
      </c>
      <c r="D18">
        <v>0</v>
      </c>
      <c r="E18">
        <v>0</v>
      </c>
    </row>
    <row r="19" spans="1:5" x14ac:dyDescent="0.3">
      <c r="A19">
        <v>20</v>
      </c>
      <c r="B19">
        <v>3</v>
      </c>
      <c r="C19">
        <v>9</v>
      </c>
      <c r="D19">
        <v>0</v>
      </c>
      <c r="E19">
        <v>3</v>
      </c>
    </row>
    <row r="20" spans="1:5" x14ac:dyDescent="0.3">
      <c r="A20">
        <v>20</v>
      </c>
      <c r="B20">
        <v>1</v>
      </c>
      <c r="C20">
        <v>10</v>
      </c>
      <c r="D20">
        <v>0</v>
      </c>
      <c r="E20">
        <v>0</v>
      </c>
    </row>
    <row r="21" spans="1:5" x14ac:dyDescent="0.3">
      <c r="A21">
        <v>20</v>
      </c>
      <c r="B21">
        <v>3</v>
      </c>
      <c r="C21">
        <v>10</v>
      </c>
      <c r="D21">
        <v>0</v>
      </c>
      <c r="E21">
        <v>1</v>
      </c>
    </row>
    <row r="22" spans="1:5" x14ac:dyDescent="0.3">
      <c r="A22">
        <v>20</v>
      </c>
      <c r="B22">
        <v>1</v>
      </c>
      <c r="C22">
        <v>11</v>
      </c>
      <c r="D22">
        <v>0</v>
      </c>
      <c r="E22">
        <v>0</v>
      </c>
    </row>
    <row r="23" spans="1:5" x14ac:dyDescent="0.3">
      <c r="A23">
        <v>20</v>
      </c>
      <c r="B23">
        <v>3</v>
      </c>
      <c r="C23">
        <v>11</v>
      </c>
      <c r="D23">
        <v>0</v>
      </c>
      <c r="E23">
        <v>1</v>
      </c>
    </row>
    <row r="24" spans="1:5" x14ac:dyDescent="0.3">
      <c r="A24">
        <v>20</v>
      </c>
      <c r="B24">
        <v>1</v>
      </c>
      <c r="C24">
        <v>12</v>
      </c>
      <c r="D24">
        <v>0</v>
      </c>
      <c r="E24">
        <v>0</v>
      </c>
    </row>
    <row r="25" spans="1:5" x14ac:dyDescent="0.3">
      <c r="A25">
        <v>20</v>
      </c>
      <c r="B25">
        <v>3</v>
      </c>
      <c r="C25">
        <v>12</v>
      </c>
      <c r="D25">
        <v>0</v>
      </c>
      <c r="E25">
        <v>2</v>
      </c>
    </row>
    <row r="26" spans="1:5" x14ac:dyDescent="0.3">
      <c r="A26">
        <v>26</v>
      </c>
      <c r="B26">
        <v>3</v>
      </c>
      <c r="C26">
        <v>1</v>
      </c>
      <c r="D26">
        <v>0</v>
      </c>
      <c r="E26">
        <v>0</v>
      </c>
    </row>
    <row r="27" spans="1:5" x14ac:dyDescent="0.3">
      <c r="A27">
        <v>26</v>
      </c>
      <c r="B27">
        <v>3</v>
      </c>
      <c r="C27">
        <v>2</v>
      </c>
      <c r="D27">
        <v>0</v>
      </c>
      <c r="E27">
        <v>0</v>
      </c>
    </row>
    <row r="28" spans="1:5" x14ac:dyDescent="0.3">
      <c r="A28">
        <v>26</v>
      </c>
      <c r="B28">
        <v>3</v>
      </c>
      <c r="C28">
        <v>3</v>
      </c>
      <c r="D28">
        <v>0</v>
      </c>
      <c r="E28">
        <v>2</v>
      </c>
    </row>
    <row r="29" spans="1:5" x14ac:dyDescent="0.3">
      <c r="A29">
        <v>26</v>
      </c>
      <c r="B29">
        <v>3</v>
      </c>
      <c r="C29">
        <v>4</v>
      </c>
      <c r="D29">
        <v>0</v>
      </c>
      <c r="E29">
        <v>1</v>
      </c>
    </row>
    <row r="30" spans="1:5" x14ac:dyDescent="0.3">
      <c r="A30">
        <v>26</v>
      </c>
      <c r="B30">
        <v>3</v>
      </c>
      <c r="C30">
        <v>10</v>
      </c>
      <c r="D30">
        <v>0</v>
      </c>
      <c r="E30">
        <v>0</v>
      </c>
    </row>
    <row r="31" spans="1:5" x14ac:dyDescent="0.3">
      <c r="A31">
        <v>26</v>
      </c>
      <c r="B31">
        <v>3</v>
      </c>
      <c r="C31">
        <v>11</v>
      </c>
      <c r="D31">
        <v>0</v>
      </c>
      <c r="E31">
        <v>1</v>
      </c>
    </row>
    <row r="32" spans="1:5" x14ac:dyDescent="0.3">
      <c r="A32">
        <v>26</v>
      </c>
      <c r="B32">
        <v>3</v>
      </c>
      <c r="C32">
        <v>12</v>
      </c>
      <c r="D32">
        <v>0</v>
      </c>
      <c r="E32">
        <v>0</v>
      </c>
    </row>
    <row r="33" spans="1:5" x14ac:dyDescent="0.3">
      <c r="A33">
        <v>3</v>
      </c>
      <c r="B33">
        <v>3</v>
      </c>
      <c r="C33">
        <v>8</v>
      </c>
      <c r="D33">
        <v>0</v>
      </c>
      <c r="E33">
        <v>20</v>
      </c>
    </row>
    <row r="34" spans="1:5" x14ac:dyDescent="0.3">
      <c r="A34">
        <v>15</v>
      </c>
      <c r="B34">
        <v>1</v>
      </c>
      <c r="C34">
        <v>1</v>
      </c>
      <c r="D34">
        <v>0</v>
      </c>
      <c r="E34">
        <v>7</v>
      </c>
    </row>
    <row r="35" spans="1:5" x14ac:dyDescent="0.3">
      <c r="A35">
        <v>15</v>
      </c>
      <c r="B35">
        <v>3</v>
      </c>
      <c r="C35">
        <v>1</v>
      </c>
      <c r="D35">
        <v>0</v>
      </c>
      <c r="E35">
        <v>3</v>
      </c>
    </row>
    <row r="36" spans="1:5" x14ac:dyDescent="0.3">
      <c r="A36">
        <v>15</v>
      </c>
      <c r="B36">
        <v>1</v>
      </c>
      <c r="C36">
        <v>2</v>
      </c>
      <c r="D36">
        <v>0</v>
      </c>
      <c r="E36">
        <v>8</v>
      </c>
    </row>
    <row r="37" spans="1:5" x14ac:dyDescent="0.3">
      <c r="A37">
        <v>15</v>
      </c>
      <c r="B37">
        <v>3</v>
      </c>
      <c r="C37">
        <v>2</v>
      </c>
      <c r="D37">
        <v>0</v>
      </c>
      <c r="E37">
        <v>4</v>
      </c>
    </row>
    <row r="38" spans="1:5" x14ac:dyDescent="0.3">
      <c r="A38">
        <v>15</v>
      </c>
      <c r="B38">
        <v>1</v>
      </c>
      <c r="C38">
        <v>3</v>
      </c>
      <c r="D38">
        <v>0</v>
      </c>
      <c r="E38">
        <v>4</v>
      </c>
    </row>
    <row r="39" spans="1:5" x14ac:dyDescent="0.3">
      <c r="A39">
        <v>15</v>
      </c>
      <c r="B39">
        <v>3</v>
      </c>
      <c r="C39">
        <v>3</v>
      </c>
      <c r="D39">
        <v>0</v>
      </c>
      <c r="E39">
        <v>5</v>
      </c>
    </row>
    <row r="40" spans="1:5" x14ac:dyDescent="0.3">
      <c r="A40">
        <v>15</v>
      </c>
      <c r="B40">
        <v>1</v>
      </c>
      <c r="C40">
        <v>4</v>
      </c>
      <c r="D40">
        <v>0</v>
      </c>
      <c r="E40">
        <v>6</v>
      </c>
    </row>
    <row r="41" spans="1:5" x14ac:dyDescent="0.3">
      <c r="A41">
        <v>15</v>
      </c>
      <c r="B41">
        <v>3</v>
      </c>
      <c r="C41">
        <v>4</v>
      </c>
      <c r="D41">
        <v>0</v>
      </c>
      <c r="E41">
        <v>1</v>
      </c>
    </row>
    <row r="42" spans="1:5" x14ac:dyDescent="0.3">
      <c r="A42">
        <v>15</v>
      </c>
      <c r="B42">
        <v>1</v>
      </c>
      <c r="C42">
        <v>5</v>
      </c>
      <c r="D42">
        <v>0</v>
      </c>
      <c r="E42">
        <v>5</v>
      </c>
    </row>
    <row r="43" spans="1:5" x14ac:dyDescent="0.3">
      <c r="A43">
        <v>15</v>
      </c>
      <c r="B43">
        <v>3</v>
      </c>
      <c r="C43">
        <v>5</v>
      </c>
      <c r="D43">
        <v>0</v>
      </c>
      <c r="E43">
        <v>0</v>
      </c>
    </row>
    <row r="44" spans="1:5" x14ac:dyDescent="0.3">
      <c r="A44">
        <v>15</v>
      </c>
      <c r="B44">
        <v>1</v>
      </c>
      <c r="C44">
        <v>6</v>
      </c>
      <c r="D44">
        <v>0</v>
      </c>
      <c r="E44">
        <v>5</v>
      </c>
    </row>
    <row r="45" spans="1:5" x14ac:dyDescent="0.3">
      <c r="A45">
        <v>15</v>
      </c>
      <c r="B45">
        <v>3</v>
      </c>
      <c r="C45">
        <v>6</v>
      </c>
      <c r="D45">
        <v>0</v>
      </c>
      <c r="E45">
        <v>1</v>
      </c>
    </row>
    <row r="46" spans="1:5" x14ac:dyDescent="0.3">
      <c r="A46">
        <v>15</v>
      </c>
      <c r="B46">
        <v>1</v>
      </c>
      <c r="C46">
        <v>7</v>
      </c>
      <c r="D46">
        <v>0</v>
      </c>
      <c r="E46">
        <v>4</v>
      </c>
    </row>
    <row r="47" spans="1:5" x14ac:dyDescent="0.3">
      <c r="A47">
        <v>15</v>
      </c>
      <c r="B47">
        <v>3</v>
      </c>
      <c r="C47">
        <v>7</v>
      </c>
      <c r="D47">
        <v>0</v>
      </c>
      <c r="E47">
        <v>0</v>
      </c>
    </row>
    <row r="48" spans="1:5" x14ac:dyDescent="0.3">
      <c r="A48">
        <v>15</v>
      </c>
      <c r="B48">
        <v>1</v>
      </c>
      <c r="C48">
        <v>8</v>
      </c>
      <c r="D48">
        <v>0</v>
      </c>
      <c r="E48">
        <v>4</v>
      </c>
    </row>
    <row r="49" spans="1:5" x14ac:dyDescent="0.3">
      <c r="A49">
        <v>15</v>
      </c>
      <c r="B49">
        <v>3</v>
      </c>
      <c r="C49">
        <v>8</v>
      </c>
      <c r="D49">
        <v>0</v>
      </c>
      <c r="E49">
        <v>0</v>
      </c>
    </row>
    <row r="50" spans="1:5" x14ac:dyDescent="0.3">
      <c r="A50">
        <v>15</v>
      </c>
      <c r="B50">
        <v>1</v>
      </c>
      <c r="C50">
        <v>9</v>
      </c>
      <c r="D50">
        <v>0</v>
      </c>
      <c r="E50">
        <v>5</v>
      </c>
    </row>
    <row r="51" spans="1:5" x14ac:dyDescent="0.3">
      <c r="A51">
        <v>15</v>
      </c>
      <c r="B51">
        <v>3</v>
      </c>
      <c r="C51">
        <v>9</v>
      </c>
      <c r="D51">
        <v>0</v>
      </c>
      <c r="E51">
        <v>0</v>
      </c>
    </row>
    <row r="52" spans="1:5" x14ac:dyDescent="0.3">
      <c r="A52">
        <v>15</v>
      </c>
      <c r="B52">
        <v>1</v>
      </c>
      <c r="C52">
        <v>10</v>
      </c>
      <c r="D52">
        <v>0</v>
      </c>
      <c r="E52">
        <v>7</v>
      </c>
    </row>
    <row r="53" spans="1:5" x14ac:dyDescent="0.3">
      <c r="A53">
        <v>15</v>
      </c>
      <c r="B53">
        <v>3</v>
      </c>
      <c r="C53">
        <v>10</v>
      </c>
      <c r="D53">
        <v>0</v>
      </c>
      <c r="E53">
        <v>1</v>
      </c>
    </row>
    <row r="54" spans="1:5" x14ac:dyDescent="0.3">
      <c r="A54">
        <v>15</v>
      </c>
      <c r="B54">
        <v>1</v>
      </c>
      <c r="C54">
        <v>11</v>
      </c>
      <c r="D54">
        <v>0</v>
      </c>
      <c r="E54">
        <v>9</v>
      </c>
    </row>
    <row r="55" spans="1:5" x14ac:dyDescent="0.3">
      <c r="A55">
        <v>15</v>
      </c>
      <c r="B55">
        <v>3</v>
      </c>
      <c r="C55">
        <v>11</v>
      </c>
      <c r="D55">
        <v>0</v>
      </c>
      <c r="E55">
        <v>3</v>
      </c>
    </row>
    <row r="56" spans="1:5" x14ac:dyDescent="0.3">
      <c r="A56">
        <v>15</v>
      </c>
      <c r="B56">
        <v>1</v>
      </c>
      <c r="C56">
        <v>12</v>
      </c>
      <c r="D56">
        <v>0</v>
      </c>
      <c r="E56">
        <v>9</v>
      </c>
    </row>
    <row r="57" spans="1:5" x14ac:dyDescent="0.3">
      <c r="A57">
        <v>15</v>
      </c>
      <c r="B57">
        <v>3</v>
      </c>
      <c r="C57">
        <v>12</v>
      </c>
      <c r="D57">
        <v>0</v>
      </c>
      <c r="E57">
        <v>0</v>
      </c>
    </row>
    <row r="58" spans="1:5" x14ac:dyDescent="0.3">
      <c r="A58">
        <v>20</v>
      </c>
      <c r="B58">
        <v>2</v>
      </c>
      <c r="C58">
        <v>1</v>
      </c>
      <c r="D58">
        <v>0</v>
      </c>
      <c r="E58">
        <v>0</v>
      </c>
    </row>
    <row r="59" spans="1:5" x14ac:dyDescent="0.3">
      <c r="A59">
        <v>20</v>
      </c>
      <c r="B59">
        <v>2</v>
      </c>
      <c r="C59">
        <v>2</v>
      </c>
      <c r="D59">
        <v>0</v>
      </c>
      <c r="E59">
        <v>0</v>
      </c>
    </row>
    <row r="60" spans="1:5" x14ac:dyDescent="0.3">
      <c r="A60">
        <v>20</v>
      </c>
      <c r="B60">
        <v>2</v>
      </c>
      <c r="C60">
        <v>3</v>
      </c>
      <c r="D60">
        <v>0</v>
      </c>
      <c r="E60">
        <v>0</v>
      </c>
    </row>
    <row r="61" spans="1:5" x14ac:dyDescent="0.3">
      <c r="A61">
        <v>20</v>
      </c>
      <c r="B61">
        <v>2</v>
      </c>
      <c r="C61">
        <v>4</v>
      </c>
      <c r="D61">
        <v>0</v>
      </c>
      <c r="E61">
        <v>0</v>
      </c>
    </row>
    <row r="62" spans="1:5" x14ac:dyDescent="0.3">
      <c r="A62">
        <v>20</v>
      </c>
      <c r="B62">
        <v>2</v>
      </c>
      <c r="C62">
        <v>5</v>
      </c>
      <c r="D62">
        <v>0</v>
      </c>
      <c r="E62">
        <v>0</v>
      </c>
    </row>
    <row r="63" spans="1:5" x14ac:dyDescent="0.3">
      <c r="A63">
        <v>20</v>
      </c>
      <c r="B63">
        <v>2</v>
      </c>
      <c r="C63">
        <v>6</v>
      </c>
      <c r="D63">
        <v>0</v>
      </c>
      <c r="E63">
        <v>0</v>
      </c>
    </row>
    <row r="64" spans="1:5" x14ac:dyDescent="0.3">
      <c r="A64">
        <v>20</v>
      </c>
      <c r="B64">
        <v>2</v>
      </c>
      <c r="C64">
        <v>7</v>
      </c>
      <c r="D64">
        <v>0</v>
      </c>
      <c r="E64">
        <v>0</v>
      </c>
    </row>
    <row r="65" spans="1:5" x14ac:dyDescent="0.3">
      <c r="A65">
        <v>20</v>
      </c>
      <c r="B65">
        <v>2</v>
      </c>
      <c r="C65">
        <v>8</v>
      </c>
      <c r="D65">
        <v>0</v>
      </c>
      <c r="E65">
        <v>0</v>
      </c>
    </row>
    <row r="66" spans="1:5" x14ac:dyDescent="0.3">
      <c r="A66">
        <v>20</v>
      </c>
      <c r="B66">
        <v>2</v>
      </c>
      <c r="C66">
        <v>9</v>
      </c>
      <c r="D66">
        <v>0</v>
      </c>
      <c r="E66">
        <v>0</v>
      </c>
    </row>
    <row r="67" spans="1:5" x14ac:dyDescent="0.3">
      <c r="A67">
        <v>20</v>
      </c>
      <c r="B67">
        <v>2</v>
      </c>
      <c r="C67">
        <v>10</v>
      </c>
      <c r="D67">
        <v>0</v>
      </c>
      <c r="E67">
        <v>0</v>
      </c>
    </row>
    <row r="68" spans="1:5" x14ac:dyDescent="0.3">
      <c r="A68">
        <v>20</v>
      </c>
      <c r="B68">
        <v>2</v>
      </c>
      <c r="C68">
        <v>11</v>
      </c>
      <c r="D68">
        <v>0</v>
      </c>
      <c r="E68">
        <v>0</v>
      </c>
    </row>
    <row r="69" spans="1:5" x14ac:dyDescent="0.3">
      <c r="A69">
        <v>20</v>
      </c>
      <c r="B69">
        <v>2</v>
      </c>
      <c r="C69">
        <v>12</v>
      </c>
      <c r="D69">
        <v>0</v>
      </c>
      <c r="E69">
        <v>0</v>
      </c>
    </row>
    <row r="70" spans="1:5" x14ac:dyDescent="0.3">
      <c r="A70">
        <v>26</v>
      </c>
      <c r="B70">
        <v>2</v>
      </c>
      <c r="C70">
        <v>12</v>
      </c>
      <c r="D70">
        <v>0</v>
      </c>
      <c r="E70">
        <v>0</v>
      </c>
    </row>
    <row r="71" spans="1:5" x14ac:dyDescent="0.3">
      <c r="A71">
        <v>9</v>
      </c>
      <c r="B71">
        <v>2</v>
      </c>
      <c r="C71">
        <v>8</v>
      </c>
      <c r="D71">
        <v>0</v>
      </c>
      <c r="E71">
        <v>12</v>
      </c>
    </row>
    <row r="72" spans="1:5" x14ac:dyDescent="0.3">
      <c r="A72">
        <v>9</v>
      </c>
      <c r="B72">
        <v>2</v>
      </c>
      <c r="C72">
        <v>10</v>
      </c>
      <c r="D72">
        <v>0</v>
      </c>
      <c r="E72">
        <v>16</v>
      </c>
    </row>
    <row r="73" spans="1:5" x14ac:dyDescent="0.3">
      <c r="A73">
        <v>9</v>
      </c>
      <c r="B73">
        <v>2</v>
      </c>
      <c r="C73">
        <v>11</v>
      </c>
      <c r="D73">
        <v>0</v>
      </c>
      <c r="E73">
        <v>9</v>
      </c>
    </row>
    <row r="74" spans="1:5" x14ac:dyDescent="0.3">
      <c r="A74">
        <v>15</v>
      </c>
      <c r="B74">
        <v>2</v>
      </c>
      <c r="C74">
        <v>1</v>
      </c>
      <c r="D74">
        <v>0</v>
      </c>
      <c r="E74">
        <v>6</v>
      </c>
    </row>
    <row r="75" spans="1:5" x14ac:dyDescent="0.3">
      <c r="A75">
        <v>15</v>
      </c>
      <c r="B75">
        <v>2</v>
      </c>
      <c r="C75">
        <v>2</v>
      </c>
      <c r="D75">
        <v>0</v>
      </c>
      <c r="E75">
        <v>4</v>
      </c>
    </row>
    <row r="76" spans="1:5" x14ac:dyDescent="0.3">
      <c r="A76">
        <v>15</v>
      </c>
      <c r="B76">
        <v>2</v>
      </c>
      <c r="C76">
        <v>3</v>
      </c>
      <c r="D76">
        <v>0</v>
      </c>
      <c r="E76">
        <v>4</v>
      </c>
    </row>
    <row r="77" spans="1:5" x14ac:dyDescent="0.3">
      <c r="A77">
        <v>15</v>
      </c>
      <c r="B77">
        <v>2</v>
      </c>
      <c r="C77">
        <v>4</v>
      </c>
      <c r="D77">
        <v>0</v>
      </c>
      <c r="E77">
        <v>3</v>
      </c>
    </row>
    <row r="78" spans="1:5" x14ac:dyDescent="0.3">
      <c r="A78">
        <v>15</v>
      </c>
      <c r="B78">
        <v>2</v>
      </c>
      <c r="C78">
        <v>5</v>
      </c>
      <c r="D78">
        <v>0</v>
      </c>
      <c r="E78">
        <v>5</v>
      </c>
    </row>
    <row r="79" spans="1:5" x14ac:dyDescent="0.3">
      <c r="A79">
        <v>15</v>
      </c>
      <c r="B79">
        <v>2</v>
      </c>
      <c r="C79">
        <v>6</v>
      </c>
      <c r="D79">
        <v>0</v>
      </c>
      <c r="E79">
        <v>1</v>
      </c>
    </row>
    <row r="80" spans="1:5" x14ac:dyDescent="0.3">
      <c r="A80">
        <v>15</v>
      </c>
      <c r="B80">
        <v>2</v>
      </c>
      <c r="C80">
        <v>7</v>
      </c>
      <c r="D80">
        <v>0</v>
      </c>
      <c r="E80">
        <v>0</v>
      </c>
    </row>
    <row r="81" spans="1:5" x14ac:dyDescent="0.3">
      <c r="A81">
        <v>15</v>
      </c>
      <c r="B81">
        <v>2</v>
      </c>
      <c r="C81">
        <v>8</v>
      </c>
      <c r="D81">
        <v>0</v>
      </c>
      <c r="E81">
        <v>6</v>
      </c>
    </row>
    <row r="82" spans="1:5" x14ac:dyDescent="0.3">
      <c r="A82">
        <v>15</v>
      </c>
      <c r="B82">
        <v>2</v>
      </c>
      <c r="C82">
        <v>9</v>
      </c>
      <c r="D82">
        <v>0</v>
      </c>
      <c r="E82">
        <v>4</v>
      </c>
    </row>
    <row r="83" spans="1:5" x14ac:dyDescent="0.3">
      <c r="A83">
        <v>15</v>
      </c>
      <c r="B83">
        <v>2</v>
      </c>
      <c r="C83">
        <v>10</v>
      </c>
      <c r="D83">
        <v>0</v>
      </c>
      <c r="E83">
        <v>1</v>
      </c>
    </row>
    <row r="84" spans="1:5" x14ac:dyDescent="0.3">
      <c r="A84">
        <v>15</v>
      </c>
      <c r="B84">
        <v>2</v>
      </c>
      <c r="C84">
        <v>11</v>
      </c>
      <c r="D84">
        <v>0</v>
      </c>
      <c r="E84">
        <v>5</v>
      </c>
    </row>
    <row r="85" spans="1:5" x14ac:dyDescent="0.3">
      <c r="A85">
        <v>15</v>
      </c>
      <c r="B85">
        <v>2</v>
      </c>
      <c r="C85">
        <v>12</v>
      </c>
      <c r="D85">
        <v>0</v>
      </c>
      <c r="E85">
        <v>3</v>
      </c>
    </row>
    <row r="86" spans="1:5" x14ac:dyDescent="0.3">
      <c r="A86">
        <v>6</v>
      </c>
      <c r="B86">
        <v>3</v>
      </c>
      <c r="C86">
        <v>1</v>
      </c>
      <c r="D86">
        <v>105</v>
      </c>
      <c r="E86">
        <v>63</v>
      </c>
    </row>
    <row r="87" spans="1:5" x14ac:dyDescent="0.3">
      <c r="A87">
        <v>6</v>
      </c>
      <c r="B87">
        <v>3</v>
      </c>
      <c r="C87">
        <v>2</v>
      </c>
      <c r="D87">
        <v>63</v>
      </c>
      <c r="E87">
        <v>59</v>
      </c>
    </row>
    <row r="88" spans="1:5" x14ac:dyDescent="0.3">
      <c r="A88">
        <v>6</v>
      </c>
      <c r="B88">
        <v>3</v>
      </c>
      <c r="C88">
        <v>3</v>
      </c>
      <c r="D88">
        <v>41</v>
      </c>
      <c r="E88">
        <v>73</v>
      </c>
    </row>
    <row r="89" spans="1:5" x14ac:dyDescent="0.3">
      <c r="A89">
        <v>6</v>
      </c>
      <c r="B89">
        <v>3</v>
      </c>
      <c r="C89">
        <v>4</v>
      </c>
      <c r="D89">
        <v>74</v>
      </c>
      <c r="E89">
        <v>69</v>
      </c>
    </row>
    <row r="90" spans="1:5" x14ac:dyDescent="0.3">
      <c r="A90">
        <v>6</v>
      </c>
      <c r="B90">
        <v>3</v>
      </c>
      <c r="C90">
        <v>5</v>
      </c>
      <c r="D90">
        <v>69</v>
      </c>
      <c r="E90">
        <v>69</v>
      </c>
    </row>
    <row r="91" spans="1:5" x14ac:dyDescent="0.3">
      <c r="A91">
        <v>6</v>
      </c>
      <c r="B91">
        <v>3</v>
      </c>
      <c r="C91">
        <v>6</v>
      </c>
      <c r="D91">
        <v>58</v>
      </c>
      <c r="E91">
        <v>48</v>
      </c>
    </row>
    <row r="92" spans="1:5" x14ac:dyDescent="0.3">
      <c r="A92">
        <v>6</v>
      </c>
      <c r="B92">
        <v>3</v>
      </c>
      <c r="C92">
        <v>7</v>
      </c>
      <c r="D92">
        <v>52</v>
      </c>
      <c r="E92">
        <v>63</v>
      </c>
    </row>
    <row r="93" spans="1:5" x14ac:dyDescent="0.3">
      <c r="A93">
        <v>6</v>
      </c>
      <c r="B93">
        <v>3</v>
      </c>
      <c r="C93">
        <v>8</v>
      </c>
      <c r="D93">
        <v>133</v>
      </c>
      <c r="E93">
        <v>66</v>
      </c>
    </row>
    <row r="94" spans="1:5" x14ac:dyDescent="0.3">
      <c r="A94">
        <v>6</v>
      </c>
      <c r="B94">
        <v>3</v>
      </c>
      <c r="C94">
        <v>9</v>
      </c>
      <c r="D94">
        <v>100</v>
      </c>
      <c r="E94">
        <v>55</v>
      </c>
    </row>
    <row r="95" spans="1:5" x14ac:dyDescent="0.3">
      <c r="A95">
        <v>6</v>
      </c>
      <c r="B95">
        <v>3</v>
      </c>
      <c r="C95">
        <v>10</v>
      </c>
      <c r="D95">
        <v>81</v>
      </c>
      <c r="E95">
        <v>73</v>
      </c>
    </row>
    <row r="96" spans="1:5" x14ac:dyDescent="0.3">
      <c r="A96">
        <v>6</v>
      </c>
      <c r="B96">
        <v>3</v>
      </c>
      <c r="C96">
        <v>11</v>
      </c>
      <c r="D96">
        <v>58</v>
      </c>
      <c r="E96">
        <v>68</v>
      </c>
    </row>
    <row r="97" spans="1:5" x14ac:dyDescent="0.3">
      <c r="A97">
        <v>6</v>
      </c>
      <c r="B97">
        <v>3</v>
      </c>
      <c r="C97">
        <v>12</v>
      </c>
      <c r="D97">
        <v>100</v>
      </c>
      <c r="E97">
        <v>60</v>
      </c>
    </row>
    <row r="98" spans="1:5" x14ac:dyDescent="0.3">
      <c r="A98">
        <v>1</v>
      </c>
      <c r="B98">
        <v>3</v>
      </c>
      <c r="C98">
        <v>1</v>
      </c>
      <c r="D98">
        <v>236</v>
      </c>
      <c r="E98">
        <v>18</v>
      </c>
    </row>
    <row r="99" spans="1:5" x14ac:dyDescent="0.3">
      <c r="A99">
        <v>1</v>
      </c>
      <c r="B99">
        <v>3</v>
      </c>
      <c r="C99">
        <v>2</v>
      </c>
      <c r="D99">
        <v>235</v>
      </c>
      <c r="E99">
        <v>20</v>
      </c>
    </row>
    <row r="100" spans="1:5" x14ac:dyDescent="0.3">
      <c r="A100">
        <v>1</v>
      </c>
      <c r="B100">
        <v>3</v>
      </c>
      <c r="C100">
        <v>3</v>
      </c>
      <c r="D100">
        <v>277</v>
      </c>
      <c r="E100">
        <v>39</v>
      </c>
    </row>
    <row r="101" spans="1:5" x14ac:dyDescent="0.3">
      <c r="A101">
        <v>1</v>
      </c>
      <c r="B101">
        <v>3</v>
      </c>
      <c r="C101">
        <v>4</v>
      </c>
      <c r="D101">
        <v>271</v>
      </c>
      <c r="E101">
        <v>48</v>
      </c>
    </row>
    <row r="102" spans="1:5" x14ac:dyDescent="0.3">
      <c r="A102">
        <v>1</v>
      </c>
      <c r="B102">
        <v>3</v>
      </c>
      <c r="C102">
        <v>5</v>
      </c>
      <c r="D102">
        <v>203</v>
      </c>
      <c r="E102">
        <v>26</v>
      </c>
    </row>
    <row r="103" spans="1:5" x14ac:dyDescent="0.3">
      <c r="A103">
        <v>1</v>
      </c>
      <c r="B103">
        <v>3</v>
      </c>
      <c r="C103">
        <v>6</v>
      </c>
      <c r="D103">
        <v>250</v>
      </c>
      <c r="E103">
        <v>25</v>
      </c>
    </row>
    <row r="104" spans="1:5" x14ac:dyDescent="0.3">
      <c r="A104">
        <v>1</v>
      </c>
      <c r="B104">
        <v>3</v>
      </c>
      <c r="C104">
        <v>7</v>
      </c>
      <c r="D104">
        <v>192</v>
      </c>
      <c r="E104">
        <v>19</v>
      </c>
    </row>
    <row r="105" spans="1:5" x14ac:dyDescent="0.3">
      <c r="A105">
        <v>1</v>
      </c>
      <c r="B105">
        <v>3</v>
      </c>
      <c r="C105">
        <v>8</v>
      </c>
      <c r="D105">
        <v>291</v>
      </c>
      <c r="E105">
        <v>39</v>
      </c>
    </row>
    <row r="106" spans="1:5" x14ac:dyDescent="0.3">
      <c r="A106">
        <v>1</v>
      </c>
      <c r="B106">
        <v>3</v>
      </c>
      <c r="C106">
        <v>9</v>
      </c>
      <c r="D106">
        <v>250</v>
      </c>
      <c r="E106">
        <v>41</v>
      </c>
    </row>
    <row r="107" spans="1:5" x14ac:dyDescent="0.3">
      <c r="A107">
        <v>1</v>
      </c>
      <c r="B107">
        <v>3</v>
      </c>
      <c r="C107">
        <v>10</v>
      </c>
      <c r="D107">
        <v>300</v>
      </c>
      <c r="E107">
        <v>34</v>
      </c>
    </row>
    <row r="108" spans="1:5" x14ac:dyDescent="0.3">
      <c r="A108">
        <v>1</v>
      </c>
      <c r="B108">
        <v>3</v>
      </c>
      <c r="C108">
        <v>11</v>
      </c>
      <c r="D108">
        <v>225</v>
      </c>
      <c r="E108">
        <v>33</v>
      </c>
    </row>
    <row r="109" spans="1:5" x14ac:dyDescent="0.3">
      <c r="A109">
        <v>1</v>
      </c>
      <c r="B109">
        <v>3</v>
      </c>
      <c r="C109">
        <v>12</v>
      </c>
      <c r="D109">
        <v>250</v>
      </c>
      <c r="E109">
        <v>40</v>
      </c>
    </row>
    <row r="110" spans="1:5" x14ac:dyDescent="0.3">
      <c r="A110">
        <v>26</v>
      </c>
      <c r="B110">
        <v>3</v>
      </c>
      <c r="C110">
        <v>5</v>
      </c>
      <c r="D110">
        <v>13</v>
      </c>
      <c r="E110">
        <v>0</v>
      </c>
    </row>
    <row r="111" spans="1:5" x14ac:dyDescent="0.3">
      <c r="A111">
        <v>26</v>
      </c>
      <c r="B111">
        <v>3</v>
      </c>
      <c r="C111">
        <v>6</v>
      </c>
      <c r="D111">
        <v>9</v>
      </c>
      <c r="E111">
        <v>2</v>
      </c>
    </row>
    <row r="112" spans="1:5" x14ac:dyDescent="0.3">
      <c r="A112">
        <v>26</v>
      </c>
      <c r="B112">
        <v>3</v>
      </c>
      <c r="C112">
        <v>7</v>
      </c>
      <c r="D112">
        <v>7</v>
      </c>
      <c r="E112">
        <v>0</v>
      </c>
    </row>
    <row r="113" spans="1:5" x14ac:dyDescent="0.3">
      <c r="A113">
        <v>26</v>
      </c>
      <c r="B113">
        <v>3</v>
      </c>
      <c r="C113">
        <v>8</v>
      </c>
      <c r="D113">
        <v>3</v>
      </c>
      <c r="E113">
        <v>0</v>
      </c>
    </row>
    <row r="114" spans="1:5" x14ac:dyDescent="0.3">
      <c r="A114">
        <v>26</v>
      </c>
      <c r="B114">
        <v>3</v>
      </c>
      <c r="C114">
        <v>9</v>
      </c>
      <c r="D114">
        <v>7</v>
      </c>
      <c r="E114">
        <v>0</v>
      </c>
    </row>
    <row r="115" spans="1:5" x14ac:dyDescent="0.3">
      <c r="A115">
        <v>12</v>
      </c>
      <c r="B115">
        <v>3</v>
      </c>
      <c r="C115">
        <v>1</v>
      </c>
      <c r="D115">
        <v>7</v>
      </c>
      <c r="E115">
        <v>23</v>
      </c>
    </row>
    <row r="116" spans="1:5" x14ac:dyDescent="0.3">
      <c r="A116">
        <v>12</v>
      </c>
      <c r="B116">
        <v>3</v>
      </c>
      <c r="C116">
        <v>2</v>
      </c>
      <c r="D116">
        <v>10</v>
      </c>
      <c r="E116">
        <v>25</v>
      </c>
    </row>
    <row r="117" spans="1:5" x14ac:dyDescent="0.3">
      <c r="A117">
        <v>12</v>
      </c>
      <c r="B117">
        <v>3</v>
      </c>
      <c r="C117">
        <v>3</v>
      </c>
      <c r="D117">
        <v>16</v>
      </c>
      <c r="E117">
        <v>37</v>
      </c>
    </row>
    <row r="118" spans="1:5" x14ac:dyDescent="0.3">
      <c r="A118">
        <v>12</v>
      </c>
      <c r="B118">
        <v>3</v>
      </c>
      <c r="C118">
        <v>4</v>
      </c>
      <c r="D118">
        <v>15</v>
      </c>
      <c r="E118">
        <v>26</v>
      </c>
    </row>
    <row r="119" spans="1:5" x14ac:dyDescent="0.3">
      <c r="A119">
        <v>12</v>
      </c>
      <c r="B119">
        <v>3</v>
      </c>
      <c r="C119">
        <v>5</v>
      </c>
      <c r="D119">
        <v>18</v>
      </c>
      <c r="E119">
        <v>16</v>
      </c>
    </row>
    <row r="120" spans="1:5" x14ac:dyDescent="0.3">
      <c r="A120">
        <v>12</v>
      </c>
      <c r="B120">
        <v>3</v>
      </c>
      <c r="C120">
        <v>6</v>
      </c>
      <c r="D120">
        <v>14</v>
      </c>
      <c r="E120">
        <v>26</v>
      </c>
    </row>
    <row r="121" spans="1:5" x14ac:dyDescent="0.3">
      <c r="A121">
        <v>12</v>
      </c>
      <c r="B121">
        <v>3</v>
      </c>
      <c r="C121">
        <v>7</v>
      </c>
      <c r="D121">
        <v>24</v>
      </c>
      <c r="E121">
        <v>36</v>
      </c>
    </row>
    <row r="122" spans="1:5" x14ac:dyDescent="0.3">
      <c r="A122">
        <v>12</v>
      </c>
      <c r="B122">
        <v>3</v>
      </c>
      <c r="C122">
        <v>8</v>
      </c>
      <c r="D122">
        <v>20</v>
      </c>
      <c r="E122">
        <v>16</v>
      </c>
    </row>
    <row r="123" spans="1:5" x14ac:dyDescent="0.3">
      <c r="A123">
        <v>12</v>
      </c>
      <c r="B123">
        <v>3</v>
      </c>
      <c r="C123">
        <v>9</v>
      </c>
      <c r="D123">
        <v>17</v>
      </c>
      <c r="E123">
        <v>15</v>
      </c>
    </row>
    <row r="124" spans="1:5" x14ac:dyDescent="0.3">
      <c r="A124">
        <v>12</v>
      </c>
      <c r="B124">
        <v>3</v>
      </c>
      <c r="C124">
        <v>10</v>
      </c>
      <c r="D124">
        <v>24</v>
      </c>
      <c r="E124">
        <v>21</v>
      </c>
    </row>
    <row r="125" spans="1:5" x14ac:dyDescent="0.3">
      <c r="A125">
        <v>12</v>
      </c>
      <c r="B125">
        <v>3</v>
      </c>
      <c r="C125">
        <v>11</v>
      </c>
      <c r="D125">
        <v>20</v>
      </c>
      <c r="E125">
        <v>20</v>
      </c>
    </row>
    <row r="126" spans="1:5" x14ac:dyDescent="0.3">
      <c r="A126">
        <v>12</v>
      </c>
      <c r="B126">
        <v>3</v>
      </c>
      <c r="C126">
        <v>12</v>
      </c>
      <c r="D126">
        <v>14</v>
      </c>
      <c r="E126">
        <v>25</v>
      </c>
    </row>
    <row r="127" spans="1:5" x14ac:dyDescent="0.3">
      <c r="A127">
        <v>8</v>
      </c>
      <c r="B127">
        <v>3</v>
      </c>
      <c r="C127">
        <v>1</v>
      </c>
      <c r="D127">
        <v>442</v>
      </c>
      <c r="E127">
        <v>15</v>
      </c>
    </row>
    <row r="128" spans="1:5" x14ac:dyDescent="0.3">
      <c r="A128">
        <v>8</v>
      </c>
      <c r="B128">
        <v>3</v>
      </c>
      <c r="C128">
        <v>2</v>
      </c>
      <c r="D128">
        <v>310</v>
      </c>
      <c r="E128">
        <v>10</v>
      </c>
    </row>
    <row r="129" spans="1:5" x14ac:dyDescent="0.3">
      <c r="A129">
        <v>8</v>
      </c>
      <c r="B129">
        <v>3</v>
      </c>
      <c r="C129">
        <v>3</v>
      </c>
      <c r="D129">
        <v>590</v>
      </c>
      <c r="E129">
        <v>20</v>
      </c>
    </row>
    <row r="130" spans="1:5" x14ac:dyDescent="0.3">
      <c r="A130">
        <v>8</v>
      </c>
      <c r="B130">
        <v>3</v>
      </c>
      <c r="C130">
        <v>4</v>
      </c>
      <c r="D130">
        <v>668</v>
      </c>
      <c r="E130">
        <v>14</v>
      </c>
    </row>
    <row r="131" spans="1:5" x14ac:dyDescent="0.3">
      <c r="A131">
        <v>8</v>
      </c>
      <c r="B131">
        <v>3</v>
      </c>
      <c r="C131">
        <v>5</v>
      </c>
      <c r="D131">
        <v>579</v>
      </c>
      <c r="E131">
        <v>11</v>
      </c>
    </row>
    <row r="132" spans="1:5" x14ac:dyDescent="0.3">
      <c r="A132">
        <v>8</v>
      </c>
      <c r="B132">
        <v>3</v>
      </c>
      <c r="C132">
        <v>6</v>
      </c>
      <c r="D132">
        <v>598</v>
      </c>
      <c r="E132">
        <v>19</v>
      </c>
    </row>
    <row r="133" spans="1:5" x14ac:dyDescent="0.3">
      <c r="A133">
        <v>8</v>
      </c>
      <c r="B133">
        <v>3</v>
      </c>
      <c r="C133">
        <v>7</v>
      </c>
      <c r="D133">
        <v>585</v>
      </c>
      <c r="E133">
        <v>18</v>
      </c>
    </row>
    <row r="134" spans="1:5" x14ac:dyDescent="0.3">
      <c r="A134">
        <v>8</v>
      </c>
      <c r="B134">
        <v>3</v>
      </c>
      <c r="C134">
        <v>8</v>
      </c>
      <c r="D134">
        <v>600</v>
      </c>
      <c r="E134">
        <v>12</v>
      </c>
    </row>
    <row r="135" spans="1:5" x14ac:dyDescent="0.3">
      <c r="A135">
        <v>8</v>
      </c>
      <c r="B135">
        <v>3</v>
      </c>
      <c r="C135">
        <v>9</v>
      </c>
      <c r="D135">
        <v>597</v>
      </c>
      <c r="E135">
        <v>15</v>
      </c>
    </row>
    <row r="136" spans="1:5" x14ac:dyDescent="0.3">
      <c r="A136">
        <v>8</v>
      </c>
      <c r="B136">
        <v>3</v>
      </c>
      <c r="C136">
        <v>10</v>
      </c>
      <c r="D136">
        <v>670</v>
      </c>
      <c r="E136">
        <v>11</v>
      </c>
    </row>
    <row r="137" spans="1:5" x14ac:dyDescent="0.3">
      <c r="A137">
        <v>8</v>
      </c>
      <c r="B137">
        <v>3</v>
      </c>
      <c r="C137">
        <v>11</v>
      </c>
      <c r="D137">
        <v>495</v>
      </c>
      <c r="E137">
        <v>25</v>
      </c>
    </row>
    <row r="138" spans="1:5" x14ac:dyDescent="0.3">
      <c r="A138">
        <v>8</v>
      </c>
      <c r="B138">
        <v>3</v>
      </c>
      <c r="C138">
        <v>12</v>
      </c>
      <c r="D138">
        <v>472</v>
      </c>
      <c r="E138">
        <v>16</v>
      </c>
    </row>
    <row r="139" spans="1:5" x14ac:dyDescent="0.3">
      <c r="A139">
        <v>7</v>
      </c>
      <c r="B139">
        <v>3</v>
      </c>
      <c r="C139">
        <v>1</v>
      </c>
      <c r="D139">
        <v>1123</v>
      </c>
      <c r="E139">
        <v>24</v>
      </c>
    </row>
    <row r="140" spans="1:5" x14ac:dyDescent="0.3">
      <c r="A140">
        <v>7</v>
      </c>
      <c r="B140">
        <v>3</v>
      </c>
      <c r="C140">
        <v>2</v>
      </c>
      <c r="D140">
        <v>961</v>
      </c>
      <c r="E140">
        <v>29</v>
      </c>
    </row>
    <row r="141" spans="1:5" x14ac:dyDescent="0.3">
      <c r="A141">
        <v>7</v>
      </c>
      <c r="B141">
        <v>3</v>
      </c>
      <c r="C141">
        <v>3</v>
      </c>
      <c r="D141">
        <v>1172</v>
      </c>
      <c r="E141">
        <v>34</v>
      </c>
    </row>
    <row r="142" spans="1:5" x14ac:dyDescent="0.3">
      <c r="A142">
        <v>7</v>
      </c>
      <c r="B142">
        <v>3</v>
      </c>
      <c r="C142">
        <v>4</v>
      </c>
      <c r="D142">
        <v>1242</v>
      </c>
      <c r="E142">
        <v>27</v>
      </c>
    </row>
    <row r="143" spans="1:5" x14ac:dyDescent="0.3">
      <c r="A143">
        <v>7</v>
      </c>
      <c r="B143">
        <v>3</v>
      </c>
      <c r="C143">
        <v>5</v>
      </c>
      <c r="D143">
        <v>1287</v>
      </c>
      <c r="E143">
        <v>25</v>
      </c>
    </row>
    <row r="144" spans="1:5" x14ac:dyDescent="0.3">
      <c r="A144">
        <v>7</v>
      </c>
      <c r="B144">
        <v>3</v>
      </c>
      <c r="C144">
        <v>6</v>
      </c>
      <c r="D144">
        <v>1303</v>
      </c>
      <c r="E144">
        <v>46</v>
      </c>
    </row>
    <row r="145" spans="1:5" x14ac:dyDescent="0.3">
      <c r="A145">
        <v>7</v>
      </c>
      <c r="B145">
        <v>3</v>
      </c>
      <c r="C145">
        <v>7</v>
      </c>
      <c r="D145">
        <v>1368</v>
      </c>
      <c r="E145">
        <v>28</v>
      </c>
    </row>
    <row r="146" spans="1:5" x14ac:dyDescent="0.3">
      <c r="A146">
        <v>7</v>
      </c>
      <c r="B146">
        <v>3</v>
      </c>
      <c r="C146">
        <v>8</v>
      </c>
      <c r="D146">
        <v>1414</v>
      </c>
      <c r="E146">
        <v>35</v>
      </c>
    </row>
    <row r="147" spans="1:5" x14ac:dyDescent="0.3">
      <c r="A147">
        <v>7</v>
      </c>
      <c r="B147">
        <v>3</v>
      </c>
      <c r="C147">
        <v>9</v>
      </c>
      <c r="D147">
        <v>1430</v>
      </c>
      <c r="E147">
        <v>31</v>
      </c>
    </row>
    <row r="148" spans="1:5" x14ac:dyDescent="0.3">
      <c r="A148">
        <v>7</v>
      </c>
      <c r="B148">
        <v>3</v>
      </c>
      <c r="C148">
        <v>10</v>
      </c>
      <c r="D148">
        <v>1514</v>
      </c>
      <c r="E148">
        <v>22</v>
      </c>
    </row>
    <row r="149" spans="1:5" x14ac:dyDescent="0.3">
      <c r="A149">
        <v>7</v>
      </c>
      <c r="B149">
        <v>3</v>
      </c>
      <c r="C149">
        <v>11</v>
      </c>
      <c r="D149">
        <v>1383</v>
      </c>
      <c r="E149">
        <v>20</v>
      </c>
    </row>
    <row r="150" spans="1:5" x14ac:dyDescent="0.3">
      <c r="A150">
        <v>7</v>
      </c>
      <c r="B150">
        <v>3</v>
      </c>
      <c r="C150">
        <v>12</v>
      </c>
      <c r="D150">
        <v>1366</v>
      </c>
      <c r="E150">
        <v>29</v>
      </c>
    </row>
    <row r="151" spans="1:5" x14ac:dyDescent="0.3">
      <c r="A151">
        <v>23</v>
      </c>
      <c r="B151">
        <v>3</v>
      </c>
      <c r="C151">
        <v>1</v>
      </c>
      <c r="D151">
        <v>670</v>
      </c>
      <c r="E151">
        <v>9</v>
      </c>
    </row>
    <row r="152" spans="1:5" x14ac:dyDescent="0.3">
      <c r="A152">
        <v>23</v>
      </c>
      <c r="B152">
        <v>3</v>
      </c>
      <c r="C152">
        <v>2</v>
      </c>
      <c r="D152">
        <v>633</v>
      </c>
      <c r="E152">
        <v>5</v>
      </c>
    </row>
    <row r="153" spans="1:5" x14ac:dyDescent="0.3">
      <c r="A153">
        <v>23</v>
      </c>
      <c r="B153">
        <v>3</v>
      </c>
      <c r="C153">
        <v>3</v>
      </c>
      <c r="D153">
        <v>711</v>
      </c>
      <c r="E153">
        <v>11</v>
      </c>
    </row>
    <row r="154" spans="1:5" x14ac:dyDescent="0.3">
      <c r="A154">
        <v>23</v>
      </c>
      <c r="B154">
        <v>3</v>
      </c>
      <c r="C154">
        <v>4</v>
      </c>
      <c r="D154">
        <v>812</v>
      </c>
      <c r="E154">
        <v>16</v>
      </c>
    </row>
    <row r="155" spans="1:5" x14ac:dyDescent="0.3">
      <c r="A155">
        <v>23</v>
      </c>
      <c r="B155">
        <v>3</v>
      </c>
      <c r="C155">
        <v>5</v>
      </c>
      <c r="D155">
        <v>805</v>
      </c>
      <c r="E155">
        <v>9</v>
      </c>
    </row>
    <row r="156" spans="1:5" x14ac:dyDescent="0.3">
      <c r="A156">
        <v>23</v>
      </c>
      <c r="B156">
        <v>3</v>
      </c>
      <c r="C156">
        <v>6</v>
      </c>
      <c r="D156">
        <v>677</v>
      </c>
      <c r="E156">
        <v>9</v>
      </c>
    </row>
    <row r="157" spans="1:5" x14ac:dyDescent="0.3">
      <c r="A157">
        <v>23</v>
      </c>
      <c r="B157">
        <v>3</v>
      </c>
      <c r="C157">
        <v>7</v>
      </c>
      <c r="D157">
        <v>725</v>
      </c>
      <c r="E157">
        <v>8</v>
      </c>
    </row>
    <row r="158" spans="1:5" x14ac:dyDescent="0.3">
      <c r="A158">
        <v>23</v>
      </c>
      <c r="B158">
        <v>3</v>
      </c>
      <c r="C158">
        <v>8</v>
      </c>
      <c r="D158">
        <v>725</v>
      </c>
      <c r="E158">
        <v>12</v>
      </c>
    </row>
    <row r="159" spans="1:5" x14ac:dyDescent="0.3">
      <c r="A159">
        <v>23</v>
      </c>
      <c r="B159">
        <v>3</v>
      </c>
      <c r="C159">
        <v>9</v>
      </c>
      <c r="D159">
        <v>720</v>
      </c>
      <c r="E159">
        <v>16</v>
      </c>
    </row>
    <row r="160" spans="1:5" x14ac:dyDescent="0.3">
      <c r="A160">
        <v>23</v>
      </c>
      <c r="B160">
        <v>3</v>
      </c>
      <c r="C160">
        <v>10</v>
      </c>
      <c r="D160">
        <v>836</v>
      </c>
      <c r="E160">
        <v>6</v>
      </c>
    </row>
    <row r="161" spans="1:5" x14ac:dyDescent="0.3">
      <c r="A161">
        <v>23</v>
      </c>
      <c r="B161">
        <v>3</v>
      </c>
      <c r="C161">
        <v>11</v>
      </c>
      <c r="D161">
        <v>775</v>
      </c>
      <c r="E161">
        <v>11</v>
      </c>
    </row>
    <row r="162" spans="1:5" x14ac:dyDescent="0.3">
      <c r="A162">
        <v>23</v>
      </c>
      <c r="B162">
        <v>3</v>
      </c>
      <c r="C162">
        <v>12</v>
      </c>
      <c r="D162">
        <v>875</v>
      </c>
      <c r="E162">
        <v>24</v>
      </c>
    </row>
    <row r="163" spans="1:5" x14ac:dyDescent="0.3">
      <c r="A163">
        <v>13</v>
      </c>
      <c r="B163">
        <v>3</v>
      </c>
      <c r="C163">
        <v>1</v>
      </c>
      <c r="D163">
        <v>62</v>
      </c>
      <c r="E163">
        <v>17</v>
      </c>
    </row>
    <row r="164" spans="1:5" x14ac:dyDescent="0.3">
      <c r="A164">
        <v>13</v>
      </c>
      <c r="B164">
        <v>3</v>
      </c>
      <c r="C164">
        <v>2</v>
      </c>
      <c r="D164">
        <v>48</v>
      </c>
      <c r="E164">
        <v>26</v>
      </c>
    </row>
    <row r="165" spans="1:5" x14ac:dyDescent="0.3">
      <c r="A165">
        <v>13</v>
      </c>
      <c r="B165">
        <v>3</v>
      </c>
      <c r="C165">
        <v>3</v>
      </c>
      <c r="D165">
        <v>44</v>
      </c>
      <c r="E165">
        <v>29</v>
      </c>
    </row>
    <row r="166" spans="1:5" x14ac:dyDescent="0.3">
      <c r="A166">
        <v>13</v>
      </c>
      <c r="B166">
        <v>3</v>
      </c>
      <c r="C166">
        <v>4</v>
      </c>
      <c r="D166">
        <v>33</v>
      </c>
      <c r="E166">
        <v>18</v>
      </c>
    </row>
    <row r="167" spans="1:5" x14ac:dyDescent="0.3">
      <c r="A167">
        <v>13</v>
      </c>
      <c r="B167">
        <v>3</v>
      </c>
      <c r="C167">
        <v>5</v>
      </c>
      <c r="D167">
        <v>29</v>
      </c>
      <c r="E167">
        <v>18</v>
      </c>
    </row>
    <row r="168" spans="1:5" x14ac:dyDescent="0.3">
      <c r="A168">
        <v>13</v>
      </c>
      <c r="B168">
        <v>3</v>
      </c>
      <c r="C168">
        <v>6</v>
      </c>
      <c r="D168">
        <v>22</v>
      </c>
      <c r="E168">
        <v>14</v>
      </c>
    </row>
    <row r="169" spans="1:5" x14ac:dyDescent="0.3">
      <c r="A169">
        <v>13</v>
      </c>
      <c r="B169">
        <v>3</v>
      </c>
      <c r="C169">
        <v>7</v>
      </c>
      <c r="D169">
        <v>32</v>
      </c>
      <c r="E169">
        <v>14</v>
      </c>
    </row>
    <row r="170" spans="1:5" x14ac:dyDescent="0.3">
      <c r="A170">
        <v>13</v>
      </c>
      <c r="B170">
        <v>3</v>
      </c>
      <c r="C170">
        <v>8</v>
      </c>
      <c r="D170">
        <v>32</v>
      </c>
      <c r="E170">
        <v>17</v>
      </c>
    </row>
    <row r="171" spans="1:5" x14ac:dyDescent="0.3">
      <c r="A171">
        <v>13</v>
      </c>
      <c r="B171">
        <v>3</v>
      </c>
      <c r="C171">
        <v>9</v>
      </c>
      <c r="D171">
        <v>32</v>
      </c>
      <c r="E171">
        <v>23</v>
      </c>
    </row>
    <row r="172" spans="1:5" x14ac:dyDescent="0.3">
      <c r="A172">
        <v>13</v>
      </c>
      <c r="B172">
        <v>3</v>
      </c>
      <c r="C172">
        <v>10</v>
      </c>
      <c r="D172">
        <v>72</v>
      </c>
      <c r="E172">
        <v>19</v>
      </c>
    </row>
    <row r="173" spans="1:5" x14ac:dyDescent="0.3">
      <c r="A173">
        <v>13</v>
      </c>
      <c r="B173">
        <v>3</v>
      </c>
      <c r="C173">
        <v>11</v>
      </c>
      <c r="D173">
        <v>58</v>
      </c>
      <c r="E173">
        <v>10</v>
      </c>
    </row>
    <row r="174" spans="1:5" x14ac:dyDescent="0.3">
      <c r="A174">
        <v>13</v>
      </c>
      <c r="B174">
        <v>3</v>
      </c>
      <c r="C174">
        <v>12</v>
      </c>
      <c r="D174">
        <v>77</v>
      </c>
      <c r="E174">
        <v>13</v>
      </c>
    </row>
    <row r="175" spans="1:5" x14ac:dyDescent="0.3">
      <c r="A175">
        <v>14</v>
      </c>
      <c r="B175">
        <v>3</v>
      </c>
      <c r="C175">
        <v>1</v>
      </c>
      <c r="D175">
        <v>406</v>
      </c>
      <c r="E175">
        <v>5</v>
      </c>
    </row>
    <row r="176" spans="1:5" x14ac:dyDescent="0.3">
      <c r="A176">
        <v>14</v>
      </c>
      <c r="B176">
        <v>3</v>
      </c>
      <c r="C176">
        <v>2</v>
      </c>
      <c r="D176">
        <v>263</v>
      </c>
      <c r="E176">
        <v>4</v>
      </c>
    </row>
    <row r="177" spans="1:5" x14ac:dyDescent="0.3">
      <c r="A177">
        <v>14</v>
      </c>
      <c r="B177">
        <v>3</v>
      </c>
      <c r="C177">
        <v>3</v>
      </c>
      <c r="D177">
        <v>352</v>
      </c>
      <c r="E177">
        <v>0</v>
      </c>
    </row>
    <row r="178" spans="1:5" x14ac:dyDescent="0.3">
      <c r="A178">
        <v>14</v>
      </c>
      <c r="B178">
        <v>3</v>
      </c>
      <c r="C178">
        <v>4</v>
      </c>
      <c r="D178">
        <v>406</v>
      </c>
      <c r="E178">
        <v>4</v>
      </c>
    </row>
    <row r="179" spans="1:5" x14ac:dyDescent="0.3">
      <c r="A179">
        <v>14</v>
      </c>
      <c r="B179">
        <v>3</v>
      </c>
      <c r="C179">
        <v>5</v>
      </c>
      <c r="D179">
        <v>331</v>
      </c>
      <c r="E179">
        <v>11</v>
      </c>
    </row>
    <row r="180" spans="1:5" x14ac:dyDescent="0.3">
      <c r="A180">
        <v>14</v>
      </c>
      <c r="B180">
        <v>3</v>
      </c>
      <c r="C180">
        <v>6</v>
      </c>
      <c r="D180">
        <v>437</v>
      </c>
      <c r="E180">
        <v>3</v>
      </c>
    </row>
    <row r="181" spans="1:5" x14ac:dyDescent="0.3">
      <c r="A181">
        <v>14</v>
      </c>
      <c r="B181">
        <v>3</v>
      </c>
      <c r="C181">
        <v>7</v>
      </c>
      <c r="D181">
        <v>308</v>
      </c>
      <c r="E181">
        <v>5</v>
      </c>
    </row>
    <row r="182" spans="1:5" x14ac:dyDescent="0.3">
      <c r="A182">
        <v>14</v>
      </c>
      <c r="B182">
        <v>3</v>
      </c>
      <c r="C182">
        <v>8</v>
      </c>
      <c r="D182">
        <v>368</v>
      </c>
      <c r="E182">
        <v>7</v>
      </c>
    </row>
    <row r="183" spans="1:5" x14ac:dyDescent="0.3">
      <c r="A183">
        <v>14</v>
      </c>
      <c r="B183">
        <v>3</v>
      </c>
      <c r="C183">
        <v>9</v>
      </c>
      <c r="D183">
        <v>375</v>
      </c>
      <c r="E183">
        <v>2</v>
      </c>
    </row>
    <row r="184" spans="1:5" x14ac:dyDescent="0.3">
      <c r="A184">
        <v>14</v>
      </c>
      <c r="B184">
        <v>3</v>
      </c>
      <c r="C184">
        <v>10</v>
      </c>
      <c r="D184">
        <v>324</v>
      </c>
      <c r="E184">
        <v>1</v>
      </c>
    </row>
    <row r="185" spans="1:5" x14ac:dyDescent="0.3">
      <c r="A185">
        <v>14</v>
      </c>
      <c r="B185">
        <v>3</v>
      </c>
      <c r="C185">
        <v>11</v>
      </c>
      <c r="D185">
        <v>339</v>
      </c>
      <c r="E185">
        <v>3</v>
      </c>
    </row>
    <row r="186" spans="1:5" x14ac:dyDescent="0.3">
      <c r="A186">
        <v>14</v>
      </c>
      <c r="B186">
        <v>3</v>
      </c>
      <c r="C186">
        <v>12</v>
      </c>
      <c r="D186">
        <v>426</v>
      </c>
      <c r="E186">
        <v>5</v>
      </c>
    </row>
    <row r="187" spans="1:5" x14ac:dyDescent="0.3">
      <c r="A187">
        <v>10</v>
      </c>
      <c r="B187">
        <v>3</v>
      </c>
      <c r="C187">
        <v>1</v>
      </c>
      <c r="D187">
        <v>377</v>
      </c>
      <c r="E187">
        <v>19</v>
      </c>
    </row>
    <row r="188" spans="1:5" x14ac:dyDescent="0.3">
      <c r="A188">
        <v>10</v>
      </c>
      <c r="B188">
        <v>3</v>
      </c>
      <c r="C188">
        <v>2</v>
      </c>
      <c r="D188">
        <v>437</v>
      </c>
      <c r="E188">
        <v>16</v>
      </c>
    </row>
    <row r="189" spans="1:5" x14ac:dyDescent="0.3">
      <c r="A189">
        <v>10</v>
      </c>
      <c r="B189">
        <v>3</v>
      </c>
      <c r="C189">
        <v>3</v>
      </c>
      <c r="D189">
        <v>588</v>
      </c>
      <c r="E189">
        <v>15</v>
      </c>
    </row>
    <row r="190" spans="1:5" x14ac:dyDescent="0.3">
      <c r="A190">
        <v>10</v>
      </c>
      <c r="B190">
        <v>3</v>
      </c>
      <c r="C190">
        <v>4</v>
      </c>
      <c r="D190">
        <v>406</v>
      </c>
      <c r="E190">
        <v>33</v>
      </c>
    </row>
    <row r="191" spans="1:5" x14ac:dyDescent="0.3">
      <c r="A191">
        <v>10</v>
      </c>
      <c r="B191">
        <v>3</v>
      </c>
      <c r="C191">
        <v>5</v>
      </c>
      <c r="D191">
        <v>412</v>
      </c>
      <c r="E191">
        <v>27</v>
      </c>
    </row>
    <row r="192" spans="1:5" x14ac:dyDescent="0.3">
      <c r="A192">
        <v>10</v>
      </c>
      <c r="B192">
        <v>3</v>
      </c>
      <c r="C192">
        <v>6</v>
      </c>
      <c r="D192">
        <v>375</v>
      </c>
      <c r="E192">
        <v>25</v>
      </c>
    </row>
    <row r="193" spans="1:5" x14ac:dyDescent="0.3">
      <c r="A193">
        <v>10</v>
      </c>
      <c r="B193">
        <v>3</v>
      </c>
      <c r="C193">
        <v>7</v>
      </c>
      <c r="D193">
        <v>462</v>
      </c>
      <c r="E193">
        <v>17</v>
      </c>
    </row>
    <row r="194" spans="1:5" x14ac:dyDescent="0.3">
      <c r="A194">
        <v>10</v>
      </c>
      <c r="B194">
        <v>3</v>
      </c>
      <c r="C194">
        <v>8</v>
      </c>
      <c r="D194">
        <v>488</v>
      </c>
      <c r="E194">
        <v>11</v>
      </c>
    </row>
    <row r="195" spans="1:5" x14ac:dyDescent="0.3">
      <c r="A195">
        <v>10</v>
      </c>
      <c r="B195">
        <v>3</v>
      </c>
      <c r="C195">
        <v>9</v>
      </c>
      <c r="D195">
        <v>535</v>
      </c>
      <c r="E195">
        <v>20</v>
      </c>
    </row>
    <row r="196" spans="1:5" x14ac:dyDescent="0.3">
      <c r="A196">
        <v>10</v>
      </c>
      <c r="B196">
        <v>3</v>
      </c>
      <c r="C196">
        <v>10</v>
      </c>
      <c r="D196">
        <v>496</v>
      </c>
      <c r="E196">
        <v>26</v>
      </c>
    </row>
    <row r="197" spans="1:5" x14ac:dyDescent="0.3">
      <c r="A197">
        <v>10</v>
      </c>
      <c r="B197">
        <v>3</v>
      </c>
      <c r="C197">
        <v>11</v>
      </c>
      <c r="D197">
        <v>407</v>
      </c>
      <c r="E197">
        <v>18</v>
      </c>
    </row>
    <row r="198" spans="1:5" x14ac:dyDescent="0.3">
      <c r="A198">
        <v>10</v>
      </c>
      <c r="B198">
        <v>3</v>
      </c>
      <c r="C198">
        <v>12</v>
      </c>
      <c r="D198">
        <v>376</v>
      </c>
      <c r="E198">
        <v>18</v>
      </c>
    </row>
    <row r="199" spans="1:5" x14ac:dyDescent="0.3">
      <c r="A199">
        <v>17</v>
      </c>
      <c r="B199">
        <v>3</v>
      </c>
      <c r="C199">
        <v>1</v>
      </c>
      <c r="D199">
        <v>173</v>
      </c>
      <c r="E199">
        <v>26</v>
      </c>
    </row>
    <row r="200" spans="1:5" x14ac:dyDescent="0.3">
      <c r="A200">
        <v>17</v>
      </c>
      <c r="B200">
        <v>3</v>
      </c>
      <c r="C200">
        <v>2</v>
      </c>
      <c r="D200">
        <v>186</v>
      </c>
      <c r="E200">
        <v>31</v>
      </c>
    </row>
    <row r="201" spans="1:5" x14ac:dyDescent="0.3">
      <c r="A201">
        <v>17</v>
      </c>
      <c r="B201">
        <v>3</v>
      </c>
      <c r="C201">
        <v>3</v>
      </c>
      <c r="D201">
        <v>175</v>
      </c>
      <c r="E201">
        <v>33</v>
      </c>
    </row>
    <row r="202" spans="1:5" x14ac:dyDescent="0.3">
      <c r="A202">
        <v>17</v>
      </c>
      <c r="B202">
        <v>3</v>
      </c>
      <c r="C202">
        <v>4</v>
      </c>
      <c r="D202">
        <v>196</v>
      </c>
      <c r="E202">
        <v>28</v>
      </c>
    </row>
    <row r="203" spans="1:5" x14ac:dyDescent="0.3">
      <c r="A203">
        <v>17</v>
      </c>
      <c r="B203">
        <v>3</v>
      </c>
      <c r="C203">
        <v>5</v>
      </c>
      <c r="D203">
        <v>132</v>
      </c>
      <c r="E203">
        <v>22</v>
      </c>
    </row>
    <row r="204" spans="1:5" x14ac:dyDescent="0.3">
      <c r="A204">
        <v>17</v>
      </c>
      <c r="B204">
        <v>3</v>
      </c>
      <c r="C204">
        <v>6</v>
      </c>
      <c r="D204">
        <v>103</v>
      </c>
      <c r="E204">
        <v>15</v>
      </c>
    </row>
    <row r="205" spans="1:5" x14ac:dyDescent="0.3">
      <c r="A205">
        <v>17</v>
      </c>
      <c r="B205">
        <v>3</v>
      </c>
      <c r="C205">
        <v>7</v>
      </c>
      <c r="D205">
        <v>164</v>
      </c>
      <c r="E205">
        <v>22</v>
      </c>
    </row>
    <row r="206" spans="1:5" x14ac:dyDescent="0.3">
      <c r="A206">
        <v>17</v>
      </c>
      <c r="B206">
        <v>3</v>
      </c>
      <c r="C206">
        <v>8</v>
      </c>
      <c r="D206">
        <v>144</v>
      </c>
      <c r="E206">
        <v>18</v>
      </c>
    </row>
    <row r="207" spans="1:5" x14ac:dyDescent="0.3">
      <c r="A207">
        <v>17</v>
      </c>
      <c r="B207">
        <v>3</v>
      </c>
      <c r="C207">
        <v>9</v>
      </c>
      <c r="D207">
        <v>164</v>
      </c>
      <c r="E207">
        <v>23</v>
      </c>
    </row>
    <row r="208" spans="1:5" x14ac:dyDescent="0.3">
      <c r="A208">
        <v>17</v>
      </c>
      <c r="B208">
        <v>3</v>
      </c>
      <c r="C208">
        <v>10</v>
      </c>
      <c r="D208">
        <v>199</v>
      </c>
      <c r="E208">
        <v>22</v>
      </c>
    </row>
    <row r="209" spans="1:5" x14ac:dyDescent="0.3">
      <c r="A209">
        <v>17</v>
      </c>
      <c r="B209">
        <v>3</v>
      </c>
      <c r="C209">
        <v>11</v>
      </c>
      <c r="D209">
        <v>165</v>
      </c>
      <c r="E209">
        <v>22</v>
      </c>
    </row>
    <row r="210" spans="1:5" x14ac:dyDescent="0.3">
      <c r="A210">
        <v>17</v>
      </c>
      <c r="B210">
        <v>3</v>
      </c>
      <c r="C210">
        <v>12</v>
      </c>
      <c r="D210">
        <v>232</v>
      </c>
      <c r="E210">
        <v>15</v>
      </c>
    </row>
    <row r="211" spans="1:5" x14ac:dyDescent="0.3">
      <c r="A211">
        <v>4</v>
      </c>
      <c r="B211">
        <v>3</v>
      </c>
      <c r="C211">
        <v>1</v>
      </c>
      <c r="D211">
        <v>372</v>
      </c>
      <c r="E211">
        <v>48</v>
      </c>
    </row>
    <row r="212" spans="1:5" x14ac:dyDescent="0.3">
      <c r="A212">
        <v>4</v>
      </c>
      <c r="B212">
        <v>3</v>
      </c>
      <c r="C212">
        <v>2</v>
      </c>
      <c r="D212">
        <v>362</v>
      </c>
      <c r="E212">
        <v>49</v>
      </c>
    </row>
    <row r="213" spans="1:5" x14ac:dyDescent="0.3">
      <c r="A213">
        <v>4</v>
      </c>
      <c r="B213">
        <v>3</v>
      </c>
      <c r="C213">
        <v>3</v>
      </c>
      <c r="D213">
        <v>381</v>
      </c>
      <c r="E213">
        <v>57</v>
      </c>
    </row>
    <row r="214" spans="1:5" x14ac:dyDescent="0.3">
      <c r="A214">
        <v>4</v>
      </c>
      <c r="B214">
        <v>3</v>
      </c>
      <c r="C214">
        <v>4</v>
      </c>
      <c r="D214">
        <v>470</v>
      </c>
      <c r="E214">
        <v>64</v>
      </c>
    </row>
    <row r="215" spans="1:5" x14ac:dyDescent="0.3">
      <c r="A215">
        <v>4</v>
      </c>
      <c r="B215">
        <v>3</v>
      </c>
      <c r="C215">
        <v>5</v>
      </c>
      <c r="D215">
        <v>381</v>
      </c>
      <c r="E215">
        <v>40</v>
      </c>
    </row>
    <row r="216" spans="1:5" x14ac:dyDescent="0.3">
      <c r="A216">
        <v>4</v>
      </c>
      <c r="B216">
        <v>3</v>
      </c>
      <c r="C216">
        <v>6</v>
      </c>
      <c r="D216">
        <v>503</v>
      </c>
      <c r="E216">
        <v>61</v>
      </c>
    </row>
    <row r="217" spans="1:5" x14ac:dyDescent="0.3">
      <c r="A217">
        <v>4</v>
      </c>
      <c r="B217">
        <v>3</v>
      </c>
      <c r="C217">
        <v>7</v>
      </c>
      <c r="D217">
        <v>542</v>
      </c>
      <c r="E217">
        <v>59</v>
      </c>
    </row>
    <row r="218" spans="1:5" x14ac:dyDescent="0.3">
      <c r="A218">
        <v>4</v>
      </c>
      <c r="B218">
        <v>3</v>
      </c>
      <c r="C218">
        <v>8</v>
      </c>
      <c r="D218">
        <v>526</v>
      </c>
      <c r="E218">
        <v>45</v>
      </c>
    </row>
    <row r="219" spans="1:5" x14ac:dyDescent="0.3">
      <c r="A219">
        <v>4</v>
      </c>
      <c r="B219">
        <v>3</v>
      </c>
      <c r="C219">
        <v>9</v>
      </c>
      <c r="D219">
        <v>601</v>
      </c>
      <c r="E219">
        <v>47</v>
      </c>
    </row>
    <row r="220" spans="1:5" x14ac:dyDescent="0.3">
      <c r="A220">
        <v>4</v>
      </c>
      <c r="B220">
        <v>3</v>
      </c>
      <c r="C220">
        <v>10</v>
      </c>
      <c r="D220">
        <v>633</v>
      </c>
      <c r="E220">
        <v>52</v>
      </c>
    </row>
    <row r="221" spans="1:5" x14ac:dyDescent="0.3">
      <c r="A221">
        <v>4</v>
      </c>
      <c r="B221">
        <v>3</v>
      </c>
      <c r="C221">
        <v>11</v>
      </c>
      <c r="D221">
        <v>486</v>
      </c>
      <c r="E221">
        <v>28</v>
      </c>
    </row>
    <row r="222" spans="1:5" x14ac:dyDescent="0.3">
      <c r="A222">
        <v>4</v>
      </c>
      <c r="B222">
        <v>3</v>
      </c>
      <c r="C222">
        <v>12</v>
      </c>
      <c r="D222">
        <v>429</v>
      </c>
      <c r="E222">
        <v>54</v>
      </c>
    </row>
    <row r="223" spans="1:5" x14ac:dyDescent="0.3">
      <c r="A223">
        <v>11</v>
      </c>
      <c r="B223">
        <v>3</v>
      </c>
      <c r="C223">
        <v>1</v>
      </c>
      <c r="D223">
        <v>366</v>
      </c>
      <c r="E223">
        <v>35</v>
      </c>
    </row>
    <row r="224" spans="1:5" x14ac:dyDescent="0.3">
      <c r="A224">
        <v>11</v>
      </c>
      <c r="B224">
        <v>3</v>
      </c>
      <c r="C224">
        <v>2</v>
      </c>
      <c r="D224">
        <v>289</v>
      </c>
      <c r="E224">
        <v>26</v>
      </c>
    </row>
    <row r="225" spans="1:5" x14ac:dyDescent="0.3">
      <c r="A225">
        <v>11</v>
      </c>
      <c r="B225">
        <v>3</v>
      </c>
      <c r="C225">
        <v>3</v>
      </c>
      <c r="D225">
        <v>449</v>
      </c>
      <c r="E225">
        <v>38</v>
      </c>
    </row>
    <row r="226" spans="1:5" x14ac:dyDescent="0.3">
      <c r="A226">
        <v>11</v>
      </c>
      <c r="B226">
        <v>3</v>
      </c>
      <c r="C226">
        <v>4</v>
      </c>
      <c r="D226">
        <v>450</v>
      </c>
      <c r="E226">
        <v>41</v>
      </c>
    </row>
    <row r="227" spans="1:5" x14ac:dyDescent="0.3">
      <c r="A227">
        <v>11</v>
      </c>
      <c r="B227">
        <v>3</v>
      </c>
      <c r="C227">
        <v>5</v>
      </c>
      <c r="D227">
        <v>331</v>
      </c>
      <c r="E227">
        <v>35</v>
      </c>
    </row>
    <row r="228" spans="1:5" x14ac:dyDescent="0.3">
      <c r="A228">
        <v>11</v>
      </c>
      <c r="B228">
        <v>3</v>
      </c>
      <c r="C228">
        <v>6</v>
      </c>
      <c r="D228">
        <v>251</v>
      </c>
      <c r="E228">
        <v>39</v>
      </c>
    </row>
    <row r="229" spans="1:5" x14ac:dyDescent="0.3">
      <c r="A229">
        <v>11</v>
      </c>
      <c r="B229">
        <v>3</v>
      </c>
      <c r="C229">
        <v>7</v>
      </c>
      <c r="D229">
        <v>336</v>
      </c>
      <c r="E229">
        <v>40</v>
      </c>
    </row>
    <row r="230" spans="1:5" x14ac:dyDescent="0.3">
      <c r="A230">
        <v>11</v>
      </c>
      <c r="B230">
        <v>3</v>
      </c>
      <c r="C230">
        <v>8</v>
      </c>
      <c r="D230">
        <v>380</v>
      </c>
      <c r="E230">
        <v>10</v>
      </c>
    </row>
    <row r="231" spans="1:5" x14ac:dyDescent="0.3">
      <c r="A231">
        <v>11</v>
      </c>
      <c r="B231">
        <v>3</v>
      </c>
      <c r="C231">
        <v>9</v>
      </c>
      <c r="D231">
        <v>277</v>
      </c>
      <c r="E231">
        <v>28</v>
      </c>
    </row>
    <row r="232" spans="1:5" x14ac:dyDescent="0.3">
      <c r="A232">
        <v>11</v>
      </c>
      <c r="B232">
        <v>3</v>
      </c>
      <c r="C232">
        <v>10</v>
      </c>
      <c r="D232">
        <v>359</v>
      </c>
      <c r="E232">
        <v>29</v>
      </c>
    </row>
    <row r="233" spans="1:5" x14ac:dyDescent="0.3">
      <c r="A233">
        <v>11</v>
      </c>
      <c r="B233">
        <v>3</v>
      </c>
      <c r="C233">
        <v>11</v>
      </c>
      <c r="D233">
        <v>260</v>
      </c>
      <c r="E233">
        <v>22</v>
      </c>
    </row>
    <row r="234" spans="1:5" x14ac:dyDescent="0.3">
      <c r="A234">
        <v>11</v>
      </c>
      <c r="B234">
        <v>3</v>
      </c>
      <c r="C234">
        <v>12</v>
      </c>
      <c r="D234">
        <v>291</v>
      </c>
      <c r="E234">
        <v>22</v>
      </c>
    </row>
    <row r="235" spans="1:5" x14ac:dyDescent="0.3">
      <c r="A235">
        <v>5</v>
      </c>
      <c r="B235">
        <v>3</v>
      </c>
      <c r="C235">
        <v>1</v>
      </c>
      <c r="D235">
        <v>100</v>
      </c>
      <c r="E235">
        <v>8</v>
      </c>
    </row>
    <row r="236" spans="1:5" x14ac:dyDescent="0.3">
      <c r="A236">
        <v>5</v>
      </c>
      <c r="B236">
        <v>3</v>
      </c>
      <c r="C236">
        <v>2</v>
      </c>
      <c r="D236">
        <v>90</v>
      </c>
      <c r="E236">
        <v>2</v>
      </c>
    </row>
    <row r="237" spans="1:5" x14ac:dyDescent="0.3">
      <c r="A237">
        <v>5</v>
      </c>
      <c r="B237">
        <v>3</v>
      </c>
      <c r="C237">
        <v>3</v>
      </c>
      <c r="D237">
        <v>120</v>
      </c>
      <c r="E237">
        <v>3</v>
      </c>
    </row>
    <row r="238" spans="1:5" x14ac:dyDescent="0.3">
      <c r="A238">
        <v>5</v>
      </c>
      <c r="B238">
        <v>3</v>
      </c>
      <c r="C238">
        <v>4</v>
      </c>
      <c r="D238">
        <v>132</v>
      </c>
      <c r="E238">
        <v>9</v>
      </c>
    </row>
    <row r="239" spans="1:5" x14ac:dyDescent="0.3">
      <c r="A239">
        <v>5</v>
      </c>
      <c r="B239">
        <v>3</v>
      </c>
      <c r="C239">
        <v>5</v>
      </c>
      <c r="D239">
        <v>89</v>
      </c>
      <c r="E239">
        <v>5</v>
      </c>
    </row>
    <row r="240" spans="1:5" x14ac:dyDescent="0.3">
      <c r="A240">
        <v>5</v>
      </c>
      <c r="B240">
        <v>3</v>
      </c>
      <c r="C240">
        <v>6</v>
      </c>
      <c r="D240">
        <v>98</v>
      </c>
      <c r="E240">
        <v>5</v>
      </c>
    </row>
    <row r="241" spans="1:5" x14ac:dyDescent="0.3">
      <c r="A241">
        <v>5</v>
      </c>
      <c r="B241">
        <v>3</v>
      </c>
      <c r="C241">
        <v>7</v>
      </c>
      <c r="D241">
        <v>80</v>
      </c>
      <c r="E241">
        <v>6</v>
      </c>
    </row>
    <row r="242" spans="1:5" x14ac:dyDescent="0.3">
      <c r="A242">
        <v>5</v>
      </c>
      <c r="B242">
        <v>3</v>
      </c>
      <c r="C242">
        <v>8</v>
      </c>
      <c r="D242">
        <v>96</v>
      </c>
      <c r="E242">
        <v>2</v>
      </c>
    </row>
    <row r="243" spans="1:5" x14ac:dyDescent="0.3">
      <c r="A243">
        <v>5</v>
      </c>
      <c r="B243">
        <v>3</v>
      </c>
      <c r="C243">
        <v>9</v>
      </c>
      <c r="D243">
        <v>83</v>
      </c>
      <c r="E243">
        <v>6</v>
      </c>
    </row>
    <row r="244" spans="1:5" x14ac:dyDescent="0.3">
      <c r="A244">
        <v>5</v>
      </c>
      <c r="B244">
        <v>3</v>
      </c>
      <c r="C244">
        <v>10</v>
      </c>
      <c r="D244">
        <v>100</v>
      </c>
      <c r="E244">
        <v>3</v>
      </c>
    </row>
    <row r="245" spans="1:5" x14ac:dyDescent="0.3">
      <c r="A245">
        <v>5</v>
      </c>
      <c r="B245">
        <v>3</v>
      </c>
      <c r="C245">
        <v>11</v>
      </c>
      <c r="D245">
        <v>102</v>
      </c>
      <c r="E245">
        <v>9</v>
      </c>
    </row>
    <row r="246" spans="1:5" x14ac:dyDescent="0.3">
      <c r="A246">
        <v>5</v>
      </c>
      <c r="B246">
        <v>3</v>
      </c>
      <c r="C246">
        <v>12</v>
      </c>
      <c r="D246">
        <v>85</v>
      </c>
      <c r="E246">
        <v>2</v>
      </c>
    </row>
    <row r="247" spans="1:5" x14ac:dyDescent="0.3">
      <c r="A247">
        <v>9</v>
      </c>
      <c r="B247">
        <v>3</v>
      </c>
      <c r="C247">
        <v>1</v>
      </c>
      <c r="D247">
        <v>17</v>
      </c>
      <c r="E247">
        <v>8</v>
      </c>
    </row>
    <row r="248" spans="1:5" x14ac:dyDescent="0.3">
      <c r="A248">
        <v>9</v>
      </c>
      <c r="B248">
        <v>3</v>
      </c>
      <c r="C248">
        <v>2</v>
      </c>
      <c r="D248">
        <v>15</v>
      </c>
      <c r="E248">
        <v>4</v>
      </c>
    </row>
    <row r="249" spans="1:5" x14ac:dyDescent="0.3">
      <c r="A249">
        <v>9</v>
      </c>
      <c r="B249">
        <v>3</v>
      </c>
      <c r="C249">
        <v>3</v>
      </c>
      <c r="D249">
        <v>18</v>
      </c>
      <c r="E249">
        <v>5</v>
      </c>
    </row>
    <row r="250" spans="1:5" x14ac:dyDescent="0.3">
      <c r="A250">
        <v>9</v>
      </c>
      <c r="B250">
        <v>3</v>
      </c>
      <c r="C250">
        <v>4</v>
      </c>
      <c r="D250">
        <v>8</v>
      </c>
      <c r="E250">
        <v>5</v>
      </c>
    </row>
    <row r="251" spans="1:5" x14ac:dyDescent="0.3">
      <c r="A251">
        <v>9</v>
      </c>
      <c r="B251">
        <v>3</v>
      </c>
      <c r="C251">
        <v>5</v>
      </c>
      <c r="D251">
        <v>8</v>
      </c>
      <c r="E251">
        <v>9</v>
      </c>
    </row>
    <row r="252" spans="1:5" x14ac:dyDescent="0.3">
      <c r="A252">
        <v>9</v>
      </c>
      <c r="B252">
        <v>3</v>
      </c>
      <c r="C252">
        <v>6</v>
      </c>
      <c r="D252">
        <v>15</v>
      </c>
      <c r="E252">
        <v>6</v>
      </c>
    </row>
    <row r="253" spans="1:5" x14ac:dyDescent="0.3">
      <c r="A253">
        <v>9</v>
      </c>
      <c r="B253">
        <v>3</v>
      </c>
      <c r="C253">
        <v>7</v>
      </c>
      <c r="D253">
        <v>11</v>
      </c>
      <c r="E253">
        <v>5</v>
      </c>
    </row>
    <row r="254" spans="1:5" x14ac:dyDescent="0.3">
      <c r="A254">
        <v>9</v>
      </c>
      <c r="B254">
        <v>3</v>
      </c>
      <c r="C254">
        <v>8</v>
      </c>
      <c r="D254">
        <v>7</v>
      </c>
      <c r="E254">
        <v>18</v>
      </c>
    </row>
    <row r="255" spans="1:5" x14ac:dyDescent="0.3">
      <c r="A255">
        <v>9</v>
      </c>
      <c r="B255">
        <v>3</v>
      </c>
      <c r="C255">
        <v>9</v>
      </c>
      <c r="D255">
        <v>25</v>
      </c>
      <c r="E255">
        <v>10</v>
      </c>
    </row>
    <row r="256" spans="1:5" x14ac:dyDescent="0.3">
      <c r="A256">
        <v>9</v>
      </c>
      <c r="B256">
        <v>3</v>
      </c>
      <c r="C256">
        <v>10</v>
      </c>
      <c r="D256">
        <v>16</v>
      </c>
      <c r="E256">
        <v>11</v>
      </c>
    </row>
    <row r="257" spans="1:5" x14ac:dyDescent="0.3">
      <c r="A257">
        <v>9</v>
      </c>
      <c r="B257">
        <v>3</v>
      </c>
      <c r="C257">
        <v>11</v>
      </c>
      <c r="D257">
        <v>26</v>
      </c>
      <c r="E257">
        <v>10</v>
      </c>
    </row>
    <row r="258" spans="1:5" x14ac:dyDescent="0.3">
      <c r="A258">
        <v>9</v>
      </c>
      <c r="B258">
        <v>3</v>
      </c>
      <c r="C258">
        <v>12</v>
      </c>
      <c r="D258">
        <v>13</v>
      </c>
      <c r="E258">
        <v>8</v>
      </c>
    </row>
    <row r="259" spans="1:5" x14ac:dyDescent="0.3">
      <c r="A259">
        <v>16</v>
      </c>
      <c r="B259">
        <v>3</v>
      </c>
      <c r="C259">
        <v>1</v>
      </c>
      <c r="D259">
        <v>166</v>
      </c>
      <c r="E259">
        <v>12</v>
      </c>
    </row>
    <row r="260" spans="1:5" x14ac:dyDescent="0.3">
      <c r="A260">
        <v>16</v>
      </c>
      <c r="B260">
        <v>3</v>
      </c>
      <c r="C260">
        <v>2</v>
      </c>
      <c r="D260">
        <v>131</v>
      </c>
      <c r="E260">
        <v>19</v>
      </c>
    </row>
    <row r="261" spans="1:5" x14ac:dyDescent="0.3">
      <c r="A261">
        <v>16</v>
      </c>
      <c r="B261">
        <v>3</v>
      </c>
      <c r="C261">
        <v>3</v>
      </c>
      <c r="D261">
        <v>106</v>
      </c>
      <c r="E261">
        <v>16</v>
      </c>
    </row>
    <row r="262" spans="1:5" x14ac:dyDescent="0.3">
      <c r="A262">
        <v>16</v>
      </c>
      <c r="B262">
        <v>3</v>
      </c>
      <c r="C262">
        <v>4</v>
      </c>
      <c r="D262">
        <v>82</v>
      </c>
      <c r="E262">
        <v>38</v>
      </c>
    </row>
    <row r="263" spans="1:5" x14ac:dyDescent="0.3">
      <c r="A263">
        <v>16</v>
      </c>
      <c r="B263">
        <v>3</v>
      </c>
      <c r="C263">
        <v>5</v>
      </c>
      <c r="D263">
        <v>15</v>
      </c>
      <c r="E263">
        <v>29</v>
      </c>
    </row>
    <row r="264" spans="1:5" x14ac:dyDescent="0.3">
      <c r="A264">
        <v>16</v>
      </c>
      <c r="B264">
        <v>3</v>
      </c>
      <c r="C264">
        <v>6</v>
      </c>
      <c r="D264">
        <v>23</v>
      </c>
      <c r="E264">
        <v>42</v>
      </c>
    </row>
    <row r="265" spans="1:5" x14ac:dyDescent="0.3">
      <c r="A265">
        <v>16</v>
      </c>
      <c r="B265">
        <v>3</v>
      </c>
      <c r="C265">
        <v>7</v>
      </c>
      <c r="D265">
        <v>14</v>
      </c>
      <c r="E265">
        <v>27</v>
      </c>
    </row>
    <row r="266" spans="1:5" x14ac:dyDescent="0.3">
      <c r="A266">
        <v>16</v>
      </c>
      <c r="B266">
        <v>3</v>
      </c>
      <c r="C266">
        <v>8</v>
      </c>
      <c r="D266">
        <v>36</v>
      </c>
      <c r="E266">
        <v>15</v>
      </c>
    </row>
    <row r="267" spans="1:5" x14ac:dyDescent="0.3">
      <c r="A267">
        <v>16</v>
      </c>
      <c r="B267">
        <v>3</v>
      </c>
      <c r="C267">
        <v>9</v>
      </c>
      <c r="D267">
        <v>39</v>
      </c>
      <c r="E267">
        <v>30</v>
      </c>
    </row>
    <row r="268" spans="1:5" x14ac:dyDescent="0.3">
      <c r="A268">
        <v>16</v>
      </c>
      <c r="B268">
        <v>3</v>
      </c>
      <c r="C268">
        <v>10</v>
      </c>
      <c r="D268">
        <v>37</v>
      </c>
      <c r="E268">
        <v>24</v>
      </c>
    </row>
    <row r="269" spans="1:5" x14ac:dyDescent="0.3">
      <c r="A269">
        <v>16</v>
      </c>
      <c r="B269">
        <v>3</v>
      </c>
      <c r="C269">
        <v>11</v>
      </c>
      <c r="D269">
        <v>65</v>
      </c>
      <c r="E269">
        <v>11</v>
      </c>
    </row>
    <row r="270" spans="1:5" x14ac:dyDescent="0.3">
      <c r="A270">
        <v>16</v>
      </c>
      <c r="B270">
        <v>3</v>
      </c>
      <c r="C270">
        <v>12</v>
      </c>
      <c r="D270">
        <v>50</v>
      </c>
      <c r="E270">
        <v>25</v>
      </c>
    </row>
    <row r="271" spans="1:5" x14ac:dyDescent="0.3">
      <c r="A271">
        <v>2</v>
      </c>
      <c r="B271">
        <v>3</v>
      </c>
      <c r="C271">
        <v>1</v>
      </c>
      <c r="D271">
        <v>516</v>
      </c>
      <c r="E271">
        <v>9</v>
      </c>
    </row>
    <row r="272" spans="1:5" x14ac:dyDescent="0.3">
      <c r="A272">
        <v>2</v>
      </c>
      <c r="B272">
        <v>3</v>
      </c>
      <c r="C272">
        <v>2</v>
      </c>
      <c r="D272">
        <v>401</v>
      </c>
      <c r="E272">
        <v>8</v>
      </c>
    </row>
    <row r="273" spans="1:5" x14ac:dyDescent="0.3">
      <c r="A273">
        <v>2</v>
      </c>
      <c r="B273">
        <v>3</v>
      </c>
      <c r="C273">
        <v>3</v>
      </c>
      <c r="D273">
        <v>526</v>
      </c>
      <c r="E273">
        <v>13</v>
      </c>
    </row>
    <row r="274" spans="1:5" x14ac:dyDescent="0.3">
      <c r="A274">
        <v>2</v>
      </c>
      <c r="B274">
        <v>3</v>
      </c>
      <c r="C274">
        <v>4</v>
      </c>
      <c r="D274">
        <v>487</v>
      </c>
      <c r="E274">
        <v>7</v>
      </c>
    </row>
    <row r="275" spans="1:5" x14ac:dyDescent="0.3">
      <c r="A275">
        <v>2</v>
      </c>
      <c r="B275">
        <v>3</v>
      </c>
      <c r="C275">
        <v>5</v>
      </c>
      <c r="D275">
        <v>381</v>
      </c>
      <c r="E275">
        <v>3</v>
      </c>
    </row>
    <row r="276" spans="1:5" x14ac:dyDescent="0.3">
      <c r="A276">
        <v>2</v>
      </c>
      <c r="B276">
        <v>3</v>
      </c>
      <c r="C276">
        <v>6</v>
      </c>
      <c r="D276">
        <v>389</v>
      </c>
      <c r="E276">
        <v>8</v>
      </c>
    </row>
    <row r="277" spans="1:5" x14ac:dyDescent="0.3">
      <c r="A277">
        <v>2</v>
      </c>
      <c r="B277">
        <v>3</v>
      </c>
      <c r="C277">
        <v>7</v>
      </c>
      <c r="D277">
        <v>344</v>
      </c>
      <c r="E277">
        <v>3</v>
      </c>
    </row>
    <row r="278" spans="1:5" x14ac:dyDescent="0.3">
      <c r="A278">
        <v>2</v>
      </c>
      <c r="B278">
        <v>3</v>
      </c>
      <c r="C278">
        <v>8</v>
      </c>
      <c r="D278">
        <v>469</v>
      </c>
      <c r="E278">
        <v>5</v>
      </c>
    </row>
    <row r="279" spans="1:5" x14ac:dyDescent="0.3">
      <c r="A279">
        <v>2</v>
      </c>
      <c r="B279">
        <v>3</v>
      </c>
      <c r="C279">
        <v>9</v>
      </c>
      <c r="D279">
        <v>397</v>
      </c>
      <c r="E279">
        <v>15</v>
      </c>
    </row>
    <row r="280" spans="1:5" x14ac:dyDescent="0.3">
      <c r="A280">
        <v>2</v>
      </c>
      <c r="B280">
        <v>3</v>
      </c>
      <c r="C280">
        <v>10</v>
      </c>
      <c r="D280">
        <v>397</v>
      </c>
      <c r="E280">
        <v>14</v>
      </c>
    </row>
    <row r="281" spans="1:5" x14ac:dyDescent="0.3">
      <c r="A281">
        <v>2</v>
      </c>
      <c r="B281">
        <v>3</v>
      </c>
      <c r="C281">
        <v>11</v>
      </c>
      <c r="D281">
        <v>366</v>
      </c>
      <c r="E281">
        <v>7</v>
      </c>
    </row>
    <row r="282" spans="1:5" x14ac:dyDescent="0.3">
      <c r="A282">
        <v>2</v>
      </c>
      <c r="B282">
        <v>3</v>
      </c>
      <c r="C282">
        <v>12</v>
      </c>
      <c r="D282">
        <v>305</v>
      </c>
      <c r="E282">
        <v>19</v>
      </c>
    </row>
    <row r="283" spans="1:5" x14ac:dyDescent="0.3">
      <c r="A283">
        <v>25</v>
      </c>
      <c r="B283">
        <v>3</v>
      </c>
      <c r="C283">
        <v>1</v>
      </c>
      <c r="D283">
        <v>365</v>
      </c>
      <c r="E283">
        <v>13</v>
      </c>
    </row>
    <row r="284" spans="1:5" x14ac:dyDescent="0.3">
      <c r="A284">
        <v>25</v>
      </c>
      <c r="B284">
        <v>3</v>
      </c>
      <c r="C284">
        <v>2</v>
      </c>
      <c r="D284">
        <v>301</v>
      </c>
      <c r="E284">
        <v>10</v>
      </c>
    </row>
    <row r="285" spans="1:5" x14ac:dyDescent="0.3">
      <c r="A285">
        <v>25</v>
      </c>
      <c r="B285">
        <v>3</v>
      </c>
      <c r="C285">
        <v>3</v>
      </c>
      <c r="D285">
        <v>284</v>
      </c>
      <c r="E285">
        <v>6</v>
      </c>
    </row>
    <row r="286" spans="1:5" x14ac:dyDescent="0.3">
      <c r="A286">
        <v>25</v>
      </c>
      <c r="B286">
        <v>3</v>
      </c>
      <c r="C286">
        <v>4</v>
      </c>
      <c r="D286">
        <v>410</v>
      </c>
      <c r="E286">
        <v>9</v>
      </c>
    </row>
    <row r="287" spans="1:5" x14ac:dyDescent="0.3">
      <c r="A287">
        <v>25</v>
      </c>
      <c r="B287">
        <v>3</v>
      </c>
      <c r="C287">
        <v>5</v>
      </c>
      <c r="D287">
        <v>496</v>
      </c>
      <c r="E287">
        <v>7</v>
      </c>
    </row>
    <row r="288" spans="1:5" x14ac:dyDescent="0.3">
      <c r="A288">
        <v>25</v>
      </c>
      <c r="B288">
        <v>3</v>
      </c>
      <c r="C288">
        <v>6</v>
      </c>
      <c r="D288">
        <v>450</v>
      </c>
      <c r="E288">
        <v>10</v>
      </c>
    </row>
    <row r="289" spans="1:5" x14ac:dyDescent="0.3">
      <c r="A289">
        <v>25</v>
      </c>
      <c r="B289">
        <v>3</v>
      </c>
      <c r="C289">
        <v>7</v>
      </c>
      <c r="D289">
        <v>436</v>
      </c>
      <c r="E289">
        <v>8</v>
      </c>
    </row>
    <row r="290" spans="1:5" x14ac:dyDescent="0.3">
      <c r="A290">
        <v>25</v>
      </c>
      <c r="B290">
        <v>3</v>
      </c>
      <c r="C290">
        <v>8</v>
      </c>
      <c r="D290">
        <v>477</v>
      </c>
      <c r="E290">
        <v>10</v>
      </c>
    </row>
    <row r="291" spans="1:5" x14ac:dyDescent="0.3">
      <c r="A291">
        <v>25</v>
      </c>
      <c r="B291">
        <v>3</v>
      </c>
      <c r="C291">
        <v>9</v>
      </c>
      <c r="D291">
        <v>488</v>
      </c>
      <c r="E291">
        <v>4</v>
      </c>
    </row>
    <row r="292" spans="1:5" x14ac:dyDescent="0.3">
      <c r="A292">
        <v>25</v>
      </c>
      <c r="B292">
        <v>3</v>
      </c>
      <c r="C292">
        <v>10</v>
      </c>
      <c r="D292">
        <v>544</v>
      </c>
      <c r="E292">
        <v>7</v>
      </c>
    </row>
    <row r="293" spans="1:5" x14ac:dyDescent="0.3">
      <c r="A293">
        <v>25</v>
      </c>
      <c r="B293">
        <v>3</v>
      </c>
      <c r="C293">
        <v>11</v>
      </c>
      <c r="D293">
        <v>479</v>
      </c>
      <c r="E293">
        <v>13</v>
      </c>
    </row>
    <row r="294" spans="1:5" x14ac:dyDescent="0.3">
      <c r="A294">
        <v>25</v>
      </c>
      <c r="B294">
        <v>3</v>
      </c>
      <c r="C294">
        <v>12</v>
      </c>
      <c r="D294">
        <v>515</v>
      </c>
      <c r="E294">
        <v>13</v>
      </c>
    </row>
    <row r="295" spans="1:5" x14ac:dyDescent="0.3">
      <c r="A295">
        <v>21</v>
      </c>
      <c r="B295">
        <v>3</v>
      </c>
      <c r="C295">
        <v>1</v>
      </c>
      <c r="D295">
        <v>99</v>
      </c>
      <c r="E295">
        <v>4</v>
      </c>
    </row>
    <row r="296" spans="1:5" x14ac:dyDescent="0.3">
      <c r="A296">
        <v>21</v>
      </c>
      <c r="B296">
        <v>3</v>
      </c>
      <c r="C296">
        <v>2</v>
      </c>
      <c r="D296">
        <v>109</v>
      </c>
      <c r="E296">
        <v>4</v>
      </c>
    </row>
    <row r="297" spans="1:5" x14ac:dyDescent="0.3">
      <c r="A297">
        <v>21</v>
      </c>
      <c r="B297">
        <v>3</v>
      </c>
      <c r="C297">
        <v>3</v>
      </c>
      <c r="D297">
        <v>114</v>
      </c>
      <c r="E297">
        <v>8</v>
      </c>
    </row>
    <row r="298" spans="1:5" x14ac:dyDescent="0.3">
      <c r="A298">
        <v>21</v>
      </c>
      <c r="B298">
        <v>3</v>
      </c>
      <c r="C298">
        <v>4</v>
      </c>
      <c r="D298">
        <v>63</v>
      </c>
      <c r="E298">
        <v>12</v>
      </c>
    </row>
    <row r="299" spans="1:5" x14ac:dyDescent="0.3">
      <c r="A299">
        <v>21</v>
      </c>
      <c r="B299">
        <v>3</v>
      </c>
      <c r="C299">
        <v>5</v>
      </c>
      <c r="D299">
        <v>64</v>
      </c>
      <c r="E299">
        <v>2</v>
      </c>
    </row>
    <row r="300" spans="1:5" x14ac:dyDescent="0.3">
      <c r="A300">
        <v>21</v>
      </c>
      <c r="B300">
        <v>3</v>
      </c>
      <c r="C300">
        <v>6</v>
      </c>
      <c r="D300">
        <v>70</v>
      </c>
      <c r="E300">
        <v>3</v>
      </c>
    </row>
    <row r="301" spans="1:5" x14ac:dyDescent="0.3">
      <c r="A301">
        <v>21</v>
      </c>
      <c r="B301">
        <v>3</v>
      </c>
      <c r="C301">
        <v>7</v>
      </c>
      <c r="D301">
        <v>68</v>
      </c>
      <c r="E301">
        <v>3</v>
      </c>
    </row>
    <row r="302" spans="1:5" x14ac:dyDescent="0.3">
      <c r="A302">
        <v>21</v>
      </c>
      <c r="B302">
        <v>3</v>
      </c>
      <c r="C302">
        <v>8</v>
      </c>
      <c r="D302">
        <v>48</v>
      </c>
      <c r="E302">
        <v>5</v>
      </c>
    </row>
    <row r="303" spans="1:5" x14ac:dyDescent="0.3">
      <c r="A303">
        <v>21</v>
      </c>
      <c r="B303">
        <v>3</v>
      </c>
      <c r="C303">
        <v>9</v>
      </c>
      <c r="D303">
        <v>54</v>
      </c>
      <c r="E303">
        <v>1</v>
      </c>
    </row>
    <row r="304" spans="1:5" x14ac:dyDescent="0.3">
      <c r="A304">
        <v>21</v>
      </c>
      <c r="B304">
        <v>3</v>
      </c>
      <c r="C304">
        <v>10</v>
      </c>
      <c r="D304">
        <v>95</v>
      </c>
      <c r="E304">
        <v>5</v>
      </c>
    </row>
    <row r="305" spans="1:5" x14ac:dyDescent="0.3">
      <c r="A305">
        <v>21</v>
      </c>
      <c r="B305">
        <v>3</v>
      </c>
      <c r="C305">
        <v>11</v>
      </c>
      <c r="D305">
        <v>72</v>
      </c>
      <c r="E305">
        <v>9</v>
      </c>
    </row>
    <row r="306" spans="1:5" x14ac:dyDescent="0.3">
      <c r="A306">
        <v>21</v>
      </c>
      <c r="B306">
        <v>3</v>
      </c>
      <c r="C306">
        <v>12</v>
      </c>
      <c r="D306">
        <v>68</v>
      </c>
      <c r="E306">
        <v>5</v>
      </c>
    </row>
    <row r="307" spans="1:5" x14ac:dyDescent="0.3">
      <c r="A307">
        <v>3</v>
      </c>
      <c r="B307">
        <v>3</v>
      </c>
      <c r="C307">
        <v>1</v>
      </c>
      <c r="D307">
        <v>28</v>
      </c>
      <c r="E307">
        <v>19</v>
      </c>
    </row>
    <row r="308" spans="1:5" x14ac:dyDescent="0.3">
      <c r="A308">
        <v>3</v>
      </c>
      <c r="B308">
        <v>3</v>
      </c>
      <c r="C308">
        <v>2</v>
      </c>
      <c r="D308">
        <v>40</v>
      </c>
      <c r="E308">
        <v>23</v>
      </c>
    </row>
    <row r="309" spans="1:5" x14ac:dyDescent="0.3">
      <c r="A309">
        <v>3</v>
      </c>
      <c r="B309">
        <v>3</v>
      </c>
      <c r="C309">
        <v>3</v>
      </c>
      <c r="D309">
        <v>1</v>
      </c>
      <c r="E309">
        <v>17</v>
      </c>
    </row>
    <row r="310" spans="1:5" x14ac:dyDescent="0.3">
      <c r="A310">
        <v>3</v>
      </c>
      <c r="B310">
        <v>3</v>
      </c>
      <c r="C310">
        <v>4</v>
      </c>
      <c r="D310">
        <v>4</v>
      </c>
      <c r="E310">
        <v>12</v>
      </c>
    </row>
    <row r="311" spans="1:5" x14ac:dyDescent="0.3">
      <c r="A311">
        <v>3</v>
      </c>
      <c r="B311">
        <v>3</v>
      </c>
      <c r="C311">
        <v>5</v>
      </c>
      <c r="D311">
        <v>5</v>
      </c>
      <c r="E311">
        <v>9</v>
      </c>
    </row>
    <row r="312" spans="1:5" x14ac:dyDescent="0.3">
      <c r="A312">
        <v>3</v>
      </c>
      <c r="B312">
        <v>3</v>
      </c>
      <c r="C312">
        <v>6</v>
      </c>
      <c r="D312">
        <v>1</v>
      </c>
      <c r="E312">
        <v>13</v>
      </c>
    </row>
    <row r="313" spans="1:5" x14ac:dyDescent="0.3">
      <c r="A313">
        <v>3</v>
      </c>
      <c r="B313">
        <v>3</v>
      </c>
      <c r="C313">
        <v>7</v>
      </c>
      <c r="D313">
        <v>2</v>
      </c>
      <c r="E313">
        <v>12</v>
      </c>
    </row>
    <row r="314" spans="1:5" x14ac:dyDescent="0.3">
      <c r="A314">
        <v>3</v>
      </c>
      <c r="B314">
        <v>3</v>
      </c>
      <c r="C314">
        <v>9</v>
      </c>
      <c r="D314">
        <v>5</v>
      </c>
      <c r="E314">
        <v>14</v>
      </c>
    </row>
    <row r="315" spans="1:5" x14ac:dyDescent="0.3">
      <c r="A315">
        <v>3</v>
      </c>
      <c r="B315">
        <v>3</v>
      </c>
      <c r="C315">
        <v>10</v>
      </c>
      <c r="D315">
        <v>3</v>
      </c>
      <c r="E315">
        <v>18</v>
      </c>
    </row>
    <row r="316" spans="1:5" x14ac:dyDescent="0.3">
      <c r="A316">
        <v>3</v>
      </c>
      <c r="B316">
        <v>3</v>
      </c>
      <c r="C316">
        <v>11</v>
      </c>
      <c r="D316">
        <v>5</v>
      </c>
      <c r="E316">
        <v>10</v>
      </c>
    </row>
    <row r="317" spans="1:5" x14ac:dyDescent="0.3">
      <c r="A317">
        <v>3</v>
      </c>
      <c r="B317">
        <v>3</v>
      </c>
      <c r="C317">
        <v>12</v>
      </c>
      <c r="D317">
        <v>13</v>
      </c>
      <c r="E317">
        <v>10</v>
      </c>
    </row>
    <row r="318" spans="1:5" x14ac:dyDescent="0.3">
      <c r="A318">
        <v>22</v>
      </c>
      <c r="B318">
        <v>3</v>
      </c>
      <c r="C318">
        <v>1</v>
      </c>
      <c r="D318">
        <v>151</v>
      </c>
      <c r="E318">
        <v>3</v>
      </c>
    </row>
    <row r="319" spans="1:5" x14ac:dyDescent="0.3">
      <c r="A319">
        <v>22</v>
      </c>
      <c r="B319">
        <v>3</v>
      </c>
      <c r="C319">
        <v>2</v>
      </c>
      <c r="D319">
        <v>116</v>
      </c>
      <c r="E319">
        <v>2</v>
      </c>
    </row>
    <row r="320" spans="1:5" x14ac:dyDescent="0.3">
      <c r="A320">
        <v>22</v>
      </c>
      <c r="B320">
        <v>3</v>
      </c>
      <c r="C320">
        <v>3</v>
      </c>
      <c r="D320">
        <v>255</v>
      </c>
      <c r="E320">
        <v>5</v>
      </c>
    </row>
    <row r="321" spans="1:5" x14ac:dyDescent="0.3">
      <c r="A321">
        <v>22</v>
      </c>
      <c r="B321">
        <v>3</v>
      </c>
      <c r="C321">
        <v>4</v>
      </c>
      <c r="D321">
        <v>209</v>
      </c>
      <c r="E321">
        <v>10</v>
      </c>
    </row>
    <row r="322" spans="1:5" x14ac:dyDescent="0.3">
      <c r="A322">
        <v>22</v>
      </c>
      <c r="B322">
        <v>3</v>
      </c>
      <c r="C322">
        <v>5</v>
      </c>
      <c r="D322">
        <v>168</v>
      </c>
      <c r="E322">
        <v>0</v>
      </c>
    </row>
    <row r="323" spans="1:5" x14ac:dyDescent="0.3">
      <c r="A323">
        <v>22</v>
      </c>
      <c r="B323">
        <v>3</v>
      </c>
      <c r="C323">
        <v>6</v>
      </c>
      <c r="D323">
        <v>106</v>
      </c>
      <c r="E323">
        <v>2</v>
      </c>
    </row>
    <row r="324" spans="1:5" x14ac:dyDescent="0.3">
      <c r="A324">
        <v>22</v>
      </c>
      <c r="B324">
        <v>3</v>
      </c>
      <c r="C324">
        <v>7</v>
      </c>
      <c r="D324">
        <v>254</v>
      </c>
      <c r="E324">
        <v>5</v>
      </c>
    </row>
    <row r="325" spans="1:5" x14ac:dyDescent="0.3">
      <c r="A325">
        <v>22</v>
      </c>
      <c r="B325">
        <v>3</v>
      </c>
      <c r="C325">
        <v>8</v>
      </c>
      <c r="D325">
        <v>191</v>
      </c>
      <c r="E325">
        <v>4</v>
      </c>
    </row>
    <row r="326" spans="1:5" x14ac:dyDescent="0.3">
      <c r="A326">
        <v>22</v>
      </c>
      <c r="B326">
        <v>3</v>
      </c>
      <c r="C326">
        <v>9</v>
      </c>
      <c r="D326">
        <v>204</v>
      </c>
      <c r="E326">
        <v>4</v>
      </c>
    </row>
    <row r="327" spans="1:5" x14ac:dyDescent="0.3">
      <c r="A327">
        <v>22</v>
      </c>
      <c r="B327">
        <v>3</v>
      </c>
      <c r="C327">
        <v>10</v>
      </c>
      <c r="D327">
        <v>229</v>
      </c>
      <c r="E327">
        <v>6</v>
      </c>
    </row>
    <row r="328" spans="1:5" x14ac:dyDescent="0.3">
      <c r="A328">
        <v>22</v>
      </c>
      <c r="B328">
        <v>3</v>
      </c>
      <c r="C328">
        <v>11</v>
      </c>
      <c r="D328">
        <v>197</v>
      </c>
      <c r="E328">
        <v>4</v>
      </c>
    </row>
    <row r="329" spans="1:5" x14ac:dyDescent="0.3">
      <c r="A329">
        <v>22</v>
      </c>
      <c r="B329">
        <v>3</v>
      </c>
      <c r="C329">
        <v>12</v>
      </c>
      <c r="D329">
        <v>209</v>
      </c>
      <c r="E329">
        <v>2</v>
      </c>
    </row>
    <row r="330" spans="1:5" x14ac:dyDescent="0.3">
      <c r="A330">
        <v>27</v>
      </c>
      <c r="B330">
        <v>3</v>
      </c>
      <c r="C330">
        <v>1</v>
      </c>
      <c r="D330">
        <v>75</v>
      </c>
      <c r="E330">
        <v>7</v>
      </c>
    </row>
    <row r="331" spans="1:5" x14ac:dyDescent="0.3">
      <c r="A331">
        <v>27</v>
      </c>
      <c r="B331">
        <v>3</v>
      </c>
      <c r="C331">
        <v>2</v>
      </c>
      <c r="D331">
        <v>33</v>
      </c>
      <c r="E331">
        <v>4</v>
      </c>
    </row>
    <row r="332" spans="1:5" x14ac:dyDescent="0.3">
      <c r="A332">
        <v>27</v>
      </c>
      <c r="B332">
        <v>3</v>
      </c>
      <c r="C332">
        <v>3</v>
      </c>
      <c r="D332">
        <v>58</v>
      </c>
      <c r="E332">
        <v>5</v>
      </c>
    </row>
    <row r="333" spans="1:5" x14ac:dyDescent="0.3">
      <c r="A333">
        <v>27</v>
      </c>
      <c r="B333">
        <v>3</v>
      </c>
      <c r="C333">
        <v>4</v>
      </c>
      <c r="D333">
        <v>59</v>
      </c>
      <c r="E333">
        <v>2</v>
      </c>
    </row>
    <row r="334" spans="1:5" x14ac:dyDescent="0.3">
      <c r="A334">
        <v>27</v>
      </c>
      <c r="B334">
        <v>3</v>
      </c>
      <c r="C334">
        <v>5</v>
      </c>
      <c r="D334">
        <v>41</v>
      </c>
      <c r="E334">
        <v>12</v>
      </c>
    </row>
    <row r="335" spans="1:5" x14ac:dyDescent="0.3">
      <c r="A335">
        <v>27</v>
      </c>
      <c r="B335">
        <v>3</v>
      </c>
      <c r="C335">
        <v>6</v>
      </c>
      <c r="D335">
        <v>33</v>
      </c>
      <c r="E335">
        <v>2</v>
      </c>
    </row>
    <row r="336" spans="1:5" x14ac:dyDescent="0.3">
      <c r="A336">
        <v>27</v>
      </c>
      <c r="B336">
        <v>3</v>
      </c>
      <c r="C336">
        <v>7</v>
      </c>
      <c r="D336">
        <v>50</v>
      </c>
      <c r="E336">
        <v>2</v>
      </c>
    </row>
    <row r="337" spans="1:5" x14ac:dyDescent="0.3">
      <c r="A337">
        <v>27</v>
      </c>
      <c r="B337">
        <v>3</v>
      </c>
      <c r="C337">
        <v>8</v>
      </c>
      <c r="D337">
        <v>47</v>
      </c>
      <c r="E337">
        <v>5</v>
      </c>
    </row>
    <row r="338" spans="1:5" x14ac:dyDescent="0.3">
      <c r="A338">
        <v>27</v>
      </c>
      <c r="B338">
        <v>3</v>
      </c>
      <c r="C338">
        <v>9</v>
      </c>
      <c r="D338">
        <v>69</v>
      </c>
      <c r="E338">
        <v>0</v>
      </c>
    </row>
    <row r="339" spans="1:5" x14ac:dyDescent="0.3">
      <c r="A339">
        <v>27</v>
      </c>
      <c r="B339">
        <v>3</v>
      </c>
      <c r="C339">
        <v>10</v>
      </c>
      <c r="D339">
        <v>30</v>
      </c>
      <c r="E339">
        <v>5</v>
      </c>
    </row>
    <row r="340" spans="1:5" x14ac:dyDescent="0.3">
      <c r="A340">
        <v>27</v>
      </c>
      <c r="B340">
        <v>3</v>
      </c>
      <c r="C340">
        <v>11</v>
      </c>
      <c r="D340">
        <v>35</v>
      </c>
      <c r="E340">
        <v>8</v>
      </c>
    </row>
    <row r="341" spans="1:5" x14ac:dyDescent="0.3">
      <c r="A341">
        <v>27</v>
      </c>
      <c r="B341">
        <v>3</v>
      </c>
      <c r="C341">
        <v>12</v>
      </c>
      <c r="D341">
        <v>38</v>
      </c>
      <c r="E341">
        <v>5</v>
      </c>
    </row>
    <row r="342" spans="1:5" x14ac:dyDescent="0.3">
      <c r="A342">
        <v>18</v>
      </c>
      <c r="B342">
        <v>3</v>
      </c>
      <c r="C342">
        <v>1</v>
      </c>
      <c r="D342">
        <v>84</v>
      </c>
      <c r="E342">
        <v>15</v>
      </c>
    </row>
    <row r="343" spans="1:5" x14ac:dyDescent="0.3">
      <c r="A343">
        <v>18</v>
      </c>
      <c r="B343">
        <v>3</v>
      </c>
      <c r="C343">
        <v>2</v>
      </c>
      <c r="D343">
        <v>152</v>
      </c>
      <c r="E343">
        <v>11</v>
      </c>
    </row>
    <row r="344" spans="1:5" x14ac:dyDescent="0.3">
      <c r="A344">
        <v>18</v>
      </c>
      <c r="B344">
        <v>3</v>
      </c>
      <c r="C344">
        <v>3</v>
      </c>
      <c r="D344">
        <v>131</v>
      </c>
      <c r="E344">
        <v>15</v>
      </c>
    </row>
    <row r="345" spans="1:5" x14ac:dyDescent="0.3">
      <c r="A345">
        <v>18</v>
      </c>
      <c r="B345">
        <v>3</v>
      </c>
      <c r="C345">
        <v>4</v>
      </c>
      <c r="D345">
        <v>124</v>
      </c>
      <c r="E345">
        <v>17</v>
      </c>
    </row>
    <row r="346" spans="1:5" x14ac:dyDescent="0.3">
      <c r="A346">
        <v>18</v>
      </c>
      <c r="B346">
        <v>3</v>
      </c>
      <c r="C346">
        <v>5</v>
      </c>
      <c r="D346">
        <v>184</v>
      </c>
      <c r="E346">
        <v>17</v>
      </c>
    </row>
    <row r="347" spans="1:5" x14ac:dyDescent="0.3">
      <c r="A347">
        <v>18</v>
      </c>
      <c r="B347">
        <v>3</v>
      </c>
      <c r="C347">
        <v>6</v>
      </c>
      <c r="D347">
        <v>193</v>
      </c>
      <c r="E347">
        <v>38</v>
      </c>
    </row>
    <row r="348" spans="1:5" x14ac:dyDescent="0.3">
      <c r="A348">
        <v>18</v>
      </c>
      <c r="B348">
        <v>3</v>
      </c>
      <c r="C348">
        <v>7</v>
      </c>
      <c r="D348">
        <v>246</v>
      </c>
      <c r="E348">
        <v>36</v>
      </c>
    </row>
    <row r="349" spans="1:5" x14ac:dyDescent="0.3">
      <c r="A349">
        <v>18</v>
      </c>
      <c r="B349">
        <v>3</v>
      </c>
      <c r="C349">
        <v>8</v>
      </c>
      <c r="D349">
        <v>261</v>
      </c>
      <c r="E349">
        <v>63</v>
      </c>
    </row>
    <row r="350" spans="1:5" x14ac:dyDescent="0.3">
      <c r="A350">
        <v>18</v>
      </c>
      <c r="B350">
        <v>3</v>
      </c>
      <c r="C350">
        <v>9</v>
      </c>
      <c r="D350">
        <v>156</v>
      </c>
      <c r="E350">
        <v>12</v>
      </c>
    </row>
    <row r="351" spans="1:5" x14ac:dyDescent="0.3">
      <c r="A351">
        <v>18</v>
      </c>
      <c r="B351">
        <v>3</v>
      </c>
      <c r="C351">
        <v>10</v>
      </c>
      <c r="D351">
        <v>121</v>
      </c>
      <c r="E351">
        <v>21</v>
      </c>
    </row>
    <row r="352" spans="1:5" x14ac:dyDescent="0.3">
      <c r="A352">
        <v>18</v>
      </c>
      <c r="B352">
        <v>3</v>
      </c>
      <c r="C352">
        <v>11</v>
      </c>
      <c r="D352">
        <v>163</v>
      </c>
      <c r="E352">
        <v>15</v>
      </c>
    </row>
    <row r="353" spans="1:5" x14ac:dyDescent="0.3">
      <c r="A353">
        <v>18</v>
      </c>
      <c r="B353">
        <v>3</v>
      </c>
      <c r="C353">
        <v>12</v>
      </c>
      <c r="D353">
        <v>113</v>
      </c>
      <c r="E353">
        <v>15</v>
      </c>
    </row>
    <row r="354" spans="1:5" x14ac:dyDescent="0.3">
      <c r="A354">
        <v>19</v>
      </c>
      <c r="B354">
        <v>3</v>
      </c>
      <c r="C354">
        <v>1</v>
      </c>
      <c r="D354">
        <v>26</v>
      </c>
      <c r="E354">
        <v>0</v>
      </c>
    </row>
    <row r="355" spans="1:5" x14ac:dyDescent="0.3">
      <c r="A355">
        <v>19</v>
      </c>
      <c r="B355">
        <v>3</v>
      </c>
      <c r="C355">
        <v>2</v>
      </c>
      <c r="D355">
        <v>39</v>
      </c>
      <c r="E355">
        <v>0</v>
      </c>
    </row>
    <row r="356" spans="1:5" x14ac:dyDescent="0.3">
      <c r="A356">
        <v>19</v>
      </c>
      <c r="B356">
        <v>3</v>
      </c>
      <c r="C356">
        <v>3</v>
      </c>
      <c r="D356">
        <v>40</v>
      </c>
      <c r="E356">
        <v>0</v>
      </c>
    </row>
    <row r="357" spans="1:5" x14ac:dyDescent="0.3">
      <c r="A357">
        <v>19</v>
      </c>
      <c r="B357">
        <v>3</v>
      </c>
      <c r="C357">
        <v>4</v>
      </c>
      <c r="D357">
        <v>69</v>
      </c>
      <c r="E357">
        <v>1</v>
      </c>
    </row>
    <row r="358" spans="1:5" x14ac:dyDescent="0.3">
      <c r="A358">
        <v>19</v>
      </c>
      <c r="B358">
        <v>3</v>
      </c>
      <c r="C358">
        <v>5</v>
      </c>
      <c r="D358">
        <v>41</v>
      </c>
      <c r="E358">
        <v>1</v>
      </c>
    </row>
    <row r="359" spans="1:5" x14ac:dyDescent="0.3">
      <c r="A359">
        <v>19</v>
      </c>
      <c r="B359">
        <v>3</v>
      </c>
      <c r="C359">
        <v>6</v>
      </c>
      <c r="D359">
        <v>55</v>
      </c>
      <c r="E359">
        <v>1</v>
      </c>
    </row>
    <row r="360" spans="1:5" x14ac:dyDescent="0.3">
      <c r="A360">
        <v>19</v>
      </c>
      <c r="B360">
        <v>3</v>
      </c>
      <c r="C360">
        <v>7</v>
      </c>
      <c r="D360">
        <v>59</v>
      </c>
      <c r="E360">
        <v>2</v>
      </c>
    </row>
    <row r="361" spans="1:5" x14ac:dyDescent="0.3">
      <c r="A361">
        <v>19</v>
      </c>
      <c r="B361">
        <v>3</v>
      </c>
      <c r="C361">
        <v>8</v>
      </c>
      <c r="D361">
        <v>58</v>
      </c>
      <c r="E361">
        <v>1</v>
      </c>
    </row>
    <row r="362" spans="1:5" x14ac:dyDescent="0.3">
      <c r="A362">
        <v>19</v>
      </c>
      <c r="B362">
        <v>3</v>
      </c>
      <c r="C362">
        <v>9</v>
      </c>
      <c r="D362">
        <v>65</v>
      </c>
      <c r="E362">
        <v>0</v>
      </c>
    </row>
    <row r="363" spans="1:5" x14ac:dyDescent="0.3">
      <c r="A363">
        <v>19</v>
      </c>
      <c r="B363">
        <v>3</v>
      </c>
      <c r="C363">
        <v>10</v>
      </c>
      <c r="D363">
        <v>53</v>
      </c>
      <c r="E363">
        <v>0</v>
      </c>
    </row>
    <row r="364" spans="1:5" x14ac:dyDescent="0.3">
      <c r="A364">
        <v>19</v>
      </c>
      <c r="B364">
        <v>3</v>
      </c>
      <c r="C364">
        <v>11</v>
      </c>
      <c r="D364">
        <v>45</v>
      </c>
      <c r="E364">
        <v>0</v>
      </c>
    </row>
    <row r="365" spans="1:5" x14ac:dyDescent="0.3">
      <c r="A365">
        <v>19</v>
      </c>
      <c r="B365">
        <v>3</v>
      </c>
      <c r="C365">
        <v>12</v>
      </c>
      <c r="D365">
        <v>55</v>
      </c>
      <c r="E365">
        <v>1</v>
      </c>
    </row>
    <row r="366" spans="1:5" x14ac:dyDescent="0.3">
      <c r="A366">
        <v>24</v>
      </c>
      <c r="B366">
        <v>3</v>
      </c>
      <c r="C366">
        <v>1</v>
      </c>
      <c r="D366">
        <v>23</v>
      </c>
      <c r="E366">
        <v>3</v>
      </c>
    </row>
    <row r="367" spans="1:5" x14ac:dyDescent="0.3">
      <c r="A367">
        <v>24</v>
      </c>
      <c r="B367">
        <v>3</v>
      </c>
      <c r="C367">
        <v>2</v>
      </c>
      <c r="D367">
        <v>17</v>
      </c>
      <c r="E367">
        <v>2</v>
      </c>
    </row>
    <row r="368" spans="1:5" x14ac:dyDescent="0.3">
      <c r="A368">
        <v>24</v>
      </c>
      <c r="B368">
        <v>3</v>
      </c>
      <c r="C368">
        <v>3</v>
      </c>
      <c r="D368">
        <v>29</v>
      </c>
      <c r="E368">
        <v>0</v>
      </c>
    </row>
    <row r="369" spans="1:5" x14ac:dyDescent="0.3">
      <c r="A369">
        <v>24</v>
      </c>
      <c r="B369">
        <v>3</v>
      </c>
      <c r="C369">
        <v>4</v>
      </c>
      <c r="D369">
        <v>34</v>
      </c>
      <c r="E369">
        <v>9</v>
      </c>
    </row>
    <row r="370" spans="1:5" x14ac:dyDescent="0.3">
      <c r="A370">
        <v>24</v>
      </c>
      <c r="B370">
        <v>3</v>
      </c>
      <c r="C370">
        <v>5</v>
      </c>
      <c r="D370">
        <v>15</v>
      </c>
      <c r="E370">
        <v>4</v>
      </c>
    </row>
    <row r="371" spans="1:5" x14ac:dyDescent="0.3">
      <c r="A371">
        <v>24</v>
      </c>
      <c r="B371">
        <v>3</v>
      </c>
      <c r="C371">
        <v>6</v>
      </c>
      <c r="D371">
        <v>30</v>
      </c>
      <c r="E371">
        <v>5</v>
      </c>
    </row>
    <row r="372" spans="1:5" x14ac:dyDescent="0.3">
      <c r="A372">
        <v>24</v>
      </c>
      <c r="B372">
        <v>3</v>
      </c>
      <c r="C372">
        <v>7</v>
      </c>
      <c r="D372">
        <v>31</v>
      </c>
      <c r="E372">
        <v>4</v>
      </c>
    </row>
    <row r="373" spans="1:5" x14ac:dyDescent="0.3">
      <c r="A373">
        <v>24</v>
      </c>
      <c r="B373">
        <v>3</v>
      </c>
      <c r="C373">
        <v>8</v>
      </c>
      <c r="D373">
        <v>42</v>
      </c>
      <c r="E373">
        <v>6</v>
      </c>
    </row>
    <row r="374" spans="1:5" x14ac:dyDescent="0.3">
      <c r="A374">
        <v>24</v>
      </c>
      <c r="B374">
        <v>3</v>
      </c>
      <c r="C374">
        <v>9</v>
      </c>
      <c r="D374">
        <v>32</v>
      </c>
      <c r="E374">
        <v>5</v>
      </c>
    </row>
    <row r="375" spans="1:5" x14ac:dyDescent="0.3">
      <c r="A375">
        <v>24</v>
      </c>
      <c r="B375">
        <v>3</v>
      </c>
      <c r="C375">
        <v>10</v>
      </c>
      <c r="D375">
        <v>22</v>
      </c>
      <c r="E375">
        <v>7</v>
      </c>
    </row>
    <row r="376" spans="1:5" x14ac:dyDescent="0.3">
      <c r="A376">
        <v>24</v>
      </c>
      <c r="B376">
        <v>3</v>
      </c>
      <c r="C376">
        <v>11</v>
      </c>
      <c r="D376">
        <v>19</v>
      </c>
      <c r="E376">
        <v>3</v>
      </c>
    </row>
    <row r="377" spans="1:5" x14ac:dyDescent="0.3">
      <c r="A377">
        <v>24</v>
      </c>
      <c r="B377">
        <v>3</v>
      </c>
      <c r="C377">
        <v>12</v>
      </c>
      <c r="D377">
        <v>28</v>
      </c>
      <c r="E377">
        <v>3</v>
      </c>
    </row>
    <row r="378" spans="1:5" x14ac:dyDescent="0.3">
      <c r="A378">
        <v>6</v>
      </c>
      <c r="B378">
        <v>2</v>
      </c>
      <c r="C378">
        <v>1</v>
      </c>
      <c r="D378">
        <v>24</v>
      </c>
      <c r="E378">
        <v>50</v>
      </c>
    </row>
    <row r="379" spans="1:5" x14ac:dyDescent="0.3">
      <c r="A379">
        <v>6</v>
      </c>
      <c r="B379">
        <v>2</v>
      </c>
      <c r="C379">
        <v>2</v>
      </c>
      <c r="D379">
        <v>45</v>
      </c>
      <c r="E379">
        <v>40</v>
      </c>
    </row>
    <row r="380" spans="1:5" x14ac:dyDescent="0.3">
      <c r="A380">
        <v>6</v>
      </c>
      <c r="B380">
        <v>2</v>
      </c>
      <c r="C380">
        <v>3</v>
      </c>
      <c r="D380">
        <v>19</v>
      </c>
      <c r="E380">
        <v>48</v>
      </c>
    </row>
    <row r="381" spans="1:5" x14ac:dyDescent="0.3">
      <c r="A381">
        <v>6</v>
      </c>
      <c r="B381">
        <v>2</v>
      </c>
      <c r="C381">
        <v>4</v>
      </c>
      <c r="D381">
        <v>66</v>
      </c>
      <c r="E381">
        <v>64</v>
      </c>
    </row>
    <row r="382" spans="1:5" x14ac:dyDescent="0.3">
      <c r="A382">
        <v>6</v>
      </c>
      <c r="B382">
        <v>2</v>
      </c>
      <c r="C382">
        <v>5</v>
      </c>
      <c r="D382">
        <v>84</v>
      </c>
      <c r="E382">
        <v>68</v>
      </c>
    </row>
    <row r="383" spans="1:5" x14ac:dyDescent="0.3">
      <c r="A383">
        <v>6</v>
      </c>
      <c r="B383">
        <v>2</v>
      </c>
      <c r="C383">
        <v>6</v>
      </c>
      <c r="D383">
        <v>65</v>
      </c>
      <c r="E383">
        <v>80</v>
      </c>
    </row>
    <row r="384" spans="1:5" x14ac:dyDescent="0.3">
      <c r="A384">
        <v>6</v>
      </c>
      <c r="B384">
        <v>2</v>
      </c>
      <c r="C384">
        <v>7</v>
      </c>
      <c r="D384">
        <v>101</v>
      </c>
      <c r="E384">
        <v>50</v>
      </c>
    </row>
    <row r="385" spans="1:5" x14ac:dyDescent="0.3">
      <c r="A385">
        <v>6</v>
      </c>
      <c r="B385">
        <v>2</v>
      </c>
      <c r="C385">
        <v>8</v>
      </c>
      <c r="D385">
        <v>71</v>
      </c>
      <c r="E385">
        <v>72</v>
      </c>
    </row>
    <row r="386" spans="1:5" x14ac:dyDescent="0.3">
      <c r="A386">
        <v>6</v>
      </c>
      <c r="B386">
        <v>2</v>
      </c>
      <c r="C386">
        <v>9</v>
      </c>
      <c r="D386">
        <v>40</v>
      </c>
      <c r="E386">
        <v>68</v>
      </c>
    </row>
    <row r="387" spans="1:5" x14ac:dyDescent="0.3">
      <c r="A387">
        <v>6</v>
      </c>
      <c r="B387">
        <v>2</v>
      </c>
      <c r="C387">
        <v>10</v>
      </c>
      <c r="D387">
        <v>153</v>
      </c>
      <c r="E387">
        <v>62</v>
      </c>
    </row>
    <row r="388" spans="1:5" x14ac:dyDescent="0.3">
      <c r="A388">
        <v>6</v>
      </c>
      <c r="B388">
        <v>2</v>
      </c>
      <c r="C388">
        <v>11</v>
      </c>
      <c r="D388">
        <v>61</v>
      </c>
      <c r="E388">
        <v>48</v>
      </c>
    </row>
    <row r="389" spans="1:5" x14ac:dyDescent="0.3">
      <c r="A389">
        <v>6</v>
      </c>
      <c r="B389">
        <v>2</v>
      </c>
      <c r="C389">
        <v>12</v>
      </c>
      <c r="D389">
        <v>40</v>
      </c>
      <c r="E389">
        <v>68</v>
      </c>
    </row>
    <row r="390" spans="1:5" x14ac:dyDescent="0.3">
      <c r="A390">
        <v>1</v>
      </c>
      <c r="B390">
        <v>2</v>
      </c>
      <c r="C390">
        <v>1</v>
      </c>
      <c r="D390">
        <v>231</v>
      </c>
      <c r="E390">
        <v>45</v>
      </c>
    </row>
    <row r="391" spans="1:5" x14ac:dyDescent="0.3">
      <c r="A391">
        <v>1</v>
      </c>
      <c r="B391">
        <v>2</v>
      </c>
      <c r="C391">
        <v>2</v>
      </c>
      <c r="D391">
        <v>200</v>
      </c>
      <c r="E391">
        <v>40</v>
      </c>
    </row>
    <row r="392" spans="1:5" x14ac:dyDescent="0.3">
      <c r="A392">
        <v>1</v>
      </c>
      <c r="B392">
        <v>2</v>
      </c>
      <c r="C392">
        <v>3</v>
      </c>
      <c r="D392">
        <v>310</v>
      </c>
      <c r="E392">
        <v>44</v>
      </c>
    </row>
    <row r="393" spans="1:5" x14ac:dyDescent="0.3">
      <c r="A393">
        <v>1</v>
      </c>
      <c r="B393">
        <v>2</v>
      </c>
      <c r="C393">
        <v>4</v>
      </c>
      <c r="D393">
        <v>353</v>
      </c>
      <c r="E393">
        <v>54</v>
      </c>
    </row>
    <row r="394" spans="1:5" x14ac:dyDescent="0.3">
      <c r="A394">
        <v>1</v>
      </c>
      <c r="B394">
        <v>2</v>
      </c>
      <c r="C394">
        <v>5</v>
      </c>
      <c r="D394">
        <v>305</v>
      </c>
      <c r="E394">
        <v>41</v>
      </c>
    </row>
    <row r="395" spans="1:5" x14ac:dyDescent="0.3">
      <c r="A395">
        <v>1</v>
      </c>
      <c r="B395">
        <v>2</v>
      </c>
      <c r="C395">
        <v>6</v>
      </c>
      <c r="D395">
        <v>338</v>
      </c>
      <c r="E395">
        <v>35</v>
      </c>
    </row>
    <row r="396" spans="1:5" x14ac:dyDescent="0.3">
      <c r="A396">
        <v>1</v>
      </c>
      <c r="B396">
        <v>2</v>
      </c>
      <c r="C396">
        <v>7</v>
      </c>
      <c r="D396">
        <v>397</v>
      </c>
      <c r="E396">
        <v>51</v>
      </c>
    </row>
    <row r="397" spans="1:5" x14ac:dyDescent="0.3">
      <c r="A397">
        <v>1</v>
      </c>
      <c r="B397">
        <v>2</v>
      </c>
      <c r="C397">
        <v>8</v>
      </c>
      <c r="D397">
        <v>395</v>
      </c>
      <c r="E397">
        <v>47</v>
      </c>
    </row>
    <row r="398" spans="1:5" x14ac:dyDescent="0.3">
      <c r="A398">
        <v>1</v>
      </c>
      <c r="B398">
        <v>2</v>
      </c>
      <c r="C398">
        <v>9</v>
      </c>
      <c r="D398">
        <v>329</v>
      </c>
      <c r="E398">
        <v>38</v>
      </c>
    </row>
    <row r="399" spans="1:5" x14ac:dyDescent="0.3">
      <c r="A399">
        <v>1</v>
      </c>
      <c r="B399">
        <v>2</v>
      </c>
      <c r="C399">
        <v>10</v>
      </c>
      <c r="D399">
        <v>302</v>
      </c>
      <c r="E399">
        <v>29</v>
      </c>
    </row>
    <row r="400" spans="1:5" x14ac:dyDescent="0.3">
      <c r="A400">
        <v>1</v>
      </c>
      <c r="B400">
        <v>2</v>
      </c>
      <c r="C400">
        <v>11</v>
      </c>
      <c r="D400">
        <v>290</v>
      </c>
      <c r="E400">
        <v>41</v>
      </c>
    </row>
    <row r="401" spans="1:5" x14ac:dyDescent="0.3">
      <c r="A401">
        <v>1</v>
      </c>
      <c r="B401">
        <v>2</v>
      </c>
      <c r="C401">
        <v>12</v>
      </c>
      <c r="D401">
        <v>218</v>
      </c>
      <c r="E401">
        <v>22</v>
      </c>
    </row>
    <row r="402" spans="1:5" x14ac:dyDescent="0.3">
      <c r="A402">
        <v>26</v>
      </c>
      <c r="B402">
        <v>2</v>
      </c>
      <c r="C402">
        <v>1</v>
      </c>
      <c r="D402">
        <v>82</v>
      </c>
      <c r="E402">
        <v>13</v>
      </c>
    </row>
    <row r="403" spans="1:5" x14ac:dyDescent="0.3">
      <c r="A403">
        <v>26</v>
      </c>
      <c r="B403">
        <v>2</v>
      </c>
      <c r="C403">
        <v>2</v>
      </c>
      <c r="D403">
        <v>151</v>
      </c>
      <c r="E403">
        <v>10</v>
      </c>
    </row>
    <row r="404" spans="1:5" x14ac:dyDescent="0.3">
      <c r="A404">
        <v>26</v>
      </c>
      <c r="B404">
        <v>2</v>
      </c>
      <c r="C404">
        <v>3</v>
      </c>
      <c r="D404">
        <v>156</v>
      </c>
      <c r="E404">
        <v>2</v>
      </c>
    </row>
    <row r="405" spans="1:5" x14ac:dyDescent="0.3">
      <c r="A405">
        <v>26</v>
      </c>
      <c r="B405">
        <v>2</v>
      </c>
      <c r="C405">
        <v>4</v>
      </c>
      <c r="D405">
        <v>168</v>
      </c>
      <c r="E405">
        <v>2</v>
      </c>
    </row>
    <row r="406" spans="1:5" x14ac:dyDescent="0.3">
      <c r="A406">
        <v>26</v>
      </c>
      <c r="B406">
        <v>2</v>
      </c>
      <c r="C406">
        <v>5</v>
      </c>
      <c r="D406">
        <v>174</v>
      </c>
      <c r="E406">
        <v>3</v>
      </c>
    </row>
    <row r="407" spans="1:5" x14ac:dyDescent="0.3">
      <c r="A407">
        <v>26</v>
      </c>
      <c r="B407">
        <v>2</v>
      </c>
      <c r="C407">
        <v>6</v>
      </c>
      <c r="D407">
        <v>140</v>
      </c>
      <c r="E407">
        <v>9</v>
      </c>
    </row>
    <row r="408" spans="1:5" x14ac:dyDescent="0.3">
      <c r="A408">
        <v>26</v>
      </c>
      <c r="B408">
        <v>2</v>
      </c>
      <c r="C408">
        <v>7</v>
      </c>
      <c r="D408">
        <v>119</v>
      </c>
      <c r="E408">
        <v>16</v>
      </c>
    </row>
    <row r="409" spans="1:5" x14ac:dyDescent="0.3">
      <c r="A409">
        <v>26</v>
      </c>
      <c r="B409">
        <v>2</v>
      </c>
      <c r="C409">
        <v>8</v>
      </c>
      <c r="D409">
        <v>160</v>
      </c>
      <c r="E409">
        <v>1</v>
      </c>
    </row>
    <row r="410" spans="1:5" x14ac:dyDescent="0.3">
      <c r="A410">
        <v>26</v>
      </c>
      <c r="B410">
        <v>2</v>
      </c>
      <c r="C410">
        <v>9</v>
      </c>
      <c r="D410">
        <v>179</v>
      </c>
      <c r="E410">
        <v>11</v>
      </c>
    </row>
    <row r="411" spans="1:5" x14ac:dyDescent="0.3">
      <c r="A411">
        <v>26</v>
      </c>
      <c r="B411">
        <v>2</v>
      </c>
      <c r="C411">
        <v>10</v>
      </c>
      <c r="D411">
        <v>158</v>
      </c>
      <c r="E411">
        <v>8</v>
      </c>
    </row>
    <row r="412" spans="1:5" x14ac:dyDescent="0.3">
      <c r="A412">
        <v>26</v>
      </c>
      <c r="B412">
        <v>2</v>
      </c>
      <c r="C412">
        <v>11</v>
      </c>
      <c r="D412">
        <v>140</v>
      </c>
      <c r="E412">
        <v>1</v>
      </c>
    </row>
    <row r="413" spans="1:5" x14ac:dyDescent="0.3">
      <c r="A413">
        <v>12</v>
      </c>
      <c r="B413">
        <v>2</v>
      </c>
      <c r="C413">
        <v>1</v>
      </c>
      <c r="D413">
        <v>11</v>
      </c>
      <c r="E413">
        <v>16</v>
      </c>
    </row>
    <row r="414" spans="1:5" x14ac:dyDescent="0.3">
      <c r="A414">
        <v>12</v>
      </c>
      <c r="B414">
        <v>2</v>
      </c>
      <c r="C414">
        <v>2</v>
      </c>
      <c r="D414">
        <v>26</v>
      </c>
      <c r="E414">
        <v>10</v>
      </c>
    </row>
    <row r="415" spans="1:5" x14ac:dyDescent="0.3">
      <c r="A415">
        <v>12</v>
      </c>
      <c r="B415">
        <v>2</v>
      </c>
      <c r="C415">
        <v>3</v>
      </c>
      <c r="D415">
        <v>17</v>
      </c>
      <c r="E415">
        <v>13</v>
      </c>
    </row>
    <row r="416" spans="1:5" x14ac:dyDescent="0.3">
      <c r="A416">
        <v>12</v>
      </c>
      <c r="B416">
        <v>2</v>
      </c>
      <c r="C416">
        <v>4</v>
      </c>
      <c r="D416">
        <v>16</v>
      </c>
      <c r="E416">
        <v>21</v>
      </c>
    </row>
    <row r="417" spans="1:5" x14ac:dyDescent="0.3">
      <c r="A417">
        <v>12</v>
      </c>
      <c r="B417">
        <v>2</v>
      </c>
      <c r="C417">
        <v>5</v>
      </c>
      <c r="D417">
        <v>8</v>
      </c>
      <c r="E417">
        <v>24</v>
      </c>
    </row>
    <row r="418" spans="1:5" x14ac:dyDescent="0.3">
      <c r="A418">
        <v>12</v>
      </c>
      <c r="B418">
        <v>2</v>
      </c>
      <c r="C418">
        <v>6</v>
      </c>
      <c r="D418">
        <v>16</v>
      </c>
      <c r="E418">
        <v>19</v>
      </c>
    </row>
    <row r="419" spans="1:5" x14ac:dyDescent="0.3">
      <c r="A419">
        <v>12</v>
      </c>
      <c r="B419">
        <v>2</v>
      </c>
      <c r="C419">
        <v>7</v>
      </c>
      <c r="D419">
        <v>7</v>
      </c>
      <c r="E419">
        <v>13</v>
      </c>
    </row>
    <row r="420" spans="1:5" x14ac:dyDescent="0.3">
      <c r="A420">
        <v>12</v>
      </c>
      <c r="B420">
        <v>2</v>
      </c>
      <c r="C420">
        <v>8</v>
      </c>
      <c r="D420">
        <v>12</v>
      </c>
      <c r="E420">
        <v>22</v>
      </c>
    </row>
    <row r="421" spans="1:5" x14ac:dyDescent="0.3">
      <c r="A421">
        <v>12</v>
      </c>
      <c r="B421">
        <v>2</v>
      </c>
      <c r="C421">
        <v>9</v>
      </c>
      <c r="D421">
        <v>24</v>
      </c>
      <c r="E421">
        <v>28</v>
      </c>
    </row>
    <row r="422" spans="1:5" x14ac:dyDescent="0.3">
      <c r="A422">
        <v>12</v>
      </c>
      <c r="B422">
        <v>2</v>
      </c>
      <c r="C422">
        <v>10</v>
      </c>
      <c r="D422">
        <v>10</v>
      </c>
      <c r="E422">
        <v>14</v>
      </c>
    </row>
    <row r="423" spans="1:5" x14ac:dyDescent="0.3">
      <c r="A423">
        <v>12</v>
      </c>
      <c r="B423">
        <v>2</v>
      </c>
      <c r="C423">
        <v>11</v>
      </c>
      <c r="D423">
        <v>15</v>
      </c>
      <c r="E423">
        <v>19</v>
      </c>
    </row>
    <row r="424" spans="1:5" x14ac:dyDescent="0.3">
      <c r="A424">
        <v>12</v>
      </c>
      <c r="B424">
        <v>2</v>
      </c>
      <c r="C424">
        <v>12</v>
      </c>
      <c r="D424">
        <v>8</v>
      </c>
      <c r="E424">
        <v>21</v>
      </c>
    </row>
    <row r="425" spans="1:5" x14ac:dyDescent="0.3">
      <c r="A425">
        <v>8</v>
      </c>
      <c r="B425">
        <v>2</v>
      </c>
      <c r="C425">
        <v>1</v>
      </c>
      <c r="D425">
        <v>231</v>
      </c>
      <c r="E425">
        <v>24</v>
      </c>
    </row>
    <row r="426" spans="1:5" x14ac:dyDescent="0.3">
      <c r="A426">
        <v>8</v>
      </c>
      <c r="B426">
        <v>2</v>
      </c>
      <c r="C426">
        <v>2</v>
      </c>
      <c r="D426">
        <v>183</v>
      </c>
      <c r="E426">
        <v>15</v>
      </c>
    </row>
    <row r="427" spans="1:5" x14ac:dyDescent="0.3">
      <c r="A427">
        <v>8</v>
      </c>
      <c r="B427">
        <v>2</v>
      </c>
      <c r="C427">
        <v>3</v>
      </c>
      <c r="D427">
        <v>225</v>
      </c>
      <c r="E427">
        <v>20</v>
      </c>
    </row>
    <row r="428" spans="1:5" x14ac:dyDescent="0.3">
      <c r="A428">
        <v>8</v>
      </c>
      <c r="B428">
        <v>2</v>
      </c>
      <c r="C428">
        <v>4</v>
      </c>
      <c r="D428">
        <v>335</v>
      </c>
      <c r="E428">
        <v>12</v>
      </c>
    </row>
    <row r="429" spans="1:5" x14ac:dyDescent="0.3">
      <c r="A429">
        <v>8</v>
      </c>
      <c r="B429">
        <v>2</v>
      </c>
      <c r="C429">
        <v>5</v>
      </c>
      <c r="D429">
        <v>270</v>
      </c>
      <c r="E429">
        <v>11</v>
      </c>
    </row>
    <row r="430" spans="1:5" x14ac:dyDescent="0.3">
      <c r="A430">
        <v>8</v>
      </c>
      <c r="B430">
        <v>2</v>
      </c>
      <c r="C430">
        <v>6</v>
      </c>
      <c r="D430">
        <v>258</v>
      </c>
      <c r="E430">
        <v>11</v>
      </c>
    </row>
    <row r="431" spans="1:5" x14ac:dyDescent="0.3">
      <c r="A431">
        <v>8</v>
      </c>
      <c r="B431">
        <v>2</v>
      </c>
      <c r="C431">
        <v>7</v>
      </c>
      <c r="D431">
        <v>358</v>
      </c>
      <c r="E431">
        <v>22</v>
      </c>
    </row>
    <row r="432" spans="1:5" x14ac:dyDescent="0.3">
      <c r="A432">
        <v>8</v>
      </c>
      <c r="B432">
        <v>2</v>
      </c>
      <c r="C432">
        <v>8</v>
      </c>
      <c r="D432">
        <v>386</v>
      </c>
      <c r="E432">
        <v>10</v>
      </c>
    </row>
    <row r="433" spans="1:5" x14ac:dyDescent="0.3">
      <c r="A433">
        <v>8</v>
      </c>
      <c r="B433">
        <v>2</v>
      </c>
      <c r="C433">
        <v>9</v>
      </c>
      <c r="D433">
        <v>418</v>
      </c>
      <c r="E433">
        <v>15</v>
      </c>
    </row>
    <row r="434" spans="1:5" x14ac:dyDescent="0.3">
      <c r="A434">
        <v>8</v>
      </c>
      <c r="B434">
        <v>2</v>
      </c>
      <c r="C434">
        <v>10</v>
      </c>
      <c r="D434">
        <v>543</v>
      </c>
      <c r="E434">
        <v>19</v>
      </c>
    </row>
    <row r="435" spans="1:5" x14ac:dyDescent="0.3">
      <c r="A435">
        <v>8</v>
      </c>
      <c r="B435">
        <v>2</v>
      </c>
      <c r="C435">
        <v>11</v>
      </c>
      <c r="D435">
        <v>525</v>
      </c>
      <c r="E435">
        <v>20</v>
      </c>
    </row>
    <row r="436" spans="1:5" x14ac:dyDescent="0.3">
      <c r="A436">
        <v>8</v>
      </c>
      <c r="B436">
        <v>2</v>
      </c>
      <c r="C436">
        <v>12</v>
      </c>
      <c r="D436">
        <v>425</v>
      </c>
      <c r="E436">
        <v>17</v>
      </c>
    </row>
    <row r="437" spans="1:5" x14ac:dyDescent="0.3">
      <c r="A437">
        <v>7</v>
      </c>
      <c r="B437">
        <v>2</v>
      </c>
      <c r="C437">
        <v>1</v>
      </c>
      <c r="D437">
        <v>991</v>
      </c>
      <c r="E437">
        <v>47</v>
      </c>
    </row>
    <row r="438" spans="1:5" x14ac:dyDescent="0.3">
      <c r="A438">
        <v>7</v>
      </c>
      <c r="B438">
        <v>2</v>
      </c>
      <c r="C438">
        <v>2</v>
      </c>
      <c r="D438">
        <v>869</v>
      </c>
      <c r="E438">
        <v>56</v>
      </c>
    </row>
    <row r="439" spans="1:5" x14ac:dyDescent="0.3">
      <c r="A439">
        <v>7</v>
      </c>
      <c r="B439">
        <v>2</v>
      </c>
      <c r="C439">
        <v>3</v>
      </c>
      <c r="D439">
        <v>1189</v>
      </c>
      <c r="E439">
        <v>36</v>
      </c>
    </row>
    <row r="440" spans="1:5" x14ac:dyDescent="0.3">
      <c r="A440">
        <v>7</v>
      </c>
      <c r="B440">
        <v>2</v>
      </c>
      <c r="C440">
        <v>4</v>
      </c>
      <c r="D440">
        <v>1187</v>
      </c>
      <c r="E440">
        <v>37</v>
      </c>
    </row>
    <row r="441" spans="1:5" x14ac:dyDescent="0.3">
      <c r="A441">
        <v>7</v>
      </c>
      <c r="B441">
        <v>2</v>
      </c>
      <c r="C441">
        <v>5</v>
      </c>
      <c r="D441">
        <v>1216</v>
      </c>
      <c r="E441">
        <v>39</v>
      </c>
    </row>
    <row r="442" spans="1:5" x14ac:dyDescent="0.3">
      <c r="A442">
        <v>7</v>
      </c>
      <c r="B442">
        <v>2</v>
      </c>
      <c r="C442">
        <v>6</v>
      </c>
      <c r="D442">
        <v>1401</v>
      </c>
      <c r="E442">
        <v>38</v>
      </c>
    </row>
    <row r="443" spans="1:5" x14ac:dyDescent="0.3">
      <c r="A443">
        <v>7</v>
      </c>
      <c r="B443">
        <v>2</v>
      </c>
      <c r="C443">
        <v>7</v>
      </c>
      <c r="D443">
        <v>1358</v>
      </c>
      <c r="E443">
        <v>39</v>
      </c>
    </row>
    <row r="444" spans="1:5" x14ac:dyDescent="0.3">
      <c r="A444">
        <v>7</v>
      </c>
      <c r="B444">
        <v>2</v>
      </c>
      <c r="C444">
        <v>8</v>
      </c>
      <c r="D444">
        <v>1164</v>
      </c>
      <c r="E444">
        <v>43</v>
      </c>
    </row>
    <row r="445" spans="1:5" x14ac:dyDescent="0.3">
      <c r="A445">
        <v>7</v>
      </c>
      <c r="B445">
        <v>2</v>
      </c>
      <c r="C445">
        <v>9</v>
      </c>
      <c r="D445">
        <v>1154</v>
      </c>
      <c r="E445">
        <v>27</v>
      </c>
    </row>
    <row r="446" spans="1:5" x14ac:dyDescent="0.3">
      <c r="A446">
        <v>7</v>
      </c>
      <c r="B446">
        <v>2</v>
      </c>
      <c r="C446">
        <v>10</v>
      </c>
      <c r="D446">
        <v>1267</v>
      </c>
      <c r="E446">
        <v>32</v>
      </c>
    </row>
    <row r="447" spans="1:5" x14ac:dyDescent="0.3">
      <c r="A447">
        <v>7</v>
      </c>
      <c r="B447">
        <v>2</v>
      </c>
      <c r="C447">
        <v>11</v>
      </c>
      <c r="D447">
        <v>1222</v>
      </c>
      <c r="E447">
        <v>31</v>
      </c>
    </row>
    <row r="448" spans="1:5" x14ac:dyDescent="0.3">
      <c r="A448">
        <v>7</v>
      </c>
      <c r="B448">
        <v>2</v>
      </c>
      <c r="C448">
        <v>12</v>
      </c>
      <c r="D448">
        <v>1174</v>
      </c>
      <c r="E448">
        <v>34</v>
      </c>
    </row>
    <row r="449" spans="1:5" x14ac:dyDescent="0.3">
      <c r="A449">
        <v>23</v>
      </c>
      <c r="B449">
        <v>2</v>
      </c>
      <c r="C449">
        <v>1</v>
      </c>
      <c r="D449">
        <v>786</v>
      </c>
      <c r="E449">
        <v>11</v>
      </c>
    </row>
    <row r="450" spans="1:5" x14ac:dyDescent="0.3">
      <c r="A450">
        <v>23</v>
      </c>
      <c r="B450">
        <v>2</v>
      </c>
      <c r="C450">
        <v>2</v>
      </c>
      <c r="D450">
        <v>486</v>
      </c>
      <c r="E450">
        <v>10</v>
      </c>
    </row>
    <row r="451" spans="1:5" x14ac:dyDescent="0.3">
      <c r="A451">
        <v>23</v>
      </c>
      <c r="B451">
        <v>2</v>
      </c>
      <c r="C451">
        <v>3</v>
      </c>
      <c r="D451">
        <v>530</v>
      </c>
      <c r="E451">
        <v>5</v>
      </c>
    </row>
    <row r="452" spans="1:5" x14ac:dyDescent="0.3">
      <c r="A452">
        <v>23</v>
      </c>
      <c r="B452">
        <v>2</v>
      </c>
      <c r="C452">
        <v>4</v>
      </c>
      <c r="D452">
        <v>585</v>
      </c>
      <c r="E452">
        <v>15</v>
      </c>
    </row>
    <row r="453" spans="1:5" x14ac:dyDescent="0.3">
      <c r="A453">
        <v>23</v>
      </c>
      <c r="B453">
        <v>2</v>
      </c>
      <c r="C453">
        <v>5</v>
      </c>
      <c r="D453">
        <v>624</v>
      </c>
      <c r="E453">
        <v>14</v>
      </c>
    </row>
    <row r="454" spans="1:5" x14ac:dyDescent="0.3">
      <c r="A454">
        <v>23</v>
      </c>
      <c r="B454">
        <v>2</v>
      </c>
      <c r="C454">
        <v>6</v>
      </c>
      <c r="D454">
        <v>571</v>
      </c>
      <c r="E454">
        <v>9</v>
      </c>
    </row>
    <row r="455" spans="1:5" x14ac:dyDescent="0.3">
      <c r="A455">
        <v>23</v>
      </c>
      <c r="B455">
        <v>2</v>
      </c>
      <c r="C455">
        <v>7</v>
      </c>
      <c r="D455">
        <v>584</v>
      </c>
      <c r="E455">
        <v>7</v>
      </c>
    </row>
    <row r="456" spans="1:5" x14ac:dyDescent="0.3">
      <c r="A456">
        <v>23</v>
      </c>
      <c r="B456">
        <v>2</v>
      </c>
      <c r="C456">
        <v>8</v>
      </c>
      <c r="D456">
        <v>508</v>
      </c>
      <c r="E456">
        <v>8</v>
      </c>
    </row>
    <row r="457" spans="1:5" x14ac:dyDescent="0.3">
      <c r="A457">
        <v>23</v>
      </c>
      <c r="B457">
        <v>2</v>
      </c>
      <c r="C457">
        <v>9</v>
      </c>
      <c r="D457">
        <v>685</v>
      </c>
      <c r="E457">
        <v>8</v>
      </c>
    </row>
    <row r="458" spans="1:5" x14ac:dyDescent="0.3">
      <c r="A458">
        <v>23</v>
      </c>
      <c r="B458">
        <v>2</v>
      </c>
      <c r="C458">
        <v>10</v>
      </c>
      <c r="D458">
        <v>765</v>
      </c>
      <c r="E458">
        <v>9</v>
      </c>
    </row>
    <row r="459" spans="1:5" x14ac:dyDescent="0.3">
      <c r="A459">
        <v>23</v>
      </c>
      <c r="B459">
        <v>2</v>
      </c>
      <c r="C459">
        <v>11</v>
      </c>
      <c r="D459">
        <v>626</v>
      </c>
      <c r="E459">
        <v>8</v>
      </c>
    </row>
    <row r="460" spans="1:5" x14ac:dyDescent="0.3">
      <c r="A460">
        <v>23</v>
      </c>
      <c r="B460">
        <v>2</v>
      </c>
      <c r="C460">
        <v>12</v>
      </c>
      <c r="D460">
        <v>610</v>
      </c>
      <c r="E460">
        <v>7</v>
      </c>
    </row>
    <row r="461" spans="1:5" x14ac:dyDescent="0.3">
      <c r="A461">
        <v>13</v>
      </c>
      <c r="B461">
        <v>2</v>
      </c>
      <c r="C461">
        <v>1</v>
      </c>
      <c r="D461">
        <v>14</v>
      </c>
      <c r="E461">
        <v>26</v>
      </c>
    </row>
    <row r="462" spans="1:5" x14ac:dyDescent="0.3">
      <c r="A462">
        <v>13</v>
      </c>
      <c r="B462">
        <v>2</v>
      </c>
      <c r="C462">
        <v>2</v>
      </c>
      <c r="D462">
        <v>11</v>
      </c>
      <c r="E462">
        <v>24</v>
      </c>
    </row>
    <row r="463" spans="1:5" x14ac:dyDescent="0.3">
      <c r="A463">
        <v>13</v>
      </c>
      <c r="B463">
        <v>2</v>
      </c>
      <c r="C463">
        <v>3</v>
      </c>
      <c r="D463">
        <v>7</v>
      </c>
      <c r="E463">
        <v>47</v>
      </c>
    </row>
    <row r="464" spans="1:5" x14ac:dyDescent="0.3">
      <c r="A464">
        <v>13</v>
      </c>
      <c r="B464">
        <v>2</v>
      </c>
      <c r="C464">
        <v>4</v>
      </c>
      <c r="D464">
        <v>37</v>
      </c>
      <c r="E464">
        <v>43</v>
      </c>
    </row>
    <row r="465" spans="1:5" x14ac:dyDescent="0.3">
      <c r="A465">
        <v>13</v>
      </c>
      <c r="B465">
        <v>2</v>
      </c>
      <c r="C465">
        <v>5</v>
      </c>
      <c r="D465">
        <v>52</v>
      </c>
      <c r="E465">
        <v>42</v>
      </c>
    </row>
    <row r="466" spans="1:5" x14ac:dyDescent="0.3">
      <c r="A466">
        <v>13</v>
      </c>
      <c r="B466">
        <v>2</v>
      </c>
      <c r="C466">
        <v>6</v>
      </c>
      <c r="D466">
        <v>37</v>
      </c>
      <c r="E466">
        <v>29</v>
      </c>
    </row>
    <row r="467" spans="1:5" x14ac:dyDescent="0.3">
      <c r="A467">
        <v>13</v>
      </c>
      <c r="B467">
        <v>2</v>
      </c>
      <c r="C467">
        <v>7</v>
      </c>
      <c r="D467">
        <v>41</v>
      </c>
      <c r="E467">
        <v>31</v>
      </c>
    </row>
    <row r="468" spans="1:5" x14ac:dyDescent="0.3">
      <c r="A468">
        <v>13</v>
      </c>
      <c r="B468">
        <v>2</v>
      </c>
      <c r="C468">
        <v>8</v>
      </c>
      <c r="D468">
        <v>34</v>
      </c>
      <c r="E468">
        <v>42</v>
      </c>
    </row>
    <row r="469" spans="1:5" x14ac:dyDescent="0.3">
      <c r="A469">
        <v>13</v>
      </c>
      <c r="B469">
        <v>2</v>
      </c>
      <c r="C469">
        <v>9</v>
      </c>
      <c r="D469">
        <v>55</v>
      </c>
      <c r="E469">
        <v>28</v>
      </c>
    </row>
    <row r="470" spans="1:5" x14ac:dyDescent="0.3">
      <c r="A470">
        <v>13</v>
      </c>
      <c r="B470">
        <v>2</v>
      </c>
      <c r="C470">
        <v>10</v>
      </c>
      <c r="D470">
        <v>44</v>
      </c>
      <c r="E470">
        <v>34</v>
      </c>
    </row>
    <row r="471" spans="1:5" x14ac:dyDescent="0.3">
      <c r="A471">
        <v>13</v>
      </c>
      <c r="B471">
        <v>2</v>
      </c>
      <c r="C471">
        <v>11</v>
      </c>
      <c r="D471">
        <v>36</v>
      </c>
      <c r="E471">
        <v>39</v>
      </c>
    </row>
    <row r="472" spans="1:5" x14ac:dyDescent="0.3">
      <c r="A472">
        <v>13</v>
      </c>
      <c r="B472">
        <v>2</v>
      </c>
      <c r="C472">
        <v>12</v>
      </c>
      <c r="D472">
        <v>43</v>
      </c>
      <c r="E472">
        <v>34</v>
      </c>
    </row>
    <row r="473" spans="1:5" x14ac:dyDescent="0.3">
      <c r="A473">
        <v>14</v>
      </c>
      <c r="B473">
        <v>2</v>
      </c>
      <c r="C473">
        <v>1</v>
      </c>
      <c r="D473">
        <v>351</v>
      </c>
      <c r="E473">
        <v>7</v>
      </c>
    </row>
    <row r="474" spans="1:5" x14ac:dyDescent="0.3">
      <c r="A474">
        <v>14</v>
      </c>
      <c r="B474">
        <v>2</v>
      </c>
      <c r="C474">
        <v>2</v>
      </c>
      <c r="D474">
        <v>232</v>
      </c>
      <c r="E474">
        <v>3</v>
      </c>
    </row>
    <row r="475" spans="1:5" x14ac:dyDescent="0.3">
      <c r="A475">
        <v>14</v>
      </c>
      <c r="B475">
        <v>2</v>
      </c>
      <c r="C475">
        <v>3</v>
      </c>
      <c r="D475">
        <v>197</v>
      </c>
      <c r="E475">
        <v>5</v>
      </c>
    </row>
    <row r="476" spans="1:5" x14ac:dyDescent="0.3">
      <c r="A476">
        <v>14</v>
      </c>
      <c r="B476">
        <v>2</v>
      </c>
      <c r="C476">
        <v>4</v>
      </c>
      <c r="D476">
        <v>279</v>
      </c>
      <c r="E476">
        <v>6</v>
      </c>
    </row>
    <row r="477" spans="1:5" x14ac:dyDescent="0.3">
      <c r="A477">
        <v>14</v>
      </c>
      <c r="B477">
        <v>2</v>
      </c>
      <c r="C477">
        <v>5</v>
      </c>
      <c r="D477">
        <v>214</v>
      </c>
      <c r="E477">
        <v>1</v>
      </c>
    </row>
    <row r="478" spans="1:5" x14ac:dyDescent="0.3">
      <c r="A478">
        <v>14</v>
      </c>
      <c r="B478">
        <v>2</v>
      </c>
      <c r="C478">
        <v>6</v>
      </c>
      <c r="D478">
        <v>340</v>
      </c>
      <c r="E478">
        <v>2</v>
      </c>
    </row>
    <row r="479" spans="1:5" x14ac:dyDescent="0.3">
      <c r="A479">
        <v>14</v>
      </c>
      <c r="B479">
        <v>2</v>
      </c>
      <c r="C479">
        <v>7</v>
      </c>
      <c r="D479">
        <v>322</v>
      </c>
      <c r="E479">
        <v>4</v>
      </c>
    </row>
    <row r="480" spans="1:5" x14ac:dyDescent="0.3">
      <c r="A480">
        <v>14</v>
      </c>
      <c r="B480">
        <v>2</v>
      </c>
      <c r="C480">
        <v>8</v>
      </c>
      <c r="D480">
        <v>272</v>
      </c>
      <c r="E480">
        <v>4</v>
      </c>
    </row>
    <row r="481" spans="1:5" x14ac:dyDescent="0.3">
      <c r="A481">
        <v>14</v>
      </c>
      <c r="B481">
        <v>2</v>
      </c>
      <c r="C481">
        <v>9</v>
      </c>
      <c r="D481">
        <v>299</v>
      </c>
      <c r="E481">
        <v>3</v>
      </c>
    </row>
    <row r="482" spans="1:5" x14ac:dyDescent="0.3">
      <c r="A482">
        <v>14</v>
      </c>
      <c r="B482">
        <v>2</v>
      </c>
      <c r="C482">
        <v>10</v>
      </c>
      <c r="D482">
        <v>288</v>
      </c>
      <c r="E482">
        <v>8</v>
      </c>
    </row>
    <row r="483" spans="1:5" x14ac:dyDescent="0.3">
      <c r="A483">
        <v>14</v>
      </c>
      <c r="B483">
        <v>2</v>
      </c>
      <c r="C483">
        <v>11</v>
      </c>
      <c r="D483">
        <v>286</v>
      </c>
      <c r="E483">
        <v>3</v>
      </c>
    </row>
    <row r="484" spans="1:5" x14ac:dyDescent="0.3">
      <c r="A484">
        <v>14</v>
      </c>
      <c r="B484">
        <v>2</v>
      </c>
      <c r="C484">
        <v>12</v>
      </c>
      <c r="D484">
        <v>217</v>
      </c>
      <c r="E484">
        <v>2</v>
      </c>
    </row>
    <row r="485" spans="1:5" x14ac:dyDescent="0.3">
      <c r="A485">
        <v>10</v>
      </c>
      <c r="B485">
        <v>2</v>
      </c>
      <c r="C485">
        <v>1</v>
      </c>
      <c r="D485">
        <v>274</v>
      </c>
      <c r="E485">
        <v>29</v>
      </c>
    </row>
    <row r="486" spans="1:5" x14ac:dyDescent="0.3">
      <c r="A486">
        <v>10</v>
      </c>
      <c r="B486">
        <v>2</v>
      </c>
      <c r="C486">
        <v>2</v>
      </c>
      <c r="D486">
        <v>255</v>
      </c>
      <c r="E486">
        <v>11</v>
      </c>
    </row>
    <row r="487" spans="1:5" x14ac:dyDescent="0.3">
      <c r="A487">
        <v>10</v>
      </c>
      <c r="B487">
        <v>2</v>
      </c>
      <c r="C487">
        <v>3</v>
      </c>
      <c r="D487">
        <v>319</v>
      </c>
      <c r="E487">
        <v>12</v>
      </c>
    </row>
    <row r="488" spans="1:5" x14ac:dyDescent="0.3">
      <c r="A488">
        <v>10</v>
      </c>
      <c r="B488">
        <v>2</v>
      </c>
      <c r="C488">
        <v>4</v>
      </c>
      <c r="D488">
        <v>434</v>
      </c>
      <c r="E488">
        <v>26</v>
      </c>
    </row>
    <row r="489" spans="1:5" x14ac:dyDescent="0.3">
      <c r="A489">
        <v>10</v>
      </c>
      <c r="B489">
        <v>2</v>
      </c>
      <c r="C489">
        <v>5</v>
      </c>
      <c r="D489">
        <v>345</v>
      </c>
      <c r="E489">
        <v>23</v>
      </c>
    </row>
    <row r="490" spans="1:5" x14ac:dyDescent="0.3">
      <c r="A490">
        <v>10</v>
      </c>
      <c r="B490">
        <v>2</v>
      </c>
      <c r="C490">
        <v>6</v>
      </c>
      <c r="D490">
        <v>293</v>
      </c>
      <c r="E490">
        <v>27</v>
      </c>
    </row>
    <row r="491" spans="1:5" x14ac:dyDescent="0.3">
      <c r="A491">
        <v>10</v>
      </c>
      <c r="B491">
        <v>2</v>
      </c>
      <c r="C491">
        <v>7</v>
      </c>
      <c r="D491">
        <v>341</v>
      </c>
      <c r="E491">
        <v>14</v>
      </c>
    </row>
    <row r="492" spans="1:5" x14ac:dyDescent="0.3">
      <c r="A492">
        <v>10</v>
      </c>
      <c r="B492">
        <v>2</v>
      </c>
      <c r="C492">
        <v>8</v>
      </c>
      <c r="D492">
        <v>317</v>
      </c>
      <c r="E492">
        <v>19</v>
      </c>
    </row>
    <row r="493" spans="1:5" x14ac:dyDescent="0.3">
      <c r="A493">
        <v>10</v>
      </c>
      <c r="B493">
        <v>2</v>
      </c>
      <c r="C493">
        <v>9</v>
      </c>
      <c r="D493">
        <v>334</v>
      </c>
      <c r="E493">
        <v>22</v>
      </c>
    </row>
    <row r="494" spans="1:5" x14ac:dyDescent="0.3">
      <c r="A494">
        <v>10</v>
      </c>
      <c r="B494">
        <v>2</v>
      </c>
      <c r="C494">
        <v>10</v>
      </c>
      <c r="D494">
        <v>424</v>
      </c>
      <c r="E494">
        <v>24</v>
      </c>
    </row>
    <row r="495" spans="1:5" x14ac:dyDescent="0.3">
      <c r="A495">
        <v>10</v>
      </c>
      <c r="B495">
        <v>2</v>
      </c>
      <c r="C495">
        <v>11</v>
      </c>
      <c r="D495">
        <v>374</v>
      </c>
      <c r="E495">
        <v>18</v>
      </c>
    </row>
    <row r="496" spans="1:5" x14ac:dyDescent="0.3">
      <c r="A496">
        <v>10</v>
      </c>
      <c r="B496">
        <v>2</v>
      </c>
      <c r="C496">
        <v>12</v>
      </c>
      <c r="D496">
        <v>394</v>
      </c>
      <c r="E496">
        <v>30</v>
      </c>
    </row>
    <row r="497" spans="1:5" x14ac:dyDescent="0.3">
      <c r="A497">
        <v>17</v>
      </c>
      <c r="B497">
        <v>2</v>
      </c>
      <c r="C497">
        <v>1</v>
      </c>
      <c r="D497">
        <v>150</v>
      </c>
      <c r="E497">
        <v>13</v>
      </c>
    </row>
    <row r="498" spans="1:5" x14ac:dyDescent="0.3">
      <c r="A498">
        <v>17</v>
      </c>
      <c r="B498">
        <v>2</v>
      </c>
      <c r="C498">
        <v>2</v>
      </c>
      <c r="D498">
        <v>128</v>
      </c>
      <c r="E498">
        <v>22</v>
      </c>
    </row>
    <row r="499" spans="1:5" x14ac:dyDescent="0.3">
      <c r="A499">
        <v>17</v>
      </c>
      <c r="B499">
        <v>2</v>
      </c>
      <c r="C499">
        <v>3</v>
      </c>
      <c r="D499">
        <v>189</v>
      </c>
      <c r="E499">
        <v>24</v>
      </c>
    </row>
    <row r="500" spans="1:5" x14ac:dyDescent="0.3">
      <c r="A500">
        <v>17</v>
      </c>
      <c r="B500">
        <v>2</v>
      </c>
      <c r="C500">
        <v>4</v>
      </c>
      <c r="D500">
        <v>103</v>
      </c>
      <c r="E500">
        <v>31</v>
      </c>
    </row>
    <row r="501" spans="1:5" x14ac:dyDescent="0.3">
      <c r="A501">
        <v>17</v>
      </c>
      <c r="B501">
        <v>2</v>
      </c>
      <c r="C501">
        <v>5</v>
      </c>
      <c r="D501">
        <v>177</v>
      </c>
      <c r="E501">
        <v>17</v>
      </c>
    </row>
    <row r="502" spans="1:5" x14ac:dyDescent="0.3">
      <c r="A502">
        <v>17</v>
      </c>
      <c r="B502">
        <v>2</v>
      </c>
      <c r="C502">
        <v>6</v>
      </c>
      <c r="D502">
        <v>173</v>
      </c>
      <c r="E502">
        <v>15</v>
      </c>
    </row>
    <row r="503" spans="1:5" x14ac:dyDescent="0.3">
      <c r="A503">
        <v>17</v>
      </c>
      <c r="B503">
        <v>2</v>
      </c>
      <c r="C503">
        <v>7</v>
      </c>
      <c r="D503">
        <v>232</v>
      </c>
      <c r="E503">
        <v>24</v>
      </c>
    </row>
    <row r="504" spans="1:5" x14ac:dyDescent="0.3">
      <c r="A504">
        <v>17</v>
      </c>
      <c r="B504">
        <v>2</v>
      </c>
      <c r="C504">
        <v>8</v>
      </c>
      <c r="D504">
        <v>198</v>
      </c>
      <c r="E504">
        <v>21</v>
      </c>
    </row>
    <row r="505" spans="1:5" x14ac:dyDescent="0.3">
      <c r="A505">
        <v>17</v>
      </c>
      <c r="B505">
        <v>2</v>
      </c>
      <c r="C505">
        <v>9</v>
      </c>
      <c r="D505">
        <v>167</v>
      </c>
      <c r="E505">
        <v>24</v>
      </c>
    </row>
    <row r="506" spans="1:5" x14ac:dyDescent="0.3">
      <c r="A506">
        <v>17</v>
      </c>
      <c r="B506">
        <v>2</v>
      </c>
      <c r="C506">
        <v>10</v>
      </c>
      <c r="D506">
        <v>209</v>
      </c>
      <c r="E506">
        <v>31</v>
      </c>
    </row>
    <row r="507" spans="1:5" x14ac:dyDescent="0.3">
      <c r="A507">
        <v>17</v>
      </c>
      <c r="B507">
        <v>2</v>
      </c>
      <c r="C507">
        <v>11</v>
      </c>
      <c r="D507">
        <v>183</v>
      </c>
      <c r="E507">
        <v>25</v>
      </c>
    </row>
    <row r="508" spans="1:5" x14ac:dyDescent="0.3">
      <c r="A508">
        <v>17</v>
      </c>
      <c r="B508">
        <v>2</v>
      </c>
      <c r="C508">
        <v>12</v>
      </c>
      <c r="D508">
        <v>163</v>
      </c>
      <c r="E508">
        <v>22</v>
      </c>
    </row>
    <row r="509" spans="1:5" x14ac:dyDescent="0.3">
      <c r="A509">
        <v>4</v>
      </c>
      <c r="B509">
        <v>2</v>
      </c>
      <c r="C509">
        <v>1</v>
      </c>
      <c r="D509">
        <v>350</v>
      </c>
      <c r="E509">
        <v>41</v>
      </c>
    </row>
    <row r="510" spans="1:5" x14ac:dyDescent="0.3">
      <c r="A510">
        <v>4</v>
      </c>
      <c r="B510">
        <v>2</v>
      </c>
      <c r="C510">
        <v>2</v>
      </c>
      <c r="D510">
        <v>405</v>
      </c>
      <c r="E510">
        <v>27</v>
      </c>
    </row>
    <row r="511" spans="1:5" x14ac:dyDescent="0.3">
      <c r="A511">
        <v>4</v>
      </c>
      <c r="B511">
        <v>2</v>
      </c>
      <c r="C511">
        <v>3</v>
      </c>
      <c r="D511">
        <v>460</v>
      </c>
      <c r="E511">
        <v>30</v>
      </c>
    </row>
    <row r="512" spans="1:5" x14ac:dyDescent="0.3">
      <c r="A512">
        <v>4</v>
      </c>
      <c r="B512">
        <v>2</v>
      </c>
      <c r="C512">
        <v>4</v>
      </c>
      <c r="D512">
        <v>541</v>
      </c>
      <c r="E512">
        <v>44</v>
      </c>
    </row>
    <row r="513" spans="1:5" x14ac:dyDescent="0.3">
      <c r="A513">
        <v>4</v>
      </c>
      <c r="B513">
        <v>2</v>
      </c>
      <c r="C513">
        <v>5</v>
      </c>
      <c r="D513">
        <v>510</v>
      </c>
      <c r="E513">
        <v>41</v>
      </c>
    </row>
    <row r="514" spans="1:5" x14ac:dyDescent="0.3">
      <c r="A514">
        <v>4</v>
      </c>
      <c r="B514">
        <v>2</v>
      </c>
      <c r="C514">
        <v>6</v>
      </c>
      <c r="D514">
        <v>524</v>
      </c>
      <c r="E514">
        <v>58</v>
      </c>
    </row>
    <row r="515" spans="1:5" x14ac:dyDescent="0.3">
      <c r="A515">
        <v>4</v>
      </c>
      <c r="B515">
        <v>2</v>
      </c>
      <c r="C515">
        <v>7</v>
      </c>
      <c r="D515">
        <v>476</v>
      </c>
      <c r="E515">
        <v>54</v>
      </c>
    </row>
    <row r="516" spans="1:5" x14ac:dyDescent="0.3">
      <c r="A516">
        <v>4</v>
      </c>
      <c r="B516">
        <v>2</v>
      </c>
      <c r="C516">
        <v>8</v>
      </c>
      <c r="D516">
        <v>544</v>
      </c>
      <c r="E516">
        <v>54</v>
      </c>
    </row>
    <row r="517" spans="1:5" x14ac:dyDescent="0.3">
      <c r="A517">
        <v>4</v>
      </c>
      <c r="B517">
        <v>2</v>
      </c>
      <c r="C517">
        <v>9</v>
      </c>
      <c r="D517">
        <v>500</v>
      </c>
      <c r="E517">
        <v>49</v>
      </c>
    </row>
    <row r="518" spans="1:5" x14ac:dyDescent="0.3">
      <c r="A518">
        <v>4</v>
      </c>
      <c r="B518">
        <v>2</v>
      </c>
      <c r="C518">
        <v>10</v>
      </c>
      <c r="D518">
        <v>581</v>
      </c>
      <c r="E518">
        <v>23</v>
      </c>
    </row>
    <row r="519" spans="1:5" x14ac:dyDescent="0.3">
      <c r="A519">
        <v>4</v>
      </c>
      <c r="B519">
        <v>2</v>
      </c>
      <c r="C519">
        <v>11</v>
      </c>
      <c r="D519">
        <v>460</v>
      </c>
      <c r="E519">
        <v>42</v>
      </c>
    </row>
    <row r="520" spans="1:5" x14ac:dyDescent="0.3">
      <c r="A520">
        <v>4</v>
      </c>
      <c r="B520">
        <v>2</v>
      </c>
      <c r="C520">
        <v>12</v>
      </c>
      <c r="D520">
        <v>357</v>
      </c>
      <c r="E520">
        <v>39</v>
      </c>
    </row>
    <row r="521" spans="1:5" x14ac:dyDescent="0.3">
      <c r="A521">
        <v>11</v>
      </c>
      <c r="B521">
        <v>2</v>
      </c>
      <c r="C521">
        <v>1</v>
      </c>
      <c r="D521">
        <v>357</v>
      </c>
      <c r="E521">
        <v>54</v>
      </c>
    </row>
    <row r="522" spans="1:5" x14ac:dyDescent="0.3">
      <c r="A522">
        <v>11</v>
      </c>
      <c r="B522">
        <v>2</v>
      </c>
      <c r="C522">
        <v>2</v>
      </c>
      <c r="D522">
        <v>323</v>
      </c>
      <c r="E522">
        <v>55</v>
      </c>
    </row>
    <row r="523" spans="1:5" x14ac:dyDescent="0.3">
      <c r="A523">
        <v>11</v>
      </c>
      <c r="B523">
        <v>2</v>
      </c>
      <c r="C523">
        <v>3</v>
      </c>
      <c r="D523">
        <v>466</v>
      </c>
      <c r="E523">
        <v>34</v>
      </c>
    </row>
    <row r="524" spans="1:5" x14ac:dyDescent="0.3">
      <c r="A524">
        <v>11</v>
      </c>
      <c r="B524">
        <v>2</v>
      </c>
      <c r="C524">
        <v>4</v>
      </c>
      <c r="D524">
        <v>245</v>
      </c>
      <c r="E524">
        <v>40</v>
      </c>
    </row>
    <row r="525" spans="1:5" x14ac:dyDescent="0.3">
      <c r="A525">
        <v>11</v>
      </c>
      <c r="B525">
        <v>2</v>
      </c>
      <c r="C525">
        <v>5</v>
      </c>
      <c r="D525">
        <v>328</v>
      </c>
      <c r="E525">
        <v>32</v>
      </c>
    </row>
    <row r="526" spans="1:5" x14ac:dyDescent="0.3">
      <c r="A526">
        <v>11</v>
      </c>
      <c r="B526">
        <v>2</v>
      </c>
      <c r="C526">
        <v>6</v>
      </c>
      <c r="D526">
        <v>237</v>
      </c>
      <c r="E526">
        <v>28</v>
      </c>
    </row>
    <row r="527" spans="1:5" x14ac:dyDescent="0.3">
      <c r="A527">
        <v>11</v>
      </c>
      <c r="B527">
        <v>2</v>
      </c>
      <c r="C527">
        <v>7</v>
      </c>
      <c r="D527">
        <v>253</v>
      </c>
      <c r="E527">
        <v>39</v>
      </c>
    </row>
    <row r="528" spans="1:5" x14ac:dyDescent="0.3">
      <c r="A528">
        <v>11</v>
      </c>
      <c r="B528">
        <v>2</v>
      </c>
      <c r="C528">
        <v>8</v>
      </c>
      <c r="D528">
        <v>279</v>
      </c>
      <c r="E528">
        <v>30</v>
      </c>
    </row>
    <row r="529" spans="1:5" x14ac:dyDescent="0.3">
      <c r="A529">
        <v>11</v>
      </c>
      <c r="B529">
        <v>2</v>
      </c>
      <c r="C529">
        <v>9</v>
      </c>
      <c r="D529">
        <v>279</v>
      </c>
      <c r="E529">
        <v>28</v>
      </c>
    </row>
    <row r="530" spans="1:5" x14ac:dyDescent="0.3">
      <c r="A530">
        <v>11</v>
      </c>
      <c r="B530">
        <v>2</v>
      </c>
      <c r="C530">
        <v>10</v>
      </c>
      <c r="D530">
        <v>278</v>
      </c>
      <c r="E530">
        <v>60</v>
      </c>
    </row>
    <row r="531" spans="1:5" x14ac:dyDescent="0.3">
      <c r="A531">
        <v>11</v>
      </c>
      <c r="B531">
        <v>2</v>
      </c>
      <c r="C531">
        <v>11</v>
      </c>
      <c r="D531">
        <v>246</v>
      </c>
      <c r="E531">
        <v>27</v>
      </c>
    </row>
    <row r="532" spans="1:5" x14ac:dyDescent="0.3">
      <c r="A532">
        <v>11</v>
      </c>
      <c r="B532">
        <v>2</v>
      </c>
      <c r="C532">
        <v>12</v>
      </c>
      <c r="D532">
        <v>367</v>
      </c>
      <c r="E532">
        <v>36</v>
      </c>
    </row>
    <row r="533" spans="1:5" x14ac:dyDescent="0.3">
      <c r="A533">
        <v>5</v>
      </c>
      <c r="B533">
        <v>2</v>
      </c>
      <c r="C533">
        <v>1</v>
      </c>
      <c r="D533">
        <v>96</v>
      </c>
      <c r="E533">
        <v>22</v>
      </c>
    </row>
    <row r="534" spans="1:5" x14ac:dyDescent="0.3">
      <c r="A534">
        <v>5</v>
      </c>
      <c r="B534">
        <v>2</v>
      </c>
      <c r="C534">
        <v>2</v>
      </c>
      <c r="D534">
        <v>96</v>
      </c>
      <c r="E534">
        <v>30</v>
      </c>
    </row>
    <row r="535" spans="1:5" x14ac:dyDescent="0.3">
      <c r="A535">
        <v>5</v>
      </c>
      <c r="B535">
        <v>2</v>
      </c>
      <c r="C535">
        <v>3</v>
      </c>
      <c r="D535">
        <v>88</v>
      </c>
      <c r="E535">
        <v>26</v>
      </c>
    </row>
    <row r="536" spans="1:5" x14ac:dyDescent="0.3">
      <c r="A536">
        <v>5</v>
      </c>
      <c r="B536">
        <v>2</v>
      </c>
      <c r="C536">
        <v>4</v>
      </c>
      <c r="D536">
        <v>82</v>
      </c>
      <c r="E536">
        <v>14</v>
      </c>
    </row>
    <row r="537" spans="1:5" x14ac:dyDescent="0.3">
      <c r="A537">
        <v>5</v>
      </c>
      <c r="B537">
        <v>2</v>
      </c>
      <c r="C537">
        <v>5</v>
      </c>
      <c r="D537">
        <v>106</v>
      </c>
      <c r="E537">
        <v>27</v>
      </c>
    </row>
    <row r="538" spans="1:5" x14ac:dyDescent="0.3">
      <c r="A538">
        <v>5</v>
      </c>
      <c r="B538">
        <v>2</v>
      </c>
      <c r="C538">
        <v>6</v>
      </c>
      <c r="D538">
        <v>83</v>
      </c>
      <c r="E538">
        <v>19</v>
      </c>
    </row>
    <row r="539" spans="1:5" x14ac:dyDescent="0.3">
      <c r="A539">
        <v>5</v>
      </c>
      <c r="B539">
        <v>2</v>
      </c>
      <c r="C539">
        <v>7</v>
      </c>
      <c r="D539">
        <v>96</v>
      </c>
      <c r="E539">
        <v>29</v>
      </c>
    </row>
    <row r="540" spans="1:5" x14ac:dyDescent="0.3">
      <c r="A540">
        <v>5</v>
      </c>
      <c r="B540">
        <v>2</v>
      </c>
      <c r="C540">
        <v>8</v>
      </c>
      <c r="D540">
        <v>80</v>
      </c>
      <c r="E540">
        <v>8</v>
      </c>
    </row>
    <row r="541" spans="1:5" x14ac:dyDescent="0.3">
      <c r="A541">
        <v>5</v>
      </c>
      <c r="B541">
        <v>2</v>
      </c>
      <c r="C541">
        <v>9</v>
      </c>
      <c r="D541">
        <v>106</v>
      </c>
      <c r="E541">
        <v>5</v>
      </c>
    </row>
    <row r="542" spans="1:5" x14ac:dyDescent="0.3">
      <c r="A542">
        <v>5</v>
      </c>
      <c r="B542">
        <v>2</v>
      </c>
      <c r="C542">
        <v>10</v>
      </c>
      <c r="D542">
        <v>102</v>
      </c>
      <c r="E542">
        <v>9</v>
      </c>
    </row>
    <row r="543" spans="1:5" x14ac:dyDescent="0.3">
      <c r="A543">
        <v>5</v>
      </c>
      <c r="B543">
        <v>2</v>
      </c>
      <c r="C543">
        <v>11</v>
      </c>
      <c r="D543">
        <v>94</v>
      </c>
      <c r="E543">
        <v>6</v>
      </c>
    </row>
    <row r="544" spans="1:5" x14ac:dyDescent="0.3">
      <c r="A544">
        <v>5</v>
      </c>
      <c r="B544">
        <v>2</v>
      </c>
      <c r="C544">
        <v>12</v>
      </c>
      <c r="D544">
        <v>130</v>
      </c>
      <c r="E544">
        <v>6</v>
      </c>
    </row>
    <row r="545" spans="1:5" x14ac:dyDescent="0.3">
      <c r="A545">
        <v>9</v>
      </c>
      <c r="B545">
        <v>2</v>
      </c>
      <c r="C545">
        <v>1</v>
      </c>
      <c r="D545">
        <v>17</v>
      </c>
      <c r="E545">
        <v>26</v>
      </c>
    </row>
    <row r="546" spans="1:5" x14ac:dyDescent="0.3">
      <c r="A546">
        <v>9</v>
      </c>
      <c r="B546">
        <v>2</v>
      </c>
      <c r="C546">
        <v>2</v>
      </c>
      <c r="D546">
        <v>23</v>
      </c>
      <c r="E546">
        <v>25</v>
      </c>
    </row>
    <row r="547" spans="1:5" x14ac:dyDescent="0.3">
      <c r="A547">
        <v>9</v>
      </c>
      <c r="B547">
        <v>2</v>
      </c>
      <c r="C547">
        <v>3</v>
      </c>
      <c r="D547">
        <v>30</v>
      </c>
      <c r="E547">
        <v>11</v>
      </c>
    </row>
    <row r="548" spans="1:5" x14ac:dyDescent="0.3">
      <c r="A548">
        <v>9</v>
      </c>
      <c r="B548">
        <v>2</v>
      </c>
      <c r="C548">
        <v>4</v>
      </c>
      <c r="D548">
        <v>20</v>
      </c>
      <c r="E548">
        <v>24</v>
      </c>
    </row>
    <row r="549" spans="1:5" x14ac:dyDescent="0.3">
      <c r="A549">
        <v>9</v>
      </c>
      <c r="B549">
        <v>2</v>
      </c>
      <c r="C549">
        <v>5</v>
      </c>
      <c r="D549">
        <v>12</v>
      </c>
      <c r="E549">
        <v>7</v>
      </c>
    </row>
    <row r="550" spans="1:5" x14ac:dyDescent="0.3">
      <c r="A550">
        <v>9</v>
      </c>
      <c r="B550">
        <v>2</v>
      </c>
      <c r="C550">
        <v>6</v>
      </c>
      <c r="D550">
        <v>11</v>
      </c>
      <c r="E550">
        <v>9</v>
      </c>
    </row>
    <row r="551" spans="1:5" x14ac:dyDescent="0.3">
      <c r="A551">
        <v>9</v>
      </c>
      <c r="B551">
        <v>2</v>
      </c>
      <c r="C551">
        <v>7</v>
      </c>
      <c r="D551">
        <v>8</v>
      </c>
      <c r="E551">
        <v>9</v>
      </c>
    </row>
    <row r="552" spans="1:5" x14ac:dyDescent="0.3">
      <c r="A552">
        <v>9</v>
      </c>
      <c r="B552">
        <v>2</v>
      </c>
      <c r="C552">
        <v>9</v>
      </c>
      <c r="D552">
        <v>8</v>
      </c>
      <c r="E552">
        <v>11</v>
      </c>
    </row>
    <row r="553" spans="1:5" x14ac:dyDescent="0.3">
      <c r="A553">
        <v>9</v>
      </c>
      <c r="B553">
        <v>2</v>
      </c>
      <c r="C553">
        <v>12</v>
      </c>
      <c r="D553">
        <v>51</v>
      </c>
      <c r="E553">
        <v>6</v>
      </c>
    </row>
    <row r="554" spans="1:5" x14ac:dyDescent="0.3">
      <c r="A554">
        <v>16</v>
      </c>
      <c r="B554">
        <v>2</v>
      </c>
      <c r="C554">
        <v>1</v>
      </c>
      <c r="D554">
        <v>225</v>
      </c>
      <c r="E554">
        <v>20</v>
      </c>
    </row>
    <row r="555" spans="1:5" x14ac:dyDescent="0.3">
      <c r="A555">
        <v>16</v>
      </c>
      <c r="B555">
        <v>2</v>
      </c>
      <c r="C555">
        <v>2</v>
      </c>
      <c r="D555">
        <v>136</v>
      </c>
      <c r="E555">
        <v>21</v>
      </c>
    </row>
    <row r="556" spans="1:5" x14ac:dyDescent="0.3">
      <c r="A556">
        <v>16</v>
      </c>
      <c r="B556">
        <v>2</v>
      </c>
      <c r="C556">
        <v>3</v>
      </c>
      <c r="D556">
        <v>176</v>
      </c>
      <c r="E556">
        <v>24</v>
      </c>
    </row>
    <row r="557" spans="1:5" x14ac:dyDescent="0.3">
      <c r="A557">
        <v>16</v>
      </c>
      <c r="B557">
        <v>2</v>
      </c>
      <c r="C557">
        <v>4</v>
      </c>
      <c r="D557">
        <v>240</v>
      </c>
      <c r="E557">
        <v>12</v>
      </c>
    </row>
    <row r="558" spans="1:5" x14ac:dyDescent="0.3">
      <c r="A558">
        <v>16</v>
      </c>
      <c r="B558">
        <v>2</v>
      </c>
      <c r="C558">
        <v>5</v>
      </c>
      <c r="D558">
        <v>202</v>
      </c>
      <c r="E558">
        <v>15</v>
      </c>
    </row>
    <row r="559" spans="1:5" x14ac:dyDescent="0.3">
      <c r="A559">
        <v>16</v>
      </c>
      <c r="B559">
        <v>2</v>
      </c>
      <c r="C559">
        <v>6</v>
      </c>
      <c r="D559">
        <v>46</v>
      </c>
      <c r="E559">
        <v>11</v>
      </c>
    </row>
    <row r="560" spans="1:5" x14ac:dyDescent="0.3">
      <c r="A560">
        <v>16</v>
      </c>
      <c r="B560">
        <v>2</v>
      </c>
      <c r="C560">
        <v>7</v>
      </c>
      <c r="D560">
        <v>14</v>
      </c>
      <c r="E560">
        <v>13</v>
      </c>
    </row>
    <row r="561" spans="1:5" x14ac:dyDescent="0.3">
      <c r="A561">
        <v>16</v>
      </c>
      <c r="B561">
        <v>2</v>
      </c>
      <c r="C561">
        <v>8</v>
      </c>
      <c r="D561">
        <v>27</v>
      </c>
      <c r="E561">
        <v>22</v>
      </c>
    </row>
    <row r="562" spans="1:5" x14ac:dyDescent="0.3">
      <c r="A562">
        <v>16</v>
      </c>
      <c r="B562">
        <v>2</v>
      </c>
      <c r="C562">
        <v>9</v>
      </c>
      <c r="D562">
        <v>45</v>
      </c>
      <c r="E562">
        <v>12</v>
      </c>
    </row>
    <row r="563" spans="1:5" x14ac:dyDescent="0.3">
      <c r="A563">
        <v>16</v>
      </c>
      <c r="B563">
        <v>2</v>
      </c>
      <c r="C563">
        <v>10</v>
      </c>
      <c r="D563">
        <v>39</v>
      </c>
      <c r="E563">
        <v>20</v>
      </c>
    </row>
    <row r="564" spans="1:5" x14ac:dyDescent="0.3">
      <c r="A564">
        <v>16</v>
      </c>
      <c r="B564">
        <v>2</v>
      </c>
      <c r="C564">
        <v>11</v>
      </c>
      <c r="D564">
        <v>92</v>
      </c>
      <c r="E564">
        <v>15</v>
      </c>
    </row>
    <row r="565" spans="1:5" x14ac:dyDescent="0.3">
      <c r="A565">
        <v>16</v>
      </c>
      <c r="B565">
        <v>2</v>
      </c>
      <c r="C565">
        <v>12</v>
      </c>
      <c r="D565">
        <v>188</v>
      </c>
      <c r="E565">
        <v>25</v>
      </c>
    </row>
    <row r="566" spans="1:5" x14ac:dyDescent="0.3">
      <c r="A566">
        <v>2</v>
      </c>
      <c r="B566">
        <v>2</v>
      </c>
      <c r="C566">
        <v>1</v>
      </c>
      <c r="D566">
        <v>439</v>
      </c>
      <c r="E566">
        <v>37</v>
      </c>
    </row>
    <row r="567" spans="1:5" x14ac:dyDescent="0.3">
      <c r="A567">
        <v>2</v>
      </c>
      <c r="B567">
        <v>2</v>
      </c>
      <c r="C567">
        <v>2</v>
      </c>
      <c r="D567">
        <v>324</v>
      </c>
      <c r="E567">
        <v>42</v>
      </c>
    </row>
    <row r="568" spans="1:5" x14ac:dyDescent="0.3">
      <c r="A568">
        <v>2</v>
      </c>
      <c r="B568">
        <v>2</v>
      </c>
      <c r="C568">
        <v>3</v>
      </c>
      <c r="D568">
        <v>448</v>
      </c>
      <c r="E568">
        <v>22</v>
      </c>
    </row>
    <row r="569" spans="1:5" x14ac:dyDescent="0.3">
      <c r="A569">
        <v>2</v>
      </c>
      <c r="B569">
        <v>2</v>
      </c>
      <c r="C569">
        <v>4</v>
      </c>
      <c r="D569">
        <v>445</v>
      </c>
      <c r="E569">
        <v>24</v>
      </c>
    </row>
    <row r="570" spans="1:5" x14ac:dyDescent="0.3">
      <c r="A570">
        <v>2</v>
      </c>
      <c r="B570">
        <v>2</v>
      </c>
      <c r="C570">
        <v>5</v>
      </c>
      <c r="D570">
        <v>386</v>
      </c>
      <c r="E570">
        <v>9</v>
      </c>
    </row>
    <row r="571" spans="1:5" x14ac:dyDescent="0.3">
      <c r="A571">
        <v>2</v>
      </c>
      <c r="B571">
        <v>2</v>
      </c>
      <c r="C571">
        <v>6</v>
      </c>
      <c r="D571">
        <v>339</v>
      </c>
      <c r="E571">
        <v>8</v>
      </c>
    </row>
    <row r="572" spans="1:5" x14ac:dyDescent="0.3">
      <c r="A572">
        <v>2</v>
      </c>
      <c r="B572">
        <v>2</v>
      </c>
      <c r="C572">
        <v>7</v>
      </c>
      <c r="D572">
        <v>378</v>
      </c>
      <c r="E572">
        <v>9</v>
      </c>
    </row>
    <row r="573" spans="1:5" x14ac:dyDescent="0.3">
      <c r="A573">
        <v>2</v>
      </c>
      <c r="B573">
        <v>2</v>
      </c>
      <c r="C573">
        <v>8</v>
      </c>
      <c r="D573">
        <v>468</v>
      </c>
      <c r="E573">
        <v>6</v>
      </c>
    </row>
    <row r="574" spans="1:5" x14ac:dyDescent="0.3">
      <c r="A574">
        <v>2</v>
      </c>
      <c r="B574">
        <v>2</v>
      </c>
      <c r="C574">
        <v>9</v>
      </c>
      <c r="D574">
        <v>521</v>
      </c>
      <c r="E574">
        <v>7</v>
      </c>
    </row>
    <row r="575" spans="1:5" x14ac:dyDescent="0.3">
      <c r="A575">
        <v>2</v>
      </c>
      <c r="B575">
        <v>2</v>
      </c>
      <c r="C575">
        <v>10</v>
      </c>
      <c r="D575">
        <v>637</v>
      </c>
      <c r="E575">
        <v>15</v>
      </c>
    </row>
    <row r="576" spans="1:5" x14ac:dyDescent="0.3">
      <c r="A576">
        <v>2</v>
      </c>
      <c r="B576">
        <v>2</v>
      </c>
      <c r="C576">
        <v>11</v>
      </c>
      <c r="D576">
        <v>487</v>
      </c>
      <c r="E576">
        <v>6</v>
      </c>
    </row>
    <row r="577" spans="1:5" x14ac:dyDescent="0.3">
      <c r="A577">
        <v>2</v>
      </c>
      <c r="B577">
        <v>2</v>
      </c>
      <c r="C577">
        <v>12</v>
      </c>
      <c r="D577">
        <v>403</v>
      </c>
      <c r="E577">
        <v>4</v>
      </c>
    </row>
    <row r="578" spans="1:5" x14ac:dyDescent="0.3">
      <c r="A578">
        <v>25</v>
      </c>
      <c r="B578">
        <v>2</v>
      </c>
      <c r="C578">
        <v>1</v>
      </c>
      <c r="D578">
        <v>161</v>
      </c>
      <c r="E578">
        <v>9</v>
      </c>
    </row>
    <row r="579" spans="1:5" x14ac:dyDescent="0.3">
      <c r="A579">
        <v>25</v>
      </c>
      <c r="B579">
        <v>2</v>
      </c>
      <c r="C579">
        <v>2</v>
      </c>
      <c r="D579">
        <v>200</v>
      </c>
      <c r="E579">
        <v>5</v>
      </c>
    </row>
    <row r="580" spans="1:5" x14ac:dyDescent="0.3">
      <c r="A580">
        <v>25</v>
      </c>
      <c r="B580">
        <v>2</v>
      </c>
      <c r="C580">
        <v>3</v>
      </c>
      <c r="D580">
        <v>185</v>
      </c>
      <c r="E580">
        <v>6</v>
      </c>
    </row>
    <row r="581" spans="1:5" x14ac:dyDescent="0.3">
      <c r="A581">
        <v>25</v>
      </c>
      <c r="B581">
        <v>2</v>
      </c>
      <c r="C581">
        <v>4</v>
      </c>
      <c r="D581">
        <v>254</v>
      </c>
      <c r="E581">
        <v>8</v>
      </c>
    </row>
    <row r="582" spans="1:5" x14ac:dyDescent="0.3">
      <c r="A582">
        <v>25</v>
      </c>
      <c r="B582">
        <v>2</v>
      </c>
      <c r="C582">
        <v>5</v>
      </c>
      <c r="D582">
        <v>347</v>
      </c>
      <c r="E582">
        <v>6</v>
      </c>
    </row>
    <row r="583" spans="1:5" x14ac:dyDescent="0.3">
      <c r="A583">
        <v>25</v>
      </c>
      <c r="B583">
        <v>2</v>
      </c>
      <c r="C583">
        <v>6</v>
      </c>
      <c r="D583">
        <v>320</v>
      </c>
      <c r="E583">
        <v>4</v>
      </c>
    </row>
    <row r="584" spans="1:5" x14ac:dyDescent="0.3">
      <c r="A584">
        <v>25</v>
      </c>
      <c r="B584">
        <v>2</v>
      </c>
      <c r="C584">
        <v>7</v>
      </c>
      <c r="D584">
        <v>312</v>
      </c>
      <c r="E584">
        <v>6</v>
      </c>
    </row>
    <row r="585" spans="1:5" x14ac:dyDescent="0.3">
      <c r="A585">
        <v>25</v>
      </c>
      <c r="B585">
        <v>2</v>
      </c>
      <c r="C585">
        <v>8</v>
      </c>
      <c r="D585">
        <v>321</v>
      </c>
      <c r="E585">
        <v>5</v>
      </c>
    </row>
    <row r="586" spans="1:5" x14ac:dyDescent="0.3">
      <c r="A586">
        <v>25</v>
      </c>
      <c r="B586">
        <v>2</v>
      </c>
      <c r="C586">
        <v>9</v>
      </c>
      <c r="D586">
        <v>321</v>
      </c>
      <c r="E586">
        <v>13</v>
      </c>
    </row>
    <row r="587" spans="1:5" x14ac:dyDescent="0.3">
      <c r="A587">
        <v>25</v>
      </c>
      <c r="B587">
        <v>2</v>
      </c>
      <c r="C587">
        <v>10</v>
      </c>
      <c r="D587">
        <v>365</v>
      </c>
      <c r="E587">
        <v>7</v>
      </c>
    </row>
    <row r="588" spans="1:5" x14ac:dyDescent="0.3">
      <c r="A588">
        <v>25</v>
      </c>
      <c r="B588">
        <v>2</v>
      </c>
      <c r="C588">
        <v>11</v>
      </c>
      <c r="D588">
        <v>344</v>
      </c>
      <c r="E588">
        <v>8</v>
      </c>
    </row>
    <row r="589" spans="1:5" x14ac:dyDescent="0.3">
      <c r="A589">
        <v>25</v>
      </c>
      <c r="B589">
        <v>2</v>
      </c>
      <c r="C589">
        <v>12</v>
      </c>
      <c r="D589">
        <v>349</v>
      </c>
      <c r="E589">
        <v>16</v>
      </c>
    </row>
    <row r="590" spans="1:5" x14ac:dyDescent="0.3">
      <c r="A590">
        <v>21</v>
      </c>
      <c r="B590">
        <v>2</v>
      </c>
      <c r="C590">
        <v>1</v>
      </c>
      <c r="D590">
        <v>108</v>
      </c>
      <c r="E590">
        <v>4</v>
      </c>
    </row>
    <row r="591" spans="1:5" x14ac:dyDescent="0.3">
      <c r="A591">
        <v>21</v>
      </c>
      <c r="B591">
        <v>2</v>
      </c>
      <c r="C591">
        <v>2</v>
      </c>
      <c r="D591">
        <v>82</v>
      </c>
      <c r="E591">
        <v>6</v>
      </c>
    </row>
    <row r="592" spans="1:5" x14ac:dyDescent="0.3">
      <c r="A592">
        <v>21</v>
      </c>
      <c r="B592">
        <v>2</v>
      </c>
      <c r="C592">
        <v>3</v>
      </c>
      <c r="D592">
        <v>116</v>
      </c>
      <c r="E592">
        <v>2</v>
      </c>
    </row>
    <row r="593" spans="1:5" x14ac:dyDescent="0.3">
      <c r="A593">
        <v>21</v>
      </c>
      <c r="B593">
        <v>2</v>
      </c>
      <c r="C593">
        <v>4</v>
      </c>
      <c r="D593">
        <v>94</v>
      </c>
      <c r="E593">
        <v>9</v>
      </c>
    </row>
    <row r="594" spans="1:5" x14ac:dyDescent="0.3">
      <c r="A594">
        <v>21</v>
      </c>
      <c r="B594">
        <v>2</v>
      </c>
      <c r="C594">
        <v>5</v>
      </c>
      <c r="D594">
        <v>82</v>
      </c>
      <c r="E594">
        <v>4</v>
      </c>
    </row>
    <row r="595" spans="1:5" x14ac:dyDescent="0.3">
      <c r="A595">
        <v>21</v>
      </c>
      <c r="B595">
        <v>2</v>
      </c>
      <c r="C595">
        <v>6</v>
      </c>
      <c r="D595">
        <v>81</v>
      </c>
      <c r="E595">
        <v>8</v>
      </c>
    </row>
    <row r="596" spans="1:5" x14ac:dyDescent="0.3">
      <c r="A596">
        <v>21</v>
      </c>
      <c r="B596">
        <v>2</v>
      </c>
      <c r="C596">
        <v>7</v>
      </c>
      <c r="D596">
        <v>85</v>
      </c>
      <c r="E596">
        <v>6</v>
      </c>
    </row>
    <row r="597" spans="1:5" x14ac:dyDescent="0.3">
      <c r="A597">
        <v>21</v>
      </c>
      <c r="B597">
        <v>2</v>
      </c>
      <c r="C597">
        <v>8</v>
      </c>
      <c r="D597">
        <v>103</v>
      </c>
      <c r="E597">
        <v>7</v>
      </c>
    </row>
    <row r="598" spans="1:5" x14ac:dyDescent="0.3">
      <c r="A598">
        <v>21</v>
      </c>
      <c r="B598">
        <v>2</v>
      </c>
      <c r="C598">
        <v>9</v>
      </c>
      <c r="D598">
        <v>104</v>
      </c>
      <c r="E598">
        <v>4</v>
      </c>
    </row>
    <row r="599" spans="1:5" x14ac:dyDescent="0.3">
      <c r="A599">
        <v>21</v>
      </c>
      <c r="B599">
        <v>2</v>
      </c>
      <c r="C599">
        <v>10</v>
      </c>
      <c r="D599">
        <v>85</v>
      </c>
      <c r="E599">
        <v>9</v>
      </c>
    </row>
    <row r="600" spans="1:5" x14ac:dyDescent="0.3">
      <c r="A600">
        <v>21</v>
      </c>
      <c r="B600">
        <v>2</v>
      </c>
      <c r="C600">
        <v>11</v>
      </c>
      <c r="D600">
        <v>146</v>
      </c>
      <c r="E600">
        <v>7</v>
      </c>
    </row>
    <row r="601" spans="1:5" x14ac:dyDescent="0.3">
      <c r="A601">
        <v>21</v>
      </c>
      <c r="B601">
        <v>2</v>
      </c>
      <c r="C601">
        <v>12</v>
      </c>
      <c r="D601">
        <v>114</v>
      </c>
      <c r="E601">
        <v>5</v>
      </c>
    </row>
    <row r="602" spans="1:5" x14ac:dyDescent="0.3">
      <c r="A602">
        <v>3</v>
      </c>
      <c r="B602">
        <v>2</v>
      </c>
      <c r="C602">
        <v>1</v>
      </c>
      <c r="D602">
        <v>35</v>
      </c>
      <c r="E602">
        <v>16</v>
      </c>
    </row>
    <row r="603" spans="1:5" x14ac:dyDescent="0.3">
      <c r="A603">
        <v>3</v>
      </c>
      <c r="B603">
        <v>2</v>
      </c>
      <c r="C603">
        <v>2</v>
      </c>
      <c r="D603">
        <v>32</v>
      </c>
      <c r="E603">
        <v>9</v>
      </c>
    </row>
    <row r="604" spans="1:5" x14ac:dyDescent="0.3">
      <c r="A604">
        <v>3</v>
      </c>
      <c r="B604">
        <v>2</v>
      </c>
      <c r="C604">
        <v>3</v>
      </c>
      <c r="D604">
        <v>25</v>
      </c>
      <c r="E604">
        <v>12</v>
      </c>
    </row>
    <row r="605" spans="1:5" x14ac:dyDescent="0.3">
      <c r="A605">
        <v>3</v>
      </c>
      <c r="B605">
        <v>2</v>
      </c>
      <c r="C605">
        <v>4</v>
      </c>
      <c r="D605">
        <v>19</v>
      </c>
      <c r="E605">
        <v>12</v>
      </c>
    </row>
    <row r="606" spans="1:5" x14ac:dyDescent="0.3">
      <c r="A606">
        <v>3</v>
      </c>
      <c r="B606">
        <v>2</v>
      </c>
      <c r="C606">
        <v>5</v>
      </c>
      <c r="D606">
        <v>31</v>
      </c>
      <c r="E606">
        <v>9</v>
      </c>
    </row>
    <row r="607" spans="1:5" x14ac:dyDescent="0.3">
      <c r="A607">
        <v>3</v>
      </c>
      <c r="B607">
        <v>2</v>
      </c>
      <c r="C607">
        <v>6</v>
      </c>
      <c r="D607">
        <v>57</v>
      </c>
      <c r="E607">
        <v>11</v>
      </c>
    </row>
    <row r="608" spans="1:5" x14ac:dyDescent="0.3">
      <c r="A608">
        <v>3</v>
      </c>
      <c r="B608">
        <v>2</v>
      </c>
      <c r="C608">
        <v>7</v>
      </c>
      <c r="D608">
        <v>11</v>
      </c>
      <c r="E608">
        <v>24</v>
      </c>
    </row>
    <row r="609" spans="1:5" x14ac:dyDescent="0.3">
      <c r="A609">
        <v>3</v>
      </c>
      <c r="B609">
        <v>2</v>
      </c>
      <c r="C609">
        <v>8</v>
      </c>
      <c r="D609">
        <v>8</v>
      </c>
      <c r="E609">
        <v>11</v>
      </c>
    </row>
    <row r="610" spans="1:5" x14ac:dyDescent="0.3">
      <c r="A610">
        <v>3</v>
      </c>
      <c r="B610">
        <v>2</v>
      </c>
      <c r="C610">
        <v>9</v>
      </c>
      <c r="D610">
        <v>15</v>
      </c>
      <c r="E610">
        <v>18</v>
      </c>
    </row>
    <row r="611" spans="1:5" x14ac:dyDescent="0.3">
      <c r="A611">
        <v>3</v>
      </c>
      <c r="B611">
        <v>2</v>
      </c>
      <c r="C611">
        <v>10</v>
      </c>
      <c r="D611">
        <v>20</v>
      </c>
      <c r="E611">
        <v>17</v>
      </c>
    </row>
    <row r="612" spans="1:5" x14ac:dyDescent="0.3">
      <c r="A612">
        <v>3</v>
      </c>
      <c r="B612">
        <v>2</v>
      </c>
      <c r="C612">
        <v>11</v>
      </c>
      <c r="D612">
        <v>35</v>
      </c>
      <c r="E612">
        <v>12</v>
      </c>
    </row>
    <row r="613" spans="1:5" x14ac:dyDescent="0.3">
      <c r="A613">
        <v>3</v>
      </c>
      <c r="B613">
        <v>2</v>
      </c>
      <c r="C613">
        <v>12</v>
      </c>
      <c r="D613">
        <v>42</v>
      </c>
      <c r="E613">
        <v>7</v>
      </c>
    </row>
    <row r="614" spans="1:5" x14ac:dyDescent="0.3">
      <c r="A614">
        <v>18</v>
      </c>
      <c r="B614">
        <v>2</v>
      </c>
      <c r="C614">
        <v>1</v>
      </c>
      <c r="D614">
        <v>171</v>
      </c>
      <c r="E614">
        <v>7</v>
      </c>
    </row>
    <row r="615" spans="1:5" x14ac:dyDescent="0.3">
      <c r="A615">
        <v>18</v>
      </c>
      <c r="B615">
        <v>2</v>
      </c>
      <c r="C615">
        <v>2</v>
      </c>
      <c r="D615">
        <v>207</v>
      </c>
      <c r="E615">
        <v>14</v>
      </c>
    </row>
    <row r="616" spans="1:5" x14ac:dyDescent="0.3">
      <c r="A616">
        <v>18</v>
      </c>
      <c r="B616">
        <v>2</v>
      </c>
      <c r="C616">
        <v>3</v>
      </c>
      <c r="D616">
        <v>216</v>
      </c>
      <c r="E616">
        <v>17</v>
      </c>
    </row>
    <row r="617" spans="1:5" x14ac:dyDescent="0.3">
      <c r="A617">
        <v>18</v>
      </c>
      <c r="B617">
        <v>2</v>
      </c>
      <c r="C617">
        <v>4</v>
      </c>
      <c r="D617">
        <v>248</v>
      </c>
      <c r="E617">
        <v>16</v>
      </c>
    </row>
    <row r="618" spans="1:5" x14ac:dyDescent="0.3">
      <c r="A618">
        <v>18</v>
      </c>
      <c r="B618">
        <v>2</v>
      </c>
      <c r="C618">
        <v>5</v>
      </c>
      <c r="D618">
        <v>239</v>
      </c>
      <c r="E618">
        <v>12</v>
      </c>
    </row>
    <row r="619" spans="1:5" x14ac:dyDescent="0.3">
      <c r="A619">
        <v>18</v>
      </c>
      <c r="B619">
        <v>2</v>
      </c>
      <c r="C619">
        <v>6</v>
      </c>
      <c r="D619">
        <v>287</v>
      </c>
      <c r="E619">
        <v>18</v>
      </c>
    </row>
    <row r="620" spans="1:5" x14ac:dyDescent="0.3">
      <c r="A620">
        <v>18</v>
      </c>
      <c r="B620">
        <v>2</v>
      </c>
      <c r="C620">
        <v>7</v>
      </c>
      <c r="D620">
        <v>279</v>
      </c>
      <c r="E620">
        <v>32</v>
      </c>
    </row>
    <row r="621" spans="1:5" x14ac:dyDescent="0.3">
      <c r="A621">
        <v>18</v>
      </c>
      <c r="B621">
        <v>2</v>
      </c>
      <c r="C621">
        <v>8</v>
      </c>
      <c r="D621">
        <v>331</v>
      </c>
      <c r="E621">
        <v>47</v>
      </c>
    </row>
    <row r="622" spans="1:5" x14ac:dyDescent="0.3">
      <c r="A622">
        <v>18</v>
      </c>
      <c r="B622">
        <v>2</v>
      </c>
      <c r="C622">
        <v>9</v>
      </c>
      <c r="D622">
        <v>253</v>
      </c>
      <c r="E622">
        <v>26</v>
      </c>
    </row>
    <row r="623" spans="1:5" x14ac:dyDescent="0.3">
      <c r="A623">
        <v>18</v>
      </c>
      <c r="B623">
        <v>2</v>
      </c>
      <c r="C623">
        <v>10</v>
      </c>
      <c r="D623">
        <v>161</v>
      </c>
      <c r="E623">
        <v>19</v>
      </c>
    </row>
    <row r="624" spans="1:5" x14ac:dyDescent="0.3">
      <c r="A624">
        <v>18</v>
      </c>
      <c r="B624">
        <v>2</v>
      </c>
      <c r="C624">
        <v>11</v>
      </c>
      <c r="D624">
        <v>149</v>
      </c>
      <c r="E624">
        <v>25</v>
      </c>
    </row>
    <row r="625" spans="1:5" x14ac:dyDescent="0.3">
      <c r="A625">
        <v>18</v>
      </c>
      <c r="B625">
        <v>2</v>
      </c>
      <c r="C625">
        <v>12</v>
      </c>
      <c r="D625">
        <v>117</v>
      </c>
      <c r="E625">
        <v>17</v>
      </c>
    </row>
    <row r="626" spans="1:5" x14ac:dyDescent="0.3">
      <c r="A626">
        <v>27</v>
      </c>
      <c r="B626">
        <v>2</v>
      </c>
      <c r="C626">
        <v>1</v>
      </c>
      <c r="D626">
        <v>40</v>
      </c>
      <c r="E626">
        <v>4</v>
      </c>
    </row>
    <row r="627" spans="1:5" x14ac:dyDescent="0.3">
      <c r="A627">
        <v>27</v>
      </c>
      <c r="B627">
        <v>2</v>
      </c>
      <c r="C627">
        <v>2</v>
      </c>
      <c r="D627">
        <v>46</v>
      </c>
      <c r="E627">
        <v>4</v>
      </c>
    </row>
    <row r="628" spans="1:5" x14ac:dyDescent="0.3">
      <c r="A628">
        <v>27</v>
      </c>
      <c r="B628">
        <v>2</v>
      </c>
      <c r="C628">
        <v>3</v>
      </c>
      <c r="D628">
        <v>42</v>
      </c>
      <c r="E628">
        <v>5</v>
      </c>
    </row>
    <row r="629" spans="1:5" x14ac:dyDescent="0.3">
      <c r="A629">
        <v>27</v>
      </c>
      <c r="B629">
        <v>2</v>
      </c>
      <c r="C629">
        <v>4</v>
      </c>
      <c r="D629">
        <v>81</v>
      </c>
      <c r="E629">
        <v>4</v>
      </c>
    </row>
    <row r="630" spans="1:5" x14ac:dyDescent="0.3">
      <c r="A630">
        <v>27</v>
      </c>
      <c r="B630">
        <v>2</v>
      </c>
      <c r="C630">
        <v>5</v>
      </c>
      <c r="D630">
        <v>49</v>
      </c>
      <c r="E630">
        <v>20</v>
      </c>
    </row>
    <row r="631" spans="1:5" x14ac:dyDescent="0.3">
      <c r="A631">
        <v>27</v>
      </c>
      <c r="B631">
        <v>2</v>
      </c>
      <c r="C631">
        <v>6</v>
      </c>
      <c r="D631">
        <v>50</v>
      </c>
      <c r="E631">
        <v>6</v>
      </c>
    </row>
    <row r="632" spans="1:5" x14ac:dyDescent="0.3">
      <c r="A632">
        <v>27</v>
      </c>
      <c r="B632">
        <v>2</v>
      </c>
      <c r="C632">
        <v>7</v>
      </c>
      <c r="D632">
        <v>77</v>
      </c>
      <c r="E632">
        <v>6</v>
      </c>
    </row>
    <row r="633" spans="1:5" x14ac:dyDescent="0.3">
      <c r="A633">
        <v>27</v>
      </c>
      <c r="B633">
        <v>2</v>
      </c>
      <c r="C633">
        <v>8</v>
      </c>
      <c r="D633">
        <v>69</v>
      </c>
      <c r="E633">
        <v>8</v>
      </c>
    </row>
    <row r="634" spans="1:5" x14ac:dyDescent="0.3">
      <c r="A634">
        <v>27</v>
      </c>
      <c r="B634">
        <v>2</v>
      </c>
      <c r="C634">
        <v>9</v>
      </c>
      <c r="D634">
        <v>76</v>
      </c>
      <c r="E634">
        <v>18</v>
      </c>
    </row>
    <row r="635" spans="1:5" x14ac:dyDescent="0.3">
      <c r="A635">
        <v>27</v>
      </c>
      <c r="B635">
        <v>2</v>
      </c>
      <c r="C635">
        <v>10</v>
      </c>
      <c r="D635">
        <v>50</v>
      </c>
      <c r="E635">
        <v>6</v>
      </c>
    </row>
    <row r="636" spans="1:5" x14ac:dyDescent="0.3">
      <c r="A636">
        <v>27</v>
      </c>
      <c r="B636">
        <v>2</v>
      </c>
      <c r="C636">
        <v>11</v>
      </c>
      <c r="D636">
        <v>67</v>
      </c>
      <c r="E636">
        <v>2</v>
      </c>
    </row>
    <row r="637" spans="1:5" x14ac:dyDescent="0.3">
      <c r="A637">
        <v>27</v>
      </c>
      <c r="B637">
        <v>2</v>
      </c>
      <c r="C637">
        <v>12</v>
      </c>
      <c r="D637">
        <v>44</v>
      </c>
      <c r="E637">
        <v>0</v>
      </c>
    </row>
    <row r="638" spans="1:5" x14ac:dyDescent="0.3">
      <c r="A638">
        <v>22</v>
      </c>
      <c r="B638">
        <v>2</v>
      </c>
      <c r="C638">
        <v>1</v>
      </c>
      <c r="D638">
        <v>90</v>
      </c>
      <c r="E638">
        <v>6</v>
      </c>
    </row>
    <row r="639" spans="1:5" x14ac:dyDescent="0.3">
      <c r="A639">
        <v>22</v>
      </c>
      <c r="B639">
        <v>2</v>
      </c>
      <c r="C639">
        <v>2</v>
      </c>
      <c r="D639">
        <v>69</v>
      </c>
      <c r="E639">
        <v>17</v>
      </c>
    </row>
    <row r="640" spans="1:5" x14ac:dyDescent="0.3">
      <c r="A640">
        <v>22</v>
      </c>
      <c r="B640">
        <v>2</v>
      </c>
      <c r="C640">
        <v>3</v>
      </c>
      <c r="D640">
        <v>180</v>
      </c>
      <c r="E640">
        <v>11</v>
      </c>
    </row>
    <row r="641" spans="1:5" x14ac:dyDescent="0.3">
      <c r="A641">
        <v>22</v>
      </c>
      <c r="B641">
        <v>2</v>
      </c>
      <c r="C641">
        <v>4</v>
      </c>
      <c r="D641">
        <v>151</v>
      </c>
      <c r="E641">
        <v>9</v>
      </c>
    </row>
    <row r="642" spans="1:5" x14ac:dyDescent="0.3">
      <c r="A642">
        <v>22</v>
      </c>
      <c r="B642">
        <v>2</v>
      </c>
      <c r="C642">
        <v>5</v>
      </c>
      <c r="D642">
        <v>150</v>
      </c>
      <c r="E642">
        <v>2</v>
      </c>
    </row>
    <row r="643" spans="1:5" x14ac:dyDescent="0.3">
      <c r="A643">
        <v>22</v>
      </c>
      <c r="B643">
        <v>2</v>
      </c>
      <c r="C643">
        <v>6</v>
      </c>
      <c r="D643">
        <v>193</v>
      </c>
      <c r="E643">
        <v>7</v>
      </c>
    </row>
    <row r="644" spans="1:5" x14ac:dyDescent="0.3">
      <c r="A644">
        <v>22</v>
      </c>
      <c r="B644">
        <v>2</v>
      </c>
      <c r="C644">
        <v>7</v>
      </c>
      <c r="D644">
        <v>156</v>
      </c>
      <c r="E644">
        <v>10</v>
      </c>
    </row>
    <row r="645" spans="1:5" x14ac:dyDescent="0.3">
      <c r="A645">
        <v>22</v>
      </c>
      <c r="B645">
        <v>2</v>
      </c>
      <c r="C645">
        <v>8</v>
      </c>
      <c r="D645">
        <v>231</v>
      </c>
      <c r="E645">
        <v>6</v>
      </c>
    </row>
    <row r="646" spans="1:5" x14ac:dyDescent="0.3">
      <c r="A646">
        <v>22</v>
      </c>
      <c r="B646">
        <v>2</v>
      </c>
      <c r="C646">
        <v>9</v>
      </c>
      <c r="D646">
        <v>204</v>
      </c>
      <c r="E646">
        <v>6</v>
      </c>
    </row>
    <row r="647" spans="1:5" x14ac:dyDescent="0.3">
      <c r="A647">
        <v>22</v>
      </c>
      <c r="B647">
        <v>2</v>
      </c>
      <c r="C647">
        <v>10</v>
      </c>
      <c r="D647">
        <v>105</v>
      </c>
      <c r="E647">
        <v>6</v>
      </c>
    </row>
    <row r="648" spans="1:5" x14ac:dyDescent="0.3">
      <c r="A648">
        <v>22</v>
      </c>
      <c r="B648">
        <v>2</v>
      </c>
      <c r="C648">
        <v>11</v>
      </c>
      <c r="D648">
        <v>190</v>
      </c>
      <c r="E648">
        <v>11</v>
      </c>
    </row>
    <row r="649" spans="1:5" x14ac:dyDescent="0.3">
      <c r="A649">
        <v>22</v>
      </c>
      <c r="B649">
        <v>2</v>
      </c>
      <c r="C649">
        <v>12</v>
      </c>
      <c r="D649">
        <v>135</v>
      </c>
      <c r="E649">
        <v>3</v>
      </c>
    </row>
    <row r="650" spans="1:5" x14ac:dyDescent="0.3">
      <c r="A650">
        <v>19</v>
      </c>
      <c r="B650">
        <v>2</v>
      </c>
      <c r="C650">
        <v>1</v>
      </c>
      <c r="D650">
        <v>64</v>
      </c>
      <c r="E650">
        <v>5</v>
      </c>
    </row>
    <row r="651" spans="1:5" x14ac:dyDescent="0.3">
      <c r="A651">
        <v>19</v>
      </c>
      <c r="B651">
        <v>2</v>
      </c>
      <c r="C651">
        <v>2</v>
      </c>
      <c r="D651">
        <v>58</v>
      </c>
      <c r="E651">
        <v>0</v>
      </c>
    </row>
    <row r="652" spans="1:5" x14ac:dyDescent="0.3">
      <c r="A652">
        <v>19</v>
      </c>
      <c r="B652">
        <v>2</v>
      </c>
      <c r="C652">
        <v>3</v>
      </c>
      <c r="D652">
        <v>74</v>
      </c>
      <c r="E652">
        <v>1</v>
      </c>
    </row>
    <row r="653" spans="1:5" x14ac:dyDescent="0.3">
      <c r="A653">
        <v>19</v>
      </c>
      <c r="B653">
        <v>2</v>
      </c>
      <c r="C653">
        <v>4</v>
      </c>
      <c r="D653">
        <v>50</v>
      </c>
      <c r="E653">
        <v>2</v>
      </c>
    </row>
    <row r="654" spans="1:5" x14ac:dyDescent="0.3">
      <c r="A654">
        <v>19</v>
      </c>
      <c r="B654">
        <v>2</v>
      </c>
      <c r="C654">
        <v>5</v>
      </c>
      <c r="D654">
        <v>64</v>
      </c>
      <c r="E654">
        <v>2</v>
      </c>
    </row>
    <row r="655" spans="1:5" x14ac:dyDescent="0.3">
      <c r="A655">
        <v>19</v>
      </c>
      <c r="B655">
        <v>2</v>
      </c>
      <c r="C655">
        <v>6</v>
      </c>
      <c r="D655">
        <v>62</v>
      </c>
      <c r="E655">
        <v>0</v>
      </c>
    </row>
    <row r="656" spans="1:5" x14ac:dyDescent="0.3">
      <c r="A656">
        <v>19</v>
      </c>
      <c r="B656">
        <v>2</v>
      </c>
      <c r="C656">
        <v>7</v>
      </c>
      <c r="D656">
        <v>50</v>
      </c>
      <c r="E656">
        <v>3</v>
      </c>
    </row>
    <row r="657" spans="1:5" x14ac:dyDescent="0.3">
      <c r="A657">
        <v>19</v>
      </c>
      <c r="B657">
        <v>2</v>
      </c>
      <c r="C657">
        <v>8</v>
      </c>
      <c r="D657">
        <v>55</v>
      </c>
      <c r="E657">
        <v>0</v>
      </c>
    </row>
    <row r="658" spans="1:5" x14ac:dyDescent="0.3">
      <c r="A658">
        <v>19</v>
      </c>
      <c r="B658">
        <v>2</v>
      </c>
      <c r="C658">
        <v>9</v>
      </c>
      <c r="D658">
        <v>41</v>
      </c>
      <c r="E658">
        <v>1</v>
      </c>
    </row>
    <row r="659" spans="1:5" x14ac:dyDescent="0.3">
      <c r="A659">
        <v>19</v>
      </c>
      <c r="B659">
        <v>2</v>
      </c>
      <c r="C659">
        <v>10</v>
      </c>
      <c r="D659">
        <v>74</v>
      </c>
      <c r="E659">
        <v>0</v>
      </c>
    </row>
    <row r="660" spans="1:5" x14ac:dyDescent="0.3">
      <c r="A660">
        <v>19</v>
      </c>
      <c r="B660">
        <v>2</v>
      </c>
      <c r="C660">
        <v>11</v>
      </c>
      <c r="D660">
        <v>64</v>
      </c>
      <c r="E660">
        <v>2</v>
      </c>
    </row>
    <row r="661" spans="1:5" x14ac:dyDescent="0.3">
      <c r="A661">
        <v>19</v>
      </c>
      <c r="B661">
        <v>2</v>
      </c>
      <c r="C661">
        <v>12</v>
      </c>
      <c r="D661">
        <v>33</v>
      </c>
      <c r="E661">
        <v>2</v>
      </c>
    </row>
    <row r="662" spans="1:5" x14ac:dyDescent="0.3">
      <c r="A662">
        <v>24</v>
      </c>
      <c r="B662">
        <v>2</v>
      </c>
      <c r="C662">
        <v>1</v>
      </c>
      <c r="D662">
        <v>98</v>
      </c>
      <c r="E662">
        <v>2</v>
      </c>
    </row>
    <row r="663" spans="1:5" x14ac:dyDescent="0.3">
      <c r="A663">
        <v>24</v>
      </c>
      <c r="B663">
        <v>2</v>
      </c>
      <c r="C663">
        <v>2</v>
      </c>
      <c r="D663">
        <v>103</v>
      </c>
      <c r="E663">
        <v>3</v>
      </c>
    </row>
    <row r="664" spans="1:5" x14ac:dyDescent="0.3">
      <c r="A664">
        <v>24</v>
      </c>
      <c r="B664">
        <v>2</v>
      </c>
      <c r="C664">
        <v>3</v>
      </c>
      <c r="D664">
        <v>134</v>
      </c>
      <c r="E664">
        <v>4</v>
      </c>
    </row>
    <row r="665" spans="1:5" x14ac:dyDescent="0.3">
      <c r="A665">
        <v>24</v>
      </c>
      <c r="B665">
        <v>2</v>
      </c>
      <c r="C665">
        <v>4</v>
      </c>
      <c r="D665">
        <v>130</v>
      </c>
      <c r="E665">
        <v>8</v>
      </c>
    </row>
    <row r="666" spans="1:5" x14ac:dyDescent="0.3">
      <c r="A666">
        <v>24</v>
      </c>
      <c r="B666">
        <v>2</v>
      </c>
      <c r="C666">
        <v>5</v>
      </c>
      <c r="D666">
        <v>79</v>
      </c>
      <c r="E666">
        <v>2</v>
      </c>
    </row>
    <row r="667" spans="1:5" x14ac:dyDescent="0.3">
      <c r="A667">
        <v>24</v>
      </c>
      <c r="B667">
        <v>2</v>
      </c>
      <c r="C667">
        <v>6</v>
      </c>
      <c r="D667">
        <v>79</v>
      </c>
      <c r="E667">
        <v>7</v>
      </c>
    </row>
    <row r="668" spans="1:5" x14ac:dyDescent="0.3">
      <c r="A668">
        <v>24</v>
      </c>
      <c r="B668">
        <v>2</v>
      </c>
      <c r="C668">
        <v>7</v>
      </c>
      <c r="D668">
        <v>48</v>
      </c>
      <c r="E668">
        <v>8</v>
      </c>
    </row>
    <row r="669" spans="1:5" x14ac:dyDescent="0.3">
      <c r="A669">
        <v>24</v>
      </c>
      <c r="B669">
        <v>2</v>
      </c>
      <c r="C669">
        <v>8</v>
      </c>
      <c r="D669">
        <v>56</v>
      </c>
      <c r="E669">
        <v>11</v>
      </c>
    </row>
    <row r="670" spans="1:5" x14ac:dyDescent="0.3">
      <c r="A670">
        <v>24</v>
      </c>
      <c r="B670">
        <v>2</v>
      </c>
      <c r="C670">
        <v>9</v>
      </c>
      <c r="D670">
        <v>44</v>
      </c>
      <c r="E670">
        <v>4</v>
      </c>
    </row>
    <row r="671" spans="1:5" x14ac:dyDescent="0.3">
      <c r="A671">
        <v>24</v>
      </c>
      <c r="B671">
        <v>2</v>
      </c>
      <c r="C671">
        <v>10</v>
      </c>
      <c r="D671">
        <v>63</v>
      </c>
      <c r="E671">
        <v>4</v>
      </c>
    </row>
    <row r="672" spans="1:5" x14ac:dyDescent="0.3">
      <c r="A672">
        <v>24</v>
      </c>
      <c r="B672">
        <v>2</v>
      </c>
      <c r="C672">
        <v>11</v>
      </c>
      <c r="D672">
        <v>24</v>
      </c>
      <c r="E672">
        <v>6</v>
      </c>
    </row>
    <row r="673" spans="1:5" x14ac:dyDescent="0.3">
      <c r="A673">
        <v>24</v>
      </c>
      <c r="B673">
        <v>2</v>
      </c>
      <c r="C673">
        <v>12</v>
      </c>
      <c r="D673">
        <v>20</v>
      </c>
      <c r="E673">
        <v>5</v>
      </c>
    </row>
    <row r="674" spans="1:5" x14ac:dyDescent="0.3">
      <c r="A674">
        <v>6</v>
      </c>
      <c r="B674">
        <v>1</v>
      </c>
      <c r="C674">
        <v>1</v>
      </c>
      <c r="D674">
        <v>26</v>
      </c>
      <c r="E674">
        <v>45</v>
      </c>
    </row>
    <row r="675" spans="1:5" x14ac:dyDescent="0.3">
      <c r="A675">
        <v>6</v>
      </c>
      <c r="B675">
        <v>1</v>
      </c>
      <c r="C675">
        <v>2</v>
      </c>
      <c r="D675">
        <v>12</v>
      </c>
      <c r="E675">
        <v>44</v>
      </c>
    </row>
    <row r="676" spans="1:5" x14ac:dyDescent="0.3">
      <c r="A676">
        <v>6</v>
      </c>
      <c r="B676">
        <v>1</v>
      </c>
      <c r="C676">
        <v>3</v>
      </c>
      <c r="D676">
        <v>36</v>
      </c>
      <c r="E676">
        <v>53</v>
      </c>
    </row>
    <row r="677" spans="1:5" x14ac:dyDescent="0.3">
      <c r="A677">
        <v>6</v>
      </c>
      <c r="B677">
        <v>1</v>
      </c>
      <c r="C677">
        <v>4</v>
      </c>
      <c r="D677">
        <v>117</v>
      </c>
      <c r="E677">
        <v>54</v>
      </c>
    </row>
    <row r="678" spans="1:5" x14ac:dyDescent="0.3">
      <c r="A678">
        <v>6</v>
      </c>
      <c r="B678">
        <v>1</v>
      </c>
      <c r="C678">
        <v>5</v>
      </c>
      <c r="D678">
        <v>14</v>
      </c>
      <c r="E678">
        <v>67</v>
      </c>
    </row>
    <row r="679" spans="1:5" x14ac:dyDescent="0.3">
      <c r="A679">
        <v>6</v>
      </c>
      <c r="B679">
        <v>1</v>
      </c>
      <c r="C679">
        <v>6</v>
      </c>
      <c r="D679">
        <v>13</v>
      </c>
      <c r="E679">
        <v>63</v>
      </c>
    </row>
    <row r="680" spans="1:5" x14ac:dyDescent="0.3">
      <c r="A680">
        <v>6</v>
      </c>
      <c r="B680">
        <v>1</v>
      </c>
      <c r="C680">
        <v>7</v>
      </c>
      <c r="D680">
        <v>20</v>
      </c>
      <c r="E680">
        <v>83</v>
      </c>
    </row>
    <row r="681" spans="1:5" x14ac:dyDescent="0.3">
      <c r="A681">
        <v>6</v>
      </c>
      <c r="B681">
        <v>1</v>
      </c>
      <c r="C681">
        <v>8</v>
      </c>
      <c r="D681">
        <v>15</v>
      </c>
      <c r="E681">
        <v>83</v>
      </c>
    </row>
    <row r="682" spans="1:5" x14ac:dyDescent="0.3">
      <c r="A682">
        <v>6</v>
      </c>
      <c r="B682">
        <v>1</v>
      </c>
      <c r="C682">
        <v>9</v>
      </c>
      <c r="D682">
        <v>5</v>
      </c>
      <c r="E682">
        <v>59</v>
      </c>
    </row>
    <row r="683" spans="1:5" x14ac:dyDescent="0.3">
      <c r="A683">
        <v>6</v>
      </c>
      <c r="B683">
        <v>1</v>
      </c>
      <c r="C683">
        <v>10</v>
      </c>
      <c r="D683">
        <v>36</v>
      </c>
      <c r="E683">
        <v>86</v>
      </c>
    </row>
    <row r="684" spans="1:5" x14ac:dyDescent="0.3">
      <c r="A684">
        <v>6</v>
      </c>
      <c r="B684">
        <v>1</v>
      </c>
      <c r="C684">
        <v>11</v>
      </c>
      <c r="D684">
        <v>13</v>
      </c>
      <c r="E684">
        <v>73</v>
      </c>
    </row>
    <row r="685" spans="1:5" x14ac:dyDescent="0.3">
      <c r="A685">
        <v>6</v>
      </c>
      <c r="B685">
        <v>1</v>
      </c>
      <c r="C685">
        <v>12</v>
      </c>
      <c r="D685">
        <v>15</v>
      </c>
      <c r="E685">
        <v>93</v>
      </c>
    </row>
    <row r="686" spans="1:5" x14ac:dyDescent="0.3">
      <c r="A686">
        <v>1</v>
      </c>
      <c r="B686">
        <v>1</v>
      </c>
      <c r="C686">
        <v>1</v>
      </c>
      <c r="D686">
        <v>223</v>
      </c>
      <c r="E686">
        <v>53</v>
      </c>
    </row>
    <row r="687" spans="1:5" x14ac:dyDescent="0.3">
      <c r="A687">
        <v>1</v>
      </c>
      <c r="B687">
        <v>1</v>
      </c>
      <c r="C687">
        <v>2</v>
      </c>
      <c r="D687">
        <v>88</v>
      </c>
      <c r="E687">
        <v>43</v>
      </c>
    </row>
    <row r="688" spans="1:5" x14ac:dyDescent="0.3">
      <c r="A688">
        <v>1</v>
      </c>
      <c r="B688">
        <v>1</v>
      </c>
      <c r="C688">
        <v>3</v>
      </c>
      <c r="D688">
        <v>323</v>
      </c>
      <c r="E688">
        <v>53</v>
      </c>
    </row>
    <row r="689" spans="1:5" x14ac:dyDescent="0.3">
      <c r="A689">
        <v>1</v>
      </c>
      <c r="B689">
        <v>1</v>
      </c>
      <c r="C689">
        <v>4</v>
      </c>
      <c r="D689">
        <v>407</v>
      </c>
      <c r="E689">
        <v>75</v>
      </c>
    </row>
    <row r="690" spans="1:5" x14ac:dyDescent="0.3">
      <c r="A690">
        <v>1</v>
      </c>
      <c r="B690">
        <v>1</v>
      </c>
      <c r="C690">
        <v>5</v>
      </c>
      <c r="D690">
        <v>315</v>
      </c>
      <c r="E690">
        <v>65</v>
      </c>
    </row>
    <row r="691" spans="1:5" x14ac:dyDescent="0.3">
      <c r="A691">
        <v>1</v>
      </c>
      <c r="B691">
        <v>1</v>
      </c>
      <c r="C691">
        <v>6</v>
      </c>
      <c r="D691">
        <v>313</v>
      </c>
      <c r="E691">
        <v>53</v>
      </c>
    </row>
    <row r="692" spans="1:5" x14ac:dyDescent="0.3">
      <c r="A692">
        <v>1</v>
      </c>
      <c r="B692">
        <v>1</v>
      </c>
      <c r="C692">
        <v>7</v>
      </c>
      <c r="D692">
        <v>365</v>
      </c>
      <c r="E692">
        <v>82</v>
      </c>
    </row>
    <row r="693" spans="1:5" x14ac:dyDescent="0.3">
      <c r="A693">
        <v>1</v>
      </c>
      <c r="B693">
        <v>1</v>
      </c>
      <c r="C693">
        <v>8</v>
      </c>
      <c r="D693">
        <v>320</v>
      </c>
      <c r="E693">
        <v>55</v>
      </c>
    </row>
    <row r="694" spans="1:5" x14ac:dyDescent="0.3">
      <c r="A694">
        <v>1</v>
      </c>
      <c r="B694">
        <v>1</v>
      </c>
      <c r="C694">
        <v>9</v>
      </c>
      <c r="D694">
        <v>362</v>
      </c>
      <c r="E694">
        <v>68</v>
      </c>
    </row>
    <row r="695" spans="1:5" x14ac:dyDescent="0.3">
      <c r="A695">
        <v>1</v>
      </c>
      <c r="B695">
        <v>1</v>
      </c>
      <c r="C695">
        <v>10</v>
      </c>
      <c r="D695">
        <v>352</v>
      </c>
      <c r="E695">
        <v>72</v>
      </c>
    </row>
    <row r="696" spans="1:5" x14ac:dyDescent="0.3">
      <c r="A696">
        <v>1</v>
      </c>
      <c r="B696">
        <v>1</v>
      </c>
      <c r="C696">
        <v>11</v>
      </c>
      <c r="D696">
        <v>291</v>
      </c>
      <c r="E696">
        <v>53</v>
      </c>
    </row>
    <row r="697" spans="1:5" x14ac:dyDescent="0.3">
      <c r="A697">
        <v>1</v>
      </c>
      <c r="B697">
        <v>1</v>
      </c>
      <c r="C697">
        <v>12</v>
      </c>
      <c r="D697">
        <v>273</v>
      </c>
      <c r="E697">
        <v>36</v>
      </c>
    </row>
    <row r="698" spans="1:5" x14ac:dyDescent="0.3">
      <c r="A698">
        <v>26</v>
      </c>
      <c r="B698">
        <v>1</v>
      </c>
      <c r="C698">
        <v>1</v>
      </c>
      <c r="D698">
        <v>99</v>
      </c>
      <c r="E698">
        <v>31</v>
      </c>
    </row>
    <row r="699" spans="1:5" x14ac:dyDescent="0.3">
      <c r="A699">
        <v>26</v>
      </c>
      <c r="B699">
        <v>1</v>
      </c>
      <c r="C699">
        <v>2</v>
      </c>
      <c r="D699">
        <v>55</v>
      </c>
      <c r="E699">
        <v>8</v>
      </c>
    </row>
    <row r="700" spans="1:5" x14ac:dyDescent="0.3">
      <c r="A700">
        <v>26</v>
      </c>
      <c r="B700">
        <v>1</v>
      </c>
      <c r="C700">
        <v>3</v>
      </c>
      <c r="D700">
        <v>109</v>
      </c>
      <c r="E700">
        <v>32</v>
      </c>
    </row>
    <row r="701" spans="1:5" x14ac:dyDescent="0.3">
      <c r="A701">
        <v>26</v>
      </c>
      <c r="B701">
        <v>1</v>
      </c>
      <c r="C701">
        <v>4</v>
      </c>
      <c r="D701">
        <v>69</v>
      </c>
      <c r="E701">
        <v>21</v>
      </c>
    </row>
    <row r="702" spans="1:5" x14ac:dyDescent="0.3">
      <c r="A702">
        <v>26</v>
      </c>
      <c r="B702">
        <v>1</v>
      </c>
      <c r="C702">
        <v>5</v>
      </c>
      <c r="D702">
        <v>64</v>
      </c>
      <c r="E702">
        <v>24</v>
      </c>
    </row>
    <row r="703" spans="1:5" x14ac:dyDescent="0.3">
      <c r="A703">
        <v>26</v>
      </c>
      <c r="B703">
        <v>1</v>
      </c>
      <c r="C703">
        <v>6</v>
      </c>
      <c r="D703">
        <v>76</v>
      </c>
      <c r="E703">
        <v>25</v>
      </c>
    </row>
    <row r="704" spans="1:5" x14ac:dyDescent="0.3">
      <c r="A704">
        <v>26</v>
      </c>
      <c r="B704">
        <v>1</v>
      </c>
      <c r="C704">
        <v>7</v>
      </c>
      <c r="D704">
        <v>133</v>
      </c>
      <c r="E704">
        <v>21</v>
      </c>
    </row>
    <row r="705" spans="1:5" x14ac:dyDescent="0.3">
      <c r="A705">
        <v>26</v>
      </c>
      <c r="B705">
        <v>1</v>
      </c>
      <c r="C705">
        <v>8</v>
      </c>
      <c r="D705">
        <v>115</v>
      </c>
      <c r="E705">
        <v>25</v>
      </c>
    </row>
    <row r="706" spans="1:5" x14ac:dyDescent="0.3">
      <c r="A706">
        <v>26</v>
      </c>
      <c r="B706">
        <v>1</v>
      </c>
      <c r="C706">
        <v>9</v>
      </c>
      <c r="D706">
        <v>137</v>
      </c>
      <c r="E706">
        <v>33</v>
      </c>
    </row>
    <row r="707" spans="1:5" x14ac:dyDescent="0.3">
      <c r="A707">
        <v>26</v>
      </c>
      <c r="B707">
        <v>1</v>
      </c>
      <c r="C707">
        <v>10</v>
      </c>
      <c r="D707">
        <v>123</v>
      </c>
      <c r="E707">
        <v>12</v>
      </c>
    </row>
    <row r="708" spans="1:5" x14ac:dyDescent="0.3">
      <c r="A708">
        <v>26</v>
      </c>
      <c r="B708">
        <v>1</v>
      </c>
      <c r="C708">
        <v>11</v>
      </c>
      <c r="D708">
        <v>99</v>
      </c>
      <c r="E708">
        <v>11</v>
      </c>
    </row>
    <row r="709" spans="1:5" x14ac:dyDescent="0.3">
      <c r="A709">
        <v>26</v>
      </c>
      <c r="B709">
        <v>1</v>
      </c>
      <c r="C709">
        <v>12</v>
      </c>
      <c r="D709">
        <v>89</v>
      </c>
      <c r="E709">
        <v>10</v>
      </c>
    </row>
    <row r="710" spans="1:5" x14ac:dyDescent="0.3">
      <c r="A710">
        <v>12</v>
      </c>
      <c r="B710">
        <v>1</v>
      </c>
      <c r="C710">
        <v>1</v>
      </c>
      <c r="D710">
        <v>30</v>
      </c>
      <c r="E710">
        <v>31</v>
      </c>
    </row>
    <row r="711" spans="1:5" x14ac:dyDescent="0.3">
      <c r="A711">
        <v>12</v>
      </c>
      <c r="B711">
        <v>1</v>
      </c>
      <c r="C711">
        <v>2</v>
      </c>
      <c r="D711">
        <v>28</v>
      </c>
      <c r="E711">
        <v>18</v>
      </c>
    </row>
    <row r="712" spans="1:5" x14ac:dyDescent="0.3">
      <c r="A712">
        <v>12</v>
      </c>
      <c r="B712">
        <v>1</v>
      </c>
      <c r="C712">
        <v>3</v>
      </c>
      <c r="D712">
        <v>26</v>
      </c>
      <c r="E712">
        <v>15</v>
      </c>
    </row>
    <row r="713" spans="1:5" x14ac:dyDescent="0.3">
      <c r="A713">
        <v>12</v>
      </c>
      <c r="B713">
        <v>1</v>
      </c>
      <c r="C713">
        <v>4</v>
      </c>
      <c r="D713">
        <v>25</v>
      </c>
      <c r="E713">
        <v>35</v>
      </c>
    </row>
    <row r="714" spans="1:5" x14ac:dyDescent="0.3">
      <c r="A714">
        <v>12</v>
      </c>
      <c r="B714">
        <v>1</v>
      </c>
      <c r="C714">
        <v>5</v>
      </c>
      <c r="D714">
        <v>38</v>
      </c>
      <c r="E714">
        <v>38</v>
      </c>
    </row>
    <row r="715" spans="1:5" x14ac:dyDescent="0.3">
      <c r="A715">
        <v>12</v>
      </c>
      <c r="B715">
        <v>1</v>
      </c>
      <c r="C715">
        <v>6</v>
      </c>
      <c r="D715">
        <v>31</v>
      </c>
      <c r="E715">
        <v>30</v>
      </c>
    </row>
    <row r="716" spans="1:5" x14ac:dyDescent="0.3">
      <c r="A716">
        <v>12</v>
      </c>
      <c r="B716">
        <v>1</v>
      </c>
      <c r="C716">
        <v>7</v>
      </c>
      <c r="D716">
        <v>23</v>
      </c>
      <c r="E716">
        <v>39</v>
      </c>
    </row>
    <row r="717" spans="1:5" x14ac:dyDescent="0.3">
      <c r="A717">
        <v>12</v>
      </c>
      <c r="B717">
        <v>1</v>
      </c>
      <c r="C717">
        <v>8</v>
      </c>
      <c r="D717">
        <v>42</v>
      </c>
      <c r="E717">
        <v>39</v>
      </c>
    </row>
    <row r="718" spans="1:5" x14ac:dyDescent="0.3">
      <c r="A718">
        <v>12</v>
      </c>
      <c r="B718">
        <v>1</v>
      </c>
      <c r="C718">
        <v>9</v>
      </c>
      <c r="D718">
        <v>27</v>
      </c>
      <c r="E718">
        <v>24</v>
      </c>
    </row>
    <row r="719" spans="1:5" x14ac:dyDescent="0.3">
      <c r="A719">
        <v>12</v>
      </c>
      <c r="B719">
        <v>1</v>
      </c>
      <c r="C719">
        <v>10</v>
      </c>
      <c r="D719">
        <v>29</v>
      </c>
      <c r="E719">
        <v>20</v>
      </c>
    </row>
    <row r="720" spans="1:5" x14ac:dyDescent="0.3">
      <c r="A720">
        <v>12</v>
      </c>
      <c r="B720">
        <v>1</v>
      </c>
      <c r="C720">
        <v>11</v>
      </c>
      <c r="D720">
        <v>29</v>
      </c>
      <c r="E720">
        <v>27</v>
      </c>
    </row>
    <row r="721" spans="1:5" x14ac:dyDescent="0.3">
      <c r="A721">
        <v>12</v>
      </c>
      <c r="B721">
        <v>1</v>
      </c>
      <c r="C721">
        <v>12</v>
      </c>
      <c r="D721">
        <v>33</v>
      </c>
      <c r="E721">
        <v>17</v>
      </c>
    </row>
    <row r="722" spans="1:5" x14ac:dyDescent="0.3">
      <c r="A722">
        <v>8</v>
      </c>
      <c r="B722">
        <v>1</v>
      </c>
      <c r="C722">
        <v>1</v>
      </c>
      <c r="D722">
        <v>204</v>
      </c>
      <c r="E722">
        <v>5</v>
      </c>
    </row>
    <row r="723" spans="1:5" x14ac:dyDescent="0.3">
      <c r="A723">
        <v>8</v>
      </c>
      <c r="B723">
        <v>1</v>
      </c>
      <c r="C723">
        <v>2</v>
      </c>
      <c r="D723">
        <v>82</v>
      </c>
      <c r="E723">
        <v>6</v>
      </c>
    </row>
    <row r="724" spans="1:5" x14ac:dyDescent="0.3">
      <c r="A724">
        <v>8</v>
      </c>
      <c r="B724">
        <v>1</v>
      </c>
      <c r="C724">
        <v>3</v>
      </c>
      <c r="D724">
        <v>122</v>
      </c>
      <c r="E724">
        <v>9</v>
      </c>
    </row>
    <row r="725" spans="1:5" x14ac:dyDescent="0.3">
      <c r="A725">
        <v>8</v>
      </c>
      <c r="B725">
        <v>1</v>
      </c>
      <c r="C725">
        <v>4</v>
      </c>
      <c r="D725">
        <v>172</v>
      </c>
      <c r="E725">
        <v>9</v>
      </c>
    </row>
    <row r="726" spans="1:5" x14ac:dyDescent="0.3">
      <c r="A726">
        <v>8</v>
      </c>
      <c r="B726">
        <v>1</v>
      </c>
      <c r="C726">
        <v>5</v>
      </c>
      <c r="D726">
        <v>215</v>
      </c>
      <c r="E726">
        <v>6</v>
      </c>
    </row>
    <row r="727" spans="1:5" x14ac:dyDescent="0.3">
      <c r="A727">
        <v>8</v>
      </c>
      <c r="B727">
        <v>1</v>
      </c>
      <c r="C727">
        <v>6</v>
      </c>
      <c r="D727">
        <v>111</v>
      </c>
      <c r="E727">
        <v>8</v>
      </c>
    </row>
    <row r="728" spans="1:5" x14ac:dyDescent="0.3">
      <c r="A728">
        <v>8</v>
      </c>
      <c r="B728">
        <v>1</v>
      </c>
      <c r="C728">
        <v>7</v>
      </c>
      <c r="D728">
        <v>141</v>
      </c>
      <c r="E728">
        <v>6</v>
      </c>
    </row>
    <row r="729" spans="1:5" x14ac:dyDescent="0.3">
      <c r="A729">
        <v>8</v>
      </c>
      <c r="B729">
        <v>1</v>
      </c>
      <c r="C729">
        <v>8</v>
      </c>
      <c r="D729">
        <v>167</v>
      </c>
      <c r="E729">
        <v>18</v>
      </c>
    </row>
    <row r="730" spans="1:5" x14ac:dyDescent="0.3">
      <c r="A730">
        <v>8</v>
      </c>
      <c r="B730">
        <v>1</v>
      </c>
      <c r="C730">
        <v>9</v>
      </c>
      <c r="D730">
        <v>227</v>
      </c>
      <c r="E730">
        <v>17</v>
      </c>
    </row>
    <row r="731" spans="1:5" x14ac:dyDescent="0.3">
      <c r="A731">
        <v>8</v>
      </c>
      <c r="B731">
        <v>1</v>
      </c>
      <c r="C731">
        <v>10</v>
      </c>
      <c r="D731">
        <v>220</v>
      </c>
      <c r="E731">
        <v>15</v>
      </c>
    </row>
    <row r="732" spans="1:5" x14ac:dyDescent="0.3">
      <c r="A732">
        <v>8</v>
      </c>
      <c r="B732">
        <v>1</v>
      </c>
      <c r="C732">
        <v>11</v>
      </c>
      <c r="D732">
        <v>220</v>
      </c>
      <c r="E732">
        <v>12</v>
      </c>
    </row>
    <row r="733" spans="1:5" x14ac:dyDescent="0.3">
      <c r="A733">
        <v>8</v>
      </c>
      <c r="B733">
        <v>1</v>
      </c>
      <c r="C733">
        <v>12</v>
      </c>
      <c r="D733">
        <v>208</v>
      </c>
      <c r="E733">
        <v>15</v>
      </c>
    </row>
    <row r="734" spans="1:5" x14ac:dyDescent="0.3">
      <c r="A734">
        <v>7</v>
      </c>
      <c r="B734">
        <v>1</v>
      </c>
      <c r="C734">
        <v>1</v>
      </c>
      <c r="D734">
        <v>815</v>
      </c>
      <c r="E734">
        <v>47</v>
      </c>
    </row>
    <row r="735" spans="1:5" x14ac:dyDescent="0.3">
      <c r="A735">
        <v>7</v>
      </c>
      <c r="B735">
        <v>1</v>
      </c>
      <c r="C735">
        <v>2</v>
      </c>
      <c r="D735">
        <v>770</v>
      </c>
      <c r="E735">
        <v>44</v>
      </c>
    </row>
    <row r="736" spans="1:5" x14ac:dyDescent="0.3">
      <c r="A736">
        <v>7</v>
      </c>
      <c r="B736">
        <v>1</v>
      </c>
      <c r="C736">
        <v>3</v>
      </c>
      <c r="D736">
        <v>860</v>
      </c>
      <c r="E736">
        <v>61</v>
      </c>
    </row>
    <row r="737" spans="1:5" x14ac:dyDescent="0.3">
      <c r="A737">
        <v>7</v>
      </c>
      <c r="B737">
        <v>1</v>
      </c>
      <c r="C737">
        <v>4</v>
      </c>
      <c r="D737">
        <v>956</v>
      </c>
      <c r="E737">
        <v>58</v>
      </c>
    </row>
    <row r="738" spans="1:5" x14ac:dyDescent="0.3">
      <c r="A738">
        <v>7</v>
      </c>
      <c r="B738">
        <v>1</v>
      </c>
      <c r="C738">
        <v>5</v>
      </c>
      <c r="D738">
        <v>1220</v>
      </c>
      <c r="E738">
        <v>67</v>
      </c>
    </row>
    <row r="739" spans="1:5" x14ac:dyDescent="0.3">
      <c r="A739">
        <v>7</v>
      </c>
      <c r="B739">
        <v>1</v>
      </c>
      <c r="C739">
        <v>6</v>
      </c>
      <c r="D739">
        <v>827</v>
      </c>
      <c r="E739">
        <v>66</v>
      </c>
    </row>
    <row r="740" spans="1:5" x14ac:dyDescent="0.3">
      <c r="A740">
        <v>7</v>
      </c>
      <c r="B740">
        <v>1</v>
      </c>
      <c r="C740">
        <v>7</v>
      </c>
      <c r="D740">
        <v>885</v>
      </c>
      <c r="E740">
        <v>78</v>
      </c>
    </row>
    <row r="741" spans="1:5" x14ac:dyDescent="0.3">
      <c r="A741">
        <v>7</v>
      </c>
      <c r="B741">
        <v>1</v>
      </c>
      <c r="C741">
        <v>8</v>
      </c>
      <c r="D741">
        <v>900</v>
      </c>
      <c r="E741">
        <v>56</v>
      </c>
    </row>
    <row r="742" spans="1:5" x14ac:dyDescent="0.3">
      <c r="A742">
        <v>7</v>
      </c>
      <c r="B742">
        <v>1</v>
      </c>
      <c r="C742">
        <v>9</v>
      </c>
      <c r="D742">
        <v>930</v>
      </c>
      <c r="E742">
        <v>59</v>
      </c>
    </row>
    <row r="743" spans="1:5" x14ac:dyDescent="0.3">
      <c r="A743">
        <v>7</v>
      </c>
      <c r="B743">
        <v>1</v>
      </c>
      <c r="C743">
        <v>10</v>
      </c>
      <c r="D743">
        <v>1366</v>
      </c>
      <c r="E743">
        <v>82</v>
      </c>
    </row>
    <row r="744" spans="1:5" x14ac:dyDescent="0.3">
      <c r="A744">
        <v>7</v>
      </c>
      <c r="B744">
        <v>1</v>
      </c>
      <c r="C744">
        <v>11</v>
      </c>
      <c r="D744">
        <v>1159</v>
      </c>
      <c r="E744">
        <v>68</v>
      </c>
    </row>
    <row r="745" spans="1:5" x14ac:dyDescent="0.3">
      <c r="A745">
        <v>7</v>
      </c>
      <c r="B745">
        <v>1</v>
      </c>
      <c r="C745">
        <v>12</v>
      </c>
      <c r="D745">
        <v>1363</v>
      </c>
      <c r="E745">
        <v>62</v>
      </c>
    </row>
    <row r="746" spans="1:5" x14ac:dyDescent="0.3">
      <c r="A746">
        <v>23</v>
      </c>
      <c r="B746">
        <v>1</v>
      </c>
      <c r="C746">
        <v>1</v>
      </c>
      <c r="D746">
        <v>103</v>
      </c>
      <c r="E746">
        <v>13</v>
      </c>
    </row>
    <row r="747" spans="1:5" x14ac:dyDescent="0.3">
      <c r="A747">
        <v>23</v>
      </c>
      <c r="B747">
        <v>1</v>
      </c>
      <c r="C747">
        <v>2</v>
      </c>
      <c r="D747">
        <v>301</v>
      </c>
      <c r="E747">
        <v>13</v>
      </c>
    </row>
    <row r="748" spans="1:5" x14ac:dyDescent="0.3">
      <c r="A748">
        <v>23</v>
      </c>
      <c r="B748">
        <v>1</v>
      </c>
      <c r="C748">
        <v>3</v>
      </c>
      <c r="D748">
        <v>281</v>
      </c>
      <c r="E748">
        <v>17</v>
      </c>
    </row>
    <row r="749" spans="1:5" x14ac:dyDescent="0.3">
      <c r="A749">
        <v>23</v>
      </c>
      <c r="B749">
        <v>1</v>
      </c>
      <c r="C749">
        <v>4</v>
      </c>
      <c r="D749">
        <v>431</v>
      </c>
      <c r="E749">
        <v>19</v>
      </c>
    </row>
    <row r="750" spans="1:5" x14ac:dyDescent="0.3">
      <c r="A750">
        <v>23</v>
      </c>
      <c r="B750">
        <v>1</v>
      </c>
      <c r="C750">
        <v>5</v>
      </c>
      <c r="D750">
        <v>563</v>
      </c>
      <c r="E750">
        <v>23</v>
      </c>
    </row>
    <row r="751" spans="1:5" x14ac:dyDescent="0.3">
      <c r="A751">
        <v>23</v>
      </c>
      <c r="B751">
        <v>1</v>
      </c>
      <c r="C751">
        <v>6</v>
      </c>
      <c r="D751">
        <v>485</v>
      </c>
      <c r="E751">
        <v>21</v>
      </c>
    </row>
    <row r="752" spans="1:5" x14ac:dyDescent="0.3">
      <c r="A752">
        <v>23</v>
      </c>
      <c r="B752">
        <v>1</v>
      </c>
      <c r="C752">
        <v>7</v>
      </c>
      <c r="D752">
        <v>438</v>
      </c>
      <c r="E752">
        <v>20</v>
      </c>
    </row>
    <row r="753" spans="1:5" x14ac:dyDescent="0.3">
      <c r="A753">
        <v>23</v>
      </c>
      <c r="B753">
        <v>1</v>
      </c>
      <c r="C753">
        <v>8</v>
      </c>
      <c r="D753">
        <v>518</v>
      </c>
      <c r="E753">
        <v>33</v>
      </c>
    </row>
    <row r="754" spans="1:5" x14ac:dyDescent="0.3">
      <c r="A754">
        <v>23</v>
      </c>
      <c r="B754">
        <v>1</v>
      </c>
      <c r="C754">
        <v>9</v>
      </c>
      <c r="D754">
        <v>527</v>
      </c>
      <c r="E754">
        <v>29</v>
      </c>
    </row>
    <row r="755" spans="1:5" x14ac:dyDescent="0.3">
      <c r="A755">
        <v>23</v>
      </c>
      <c r="B755">
        <v>1</v>
      </c>
      <c r="C755">
        <v>10</v>
      </c>
      <c r="D755">
        <v>554</v>
      </c>
      <c r="E755">
        <v>27</v>
      </c>
    </row>
    <row r="756" spans="1:5" x14ac:dyDescent="0.3">
      <c r="A756">
        <v>23</v>
      </c>
      <c r="B756">
        <v>1</v>
      </c>
      <c r="C756">
        <v>11</v>
      </c>
      <c r="D756">
        <v>553</v>
      </c>
      <c r="E756">
        <v>19</v>
      </c>
    </row>
    <row r="757" spans="1:5" x14ac:dyDescent="0.3">
      <c r="A757">
        <v>23</v>
      </c>
      <c r="B757">
        <v>1</v>
      </c>
      <c r="C757">
        <v>12</v>
      </c>
      <c r="D757">
        <v>512</v>
      </c>
      <c r="E757">
        <v>17</v>
      </c>
    </row>
    <row r="758" spans="1:5" x14ac:dyDescent="0.3">
      <c r="A758">
        <v>13</v>
      </c>
      <c r="B758">
        <v>1</v>
      </c>
      <c r="C758">
        <v>1</v>
      </c>
      <c r="D758">
        <v>16</v>
      </c>
      <c r="E758">
        <v>21</v>
      </c>
    </row>
    <row r="759" spans="1:5" x14ac:dyDescent="0.3">
      <c r="A759">
        <v>13</v>
      </c>
      <c r="B759">
        <v>1</v>
      </c>
      <c r="C759">
        <v>2</v>
      </c>
      <c r="D759">
        <v>14</v>
      </c>
      <c r="E759">
        <v>23</v>
      </c>
    </row>
    <row r="760" spans="1:5" x14ac:dyDescent="0.3">
      <c r="A760">
        <v>13</v>
      </c>
      <c r="B760">
        <v>1</v>
      </c>
      <c r="C760">
        <v>3</v>
      </c>
      <c r="D760">
        <v>12</v>
      </c>
      <c r="E760">
        <v>33</v>
      </c>
    </row>
    <row r="761" spans="1:5" x14ac:dyDescent="0.3">
      <c r="A761">
        <v>13</v>
      </c>
      <c r="B761">
        <v>1</v>
      </c>
      <c r="C761">
        <v>4</v>
      </c>
      <c r="D761">
        <v>18</v>
      </c>
      <c r="E761">
        <v>27</v>
      </c>
    </row>
    <row r="762" spans="1:5" x14ac:dyDescent="0.3">
      <c r="A762">
        <v>13</v>
      </c>
      <c r="B762">
        <v>1</v>
      </c>
      <c r="C762">
        <v>5</v>
      </c>
      <c r="D762">
        <v>16</v>
      </c>
      <c r="E762">
        <v>25</v>
      </c>
    </row>
    <row r="763" spans="1:5" x14ac:dyDescent="0.3">
      <c r="A763">
        <v>13</v>
      </c>
      <c r="B763">
        <v>1</v>
      </c>
      <c r="C763">
        <v>6</v>
      </c>
      <c r="D763">
        <v>17</v>
      </c>
      <c r="E763">
        <v>34</v>
      </c>
    </row>
    <row r="764" spans="1:5" x14ac:dyDescent="0.3">
      <c r="A764">
        <v>13</v>
      </c>
      <c r="B764">
        <v>1</v>
      </c>
      <c r="C764">
        <v>7</v>
      </c>
      <c r="D764">
        <v>45</v>
      </c>
      <c r="E764">
        <v>23</v>
      </c>
    </row>
    <row r="765" spans="1:5" x14ac:dyDescent="0.3">
      <c r="A765">
        <v>13</v>
      </c>
      <c r="B765">
        <v>1</v>
      </c>
      <c r="C765">
        <v>8</v>
      </c>
      <c r="D765">
        <v>11</v>
      </c>
      <c r="E765">
        <v>35</v>
      </c>
    </row>
    <row r="766" spans="1:5" x14ac:dyDescent="0.3">
      <c r="A766">
        <v>13</v>
      </c>
      <c r="B766">
        <v>1</v>
      </c>
      <c r="C766">
        <v>9</v>
      </c>
      <c r="D766">
        <v>6</v>
      </c>
      <c r="E766">
        <v>34</v>
      </c>
    </row>
    <row r="767" spans="1:5" x14ac:dyDescent="0.3">
      <c r="A767">
        <v>13</v>
      </c>
      <c r="B767">
        <v>1</v>
      </c>
      <c r="C767">
        <v>10</v>
      </c>
      <c r="D767">
        <v>12</v>
      </c>
      <c r="E767">
        <v>33</v>
      </c>
    </row>
    <row r="768" spans="1:5" x14ac:dyDescent="0.3">
      <c r="A768">
        <v>13</v>
      </c>
      <c r="B768">
        <v>1</v>
      </c>
      <c r="C768">
        <v>11</v>
      </c>
      <c r="D768">
        <v>18</v>
      </c>
      <c r="E768">
        <v>24</v>
      </c>
    </row>
    <row r="769" spans="1:5" x14ac:dyDescent="0.3">
      <c r="A769">
        <v>13</v>
      </c>
      <c r="B769">
        <v>1</v>
      </c>
      <c r="C769">
        <v>12</v>
      </c>
      <c r="D769">
        <v>15</v>
      </c>
      <c r="E769">
        <v>27</v>
      </c>
    </row>
    <row r="770" spans="1:5" x14ac:dyDescent="0.3">
      <c r="A770">
        <v>14</v>
      </c>
      <c r="B770">
        <v>1</v>
      </c>
      <c r="C770">
        <v>1</v>
      </c>
      <c r="D770">
        <v>182</v>
      </c>
      <c r="E770">
        <v>3</v>
      </c>
    </row>
    <row r="771" spans="1:5" x14ac:dyDescent="0.3">
      <c r="A771">
        <v>14</v>
      </c>
      <c r="B771">
        <v>1</v>
      </c>
      <c r="C771">
        <v>2</v>
      </c>
      <c r="D771">
        <v>158</v>
      </c>
      <c r="E771">
        <v>3</v>
      </c>
    </row>
    <row r="772" spans="1:5" x14ac:dyDescent="0.3">
      <c r="A772">
        <v>14</v>
      </c>
      <c r="B772">
        <v>1</v>
      </c>
      <c r="C772">
        <v>3</v>
      </c>
      <c r="D772">
        <v>189</v>
      </c>
      <c r="E772">
        <v>5</v>
      </c>
    </row>
    <row r="773" spans="1:5" x14ac:dyDescent="0.3">
      <c r="A773">
        <v>14</v>
      </c>
      <c r="B773">
        <v>1</v>
      </c>
      <c r="C773">
        <v>4</v>
      </c>
      <c r="D773">
        <v>361</v>
      </c>
      <c r="E773">
        <v>10</v>
      </c>
    </row>
    <row r="774" spans="1:5" x14ac:dyDescent="0.3">
      <c r="A774">
        <v>14</v>
      </c>
      <c r="B774">
        <v>1</v>
      </c>
      <c r="C774">
        <v>5</v>
      </c>
      <c r="D774">
        <v>287</v>
      </c>
      <c r="E774">
        <v>5</v>
      </c>
    </row>
    <row r="775" spans="1:5" x14ac:dyDescent="0.3">
      <c r="A775">
        <v>14</v>
      </c>
      <c r="B775">
        <v>1</v>
      </c>
      <c r="C775">
        <v>6</v>
      </c>
      <c r="D775">
        <v>192</v>
      </c>
      <c r="E775">
        <v>10</v>
      </c>
    </row>
    <row r="776" spans="1:5" x14ac:dyDescent="0.3">
      <c r="A776">
        <v>14</v>
      </c>
      <c r="B776">
        <v>1</v>
      </c>
      <c r="C776">
        <v>7</v>
      </c>
      <c r="D776">
        <v>204</v>
      </c>
      <c r="E776">
        <v>8</v>
      </c>
    </row>
    <row r="777" spans="1:5" x14ac:dyDescent="0.3">
      <c r="A777">
        <v>14</v>
      </c>
      <c r="B777">
        <v>1</v>
      </c>
      <c r="C777">
        <v>8</v>
      </c>
      <c r="D777">
        <v>234</v>
      </c>
      <c r="E777">
        <v>11</v>
      </c>
    </row>
    <row r="778" spans="1:5" x14ac:dyDescent="0.3">
      <c r="A778">
        <v>14</v>
      </c>
      <c r="B778">
        <v>1</v>
      </c>
      <c r="C778">
        <v>9</v>
      </c>
      <c r="D778">
        <v>254</v>
      </c>
      <c r="E778">
        <v>8</v>
      </c>
    </row>
    <row r="779" spans="1:5" x14ac:dyDescent="0.3">
      <c r="A779">
        <v>14</v>
      </c>
      <c r="B779">
        <v>1</v>
      </c>
      <c r="C779">
        <v>10</v>
      </c>
      <c r="D779">
        <v>212</v>
      </c>
      <c r="E779">
        <v>8</v>
      </c>
    </row>
    <row r="780" spans="1:5" x14ac:dyDescent="0.3">
      <c r="A780">
        <v>14</v>
      </c>
      <c r="B780">
        <v>1</v>
      </c>
      <c r="C780">
        <v>11</v>
      </c>
      <c r="D780">
        <v>282</v>
      </c>
      <c r="E780">
        <v>1</v>
      </c>
    </row>
    <row r="781" spans="1:5" x14ac:dyDescent="0.3">
      <c r="A781">
        <v>14</v>
      </c>
      <c r="B781">
        <v>1</v>
      </c>
      <c r="C781">
        <v>12</v>
      </c>
      <c r="D781">
        <v>246</v>
      </c>
      <c r="E781">
        <v>8</v>
      </c>
    </row>
    <row r="782" spans="1:5" x14ac:dyDescent="0.3">
      <c r="A782">
        <v>10</v>
      </c>
      <c r="B782">
        <v>1</v>
      </c>
      <c r="C782">
        <v>1</v>
      </c>
      <c r="D782">
        <v>4</v>
      </c>
      <c r="E782">
        <v>26</v>
      </c>
    </row>
    <row r="783" spans="1:5" x14ac:dyDescent="0.3">
      <c r="A783">
        <v>10</v>
      </c>
      <c r="B783">
        <v>1</v>
      </c>
      <c r="C783">
        <v>2</v>
      </c>
      <c r="D783">
        <v>140</v>
      </c>
      <c r="E783">
        <v>12</v>
      </c>
    </row>
    <row r="784" spans="1:5" x14ac:dyDescent="0.3">
      <c r="A784">
        <v>10</v>
      </c>
      <c r="B784">
        <v>1</v>
      </c>
      <c r="C784">
        <v>3</v>
      </c>
      <c r="D784">
        <v>160</v>
      </c>
      <c r="E784">
        <v>22</v>
      </c>
    </row>
    <row r="785" spans="1:5" x14ac:dyDescent="0.3">
      <c r="A785">
        <v>10</v>
      </c>
      <c r="B785">
        <v>1</v>
      </c>
      <c r="C785">
        <v>4</v>
      </c>
      <c r="D785">
        <v>165</v>
      </c>
      <c r="E785">
        <v>28</v>
      </c>
    </row>
    <row r="786" spans="1:5" x14ac:dyDescent="0.3">
      <c r="A786">
        <v>10</v>
      </c>
      <c r="B786">
        <v>1</v>
      </c>
      <c r="C786">
        <v>5</v>
      </c>
      <c r="D786">
        <v>216</v>
      </c>
      <c r="E786">
        <v>30</v>
      </c>
    </row>
    <row r="787" spans="1:5" x14ac:dyDescent="0.3">
      <c r="A787">
        <v>10</v>
      </c>
      <c r="B787">
        <v>1</v>
      </c>
      <c r="C787">
        <v>6</v>
      </c>
      <c r="D787">
        <v>223</v>
      </c>
      <c r="E787">
        <v>17</v>
      </c>
    </row>
    <row r="788" spans="1:5" x14ac:dyDescent="0.3">
      <c r="A788">
        <v>10</v>
      </c>
      <c r="B788">
        <v>1</v>
      </c>
      <c r="C788">
        <v>7</v>
      </c>
      <c r="D788">
        <v>244</v>
      </c>
      <c r="E788">
        <v>15</v>
      </c>
    </row>
    <row r="789" spans="1:5" x14ac:dyDescent="0.3">
      <c r="A789">
        <v>10</v>
      </c>
      <c r="B789">
        <v>1</v>
      </c>
      <c r="C789">
        <v>8</v>
      </c>
      <c r="D789">
        <v>382</v>
      </c>
      <c r="E789">
        <v>21</v>
      </c>
    </row>
    <row r="790" spans="1:5" x14ac:dyDescent="0.3">
      <c r="A790">
        <v>10</v>
      </c>
      <c r="B790">
        <v>1</v>
      </c>
      <c r="C790">
        <v>9</v>
      </c>
      <c r="D790">
        <v>291</v>
      </c>
      <c r="E790">
        <v>35</v>
      </c>
    </row>
    <row r="791" spans="1:5" x14ac:dyDescent="0.3">
      <c r="A791">
        <v>10</v>
      </c>
      <c r="B791">
        <v>1</v>
      </c>
      <c r="C791">
        <v>10</v>
      </c>
      <c r="D791">
        <v>301</v>
      </c>
      <c r="E791">
        <v>23</v>
      </c>
    </row>
    <row r="792" spans="1:5" x14ac:dyDescent="0.3">
      <c r="A792">
        <v>10</v>
      </c>
      <c r="B792">
        <v>1</v>
      </c>
      <c r="C792">
        <v>11</v>
      </c>
      <c r="D792">
        <v>262</v>
      </c>
      <c r="E792">
        <v>23</v>
      </c>
    </row>
    <row r="793" spans="1:5" x14ac:dyDescent="0.3">
      <c r="A793">
        <v>10</v>
      </c>
      <c r="B793">
        <v>1</v>
      </c>
      <c r="C793">
        <v>12</v>
      </c>
      <c r="D793">
        <v>245</v>
      </c>
      <c r="E793">
        <v>19</v>
      </c>
    </row>
    <row r="794" spans="1:5" x14ac:dyDescent="0.3">
      <c r="A794">
        <v>17</v>
      </c>
      <c r="B794">
        <v>1</v>
      </c>
      <c r="C794">
        <v>1</v>
      </c>
      <c r="D794">
        <v>6</v>
      </c>
      <c r="E794">
        <v>17</v>
      </c>
    </row>
    <row r="795" spans="1:5" x14ac:dyDescent="0.3">
      <c r="A795">
        <v>17</v>
      </c>
      <c r="B795">
        <v>1</v>
      </c>
      <c r="C795">
        <v>2</v>
      </c>
      <c r="D795">
        <v>22</v>
      </c>
      <c r="E795">
        <v>7</v>
      </c>
    </row>
    <row r="796" spans="1:5" x14ac:dyDescent="0.3">
      <c r="A796">
        <v>17</v>
      </c>
      <c r="B796">
        <v>1</v>
      </c>
      <c r="C796">
        <v>3</v>
      </c>
      <c r="D796">
        <v>143</v>
      </c>
      <c r="E796">
        <v>15</v>
      </c>
    </row>
    <row r="797" spans="1:5" x14ac:dyDescent="0.3">
      <c r="A797">
        <v>17</v>
      </c>
      <c r="B797">
        <v>1</v>
      </c>
      <c r="C797">
        <v>4</v>
      </c>
      <c r="D797">
        <v>137</v>
      </c>
      <c r="E797">
        <v>10</v>
      </c>
    </row>
    <row r="798" spans="1:5" x14ac:dyDescent="0.3">
      <c r="A798">
        <v>17</v>
      </c>
      <c r="B798">
        <v>1</v>
      </c>
      <c r="C798">
        <v>5</v>
      </c>
      <c r="D798">
        <v>127</v>
      </c>
      <c r="E798">
        <v>25</v>
      </c>
    </row>
    <row r="799" spans="1:5" x14ac:dyDescent="0.3">
      <c r="A799">
        <v>17</v>
      </c>
      <c r="B799">
        <v>1</v>
      </c>
      <c r="C799">
        <v>6</v>
      </c>
      <c r="D799">
        <v>208</v>
      </c>
      <c r="E799">
        <v>27</v>
      </c>
    </row>
    <row r="800" spans="1:5" x14ac:dyDescent="0.3">
      <c r="A800">
        <v>17</v>
      </c>
      <c r="B800">
        <v>1</v>
      </c>
      <c r="C800">
        <v>7</v>
      </c>
      <c r="D800">
        <v>177</v>
      </c>
      <c r="E800">
        <v>12</v>
      </c>
    </row>
    <row r="801" spans="1:5" x14ac:dyDescent="0.3">
      <c r="A801">
        <v>17</v>
      </c>
      <c r="B801">
        <v>1</v>
      </c>
      <c r="C801">
        <v>8</v>
      </c>
      <c r="D801">
        <v>156</v>
      </c>
      <c r="E801">
        <v>20</v>
      </c>
    </row>
    <row r="802" spans="1:5" x14ac:dyDescent="0.3">
      <c r="A802">
        <v>17</v>
      </c>
      <c r="B802">
        <v>1</v>
      </c>
      <c r="C802">
        <v>9</v>
      </c>
      <c r="D802">
        <v>130</v>
      </c>
      <c r="E802">
        <v>28</v>
      </c>
    </row>
    <row r="803" spans="1:5" x14ac:dyDescent="0.3">
      <c r="A803">
        <v>17</v>
      </c>
      <c r="B803">
        <v>1</v>
      </c>
      <c r="C803">
        <v>10</v>
      </c>
      <c r="D803">
        <v>139</v>
      </c>
      <c r="E803">
        <v>20</v>
      </c>
    </row>
    <row r="804" spans="1:5" x14ac:dyDescent="0.3">
      <c r="A804">
        <v>17</v>
      </c>
      <c r="B804">
        <v>1</v>
      </c>
      <c r="C804">
        <v>11</v>
      </c>
      <c r="D804">
        <v>109</v>
      </c>
      <c r="E804">
        <v>16</v>
      </c>
    </row>
    <row r="805" spans="1:5" x14ac:dyDescent="0.3">
      <c r="A805">
        <v>17</v>
      </c>
      <c r="B805">
        <v>1</v>
      </c>
      <c r="C805">
        <v>12</v>
      </c>
      <c r="D805">
        <v>70</v>
      </c>
      <c r="E805">
        <v>21</v>
      </c>
    </row>
    <row r="806" spans="1:5" x14ac:dyDescent="0.3">
      <c r="A806">
        <v>4</v>
      </c>
      <c r="B806">
        <v>1</v>
      </c>
      <c r="C806">
        <v>1</v>
      </c>
      <c r="D806">
        <v>134</v>
      </c>
      <c r="E806">
        <v>45</v>
      </c>
    </row>
    <row r="807" spans="1:5" x14ac:dyDescent="0.3">
      <c r="A807">
        <v>4</v>
      </c>
      <c r="B807">
        <v>1</v>
      </c>
      <c r="C807">
        <v>2</v>
      </c>
      <c r="D807">
        <v>14</v>
      </c>
      <c r="E807">
        <v>22</v>
      </c>
    </row>
    <row r="808" spans="1:5" x14ac:dyDescent="0.3">
      <c r="A808">
        <v>4</v>
      </c>
      <c r="B808">
        <v>1</v>
      </c>
      <c r="C808">
        <v>3</v>
      </c>
      <c r="D808">
        <v>53</v>
      </c>
      <c r="E808">
        <v>46</v>
      </c>
    </row>
    <row r="809" spans="1:5" x14ac:dyDescent="0.3">
      <c r="A809">
        <v>4</v>
      </c>
      <c r="B809">
        <v>1</v>
      </c>
      <c r="C809">
        <v>4</v>
      </c>
      <c r="D809">
        <v>85</v>
      </c>
      <c r="E809">
        <v>54</v>
      </c>
    </row>
    <row r="810" spans="1:5" x14ac:dyDescent="0.3">
      <c r="A810">
        <v>4</v>
      </c>
      <c r="B810">
        <v>1</v>
      </c>
      <c r="C810">
        <v>5</v>
      </c>
      <c r="D810">
        <v>436</v>
      </c>
      <c r="E810">
        <v>46</v>
      </c>
    </row>
    <row r="811" spans="1:5" x14ac:dyDescent="0.3">
      <c r="A811">
        <v>4</v>
      </c>
      <c r="B811">
        <v>1</v>
      </c>
      <c r="C811">
        <v>6</v>
      </c>
      <c r="D811">
        <v>516</v>
      </c>
      <c r="E811">
        <v>29</v>
      </c>
    </row>
    <row r="812" spans="1:5" x14ac:dyDescent="0.3">
      <c r="A812">
        <v>4</v>
      </c>
      <c r="B812">
        <v>1</v>
      </c>
      <c r="C812">
        <v>7</v>
      </c>
      <c r="D812">
        <v>488</v>
      </c>
      <c r="E812">
        <v>49</v>
      </c>
    </row>
    <row r="813" spans="1:5" x14ac:dyDescent="0.3">
      <c r="A813">
        <v>4</v>
      </c>
      <c r="B813">
        <v>1</v>
      </c>
      <c r="C813">
        <v>8</v>
      </c>
      <c r="D813">
        <v>502</v>
      </c>
      <c r="E813">
        <v>50</v>
      </c>
    </row>
    <row r="814" spans="1:5" x14ac:dyDescent="0.3">
      <c r="A814">
        <v>4</v>
      </c>
      <c r="B814">
        <v>1</v>
      </c>
      <c r="C814">
        <v>9</v>
      </c>
      <c r="D814">
        <v>440</v>
      </c>
      <c r="E814">
        <v>53</v>
      </c>
    </row>
    <row r="815" spans="1:5" x14ac:dyDescent="0.3">
      <c r="A815">
        <v>4</v>
      </c>
      <c r="B815">
        <v>1</v>
      </c>
      <c r="C815">
        <v>10</v>
      </c>
      <c r="D815">
        <v>559</v>
      </c>
      <c r="E815">
        <v>53</v>
      </c>
    </row>
    <row r="816" spans="1:5" x14ac:dyDescent="0.3">
      <c r="A816">
        <v>4</v>
      </c>
      <c r="B816">
        <v>1</v>
      </c>
      <c r="C816">
        <v>11</v>
      </c>
      <c r="D816">
        <v>405</v>
      </c>
      <c r="E816">
        <v>32</v>
      </c>
    </row>
    <row r="817" spans="1:5" x14ac:dyDescent="0.3">
      <c r="A817">
        <v>4</v>
      </c>
      <c r="B817">
        <v>1</v>
      </c>
      <c r="C817">
        <v>12</v>
      </c>
      <c r="D817">
        <v>436</v>
      </c>
      <c r="E817">
        <v>52</v>
      </c>
    </row>
    <row r="818" spans="1:5" x14ac:dyDescent="0.3">
      <c r="A818">
        <v>11</v>
      </c>
      <c r="B818">
        <v>1</v>
      </c>
      <c r="C818">
        <v>1</v>
      </c>
      <c r="D818">
        <v>3</v>
      </c>
      <c r="E818">
        <v>37</v>
      </c>
    </row>
    <row r="819" spans="1:5" x14ac:dyDescent="0.3">
      <c r="A819">
        <v>11</v>
      </c>
      <c r="B819">
        <v>1</v>
      </c>
      <c r="C819">
        <v>2</v>
      </c>
      <c r="D819">
        <v>138</v>
      </c>
      <c r="E819">
        <v>43</v>
      </c>
    </row>
    <row r="820" spans="1:5" x14ac:dyDescent="0.3">
      <c r="A820">
        <v>11</v>
      </c>
      <c r="B820">
        <v>1</v>
      </c>
      <c r="C820">
        <v>3</v>
      </c>
      <c r="D820">
        <v>264</v>
      </c>
      <c r="E820">
        <v>51</v>
      </c>
    </row>
    <row r="821" spans="1:5" x14ac:dyDescent="0.3">
      <c r="A821">
        <v>11</v>
      </c>
      <c r="B821">
        <v>1</v>
      </c>
      <c r="C821">
        <v>4</v>
      </c>
      <c r="D821">
        <v>285</v>
      </c>
      <c r="E821">
        <v>58</v>
      </c>
    </row>
    <row r="822" spans="1:5" x14ac:dyDescent="0.3">
      <c r="A822">
        <v>11</v>
      </c>
      <c r="B822">
        <v>1</v>
      </c>
      <c r="C822">
        <v>5</v>
      </c>
      <c r="D822">
        <v>273</v>
      </c>
      <c r="E822">
        <v>49</v>
      </c>
    </row>
    <row r="823" spans="1:5" x14ac:dyDescent="0.3">
      <c r="A823">
        <v>11</v>
      </c>
      <c r="B823">
        <v>1</v>
      </c>
      <c r="C823">
        <v>6</v>
      </c>
      <c r="D823">
        <v>87</v>
      </c>
      <c r="E823">
        <v>46</v>
      </c>
    </row>
    <row r="824" spans="1:5" x14ac:dyDescent="0.3">
      <c r="A824">
        <v>11</v>
      </c>
      <c r="B824">
        <v>1</v>
      </c>
      <c r="C824">
        <v>7</v>
      </c>
      <c r="D824">
        <v>139</v>
      </c>
      <c r="E824">
        <v>37</v>
      </c>
    </row>
    <row r="825" spans="1:5" x14ac:dyDescent="0.3">
      <c r="A825">
        <v>11</v>
      </c>
      <c r="B825">
        <v>1</v>
      </c>
      <c r="C825">
        <v>8</v>
      </c>
      <c r="D825">
        <v>71</v>
      </c>
      <c r="E825">
        <v>65</v>
      </c>
    </row>
    <row r="826" spans="1:5" x14ac:dyDescent="0.3">
      <c r="A826">
        <v>11</v>
      </c>
      <c r="B826">
        <v>1</v>
      </c>
      <c r="C826">
        <v>9</v>
      </c>
      <c r="D826">
        <v>189</v>
      </c>
      <c r="E826">
        <v>40</v>
      </c>
    </row>
    <row r="827" spans="1:5" x14ac:dyDescent="0.3">
      <c r="A827">
        <v>11</v>
      </c>
      <c r="B827">
        <v>1</v>
      </c>
      <c r="C827">
        <v>10</v>
      </c>
      <c r="D827">
        <v>260</v>
      </c>
      <c r="E827">
        <v>53</v>
      </c>
    </row>
    <row r="828" spans="1:5" x14ac:dyDescent="0.3">
      <c r="A828">
        <v>11</v>
      </c>
      <c r="B828">
        <v>1</v>
      </c>
      <c r="C828">
        <v>11</v>
      </c>
      <c r="D828">
        <v>225</v>
      </c>
      <c r="E828">
        <v>48</v>
      </c>
    </row>
    <row r="829" spans="1:5" x14ac:dyDescent="0.3">
      <c r="A829">
        <v>11</v>
      </c>
      <c r="B829">
        <v>1</v>
      </c>
      <c r="C829">
        <v>12</v>
      </c>
      <c r="D829">
        <v>227</v>
      </c>
      <c r="E829">
        <v>49</v>
      </c>
    </row>
    <row r="830" spans="1:5" x14ac:dyDescent="0.3">
      <c r="A830">
        <v>5</v>
      </c>
      <c r="B830">
        <v>1</v>
      </c>
      <c r="C830">
        <v>1</v>
      </c>
      <c r="D830">
        <v>68</v>
      </c>
      <c r="E830">
        <v>24</v>
      </c>
    </row>
    <row r="831" spans="1:5" x14ac:dyDescent="0.3">
      <c r="A831">
        <v>5</v>
      </c>
      <c r="B831">
        <v>1</v>
      </c>
      <c r="C831">
        <v>2</v>
      </c>
      <c r="D831">
        <v>83</v>
      </c>
      <c r="E831">
        <v>30</v>
      </c>
    </row>
    <row r="832" spans="1:5" x14ac:dyDescent="0.3">
      <c r="A832">
        <v>5</v>
      </c>
      <c r="B832">
        <v>1</v>
      </c>
      <c r="C832">
        <v>3</v>
      </c>
      <c r="D832">
        <v>90</v>
      </c>
      <c r="E832">
        <v>25</v>
      </c>
    </row>
    <row r="833" spans="1:5" x14ac:dyDescent="0.3">
      <c r="A833">
        <v>5</v>
      </c>
      <c r="B833">
        <v>1</v>
      </c>
      <c r="C833">
        <v>4</v>
      </c>
      <c r="D833">
        <v>35</v>
      </c>
      <c r="E833">
        <v>33</v>
      </c>
    </row>
    <row r="834" spans="1:5" x14ac:dyDescent="0.3">
      <c r="A834">
        <v>5</v>
      </c>
      <c r="B834">
        <v>1</v>
      </c>
      <c r="C834">
        <v>5</v>
      </c>
      <c r="D834">
        <v>58</v>
      </c>
      <c r="E834">
        <v>33</v>
      </c>
    </row>
    <row r="835" spans="1:5" x14ac:dyDescent="0.3">
      <c r="A835">
        <v>5</v>
      </c>
      <c r="B835">
        <v>1</v>
      </c>
      <c r="C835">
        <v>6</v>
      </c>
      <c r="D835">
        <v>52</v>
      </c>
      <c r="E835">
        <v>26</v>
      </c>
    </row>
    <row r="836" spans="1:5" x14ac:dyDescent="0.3">
      <c r="A836">
        <v>5</v>
      </c>
      <c r="B836">
        <v>1</v>
      </c>
      <c r="C836">
        <v>7</v>
      </c>
      <c r="D836">
        <v>94</v>
      </c>
      <c r="E836">
        <v>35</v>
      </c>
    </row>
    <row r="837" spans="1:5" x14ac:dyDescent="0.3">
      <c r="A837">
        <v>5</v>
      </c>
      <c r="B837">
        <v>1</v>
      </c>
      <c r="C837">
        <v>8</v>
      </c>
      <c r="D837">
        <v>70</v>
      </c>
      <c r="E837">
        <v>38</v>
      </c>
    </row>
    <row r="838" spans="1:5" x14ac:dyDescent="0.3">
      <c r="A838">
        <v>5</v>
      </c>
      <c r="B838">
        <v>1</v>
      </c>
      <c r="C838">
        <v>9</v>
      </c>
      <c r="D838">
        <v>101</v>
      </c>
      <c r="E838">
        <v>33</v>
      </c>
    </row>
    <row r="839" spans="1:5" x14ac:dyDescent="0.3">
      <c r="A839">
        <v>5</v>
      </c>
      <c r="B839">
        <v>1</v>
      </c>
      <c r="C839">
        <v>10</v>
      </c>
      <c r="D839">
        <v>92</v>
      </c>
      <c r="E839">
        <v>25</v>
      </c>
    </row>
    <row r="840" spans="1:5" x14ac:dyDescent="0.3">
      <c r="A840">
        <v>5</v>
      </c>
      <c r="B840">
        <v>1</v>
      </c>
      <c r="C840">
        <v>11</v>
      </c>
      <c r="D840">
        <v>91</v>
      </c>
      <c r="E840">
        <v>23</v>
      </c>
    </row>
    <row r="841" spans="1:5" x14ac:dyDescent="0.3">
      <c r="A841">
        <v>5</v>
      </c>
      <c r="B841">
        <v>1</v>
      </c>
      <c r="C841">
        <v>12</v>
      </c>
      <c r="D841">
        <v>78</v>
      </c>
      <c r="E841">
        <v>21</v>
      </c>
    </row>
    <row r="842" spans="1:5" x14ac:dyDescent="0.3">
      <c r="A842">
        <v>9</v>
      </c>
      <c r="B842">
        <v>1</v>
      </c>
      <c r="C842">
        <v>1</v>
      </c>
      <c r="D842">
        <v>89</v>
      </c>
      <c r="E842">
        <v>23</v>
      </c>
    </row>
    <row r="843" spans="1:5" x14ac:dyDescent="0.3">
      <c r="A843">
        <v>9</v>
      </c>
      <c r="B843">
        <v>1</v>
      </c>
      <c r="C843">
        <v>2</v>
      </c>
      <c r="D843">
        <v>85</v>
      </c>
      <c r="E843">
        <v>23</v>
      </c>
    </row>
    <row r="844" spans="1:5" x14ac:dyDescent="0.3">
      <c r="A844">
        <v>9</v>
      </c>
      <c r="B844">
        <v>1</v>
      </c>
      <c r="C844">
        <v>3</v>
      </c>
      <c r="D844">
        <v>17</v>
      </c>
      <c r="E844">
        <v>22</v>
      </c>
    </row>
    <row r="845" spans="1:5" x14ac:dyDescent="0.3">
      <c r="A845">
        <v>9</v>
      </c>
      <c r="B845">
        <v>1</v>
      </c>
      <c r="C845">
        <v>4</v>
      </c>
      <c r="D845">
        <v>15</v>
      </c>
      <c r="E845">
        <v>23</v>
      </c>
    </row>
    <row r="846" spans="1:5" x14ac:dyDescent="0.3">
      <c r="A846">
        <v>9</v>
      </c>
      <c r="B846">
        <v>1</v>
      </c>
      <c r="C846">
        <v>5</v>
      </c>
      <c r="D846">
        <v>22</v>
      </c>
      <c r="E846">
        <v>25</v>
      </c>
    </row>
    <row r="847" spans="1:5" x14ac:dyDescent="0.3">
      <c r="A847">
        <v>9</v>
      </c>
      <c r="B847">
        <v>1</v>
      </c>
      <c r="C847">
        <v>6</v>
      </c>
      <c r="D847">
        <v>16</v>
      </c>
      <c r="E847">
        <v>22</v>
      </c>
    </row>
    <row r="848" spans="1:5" x14ac:dyDescent="0.3">
      <c r="A848">
        <v>9</v>
      </c>
      <c r="B848">
        <v>1</v>
      </c>
      <c r="C848">
        <v>7</v>
      </c>
      <c r="D848">
        <v>14</v>
      </c>
      <c r="E848">
        <v>33</v>
      </c>
    </row>
    <row r="849" spans="1:5" x14ac:dyDescent="0.3">
      <c r="A849">
        <v>9</v>
      </c>
      <c r="B849">
        <v>1</v>
      </c>
      <c r="C849">
        <v>8</v>
      </c>
      <c r="D849">
        <v>5</v>
      </c>
      <c r="E849">
        <v>45</v>
      </c>
    </row>
    <row r="850" spans="1:5" x14ac:dyDescent="0.3">
      <c r="A850">
        <v>9</v>
      </c>
      <c r="B850">
        <v>1</v>
      </c>
      <c r="C850">
        <v>9</v>
      </c>
      <c r="D850">
        <v>2</v>
      </c>
      <c r="E850">
        <v>24</v>
      </c>
    </row>
    <row r="851" spans="1:5" x14ac:dyDescent="0.3">
      <c r="A851">
        <v>9</v>
      </c>
      <c r="B851">
        <v>1</v>
      </c>
      <c r="C851">
        <v>10</v>
      </c>
      <c r="D851">
        <v>4</v>
      </c>
      <c r="E851">
        <v>35</v>
      </c>
    </row>
    <row r="852" spans="1:5" x14ac:dyDescent="0.3">
      <c r="A852">
        <v>9</v>
      </c>
      <c r="B852">
        <v>1</v>
      </c>
      <c r="C852">
        <v>11</v>
      </c>
      <c r="D852">
        <v>16</v>
      </c>
      <c r="E852">
        <v>25</v>
      </c>
    </row>
    <row r="853" spans="1:5" x14ac:dyDescent="0.3">
      <c r="A853">
        <v>9</v>
      </c>
      <c r="B853">
        <v>1</v>
      </c>
      <c r="C853">
        <v>12</v>
      </c>
      <c r="D853">
        <v>25</v>
      </c>
      <c r="E853">
        <v>25</v>
      </c>
    </row>
    <row r="854" spans="1:5" x14ac:dyDescent="0.3">
      <c r="A854">
        <v>16</v>
      </c>
      <c r="B854">
        <v>1</v>
      </c>
      <c r="C854">
        <v>1</v>
      </c>
      <c r="D854">
        <v>196</v>
      </c>
      <c r="E854">
        <v>24</v>
      </c>
    </row>
    <row r="855" spans="1:5" x14ac:dyDescent="0.3">
      <c r="A855">
        <v>16</v>
      </c>
      <c r="B855">
        <v>1</v>
      </c>
      <c r="C855">
        <v>2</v>
      </c>
      <c r="D855">
        <v>48</v>
      </c>
      <c r="E855">
        <v>14</v>
      </c>
    </row>
    <row r="856" spans="1:5" x14ac:dyDescent="0.3">
      <c r="A856">
        <v>16</v>
      </c>
      <c r="B856">
        <v>1</v>
      </c>
      <c r="C856">
        <v>3</v>
      </c>
      <c r="D856">
        <v>29</v>
      </c>
      <c r="E856">
        <v>21</v>
      </c>
    </row>
    <row r="857" spans="1:5" x14ac:dyDescent="0.3">
      <c r="A857">
        <v>16</v>
      </c>
      <c r="B857">
        <v>1</v>
      </c>
      <c r="C857">
        <v>4</v>
      </c>
      <c r="D857">
        <v>136</v>
      </c>
      <c r="E857">
        <v>21</v>
      </c>
    </row>
    <row r="858" spans="1:5" x14ac:dyDescent="0.3">
      <c r="A858">
        <v>16</v>
      </c>
      <c r="B858">
        <v>1</v>
      </c>
      <c r="C858">
        <v>5</v>
      </c>
      <c r="D858">
        <v>76</v>
      </c>
      <c r="E858">
        <v>24</v>
      </c>
    </row>
    <row r="859" spans="1:5" x14ac:dyDescent="0.3">
      <c r="A859">
        <v>16</v>
      </c>
      <c r="B859">
        <v>1</v>
      </c>
      <c r="C859">
        <v>6</v>
      </c>
      <c r="D859">
        <v>196</v>
      </c>
      <c r="E859">
        <v>15</v>
      </c>
    </row>
    <row r="860" spans="1:5" x14ac:dyDescent="0.3">
      <c r="A860">
        <v>16</v>
      </c>
      <c r="B860">
        <v>1</v>
      </c>
      <c r="C860">
        <v>7</v>
      </c>
      <c r="D860">
        <v>183</v>
      </c>
      <c r="E860">
        <v>32</v>
      </c>
    </row>
    <row r="861" spans="1:5" x14ac:dyDescent="0.3">
      <c r="A861">
        <v>16</v>
      </c>
      <c r="B861">
        <v>1</v>
      </c>
      <c r="C861">
        <v>8</v>
      </c>
      <c r="D861">
        <v>168</v>
      </c>
      <c r="E861">
        <v>22</v>
      </c>
    </row>
    <row r="862" spans="1:5" x14ac:dyDescent="0.3">
      <c r="A862">
        <v>16</v>
      </c>
      <c r="B862">
        <v>1</v>
      </c>
      <c r="C862">
        <v>9</v>
      </c>
      <c r="D862">
        <v>180</v>
      </c>
      <c r="E862">
        <v>29</v>
      </c>
    </row>
    <row r="863" spans="1:5" x14ac:dyDescent="0.3">
      <c r="A863">
        <v>16</v>
      </c>
      <c r="B863">
        <v>1</v>
      </c>
      <c r="C863">
        <v>10</v>
      </c>
      <c r="D863">
        <v>158</v>
      </c>
      <c r="E863">
        <v>24</v>
      </c>
    </row>
    <row r="864" spans="1:5" x14ac:dyDescent="0.3">
      <c r="A864">
        <v>16</v>
      </c>
      <c r="B864">
        <v>1</v>
      </c>
      <c r="C864">
        <v>11</v>
      </c>
      <c r="D864">
        <v>193</v>
      </c>
      <c r="E864">
        <v>20</v>
      </c>
    </row>
    <row r="865" spans="1:5" x14ac:dyDescent="0.3">
      <c r="A865">
        <v>16</v>
      </c>
      <c r="B865">
        <v>1</v>
      </c>
      <c r="C865">
        <v>12</v>
      </c>
      <c r="D865">
        <v>164</v>
      </c>
      <c r="E865">
        <v>22</v>
      </c>
    </row>
    <row r="866" spans="1:5" x14ac:dyDescent="0.3">
      <c r="A866">
        <v>2</v>
      </c>
      <c r="B866">
        <v>1</v>
      </c>
      <c r="C866">
        <v>1</v>
      </c>
      <c r="D866">
        <v>333</v>
      </c>
      <c r="E866">
        <v>36</v>
      </c>
    </row>
    <row r="867" spans="1:5" x14ac:dyDescent="0.3">
      <c r="A867">
        <v>2</v>
      </c>
      <c r="B867">
        <v>1</v>
      </c>
      <c r="C867">
        <v>2</v>
      </c>
      <c r="D867">
        <v>323</v>
      </c>
      <c r="E867">
        <v>25</v>
      </c>
    </row>
    <row r="868" spans="1:5" x14ac:dyDescent="0.3">
      <c r="A868">
        <v>2</v>
      </c>
      <c r="B868">
        <v>1</v>
      </c>
      <c r="C868">
        <v>3</v>
      </c>
      <c r="D868">
        <v>420</v>
      </c>
      <c r="E868">
        <v>24</v>
      </c>
    </row>
    <row r="869" spans="1:5" x14ac:dyDescent="0.3">
      <c r="A869">
        <v>2</v>
      </c>
      <c r="B869">
        <v>1</v>
      </c>
      <c r="C869">
        <v>4</v>
      </c>
      <c r="D869">
        <v>422</v>
      </c>
      <c r="E869">
        <v>43</v>
      </c>
    </row>
    <row r="870" spans="1:5" x14ac:dyDescent="0.3">
      <c r="A870">
        <v>2</v>
      </c>
      <c r="B870">
        <v>1</v>
      </c>
      <c r="C870">
        <v>5</v>
      </c>
      <c r="D870">
        <v>309</v>
      </c>
      <c r="E870">
        <v>27</v>
      </c>
    </row>
    <row r="871" spans="1:5" x14ac:dyDescent="0.3">
      <c r="A871">
        <v>2</v>
      </c>
      <c r="B871">
        <v>1</v>
      </c>
      <c r="C871">
        <v>6</v>
      </c>
      <c r="D871">
        <v>440</v>
      </c>
      <c r="E871">
        <v>44</v>
      </c>
    </row>
    <row r="872" spans="1:5" x14ac:dyDescent="0.3">
      <c r="A872">
        <v>2</v>
      </c>
      <c r="B872">
        <v>1</v>
      </c>
      <c r="C872">
        <v>7</v>
      </c>
      <c r="D872">
        <v>430</v>
      </c>
      <c r="E872">
        <v>47</v>
      </c>
    </row>
    <row r="873" spans="1:5" x14ac:dyDescent="0.3">
      <c r="A873">
        <v>2</v>
      </c>
      <c r="B873">
        <v>1</v>
      </c>
      <c r="C873">
        <v>8</v>
      </c>
      <c r="D873">
        <v>338</v>
      </c>
      <c r="E873">
        <v>38</v>
      </c>
    </row>
    <row r="874" spans="1:5" x14ac:dyDescent="0.3">
      <c r="A874">
        <v>2</v>
      </c>
      <c r="B874">
        <v>1</v>
      </c>
      <c r="C874">
        <v>9</v>
      </c>
      <c r="D874">
        <v>418</v>
      </c>
      <c r="E874">
        <v>33</v>
      </c>
    </row>
    <row r="875" spans="1:5" x14ac:dyDescent="0.3">
      <c r="A875">
        <v>2</v>
      </c>
      <c r="B875">
        <v>1</v>
      </c>
      <c r="C875">
        <v>10</v>
      </c>
      <c r="D875">
        <v>439</v>
      </c>
      <c r="E875">
        <v>56</v>
      </c>
    </row>
    <row r="876" spans="1:5" x14ac:dyDescent="0.3">
      <c r="A876">
        <v>2</v>
      </c>
      <c r="B876">
        <v>1</v>
      </c>
      <c r="C876">
        <v>11</v>
      </c>
      <c r="D876">
        <v>354</v>
      </c>
      <c r="E876">
        <v>49</v>
      </c>
    </row>
    <row r="877" spans="1:5" x14ac:dyDescent="0.3">
      <c r="A877">
        <v>2</v>
      </c>
      <c r="B877">
        <v>1</v>
      </c>
      <c r="C877">
        <v>12</v>
      </c>
      <c r="D877">
        <v>342</v>
      </c>
      <c r="E877">
        <v>27</v>
      </c>
    </row>
    <row r="878" spans="1:5" x14ac:dyDescent="0.3">
      <c r="A878">
        <v>25</v>
      </c>
      <c r="B878">
        <v>1</v>
      </c>
      <c r="C878">
        <v>1</v>
      </c>
      <c r="D878">
        <v>3</v>
      </c>
      <c r="E878">
        <v>10</v>
      </c>
    </row>
    <row r="879" spans="1:5" x14ac:dyDescent="0.3">
      <c r="A879">
        <v>25</v>
      </c>
      <c r="B879">
        <v>1</v>
      </c>
      <c r="C879">
        <v>2</v>
      </c>
      <c r="D879">
        <v>13</v>
      </c>
      <c r="E879">
        <v>18</v>
      </c>
    </row>
    <row r="880" spans="1:5" x14ac:dyDescent="0.3">
      <c r="A880">
        <v>25</v>
      </c>
      <c r="B880">
        <v>1</v>
      </c>
      <c r="C880">
        <v>3</v>
      </c>
      <c r="D880">
        <v>242</v>
      </c>
      <c r="E880">
        <v>15</v>
      </c>
    </row>
    <row r="881" spans="1:5" x14ac:dyDescent="0.3">
      <c r="A881">
        <v>25</v>
      </c>
      <c r="B881">
        <v>1</v>
      </c>
      <c r="C881">
        <v>4</v>
      </c>
      <c r="D881">
        <v>318</v>
      </c>
      <c r="E881">
        <v>19</v>
      </c>
    </row>
    <row r="882" spans="1:5" x14ac:dyDescent="0.3">
      <c r="A882">
        <v>25</v>
      </c>
      <c r="B882">
        <v>1</v>
      </c>
      <c r="C882">
        <v>5</v>
      </c>
      <c r="D882">
        <v>356</v>
      </c>
      <c r="E882">
        <v>22</v>
      </c>
    </row>
    <row r="883" spans="1:5" x14ac:dyDescent="0.3">
      <c r="A883">
        <v>25</v>
      </c>
      <c r="B883">
        <v>1</v>
      </c>
      <c r="C883">
        <v>6</v>
      </c>
      <c r="D883">
        <v>332</v>
      </c>
      <c r="E883">
        <v>13</v>
      </c>
    </row>
    <row r="884" spans="1:5" x14ac:dyDescent="0.3">
      <c r="A884">
        <v>25</v>
      </c>
      <c r="B884">
        <v>1</v>
      </c>
      <c r="C884">
        <v>7</v>
      </c>
      <c r="D884">
        <v>286</v>
      </c>
      <c r="E884">
        <v>22</v>
      </c>
    </row>
    <row r="885" spans="1:5" x14ac:dyDescent="0.3">
      <c r="A885">
        <v>25</v>
      </c>
      <c r="B885">
        <v>1</v>
      </c>
      <c r="C885">
        <v>8</v>
      </c>
      <c r="D885">
        <v>305</v>
      </c>
      <c r="E885">
        <v>13</v>
      </c>
    </row>
    <row r="886" spans="1:5" x14ac:dyDescent="0.3">
      <c r="A886">
        <v>25</v>
      </c>
      <c r="B886">
        <v>1</v>
      </c>
      <c r="C886">
        <v>9</v>
      </c>
      <c r="D886">
        <v>334</v>
      </c>
      <c r="E886">
        <v>4</v>
      </c>
    </row>
    <row r="887" spans="1:5" x14ac:dyDescent="0.3">
      <c r="A887">
        <v>25</v>
      </c>
      <c r="B887">
        <v>1</v>
      </c>
      <c r="C887">
        <v>10</v>
      </c>
      <c r="D887">
        <v>249</v>
      </c>
      <c r="E887">
        <v>5</v>
      </c>
    </row>
    <row r="888" spans="1:5" x14ac:dyDescent="0.3">
      <c r="A888">
        <v>25</v>
      </c>
      <c r="B888">
        <v>1</v>
      </c>
      <c r="C888">
        <v>11</v>
      </c>
      <c r="D888">
        <v>212</v>
      </c>
      <c r="E888">
        <v>12</v>
      </c>
    </row>
    <row r="889" spans="1:5" x14ac:dyDescent="0.3">
      <c r="A889">
        <v>25</v>
      </c>
      <c r="B889">
        <v>1</v>
      </c>
      <c r="C889">
        <v>12</v>
      </c>
      <c r="D889">
        <v>169</v>
      </c>
      <c r="E889">
        <v>10</v>
      </c>
    </row>
    <row r="890" spans="1:5" x14ac:dyDescent="0.3">
      <c r="A890">
        <v>21</v>
      </c>
      <c r="B890">
        <v>1</v>
      </c>
      <c r="C890">
        <v>1</v>
      </c>
      <c r="D890">
        <v>25</v>
      </c>
      <c r="E890">
        <v>18</v>
      </c>
    </row>
    <row r="891" spans="1:5" x14ac:dyDescent="0.3">
      <c r="A891">
        <v>21</v>
      </c>
      <c r="B891">
        <v>1</v>
      </c>
      <c r="C891">
        <v>2</v>
      </c>
      <c r="D891">
        <v>74</v>
      </c>
      <c r="E891">
        <v>21</v>
      </c>
    </row>
    <row r="892" spans="1:5" x14ac:dyDescent="0.3">
      <c r="A892">
        <v>21</v>
      </c>
      <c r="B892">
        <v>1</v>
      </c>
      <c r="C892">
        <v>3</v>
      </c>
      <c r="D892">
        <v>179</v>
      </c>
      <c r="E892">
        <v>26</v>
      </c>
    </row>
    <row r="893" spans="1:5" x14ac:dyDescent="0.3">
      <c r="A893">
        <v>21</v>
      </c>
      <c r="B893">
        <v>1</v>
      </c>
      <c r="C893">
        <v>4</v>
      </c>
      <c r="D893">
        <v>84</v>
      </c>
      <c r="E893">
        <v>24</v>
      </c>
    </row>
    <row r="894" spans="1:5" x14ac:dyDescent="0.3">
      <c r="A894">
        <v>21</v>
      </c>
      <c r="B894">
        <v>1</v>
      </c>
      <c r="C894">
        <v>5</v>
      </c>
      <c r="D894">
        <v>67</v>
      </c>
      <c r="E894">
        <v>11</v>
      </c>
    </row>
    <row r="895" spans="1:5" x14ac:dyDescent="0.3">
      <c r="A895">
        <v>21</v>
      </c>
      <c r="B895">
        <v>1</v>
      </c>
      <c r="C895">
        <v>6</v>
      </c>
      <c r="D895">
        <v>55</v>
      </c>
      <c r="E895">
        <v>7</v>
      </c>
    </row>
    <row r="896" spans="1:5" x14ac:dyDescent="0.3">
      <c r="A896">
        <v>21</v>
      </c>
      <c r="B896">
        <v>1</v>
      </c>
      <c r="C896">
        <v>7</v>
      </c>
      <c r="D896">
        <v>85</v>
      </c>
      <c r="E896">
        <v>10</v>
      </c>
    </row>
    <row r="897" spans="1:5" x14ac:dyDescent="0.3">
      <c r="A897">
        <v>21</v>
      </c>
      <c r="B897">
        <v>1</v>
      </c>
      <c r="C897">
        <v>8</v>
      </c>
      <c r="D897">
        <v>98</v>
      </c>
      <c r="E897">
        <v>7</v>
      </c>
    </row>
    <row r="898" spans="1:5" x14ac:dyDescent="0.3">
      <c r="A898">
        <v>21</v>
      </c>
      <c r="B898">
        <v>1</v>
      </c>
      <c r="C898">
        <v>9</v>
      </c>
      <c r="D898">
        <v>102</v>
      </c>
      <c r="E898">
        <v>12</v>
      </c>
    </row>
    <row r="899" spans="1:5" x14ac:dyDescent="0.3">
      <c r="A899">
        <v>21</v>
      </c>
      <c r="B899">
        <v>1</v>
      </c>
      <c r="C899">
        <v>10</v>
      </c>
      <c r="D899">
        <v>94</v>
      </c>
      <c r="E899">
        <v>9</v>
      </c>
    </row>
    <row r="900" spans="1:5" x14ac:dyDescent="0.3">
      <c r="A900">
        <v>21</v>
      </c>
      <c r="B900">
        <v>1</v>
      </c>
      <c r="C900">
        <v>11</v>
      </c>
      <c r="D900">
        <v>89</v>
      </c>
      <c r="E900">
        <v>6</v>
      </c>
    </row>
    <row r="901" spans="1:5" x14ac:dyDescent="0.3">
      <c r="A901">
        <v>21</v>
      </c>
      <c r="B901">
        <v>1</v>
      </c>
      <c r="C901">
        <v>12</v>
      </c>
      <c r="D901">
        <v>124</v>
      </c>
      <c r="E901">
        <v>5</v>
      </c>
    </row>
    <row r="902" spans="1:5" x14ac:dyDescent="0.3">
      <c r="A902">
        <v>3</v>
      </c>
      <c r="B902">
        <v>1</v>
      </c>
      <c r="C902">
        <v>1</v>
      </c>
      <c r="D902">
        <v>35</v>
      </c>
      <c r="E902">
        <v>15</v>
      </c>
    </row>
    <row r="903" spans="1:5" x14ac:dyDescent="0.3">
      <c r="A903">
        <v>3</v>
      </c>
      <c r="B903">
        <v>1</v>
      </c>
      <c r="C903">
        <v>2</v>
      </c>
      <c r="D903">
        <v>35</v>
      </c>
      <c r="E903">
        <v>17</v>
      </c>
    </row>
    <row r="904" spans="1:5" x14ac:dyDescent="0.3">
      <c r="A904">
        <v>3</v>
      </c>
      <c r="B904">
        <v>1</v>
      </c>
      <c r="C904">
        <v>3</v>
      </c>
      <c r="D904">
        <v>35</v>
      </c>
      <c r="E904">
        <v>9</v>
      </c>
    </row>
    <row r="905" spans="1:5" x14ac:dyDescent="0.3">
      <c r="A905">
        <v>3</v>
      </c>
      <c r="B905">
        <v>1</v>
      </c>
      <c r="C905">
        <v>4</v>
      </c>
      <c r="D905">
        <v>37</v>
      </c>
      <c r="E905">
        <v>31</v>
      </c>
    </row>
    <row r="906" spans="1:5" x14ac:dyDescent="0.3">
      <c r="A906">
        <v>3</v>
      </c>
      <c r="B906">
        <v>1</v>
      </c>
      <c r="C906">
        <v>5</v>
      </c>
      <c r="D906">
        <v>43</v>
      </c>
      <c r="E906">
        <v>4</v>
      </c>
    </row>
    <row r="907" spans="1:5" x14ac:dyDescent="0.3">
      <c r="A907">
        <v>3</v>
      </c>
      <c r="B907">
        <v>1</v>
      </c>
      <c r="C907">
        <v>6</v>
      </c>
      <c r="D907">
        <v>36</v>
      </c>
      <c r="E907">
        <v>3</v>
      </c>
    </row>
    <row r="908" spans="1:5" x14ac:dyDescent="0.3">
      <c r="A908">
        <v>3</v>
      </c>
      <c r="B908">
        <v>1</v>
      </c>
      <c r="C908">
        <v>7</v>
      </c>
      <c r="D908">
        <v>24</v>
      </c>
      <c r="E908">
        <v>12</v>
      </c>
    </row>
    <row r="909" spans="1:5" x14ac:dyDescent="0.3">
      <c r="A909">
        <v>3</v>
      </c>
      <c r="B909">
        <v>1</v>
      </c>
      <c r="C909">
        <v>8</v>
      </c>
      <c r="D909">
        <v>37</v>
      </c>
      <c r="E909">
        <v>14</v>
      </c>
    </row>
    <row r="910" spans="1:5" x14ac:dyDescent="0.3">
      <c r="A910">
        <v>3</v>
      </c>
      <c r="B910">
        <v>1</v>
      </c>
      <c r="C910">
        <v>9</v>
      </c>
      <c r="D910">
        <v>32</v>
      </c>
      <c r="E910">
        <v>17</v>
      </c>
    </row>
    <row r="911" spans="1:5" x14ac:dyDescent="0.3">
      <c r="A911">
        <v>3</v>
      </c>
      <c r="B911">
        <v>1</v>
      </c>
      <c r="C911">
        <v>10</v>
      </c>
      <c r="D911">
        <v>30</v>
      </c>
      <c r="E911">
        <v>22</v>
      </c>
    </row>
    <row r="912" spans="1:5" x14ac:dyDescent="0.3">
      <c r="A912">
        <v>3</v>
      </c>
      <c r="B912">
        <v>1</v>
      </c>
      <c r="C912">
        <v>11</v>
      </c>
      <c r="D912">
        <v>8</v>
      </c>
      <c r="E912">
        <v>10</v>
      </c>
    </row>
    <row r="913" spans="1:5" x14ac:dyDescent="0.3">
      <c r="A913">
        <v>3</v>
      </c>
      <c r="B913">
        <v>1</v>
      </c>
      <c r="C913">
        <v>12</v>
      </c>
      <c r="D913">
        <v>28</v>
      </c>
      <c r="E913">
        <v>5</v>
      </c>
    </row>
    <row r="914" spans="1:5" x14ac:dyDescent="0.3">
      <c r="A914">
        <v>18</v>
      </c>
      <c r="B914">
        <v>1</v>
      </c>
      <c r="C914">
        <v>1</v>
      </c>
      <c r="D914">
        <v>324</v>
      </c>
      <c r="E914">
        <v>10</v>
      </c>
    </row>
    <row r="915" spans="1:5" x14ac:dyDescent="0.3">
      <c r="A915">
        <v>18</v>
      </c>
      <c r="B915">
        <v>1</v>
      </c>
      <c r="C915">
        <v>2</v>
      </c>
      <c r="D915">
        <v>115</v>
      </c>
      <c r="E915">
        <v>15</v>
      </c>
    </row>
    <row r="916" spans="1:5" x14ac:dyDescent="0.3">
      <c r="A916">
        <v>18</v>
      </c>
      <c r="B916">
        <v>1</v>
      </c>
      <c r="C916">
        <v>3</v>
      </c>
      <c r="D916">
        <v>171</v>
      </c>
      <c r="E916">
        <v>19</v>
      </c>
    </row>
    <row r="917" spans="1:5" x14ac:dyDescent="0.3">
      <c r="A917">
        <v>18</v>
      </c>
      <c r="B917">
        <v>1</v>
      </c>
      <c r="C917">
        <v>4</v>
      </c>
      <c r="D917">
        <v>180</v>
      </c>
      <c r="E917">
        <v>29</v>
      </c>
    </row>
    <row r="918" spans="1:5" x14ac:dyDescent="0.3">
      <c r="A918">
        <v>18</v>
      </c>
      <c r="B918">
        <v>1</v>
      </c>
      <c r="C918">
        <v>5</v>
      </c>
      <c r="D918">
        <v>260</v>
      </c>
      <c r="E918">
        <v>19</v>
      </c>
    </row>
    <row r="919" spans="1:5" x14ac:dyDescent="0.3">
      <c r="A919">
        <v>18</v>
      </c>
      <c r="B919">
        <v>1</v>
      </c>
      <c r="C919">
        <v>6</v>
      </c>
      <c r="D919">
        <v>392</v>
      </c>
      <c r="E919">
        <v>36</v>
      </c>
    </row>
    <row r="920" spans="1:5" x14ac:dyDescent="0.3">
      <c r="A920">
        <v>18</v>
      </c>
      <c r="B920">
        <v>1</v>
      </c>
      <c r="C920">
        <v>7</v>
      </c>
      <c r="D920">
        <v>276</v>
      </c>
      <c r="E920">
        <v>38</v>
      </c>
    </row>
    <row r="921" spans="1:5" x14ac:dyDescent="0.3">
      <c r="A921">
        <v>18</v>
      </c>
      <c r="B921">
        <v>1</v>
      </c>
      <c r="C921">
        <v>8</v>
      </c>
      <c r="D921">
        <v>344</v>
      </c>
      <c r="E921">
        <v>43</v>
      </c>
    </row>
    <row r="922" spans="1:5" x14ac:dyDescent="0.3">
      <c r="A922">
        <v>18</v>
      </c>
      <c r="B922">
        <v>1</v>
      </c>
      <c r="C922">
        <v>9</v>
      </c>
      <c r="D922">
        <v>245</v>
      </c>
      <c r="E922">
        <v>16</v>
      </c>
    </row>
    <row r="923" spans="1:5" x14ac:dyDescent="0.3">
      <c r="A923">
        <v>18</v>
      </c>
      <c r="B923">
        <v>1</v>
      </c>
      <c r="C923">
        <v>10</v>
      </c>
      <c r="D923">
        <v>132</v>
      </c>
      <c r="E923">
        <v>9</v>
      </c>
    </row>
    <row r="924" spans="1:5" x14ac:dyDescent="0.3">
      <c r="A924">
        <v>18</v>
      </c>
      <c r="B924">
        <v>1</v>
      </c>
      <c r="C924">
        <v>11</v>
      </c>
      <c r="D924">
        <v>117</v>
      </c>
      <c r="E924">
        <v>11</v>
      </c>
    </row>
    <row r="925" spans="1:5" x14ac:dyDescent="0.3">
      <c r="A925">
        <v>18</v>
      </c>
      <c r="B925">
        <v>1</v>
      </c>
      <c r="C925">
        <v>12</v>
      </c>
      <c r="D925">
        <v>196</v>
      </c>
      <c r="E925">
        <v>17</v>
      </c>
    </row>
    <row r="926" spans="1:5" x14ac:dyDescent="0.3">
      <c r="A926">
        <v>27</v>
      </c>
      <c r="B926">
        <v>1</v>
      </c>
      <c r="C926">
        <v>1</v>
      </c>
      <c r="D926">
        <v>81</v>
      </c>
      <c r="E926">
        <v>4</v>
      </c>
    </row>
    <row r="927" spans="1:5" x14ac:dyDescent="0.3">
      <c r="A927">
        <v>27</v>
      </c>
      <c r="B927">
        <v>1</v>
      </c>
      <c r="C927">
        <v>2</v>
      </c>
      <c r="D927">
        <v>77</v>
      </c>
      <c r="E927">
        <v>1</v>
      </c>
    </row>
    <row r="928" spans="1:5" x14ac:dyDescent="0.3">
      <c r="A928">
        <v>27</v>
      </c>
      <c r="B928">
        <v>1</v>
      </c>
      <c r="C928">
        <v>3</v>
      </c>
      <c r="D928">
        <v>107</v>
      </c>
      <c r="E928">
        <v>4</v>
      </c>
    </row>
    <row r="929" spans="1:5" x14ac:dyDescent="0.3">
      <c r="A929">
        <v>27</v>
      </c>
      <c r="B929">
        <v>1</v>
      </c>
      <c r="C929">
        <v>4</v>
      </c>
      <c r="D929">
        <v>62</v>
      </c>
      <c r="E929">
        <v>1</v>
      </c>
    </row>
    <row r="930" spans="1:5" x14ac:dyDescent="0.3">
      <c r="A930">
        <v>27</v>
      </c>
      <c r="B930">
        <v>1</v>
      </c>
      <c r="C930">
        <v>5</v>
      </c>
      <c r="D930">
        <v>82</v>
      </c>
      <c r="E930">
        <v>2</v>
      </c>
    </row>
    <row r="931" spans="1:5" x14ac:dyDescent="0.3">
      <c r="A931">
        <v>27</v>
      </c>
      <c r="B931">
        <v>1</v>
      </c>
      <c r="C931">
        <v>6</v>
      </c>
      <c r="D931">
        <v>60</v>
      </c>
      <c r="E931">
        <v>4</v>
      </c>
    </row>
    <row r="932" spans="1:5" x14ac:dyDescent="0.3">
      <c r="A932">
        <v>27</v>
      </c>
      <c r="B932">
        <v>1</v>
      </c>
      <c r="C932">
        <v>7</v>
      </c>
      <c r="D932">
        <v>45</v>
      </c>
      <c r="E932">
        <v>2</v>
      </c>
    </row>
    <row r="933" spans="1:5" x14ac:dyDescent="0.3">
      <c r="A933">
        <v>27</v>
      </c>
      <c r="B933">
        <v>1</v>
      </c>
      <c r="C933">
        <v>8</v>
      </c>
      <c r="D933">
        <v>31</v>
      </c>
      <c r="E933">
        <v>3</v>
      </c>
    </row>
    <row r="934" spans="1:5" x14ac:dyDescent="0.3">
      <c r="A934">
        <v>27</v>
      </c>
      <c r="B934">
        <v>1</v>
      </c>
      <c r="C934">
        <v>9</v>
      </c>
      <c r="D934">
        <v>49</v>
      </c>
      <c r="E934">
        <v>1</v>
      </c>
    </row>
    <row r="935" spans="1:5" x14ac:dyDescent="0.3">
      <c r="A935">
        <v>27</v>
      </c>
      <c r="B935">
        <v>1</v>
      </c>
      <c r="C935">
        <v>10</v>
      </c>
      <c r="D935">
        <v>72</v>
      </c>
      <c r="E935">
        <v>0</v>
      </c>
    </row>
    <row r="936" spans="1:5" x14ac:dyDescent="0.3">
      <c r="A936">
        <v>27</v>
      </c>
      <c r="B936">
        <v>1</v>
      </c>
      <c r="C936">
        <v>11</v>
      </c>
      <c r="D936">
        <v>54</v>
      </c>
      <c r="E936">
        <v>20</v>
      </c>
    </row>
    <row r="937" spans="1:5" x14ac:dyDescent="0.3">
      <c r="A937">
        <v>27</v>
      </c>
      <c r="B937">
        <v>1</v>
      </c>
      <c r="C937">
        <v>12</v>
      </c>
      <c r="D937">
        <v>45</v>
      </c>
      <c r="E937">
        <v>3</v>
      </c>
    </row>
    <row r="938" spans="1:5" x14ac:dyDescent="0.3">
      <c r="A938">
        <v>22</v>
      </c>
      <c r="B938">
        <v>1</v>
      </c>
      <c r="C938">
        <v>1</v>
      </c>
      <c r="D938">
        <v>20</v>
      </c>
      <c r="E938">
        <v>15</v>
      </c>
    </row>
    <row r="939" spans="1:5" x14ac:dyDescent="0.3">
      <c r="A939">
        <v>22</v>
      </c>
      <c r="B939">
        <v>1</v>
      </c>
      <c r="C939">
        <v>2</v>
      </c>
      <c r="D939">
        <v>26</v>
      </c>
      <c r="E939">
        <v>5</v>
      </c>
    </row>
    <row r="940" spans="1:5" x14ac:dyDescent="0.3">
      <c r="A940">
        <v>22</v>
      </c>
      <c r="B940">
        <v>1</v>
      </c>
      <c r="C940">
        <v>3</v>
      </c>
      <c r="D940">
        <v>21</v>
      </c>
      <c r="E940">
        <v>11</v>
      </c>
    </row>
    <row r="941" spans="1:5" x14ac:dyDescent="0.3">
      <c r="A941">
        <v>22</v>
      </c>
      <c r="B941">
        <v>1</v>
      </c>
      <c r="C941">
        <v>4</v>
      </c>
      <c r="D941">
        <v>82</v>
      </c>
      <c r="E941">
        <v>23</v>
      </c>
    </row>
    <row r="942" spans="1:5" x14ac:dyDescent="0.3">
      <c r="A942">
        <v>22</v>
      </c>
      <c r="B942">
        <v>1</v>
      </c>
      <c r="C942">
        <v>5</v>
      </c>
      <c r="D942">
        <v>74</v>
      </c>
      <c r="E942">
        <v>10</v>
      </c>
    </row>
    <row r="943" spans="1:5" x14ac:dyDescent="0.3">
      <c r="A943">
        <v>22</v>
      </c>
      <c r="B943">
        <v>1</v>
      </c>
      <c r="C943">
        <v>6</v>
      </c>
      <c r="D943">
        <v>130</v>
      </c>
      <c r="E943">
        <v>14</v>
      </c>
    </row>
    <row r="944" spans="1:5" x14ac:dyDescent="0.3">
      <c r="A944">
        <v>22</v>
      </c>
      <c r="B944">
        <v>1</v>
      </c>
      <c r="C944">
        <v>7</v>
      </c>
      <c r="D944">
        <v>66</v>
      </c>
      <c r="E944">
        <v>19</v>
      </c>
    </row>
    <row r="945" spans="1:5" x14ac:dyDescent="0.3">
      <c r="A945">
        <v>22</v>
      </c>
      <c r="B945">
        <v>1</v>
      </c>
      <c r="C945">
        <v>8</v>
      </c>
      <c r="D945">
        <v>121</v>
      </c>
      <c r="E945">
        <v>12</v>
      </c>
    </row>
    <row r="946" spans="1:5" x14ac:dyDescent="0.3">
      <c r="A946">
        <v>22</v>
      </c>
      <c r="B946">
        <v>1</v>
      </c>
      <c r="C946">
        <v>9</v>
      </c>
      <c r="D946">
        <v>104</v>
      </c>
      <c r="E946">
        <v>10</v>
      </c>
    </row>
    <row r="947" spans="1:5" x14ac:dyDescent="0.3">
      <c r="A947">
        <v>22</v>
      </c>
      <c r="B947">
        <v>1</v>
      </c>
      <c r="C947">
        <v>10</v>
      </c>
      <c r="D947">
        <v>112</v>
      </c>
      <c r="E947">
        <v>2</v>
      </c>
    </row>
    <row r="948" spans="1:5" x14ac:dyDescent="0.3">
      <c r="A948">
        <v>22</v>
      </c>
      <c r="B948">
        <v>1</v>
      </c>
      <c r="C948">
        <v>11</v>
      </c>
      <c r="D948">
        <v>123</v>
      </c>
      <c r="E948">
        <v>14</v>
      </c>
    </row>
    <row r="949" spans="1:5" x14ac:dyDescent="0.3">
      <c r="A949">
        <v>22</v>
      </c>
      <c r="B949">
        <v>1</v>
      </c>
      <c r="C949">
        <v>12</v>
      </c>
      <c r="D949">
        <v>56</v>
      </c>
      <c r="E949">
        <v>16</v>
      </c>
    </row>
    <row r="950" spans="1:5" x14ac:dyDescent="0.3">
      <c r="A950">
        <v>19</v>
      </c>
      <c r="B950">
        <v>1</v>
      </c>
      <c r="C950">
        <v>1</v>
      </c>
      <c r="D950">
        <v>21</v>
      </c>
      <c r="E950">
        <v>3</v>
      </c>
    </row>
    <row r="951" spans="1:5" x14ac:dyDescent="0.3">
      <c r="A951">
        <v>19</v>
      </c>
      <c r="B951">
        <v>1</v>
      </c>
      <c r="C951">
        <v>2</v>
      </c>
      <c r="D951">
        <v>20</v>
      </c>
      <c r="E951">
        <v>0</v>
      </c>
    </row>
    <row r="952" spans="1:5" x14ac:dyDescent="0.3">
      <c r="A952">
        <v>19</v>
      </c>
      <c r="B952">
        <v>1</v>
      </c>
      <c r="C952">
        <v>3</v>
      </c>
      <c r="D952">
        <v>37</v>
      </c>
      <c r="E952">
        <v>1</v>
      </c>
    </row>
    <row r="953" spans="1:5" x14ac:dyDescent="0.3">
      <c r="A953">
        <v>19</v>
      </c>
      <c r="B953">
        <v>1</v>
      </c>
      <c r="C953">
        <v>4</v>
      </c>
      <c r="D953">
        <v>40</v>
      </c>
      <c r="E953">
        <v>1</v>
      </c>
    </row>
    <row r="954" spans="1:5" x14ac:dyDescent="0.3">
      <c r="A954">
        <v>19</v>
      </c>
      <c r="B954">
        <v>1</v>
      </c>
      <c r="C954">
        <v>5</v>
      </c>
      <c r="D954">
        <v>42</v>
      </c>
      <c r="E954">
        <v>3</v>
      </c>
    </row>
    <row r="955" spans="1:5" x14ac:dyDescent="0.3">
      <c r="A955">
        <v>19</v>
      </c>
      <c r="B955">
        <v>1</v>
      </c>
      <c r="C955">
        <v>6</v>
      </c>
      <c r="D955">
        <v>37</v>
      </c>
      <c r="E955">
        <v>0</v>
      </c>
    </row>
    <row r="956" spans="1:5" x14ac:dyDescent="0.3">
      <c r="A956">
        <v>19</v>
      </c>
      <c r="B956">
        <v>1</v>
      </c>
      <c r="C956">
        <v>7</v>
      </c>
      <c r="D956">
        <v>23</v>
      </c>
      <c r="E956">
        <v>0</v>
      </c>
    </row>
    <row r="957" spans="1:5" x14ac:dyDescent="0.3">
      <c r="A957">
        <v>19</v>
      </c>
      <c r="B957">
        <v>1</v>
      </c>
      <c r="C957">
        <v>8</v>
      </c>
      <c r="D957">
        <v>33</v>
      </c>
      <c r="E957">
        <v>4</v>
      </c>
    </row>
    <row r="958" spans="1:5" x14ac:dyDescent="0.3">
      <c r="A958">
        <v>19</v>
      </c>
      <c r="B958">
        <v>1</v>
      </c>
      <c r="C958">
        <v>9</v>
      </c>
      <c r="D958">
        <v>31</v>
      </c>
      <c r="E958">
        <v>1</v>
      </c>
    </row>
    <row r="959" spans="1:5" x14ac:dyDescent="0.3">
      <c r="A959">
        <v>19</v>
      </c>
      <c r="B959">
        <v>1</v>
      </c>
      <c r="C959">
        <v>10</v>
      </c>
      <c r="D959">
        <v>26</v>
      </c>
      <c r="E959">
        <v>4</v>
      </c>
    </row>
    <row r="960" spans="1:5" x14ac:dyDescent="0.3">
      <c r="A960">
        <v>19</v>
      </c>
      <c r="B960">
        <v>1</v>
      </c>
      <c r="C960">
        <v>11</v>
      </c>
      <c r="D960">
        <v>28</v>
      </c>
      <c r="E960">
        <v>1</v>
      </c>
    </row>
    <row r="961" spans="1:5" x14ac:dyDescent="0.3">
      <c r="A961">
        <v>19</v>
      </c>
      <c r="B961">
        <v>1</v>
      </c>
      <c r="C961">
        <v>12</v>
      </c>
      <c r="D961">
        <v>47</v>
      </c>
      <c r="E961">
        <v>1</v>
      </c>
    </row>
    <row r="962" spans="1:5" x14ac:dyDescent="0.3">
      <c r="A962">
        <v>24</v>
      </c>
      <c r="B962">
        <v>1</v>
      </c>
      <c r="C962">
        <v>1</v>
      </c>
      <c r="D962">
        <v>57</v>
      </c>
      <c r="E962">
        <v>8</v>
      </c>
    </row>
    <row r="963" spans="1:5" x14ac:dyDescent="0.3">
      <c r="A963">
        <v>24</v>
      </c>
      <c r="B963">
        <v>1</v>
      </c>
      <c r="C963">
        <v>2</v>
      </c>
      <c r="D963">
        <v>50</v>
      </c>
      <c r="E963">
        <v>3</v>
      </c>
    </row>
    <row r="964" spans="1:5" x14ac:dyDescent="0.3">
      <c r="A964">
        <v>24</v>
      </c>
      <c r="B964">
        <v>1</v>
      </c>
      <c r="C964">
        <v>3</v>
      </c>
      <c r="D964">
        <v>55</v>
      </c>
      <c r="E964">
        <v>3</v>
      </c>
    </row>
    <row r="965" spans="1:5" x14ac:dyDescent="0.3">
      <c r="A965">
        <v>24</v>
      </c>
      <c r="B965">
        <v>1</v>
      </c>
      <c r="C965">
        <v>4</v>
      </c>
      <c r="D965">
        <v>78</v>
      </c>
      <c r="E965">
        <v>9</v>
      </c>
    </row>
    <row r="966" spans="1:5" x14ac:dyDescent="0.3">
      <c r="A966">
        <v>24</v>
      </c>
      <c r="B966">
        <v>1</v>
      </c>
      <c r="C966">
        <v>5</v>
      </c>
      <c r="D966">
        <v>118</v>
      </c>
      <c r="E966">
        <v>20</v>
      </c>
    </row>
    <row r="967" spans="1:5" x14ac:dyDescent="0.3">
      <c r="A967">
        <v>24</v>
      </c>
      <c r="B967">
        <v>1</v>
      </c>
      <c r="C967">
        <v>6</v>
      </c>
      <c r="D967">
        <v>142</v>
      </c>
      <c r="E967">
        <v>20</v>
      </c>
    </row>
    <row r="968" spans="1:5" x14ac:dyDescent="0.3">
      <c r="A968">
        <v>24</v>
      </c>
      <c r="B968">
        <v>1</v>
      </c>
      <c r="C968">
        <v>7</v>
      </c>
      <c r="D968">
        <v>121</v>
      </c>
      <c r="E968">
        <v>11</v>
      </c>
    </row>
    <row r="969" spans="1:5" x14ac:dyDescent="0.3">
      <c r="A969">
        <v>24</v>
      </c>
      <c r="B969">
        <v>1</v>
      </c>
      <c r="C969">
        <v>8</v>
      </c>
      <c r="D969">
        <v>161</v>
      </c>
      <c r="E969">
        <v>9</v>
      </c>
    </row>
    <row r="970" spans="1:5" x14ac:dyDescent="0.3">
      <c r="A970">
        <v>24</v>
      </c>
      <c r="B970">
        <v>1</v>
      </c>
      <c r="C970">
        <v>9</v>
      </c>
      <c r="D970">
        <v>162</v>
      </c>
      <c r="E970">
        <v>4</v>
      </c>
    </row>
    <row r="971" spans="1:5" x14ac:dyDescent="0.3">
      <c r="A971">
        <v>24</v>
      </c>
      <c r="B971">
        <v>1</v>
      </c>
      <c r="C971">
        <v>10</v>
      </c>
      <c r="D971">
        <v>115</v>
      </c>
      <c r="E971">
        <v>13</v>
      </c>
    </row>
    <row r="972" spans="1:5" x14ac:dyDescent="0.3">
      <c r="A972">
        <v>24</v>
      </c>
      <c r="B972">
        <v>1</v>
      </c>
      <c r="C972">
        <v>11</v>
      </c>
      <c r="D972">
        <v>71</v>
      </c>
      <c r="E972">
        <v>6</v>
      </c>
    </row>
    <row r="973" spans="1:5" x14ac:dyDescent="0.3">
      <c r="A973">
        <v>24</v>
      </c>
      <c r="B973">
        <v>1</v>
      </c>
      <c r="C973">
        <v>12</v>
      </c>
      <c r="D973">
        <v>56</v>
      </c>
      <c r="E973">
        <v>3</v>
      </c>
    </row>
    <row r="974" spans="1:5" x14ac:dyDescent="0.3">
      <c r="A974">
        <v>6</v>
      </c>
      <c r="B974">
        <v>4</v>
      </c>
      <c r="C974">
        <v>1</v>
      </c>
      <c r="D974">
        <v>78</v>
      </c>
      <c r="E974">
        <v>63</v>
      </c>
    </row>
    <row r="975" spans="1:5" x14ac:dyDescent="0.3">
      <c r="A975">
        <v>6</v>
      </c>
      <c r="B975">
        <v>4</v>
      </c>
      <c r="C975">
        <v>2</v>
      </c>
      <c r="D975">
        <v>104</v>
      </c>
      <c r="E975">
        <v>74</v>
      </c>
    </row>
    <row r="976" spans="1:5" x14ac:dyDescent="0.3">
      <c r="A976">
        <v>6</v>
      </c>
      <c r="B976">
        <v>4</v>
      </c>
      <c r="C976">
        <v>3</v>
      </c>
      <c r="D976">
        <v>83</v>
      </c>
      <c r="E976">
        <v>90</v>
      </c>
    </row>
    <row r="977" spans="1:5" x14ac:dyDescent="0.3">
      <c r="A977">
        <v>6</v>
      </c>
      <c r="B977">
        <v>4</v>
      </c>
      <c r="C977">
        <v>4</v>
      </c>
      <c r="D977">
        <v>64</v>
      </c>
      <c r="E977">
        <v>61</v>
      </c>
    </row>
    <row r="978" spans="1:5" x14ac:dyDescent="0.3">
      <c r="A978">
        <v>6</v>
      </c>
      <c r="B978">
        <v>4</v>
      </c>
      <c r="C978">
        <v>5</v>
      </c>
      <c r="D978">
        <v>48</v>
      </c>
      <c r="E978">
        <v>52</v>
      </c>
    </row>
    <row r="979" spans="1:5" x14ac:dyDescent="0.3">
      <c r="A979">
        <v>6</v>
      </c>
      <c r="B979">
        <v>4</v>
      </c>
      <c r="C979">
        <v>6</v>
      </c>
      <c r="D979">
        <v>89</v>
      </c>
      <c r="E979">
        <v>50</v>
      </c>
    </row>
    <row r="980" spans="1:5" x14ac:dyDescent="0.3">
      <c r="A980">
        <v>6</v>
      </c>
      <c r="B980">
        <v>4</v>
      </c>
      <c r="C980">
        <v>7</v>
      </c>
      <c r="D980">
        <v>59</v>
      </c>
      <c r="E980">
        <v>56</v>
      </c>
    </row>
    <row r="981" spans="1:5" x14ac:dyDescent="0.3">
      <c r="A981">
        <v>6</v>
      </c>
      <c r="B981">
        <v>4</v>
      </c>
      <c r="C981">
        <v>8</v>
      </c>
      <c r="D981">
        <v>103</v>
      </c>
      <c r="E981">
        <v>51</v>
      </c>
    </row>
    <row r="982" spans="1:5" x14ac:dyDescent="0.3">
      <c r="A982">
        <v>6</v>
      </c>
      <c r="B982">
        <v>4</v>
      </c>
      <c r="C982">
        <v>9</v>
      </c>
      <c r="D982">
        <v>132</v>
      </c>
      <c r="E982">
        <v>78</v>
      </c>
    </row>
    <row r="983" spans="1:5" x14ac:dyDescent="0.3">
      <c r="A983">
        <v>6</v>
      </c>
      <c r="B983">
        <v>4</v>
      </c>
      <c r="C983">
        <v>10</v>
      </c>
      <c r="D983">
        <v>89</v>
      </c>
      <c r="E983">
        <v>72</v>
      </c>
    </row>
    <row r="984" spans="1:5" x14ac:dyDescent="0.3">
      <c r="A984">
        <v>6</v>
      </c>
      <c r="B984">
        <v>4</v>
      </c>
      <c r="C984">
        <v>11</v>
      </c>
      <c r="D984">
        <v>167</v>
      </c>
      <c r="E984">
        <v>50</v>
      </c>
    </row>
    <row r="985" spans="1:5" x14ac:dyDescent="0.3">
      <c r="A985">
        <v>6</v>
      </c>
      <c r="B985">
        <v>4</v>
      </c>
      <c r="C985">
        <v>12</v>
      </c>
      <c r="D985">
        <v>125</v>
      </c>
      <c r="E985">
        <v>82</v>
      </c>
    </row>
    <row r="986" spans="1:5" x14ac:dyDescent="0.3">
      <c r="A986">
        <v>1</v>
      </c>
      <c r="B986">
        <v>4</v>
      </c>
      <c r="C986">
        <v>1</v>
      </c>
      <c r="D986">
        <v>262</v>
      </c>
      <c r="E986">
        <v>22</v>
      </c>
    </row>
    <row r="987" spans="1:5" x14ac:dyDescent="0.3">
      <c r="A987">
        <v>1</v>
      </c>
      <c r="B987">
        <v>4</v>
      </c>
      <c r="C987">
        <v>2</v>
      </c>
      <c r="D987">
        <v>255</v>
      </c>
      <c r="E987">
        <v>33</v>
      </c>
    </row>
    <row r="988" spans="1:5" x14ac:dyDescent="0.3">
      <c r="A988">
        <v>1</v>
      </c>
      <c r="B988">
        <v>4</v>
      </c>
      <c r="C988">
        <v>3</v>
      </c>
      <c r="D988">
        <v>305</v>
      </c>
      <c r="E988">
        <v>45</v>
      </c>
    </row>
    <row r="989" spans="1:5" x14ac:dyDescent="0.3">
      <c r="A989">
        <v>1</v>
      </c>
      <c r="B989">
        <v>4</v>
      </c>
      <c r="C989">
        <v>4</v>
      </c>
      <c r="D989">
        <v>256</v>
      </c>
      <c r="E989">
        <v>24</v>
      </c>
    </row>
    <row r="990" spans="1:5" x14ac:dyDescent="0.3">
      <c r="A990">
        <v>1</v>
      </c>
      <c r="B990">
        <v>4</v>
      </c>
      <c r="C990">
        <v>5</v>
      </c>
      <c r="D990">
        <v>259</v>
      </c>
      <c r="E990">
        <v>29</v>
      </c>
    </row>
    <row r="991" spans="1:5" x14ac:dyDescent="0.3">
      <c r="A991">
        <v>1</v>
      </c>
      <c r="B991">
        <v>4</v>
      </c>
      <c r="C991">
        <v>6</v>
      </c>
      <c r="D991">
        <v>334</v>
      </c>
      <c r="E991">
        <v>24</v>
      </c>
    </row>
    <row r="992" spans="1:5" x14ac:dyDescent="0.3">
      <c r="A992">
        <v>1</v>
      </c>
      <c r="B992">
        <v>4</v>
      </c>
      <c r="C992">
        <v>7</v>
      </c>
      <c r="D992">
        <v>288</v>
      </c>
      <c r="E992">
        <v>24</v>
      </c>
    </row>
    <row r="993" spans="1:5" x14ac:dyDescent="0.3">
      <c r="A993">
        <v>1</v>
      </c>
      <c r="B993">
        <v>4</v>
      </c>
      <c r="C993">
        <v>8</v>
      </c>
      <c r="D993">
        <v>343</v>
      </c>
      <c r="E993">
        <v>28</v>
      </c>
    </row>
    <row r="994" spans="1:5" x14ac:dyDescent="0.3">
      <c r="A994">
        <v>1</v>
      </c>
      <c r="B994">
        <v>4</v>
      </c>
      <c r="C994">
        <v>9</v>
      </c>
      <c r="D994">
        <v>288</v>
      </c>
      <c r="E994">
        <v>34</v>
      </c>
    </row>
    <row r="995" spans="1:5" x14ac:dyDescent="0.3">
      <c r="A995">
        <v>1</v>
      </c>
      <c r="B995">
        <v>4</v>
      </c>
      <c r="C995">
        <v>10</v>
      </c>
      <c r="D995">
        <v>266</v>
      </c>
      <c r="E995">
        <v>34</v>
      </c>
    </row>
    <row r="996" spans="1:5" x14ac:dyDescent="0.3">
      <c r="A996">
        <v>1</v>
      </c>
      <c r="B996">
        <v>4</v>
      </c>
      <c r="C996">
        <v>11</v>
      </c>
      <c r="D996">
        <v>278</v>
      </c>
      <c r="E996">
        <v>32</v>
      </c>
    </row>
    <row r="997" spans="1:5" x14ac:dyDescent="0.3">
      <c r="A997">
        <v>1</v>
      </c>
      <c r="B997">
        <v>4</v>
      </c>
      <c r="C997">
        <v>12</v>
      </c>
      <c r="D997">
        <v>272</v>
      </c>
      <c r="E997">
        <v>36</v>
      </c>
    </row>
    <row r="998" spans="1:5" x14ac:dyDescent="0.3">
      <c r="A998">
        <v>20</v>
      </c>
      <c r="B998">
        <v>4</v>
      </c>
      <c r="C998">
        <v>1</v>
      </c>
      <c r="D998">
        <v>0</v>
      </c>
      <c r="E998">
        <v>2</v>
      </c>
    </row>
    <row r="999" spans="1:5" x14ac:dyDescent="0.3">
      <c r="A999">
        <v>20</v>
      </c>
      <c r="B999">
        <v>4</v>
      </c>
      <c r="C999">
        <v>2</v>
      </c>
      <c r="D999">
        <v>0</v>
      </c>
      <c r="E999">
        <v>3</v>
      </c>
    </row>
    <row r="1000" spans="1:5" x14ac:dyDescent="0.3">
      <c r="A1000">
        <v>20</v>
      </c>
      <c r="B1000">
        <v>4</v>
      </c>
      <c r="C1000">
        <v>3</v>
      </c>
      <c r="D1000">
        <v>0</v>
      </c>
      <c r="E1000">
        <v>11</v>
      </c>
    </row>
    <row r="1001" spans="1:5" x14ac:dyDescent="0.3">
      <c r="A1001">
        <v>20</v>
      </c>
      <c r="B1001">
        <v>4</v>
      </c>
      <c r="C1001">
        <v>4</v>
      </c>
      <c r="D1001">
        <v>0</v>
      </c>
      <c r="E1001">
        <v>4</v>
      </c>
    </row>
    <row r="1002" spans="1:5" x14ac:dyDescent="0.3">
      <c r="A1002">
        <v>20</v>
      </c>
      <c r="B1002">
        <v>4</v>
      </c>
      <c r="C1002">
        <v>5</v>
      </c>
      <c r="D1002">
        <v>0</v>
      </c>
      <c r="E1002">
        <v>2</v>
      </c>
    </row>
    <row r="1003" spans="1:5" x14ac:dyDescent="0.3">
      <c r="A1003">
        <v>20</v>
      </c>
      <c r="B1003">
        <v>4</v>
      </c>
      <c r="C1003">
        <v>6</v>
      </c>
      <c r="D1003">
        <v>0</v>
      </c>
      <c r="E1003">
        <v>2</v>
      </c>
    </row>
    <row r="1004" spans="1:5" x14ac:dyDescent="0.3">
      <c r="A1004">
        <v>20</v>
      </c>
      <c r="B1004">
        <v>4</v>
      </c>
      <c r="C1004">
        <v>7</v>
      </c>
      <c r="D1004">
        <v>0</v>
      </c>
      <c r="E1004">
        <v>1</v>
      </c>
    </row>
    <row r="1005" spans="1:5" x14ac:dyDescent="0.3">
      <c r="A1005">
        <v>20</v>
      </c>
      <c r="B1005">
        <v>4</v>
      </c>
      <c r="C1005">
        <v>8</v>
      </c>
      <c r="D1005">
        <v>0</v>
      </c>
      <c r="E1005">
        <v>4</v>
      </c>
    </row>
    <row r="1006" spans="1:5" x14ac:dyDescent="0.3">
      <c r="A1006">
        <v>20</v>
      </c>
      <c r="B1006">
        <v>4</v>
      </c>
      <c r="C1006">
        <v>9</v>
      </c>
      <c r="D1006">
        <v>0</v>
      </c>
      <c r="E1006">
        <v>3</v>
      </c>
    </row>
    <row r="1007" spans="1:5" x14ac:dyDescent="0.3">
      <c r="A1007">
        <v>20</v>
      </c>
      <c r="B1007">
        <v>4</v>
      </c>
      <c r="C1007">
        <v>10</v>
      </c>
      <c r="D1007">
        <v>0</v>
      </c>
      <c r="E1007">
        <v>6</v>
      </c>
    </row>
    <row r="1008" spans="1:5" x14ac:dyDescent="0.3">
      <c r="A1008">
        <v>20</v>
      </c>
      <c r="B1008">
        <v>4</v>
      </c>
      <c r="C1008">
        <v>11</v>
      </c>
      <c r="D1008">
        <v>0</v>
      </c>
      <c r="E1008">
        <v>5</v>
      </c>
    </row>
    <row r="1009" spans="1:5" x14ac:dyDescent="0.3">
      <c r="A1009">
        <v>20</v>
      </c>
      <c r="B1009">
        <v>4</v>
      </c>
      <c r="C1009">
        <v>12</v>
      </c>
      <c r="D1009">
        <v>0</v>
      </c>
      <c r="E1009">
        <v>3</v>
      </c>
    </row>
    <row r="1010" spans="1:5" x14ac:dyDescent="0.3">
      <c r="A1010">
        <v>26</v>
      </c>
      <c r="B1010">
        <v>4</v>
      </c>
      <c r="C1010">
        <v>1</v>
      </c>
      <c r="D1010">
        <v>0</v>
      </c>
      <c r="E1010">
        <v>5</v>
      </c>
    </row>
    <row r="1011" spans="1:5" x14ac:dyDescent="0.3">
      <c r="A1011">
        <v>26</v>
      </c>
      <c r="B1011">
        <v>4</v>
      </c>
      <c r="C1011">
        <v>2</v>
      </c>
      <c r="D1011">
        <v>0</v>
      </c>
      <c r="E1011">
        <v>0</v>
      </c>
    </row>
    <row r="1012" spans="1:5" x14ac:dyDescent="0.3">
      <c r="A1012">
        <v>26</v>
      </c>
      <c r="B1012">
        <v>4</v>
      </c>
      <c r="C1012">
        <v>3</v>
      </c>
      <c r="D1012">
        <v>0</v>
      </c>
      <c r="E1012">
        <v>11</v>
      </c>
    </row>
    <row r="1013" spans="1:5" x14ac:dyDescent="0.3">
      <c r="A1013">
        <v>26</v>
      </c>
      <c r="B1013">
        <v>4</v>
      </c>
      <c r="C1013">
        <v>4</v>
      </c>
      <c r="D1013">
        <v>0</v>
      </c>
      <c r="E1013">
        <v>1</v>
      </c>
    </row>
    <row r="1014" spans="1:5" x14ac:dyDescent="0.3">
      <c r="A1014">
        <v>26</v>
      </c>
      <c r="B1014">
        <v>4</v>
      </c>
      <c r="C1014">
        <v>5</v>
      </c>
      <c r="D1014">
        <v>0</v>
      </c>
      <c r="E1014">
        <v>5</v>
      </c>
    </row>
    <row r="1015" spans="1:5" x14ac:dyDescent="0.3">
      <c r="A1015">
        <v>26</v>
      </c>
      <c r="B1015">
        <v>4</v>
      </c>
      <c r="C1015">
        <v>6</v>
      </c>
      <c r="D1015">
        <v>0</v>
      </c>
      <c r="E1015">
        <v>0</v>
      </c>
    </row>
    <row r="1016" spans="1:5" x14ac:dyDescent="0.3">
      <c r="A1016">
        <v>26</v>
      </c>
      <c r="B1016">
        <v>4</v>
      </c>
      <c r="C1016">
        <v>7</v>
      </c>
      <c r="D1016">
        <v>0</v>
      </c>
      <c r="E1016">
        <v>1</v>
      </c>
    </row>
    <row r="1017" spans="1:5" x14ac:dyDescent="0.3">
      <c r="A1017">
        <v>26</v>
      </c>
      <c r="B1017">
        <v>4</v>
      </c>
      <c r="C1017">
        <v>8</v>
      </c>
      <c r="D1017">
        <v>0</v>
      </c>
      <c r="E1017">
        <v>1</v>
      </c>
    </row>
    <row r="1018" spans="1:5" x14ac:dyDescent="0.3">
      <c r="A1018">
        <v>26</v>
      </c>
      <c r="B1018">
        <v>4</v>
      </c>
      <c r="C1018">
        <v>9</v>
      </c>
      <c r="D1018">
        <v>0</v>
      </c>
      <c r="E1018">
        <v>2</v>
      </c>
    </row>
    <row r="1019" spans="1:5" x14ac:dyDescent="0.3">
      <c r="A1019">
        <v>26</v>
      </c>
      <c r="B1019">
        <v>4</v>
      </c>
      <c r="C1019">
        <v>10</v>
      </c>
      <c r="D1019">
        <v>0</v>
      </c>
      <c r="E1019">
        <v>3</v>
      </c>
    </row>
    <row r="1020" spans="1:5" x14ac:dyDescent="0.3">
      <c r="A1020">
        <v>26</v>
      </c>
      <c r="B1020">
        <v>4</v>
      </c>
      <c r="C1020">
        <v>11</v>
      </c>
      <c r="D1020">
        <v>0</v>
      </c>
      <c r="E1020">
        <v>2</v>
      </c>
    </row>
    <row r="1021" spans="1:5" x14ac:dyDescent="0.3">
      <c r="A1021">
        <v>26</v>
      </c>
      <c r="B1021">
        <v>4</v>
      </c>
      <c r="C1021">
        <v>12</v>
      </c>
      <c r="D1021">
        <v>0</v>
      </c>
      <c r="E1021">
        <v>4</v>
      </c>
    </row>
    <row r="1022" spans="1:5" x14ac:dyDescent="0.3">
      <c r="A1022">
        <v>12</v>
      </c>
      <c r="B1022">
        <v>4</v>
      </c>
      <c r="C1022">
        <v>1</v>
      </c>
      <c r="D1022">
        <v>22</v>
      </c>
      <c r="E1022">
        <v>16</v>
      </c>
    </row>
    <row r="1023" spans="1:5" x14ac:dyDescent="0.3">
      <c r="A1023">
        <v>12</v>
      </c>
      <c r="B1023">
        <v>4</v>
      </c>
      <c r="C1023">
        <v>2</v>
      </c>
      <c r="D1023">
        <v>4</v>
      </c>
      <c r="E1023">
        <v>17</v>
      </c>
    </row>
    <row r="1024" spans="1:5" x14ac:dyDescent="0.3">
      <c r="A1024">
        <v>12</v>
      </c>
      <c r="B1024">
        <v>4</v>
      </c>
      <c r="C1024">
        <v>3</v>
      </c>
      <c r="D1024">
        <v>4</v>
      </c>
      <c r="E1024">
        <v>33</v>
      </c>
    </row>
    <row r="1025" spans="1:5" x14ac:dyDescent="0.3">
      <c r="A1025">
        <v>12</v>
      </c>
      <c r="B1025">
        <v>4</v>
      </c>
      <c r="C1025">
        <v>4</v>
      </c>
      <c r="D1025">
        <v>0</v>
      </c>
      <c r="E1025">
        <v>25</v>
      </c>
    </row>
    <row r="1026" spans="1:5" x14ac:dyDescent="0.3">
      <c r="A1026">
        <v>12</v>
      </c>
      <c r="B1026">
        <v>4</v>
      </c>
      <c r="C1026">
        <v>5</v>
      </c>
      <c r="D1026">
        <v>1</v>
      </c>
      <c r="E1026">
        <v>14</v>
      </c>
    </row>
    <row r="1027" spans="1:5" x14ac:dyDescent="0.3">
      <c r="A1027">
        <v>12</v>
      </c>
      <c r="B1027">
        <v>4</v>
      </c>
      <c r="C1027">
        <v>6</v>
      </c>
      <c r="D1027">
        <v>1</v>
      </c>
      <c r="E1027">
        <v>29</v>
      </c>
    </row>
    <row r="1028" spans="1:5" x14ac:dyDescent="0.3">
      <c r="A1028">
        <v>12</v>
      </c>
      <c r="B1028">
        <v>4</v>
      </c>
      <c r="C1028">
        <v>7</v>
      </c>
      <c r="D1028">
        <v>0</v>
      </c>
      <c r="E1028">
        <v>15</v>
      </c>
    </row>
    <row r="1029" spans="1:5" x14ac:dyDescent="0.3">
      <c r="A1029">
        <v>12</v>
      </c>
      <c r="B1029">
        <v>4</v>
      </c>
      <c r="C1029">
        <v>8</v>
      </c>
      <c r="D1029">
        <v>0</v>
      </c>
      <c r="E1029">
        <v>22</v>
      </c>
    </row>
    <row r="1030" spans="1:5" x14ac:dyDescent="0.3">
      <c r="A1030">
        <v>12</v>
      </c>
      <c r="B1030">
        <v>4</v>
      </c>
      <c r="C1030">
        <v>9</v>
      </c>
      <c r="D1030">
        <v>0</v>
      </c>
      <c r="E1030">
        <v>21</v>
      </c>
    </row>
    <row r="1031" spans="1:5" x14ac:dyDescent="0.3">
      <c r="A1031">
        <v>12</v>
      </c>
      <c r="B1031">
        <v>4</v>
      </c>
      <c r="C1031">
        <v>10</v>
      </c>
      <c r="D1031">
        <v>0</v>
      </c>
      <c r="E1031">
        <v>27</v>
      </c>
    </row>
    <row r="1032" spans="1:5" x14ac:dyDescent="0.3">
      <c r="A1032">
        <v>12</v>
      </c>
      <c r="B1032">
        <v>4</v>
      </c>
      <c r="C1032">
        <v>11</v>
      </c>
      <c r="D1032">
        <v>0</v>
      </c>
      <c r="E1032">
        <v>25</v>
      </c>
    </row>
    <row r="1033" spans="1:5" x14ac:dyDescent="0.3">
      <c r="A1033">
        <v>12</v>
      </c>
      <c r="B1033">
        <v>4</v>
      </c>
      <c r="C1033">
        <v>12</v>
      </c>
      <c r="D1033">
        <v>0</v>
      </c>
      <c r="E1033">
        <v>27</v>
      </c>
    </row>
    <row r="1034" spans="1:5" x14ac:dyDescent="0.3">
      <c r="A1034">
        <v>8</v>
      </c>
      <c r="B1034">
        <v>4</v>
      </c>
      <c r="C1034">
        <v>1</v>
      </c>
      <c r="D1034">
        <v>502</v>
      </c>
      <c r="E1034">
        <v>15</v>
      </c>
    </row>
    <row r="1035" spans="1:5" x14ac:dyDescent="0.3">
      <c r="A1035">
        <v>8</v>
      </c>
      <c r="B1035">
        <v>4</v>
      </c>
      <c r="C1035">
        <v>2</v>
      </c>
      <c r="D1035">
        <v>479</v>
      </c>
      <c r="E1035">
        <v>18</v>
      </c>
    </row>
    <row r="1036" spans="1:5" x14ac:dyDescent="0.3">
      <c r="A1036">
        <v>8</v>
      </c>
      <c r="B1036">
        <v>4</v>
      </c>
      <c r="C1036">
        <v>3</v>
      </c>
      <c r="D1036">
        <v>726</v>
      </c>
      <c r="E1036">
        <v>24</v>
      </c>
    </row>
    <row r="1037" spans="1:5" x14ac:dyDescent="0.3">
      <c r="A1037">
        <v>8</v>
      </c>
      <c r="B1037">
        <v>4</v>
      </c>
      <c r="C1037">
        <v>4</v>
      </c>
      <c r="D1037">
        <v>574</v>
      </c>
      <c r="E1037">
        <v>21</v>
      </c>
    </row>
    <row r="1038" spans="1:5" x14ac:dyDescent="0.3">
      <c r="A1038">
        <v>8</v>
      </c>
      <c r="B1038">
        <v>4</v>
      </c>
      <c r="C1038">
        <v>5</v>
      </c>
      <c r="D1038">
        <v>669</v>
      </c>
      <c r="E1038">
        <v>20</v>
      </c>
    </row>
    <row r="1039" spans="1:5" x14ac:dyDescent="0.3">
      <c r="A1039">
        <v>8</v>
      </c>
      <c r="B1039">
        <v>4</v>
      </c>
      <c r="C1039">
        <v>6</v>
      </c>
      <c r="D1039">
        <v>762</v>
      </c>
      <c r="E1039">
        <v>14</v>
      </c>
    </row>
    <row r="1040" spans="1:5" x14ac:dyDescent="0.3">
      <c r="A1040">
        <v>8</v>
      </c>
      <c r="B1040">
        <v>4</v>
      </c>
      <c r="C1040">
        <v>7</v>
      </c>
      <c r="D1040">
        <v>806</v>
      </c>
      <c r="E1040">
        <v>25</v>
      </c>
    </row>
    <row r="1041" spans="1:5" x14ac:dyDescent="0.3">
      <c r="A1041">
        <v>8</v>
      </c>
      <c r="B1041">
        <v>4</v>
      </c>
      <c r="C1041">
        <v>8</v>
      </c>
      <c r="D1041">
        <v>909</v>
      </c>
      <c r="E1041">
        <v>21</v>
      </c>
    </row>
    <row r="1042" spans="1:5" x14ac:dyDescent="0.3">
      <c r="A1042">
        <v>8</v>
      </c>
      <c r="B1042">
        <v>4</v>
      </c>
      <c r="C1042">
        <v>9</v>
      </c>
      <c r="D1042">
        <v>826</v>
      </c>
      <c r="E1042">
        <v>11</v>
      </c>
    </row>
    <row r="1043" spans="1:5" x14ac:dyDescent="0.3">
      <c r="A1043">
        <v>8</v>
      </c>
      <c r="B1043">
        <v>4</v>
      </c>
      <c r="C1043">
        <v>10</v>
      </c>
      <c r="D1043">
        <v>879</v>
      </c>
      <c r="E1043">
        <v>29</v>
      </c>
    </row>
    <row r="1044" spans="1:5" x14ac:dyDescent="0.3">
      <c r="A1044">
        <v>8</v>
      </c>
      <c r="B1044">
        <v>4</v>
      </c>
      <c r="C1044">
        <v>11</v>
      </c>
      <c r="D1044">
        <v>795</v>
      </c>
      <c r="E1044">
        <v>29</v>
      </c>
    </row>
    <row r="1045" spans="1:5" x14ac:dyDescent="0.3">
      <c r="A1045">
        <v>8</v>
      </c>
      <c r="B1045">
        <v>4</v>
      </c>
      <c r="C1045">
        <v>12</v>
      </c>
      <c r="D1045">
        <v>770</v>
      </c>
      <c r="E1045">
        <v>22</v>
      </c>
    </row>
    <row r="1046" spans="1:5" x14ac:dyDescent="0.3">
      <c r="A1046">
        <v>7</v>
      </c>
      <c r="B1046">
        <v>4</v>
      </c>
      <c r="C1046">
        <v>1</v>
      </c>
      <c r="D1046">
        <v>1397</v>
      </c>
      <c r="E1046">
        <v>26</v>
      </c>
    </row>
    <row r="1047" spans="1:5" x14ac:dyDescent="0.3">
      <c r="A1047">
        <v>7</v>
      </c>
      <c r="B1047">
        <v>4</v>
      </c>
      <c r="C1047">
        <v>2</v>
      </c>
      <c r="D1047">
        <v>1278</v>
      </c>
      <c r="E1047">
        <v>35</v>
      </c>
    </row>
    <row r="1048" spans="1:5" x14ac:dyDescent="0.3">
      <c r="A1048">
        <v>7</v>
      </c>
      <c r="B1048">
        <v>4</v>
      </c>
      <c r="C1048">
        <v>3</v>
      </c>
      <c r="D1048">
        <v>1656</v>
      </c>
      <c r="E1048">
        <v>37</v>
      </c>
    </row>
    <row r="1049" spans="1:5" x14ac:dyDescent="0.3">
      <c r="A1049">
        <v>7</v>
      </c>
      <c r="B1049">
        <v>4</v>
      </c>
      <c r="C1049">
        <v>4</v>
      </c>
      <c r="D1049">
        <v>1545</v>
      </c>
      <c r="E1049">
        <v>44</v>
      </c>
    </row>
    <row r="1050" spans="1:5" x14ac:dyDescent="0.3">
      <c r="A1050">
        <v>7</v>
      </c>
      <c r="B1050">
        <v>4</v>
      </c>
      <c r="C1050">
        <v>5</v>
      </c>
      <c r="D1050">
        <v>1300</v>
      </c>
      <c r="E1050">
        <v>37</v>
      </c>
    </row>
    <row r="1051" spans="1:5" x14ac:dyDescent="0.3">
      <c r="A1051">
        <v>7</v>
      </c>
      <c r="B1051">
        <v>4</v>
      </c>
      <c r="C1051">
        <v>6</v>
      </c>
      <c r="D1051">
        <v>1594</v>
      </c>
      <c r="E1051">
        <v>45</v>
      </c>
    </row>
    <row r="1052" spans="1:5" x14ac:dyDescent="0.3">
      <c r="A1052">
        <v>7</v>
      </c>
      <c r="B1052">
        <v>4</v>
      </c>
      <c r="C1052">
        <v>7</v>
      </c>
      <c r="D1052">
        <v>1558</v>
      </c>
      <c r="E1052">
        <v>35</v>
      </c>
    </row>
    <row r="1053" spans="1:5" x14ac:dyDescent="0.3">
      <c r="A1053">
        <v>7</v>
      </c>
      <c r="B1053">
        <v>4</v>
      </c>
      <c r="C1053">
        <v>8</v>
      </c>
      <c r="D1053">
        <v>1756</v>
      </c>
      <c r="E1053">
        <v>28</v>
      </c>
    </row>
    <row r="1054" spans="1:5" x14ac:dyDescent="0.3">
      <c r="A1054">
        <v>7</v>
      </c>
      <c r="B1054">
        <v>4</v>
      </c>
      <c r="C1054">
        <v>9</v>
      </c>
      <c r="D1054">
        <v>1673</v>
      </c>
      <c r="E1054">
        <v>35</v>
      </c>
    </row>
    <row r="1055" spans="1:5" x14ac:dyDescent="0.3">
      <c r="A1055">
        <v>7</v>
      </c>
      <c r="B1055">
        <v>4</v>
      </c>
      <c r="C1055">
        <v>10</v>
      </c>
      <c r="D1055">
        <v>1703</v>
      </c>
      <c r="E1055">
        <v>35</v>
      </c>
    </row>
    <row r="1056" spans="1:5" x14ac:dyDescent="0.3">
      <c r="A1056">
        <v>7</v>
      </c>
      <c r="B1056">
        <v>4</v>
      </c>
      <c r="C1056">
        <v>11</v>
      </c>
      <c r="D1056">
        <v>1435</v>
      </c>
      <c r="E1056">
        <v>34</v>
      </c>
    </row>
    <row r="1057" spans="1:5" x14ac:dyDescent="0.3">
      <c r="A1057">
        <v>7</v>
      </c>
      <c r="B1057">
        <v>4</v>
      </c>
      <c r="C1057">
        <v>12</v>
      </c>
      <c r="D1057">
        <v>1080</v>
      </c>
      <c r="E1057">
        <v>30</v>
      </c>
    </row>
    <row r="1058" spans="1:5" x14ac:dyDescent="0.3">
      <c r="A1058">
        <v>23</v>
      </c>
      <c r="B1058">
        <v>4</v>
      </c>
      <c r="C1058">
        <v>1</v>
      </c>
      <c r="D1058">
        <v>771</v>
      </c>
      <c r="E1058">
        <v>17</v>
      </c>
    </row>
    <row r="1059" spans="1:5" x14ac:dyDescent="0.3">
      <c r="A1059">
        <v>23</v>
      </c>
      <c r="B1059">
        <v>4</v>
      </c>
      <c r="C1059">
        <v>2</v>
      </c>
      <c r="D1059">
        <v>713</v>
      </c>
      <c r="E1059">
        <v>20</v>
      </c>
    </row>
    <row r="1060" spans="1:5" x14ac:dyDescent="0.3">
      <c r="A1060">
        <v>23</v>
      </c>
      <c r="B1060">
        <v>4</v>
      </c>
      <c r="C1060">
        <v>3</v>
      </c>
      <c r="D1060">
        <v>822</v>
      </c>
      <c r="E1060">
        <v>23</v>
      </c>
    </row>
    <row r="1061" spans="1:5" x14ac:dyDescent="0.3">
      <c r="A1061">
        <v>23</v>
      </c>
      <c r="B1061">
        <v>4</v>
      </c>
      <c r="C1061">
        <v>4</v>
      </c>
      <c r="D1061">
        <v>763</v>
      </c>
      <c r="E1061">
        <v>42</v>
      </c>
    </row>
    <row r="1062" spans="1:5" x14ac:dyDescent="0.3">
      <c r="A1062">
        <v>23</v>
      </c>
      <c r="B1062">
        <v>4</v>
      </c>
      <c r="C1062">
        <v>5</v>
      </c>
      <c r="D1062">
        <v>781</v>
      </c>
      <c r="E1062">
        <v>23</v>
      </c>
    </row>
    <row r="1063" spans="1:5" x14ac:dyDescent="0.3">
      <c r="A1063">
        <v>23</v>
      </c>
      <c r="B1063">
        <v>4</v>
      </c>
      <c r="C1063">
        <v>6</v>
      </c>
      <c r="D1063">
        <v>775</v>
      </c>
      <c r="E1063">
        <v>21</v>
      </c>
    </row>
    <row r="1064" spans="1:5" x14ac:dyDescent="0.3">
      <c r="A1064">
        <v>23</v>
      </c>
      <c r="B1064">
        <v>4</v>
      </c>
      <c r="C1064">
        <v>7</v>
      </c>
      <c r="D1064">
        <v>726</v>
      </c>
      <c r="E1064">
        <v>21</v>
      </c>
    </row>
    <row r="1065" spans="1:5" x14ac:dyDescent="0.3">
      <c r="A1065">
        <v>23</v>
      </c>
      <c r="B1065">
        <v>4</v>
      </c>
      <c r="C1065">
        <v>8</v>
      </c>
      <c r="D1065">
        <v>765</v>
      </c>
      <c r="E1065">
        <v>30</v>
      </c>
    </row>
    <row r="1066" spans="1:5" x14ac:dyDescent="0.3">
      <c r="A1066">
        <v>23</v>
      </c>
      <c r="B1066">
        <v>4</v>
      </c>
      <c r="C1066">
        <v>9</v>
      </c>
      <c r="D1066">
        <v>866</v>
      </c>
      <c r="E1066">
        <v>27</v>
      </c>
    </row>
    <row r="1067" spans="1:5" x14ac:dyDescent="0.3">
      <c r="A1067">
        <v>23</v>
      </c>
      <c r="B1067">
        <v>4</v>
      </c>
      <c r="C1067">
        <v>10</v>
      </c>
      <c r="D1067">
        <v>881</v>
      </c>
      <c r="E1067">
        <v>32</v>
      </c>
    </row>
    <row r="1068" spans="1:5" x14ac:dyDescent="0.3">
      <c r="A1068">
        <v>23</v>
      </c>
      <c r="B1068">
        <v>4</v>
      </c>
      <c r="C1068">
        <v>11</v>
      </c>
      <c r="D1068">
        <v>924</v>
      </c>
      <c r="E1068">
        <v>19</v>
      </c>
    </row>
    <row r="1069" spans="1:5" x14ac:dyDescent="0.3">
      <c r="A1069">
        <v>23</v>
      </c>
      <c r="B1069">
        <v>4</v>
      </c>
      <c r="C1069">
        <v>12</v>
      </c>
      <c r="D1069">
        <v>698</v>
      </c>
      <c r="E1069">
        <v>19</v>
      </c>
    </row>
    <row r="1070" spans="1:5" x14ac:dyDescent="0.3">
      <c r="A1070">
        <v>13</v>
      </c>
      <c r="B1070">
        <v>4</v>
      </c>
      <c r="C1070">
        <v>1</v>
      </c>
      <c r="D1070">
        <v>45</v>
      </c>
      <c r="E1070">
        <v>32</v>
      </c>
    </row>
    <row r="1071" spans="1:5" x14ac:dyDescent="0.3">
      <c r="A1071">
        <v>13</v>
      </c>
      <c r="B1071">
        <v>4</v>
      </c>
      <c r="C1071">
        <v>2</v>
      </c>
      <c r="D1071">
        <v>30</v>
      </c>
      <c r="E1071">
        <v>23</v>
      </c>
    </row>
    <row r="1072" spans="1:5" x14ac:dyDescent="0.3">
      <c r="A1072">
        <v>13</v>
      </c>
      <c r="B1072">
        <v>4</v>
      </c>
      <c r="C1072">
        <v>3</v>
      </c>
      <c r="D1072">
        <v>60</v>
      </c>
      <c r="E1072">
        <v>18</v>
      </c>
    </row>
    <row r="1073" spans="1:5" x14ac:dyDescent="0.3">
      <c r="A1073">
        <v>13</v>
      </c>
      <c r="B1073">
        <v>4</v>
      </c>
      <c r="C1073">
        <v>4</v>
      </c>
      <c r="D1073">
        <v>26</v>
      </c>
      <c r="E1073">
        <v>9</v>
      </c>
    </row>
    <row r="1074" spans="1:5" x14ac:dyDescent="0.3">
      <c r="A1074">
        <v>13</v>
      </c>
      <c r="B1074">
        <v>4</v>
      </c>
      <c r="C1074">
        <v>5</v>
      </c>
      <c r="D1074">
        <v>46</v>
      </c>
      <c r="E1074">
        <v>20</v>
      </c>
    </row>
    <row r="1075" spans="1:5" x14ac:dyDescent="0.3">
      <c r="A1075">
        <v>13</v>
      </c>
      <c r="B1075">
        <v>4</v>
      </c>
      <c r="C1075">
        <v>6</v>
      </c>
      <c r="D1075">
        <v>42</v>
      </c>
      <c r="E1075">
        <v>13</v>
      </c>
    </row>
    <row r="1076" spans="1:5" x14ac:dyDescent="0.3">
      <c r="A1076">
        <v>13</v>
      </c>
      <c r="B1076">
        <v>4</v>
      </c>
      <c r="C1076">
        <v>7</v>
      </c>
      <c r="D1076">
        <v>39</v>
      </c>
      <c r="E1076">
        <v>17</v>
      </c>
    </row>
    <row r="1077" spans="1:5" x14ac:dyDescent="0.3">
      <c r="A1077">
        <v>13</v>
      </c>
      <c r="B1077">
        <v>4</v>
      </c>
      <c r="C1077">
        <v>8</v>
      </c>
      <c r="D1077">
        <v>51</v>
      </c>
      <c r="E1077">
        <v>18</v>
      </c>
    </row>
    <row r="1078" spans="1:5" x14ac:dyDescent="0.3">
      <c r="A1078">
        <v>13</v>
      </c>
      <c r="B1078">
        <v>4</v>
      </c>
      <c r="C1078">
        <v>9</v>
      </c>
      <c r="D1078">
        <v>63</v>
      </c>
      <c r="E1078">
        <v>17</v>
      </c>
    </row>
    <row r="1079" spans="1:5" x14ac:dyDescent="0.3">
      <c r="A1079">
        <v>13</v>
      </c>
      <c r="B1079">
        <v>4</v>
      </c>
      <c r="C1079">
        <v>10</v>
      </c>
      <c r="D1079">
        <v>52</v>
      </c>
      <c r="E1079">
        <v>27</v>
      </c>
    </row>
    <row r="1080" spans="1:5" x14ac:dyDescent="0.3">
      <c r="A1080">
        <v>13</v>
      </c>
      <c r="B1080">
        <v>4</v>
      </c>
      <c r="C1080">
        <v>11</v>
      </c>
      <c r="D1080">
        <v>70</v>
      </c>
      <c r="E1080">
        <v>29</v>
      </c>
    </row>
    <row r="1081" spans="1:5" x14ac:dyDescent="0.3">
      <c r="A1081">
        <v>13</v>
      </c>
      <c r="B1081">
        <v>4</v>
      </c>
      <c r="C1081">
        <v>12</v>
      </c>
      <c r="D1081">
        <v>37</v>
      </c>
      <c r="E1081">
        <v>15</v>
      </c>
    </row>
    <row r="1082" spans="1:5" x14ac:dyDescent="0.3">
      <c r="A1082">
        <v>14</v>
      </c>
      <c r="B1082">
        <v>4</v>
      </c>
      <c r="C1082">
        <v>1</v>
      </c>
      <c r="D1082">
        <v>336</v>
      </c>
      <c r="E1082">
        <v>3</v>
      </c>
    </row>
    <row r="1083" spans="1:5" x14ac:dyDescent="0.3">
      <c r="A1083">
        <v>14</v>
      </c>
      <c r="B1083">
        <v>4</v>
      </c>
      <c r="C1083">
        <v>2</v>
      </c>
      <c r="D1083">
        <v>369</v>
      </c>
      <c r="E1083">
        <v>3</v>
      </c>
    </row>
    <row r="1084" spans="1:5" x14ac:dyDescent="0.3">
      <c r="A1084">
        <v>14</v>
      </c>
      <c r="B1084">
        <v>4</v>
      </c>
      <c r="C1084">
        <v>3</v>
      </c>
      <c r="D1084">
        <v>443</v>
      </c>
      <c r="E1084">
        <v>5</v>
      </c>
    </row>
    <row r="1085" spans="1:5" x14ac:dyDescent="0.3">
      <c r="A1085">
        <v>14</v>
      </c>
      <c r="B1085">
        <v>4</v>
      </c>
      <c r="C1085">
        <v>4</v>
      </c>
      <c r="D1085">
        <v>458</v>
      </c>
      <c r="E1085">
        <v>5</v>
      </c>
    </row>
    <row r="1086" spans="1:5" x14ac:dyDescent="0.3">
      <c r="A1086">
        <v>14</v>
      </c>
      <c r="B1086">
        <v>4</v>
      </c>
      <c r="C1086">
        <v>5</v>
      </c>
      <c r="D1086">
        <v>413</v>
      </c>
      <c r="E1086">
        <v>5</v>
      </c>
    </row>
    <row r="1087" spans="1:5" x14ac:dyDescent="0.3">
      <c r="A1087">
        <v>14</v>
      </c>
      <c r="B1087">
        <v>4</v>
      </c>
      <c r="C1087">
        <v>6</v>
      </c>
      <c r="D1087">
        <v>478</v>
      </c>
      <c r="E1087">
        <v>10</v>
      </c>
    </row>
    <row r="1088" spans="1:5" x14ac:dyDescent="0.3">
      <c r="A1088">
        <v>14</v>
      </c>
      <c r="B1088">
        <v>4</v>
      </c>
      <c r="C1088">
        <v>7</v>
      </c>
      <c r="D1088">
        <v>434</v>
      </c>
      <c r="E1088">
        <v>4</v>
      </c>
    </row>
    <row r="1089" spans="1:5" x14ac:dyDescent="0.3">
      <c r="A1089">
        <v>14</v>
      </c>
      <c r="B1089">
        <v>4</v>
      </c>
      <c r="C1089">
        <v>8</v>
      </c>
      <c r="D1089">
        <v>454</v>
      </c>
      <c r="E1089">
        <v>4</v>
      </c>
    </row>
    <row r="1090" spans="1:5" x14ac:dyDescent="0.3">
      <c r="A1090">
        <v>14</v>
      </c>
      <c r="B1090">
        <v>4</v>
      </c>
      <c r="C1090">
        <v>9</v>
      </c>
      <c r="D1090">
        <v>554</v>
      </c>
      <c r="E1090">
        <v>6</v>
      </c>
    </row>
    <row r="1091" spans="1:5" x14ac:dyDescent="0.3">
      <c r="A1091">
        <v>14</v>
      </c>
      <c r="B1091">
        <v>4</v>
      </c>
      <c r="C1091">
        <v>10</v>
      </c>
      <c r="D1091">
        <v>467</v>
      </c>
      <c r="E1091">
        <v>6</v>
      </c>
    </row>
    <row r="1092" spans="1:5" x14ac:dyDescent="0.3">
      <c r="A1092">
        <v>14</v>
      </c>
      <c r="B1092">
        <v>4</v>
      </c>
      <c r="C1092">
        <v>11</v>
      </c>
      <c r="D1092">
        <v>342</v>
      </c>
      <c r="E1092">
        <v>2</v>
      </c>
    </row>
    <row r="1093" spans="1:5" x14ac:dyDescent="0.3">
      <c r="A1093">
        <v>14</v>
      </c>
      <c r="B1093">
        <v>4</v>
      </c>
      <c r="C1093">
        <v>12</v>
      </c>
      <c r="D1093">
        <v>293</v>
      </c>
      <c r="E1093">
        <v>1</v>
      </c>
    </row>
    <row r="1094" spans="1:5" x14ac:dyDescent="0.3">
      <c r="A1094">
        <v>10</v>
      </c>
      <c r="B1094">
        <v>4</v>
      </c>
      <c r="C1094">
        <v>1</v>
      </c>
      <c r="D1094">
        <v>423</v>
      </c>
      <c r="E1094">
        <v>21</v>
      </c>
    </row>
    <row r="1095" spans="1:5" x14ac:dyDescent="0.3">
      <c r="A1095">
        <v>10</v>
      </c>
      <c r="B1095">
        <v>4</v>
      </c>
      <c r="C1095">
        <v>2</v>
      </c>
      <c r="D1095">
        <v>470</v>
      </c>
      <c r="E1095">
        <v>24</v>
      </c>
    </row>
    <row r="1096" spans="1:5" x14ac:dyDescent="0.3">
      <c r="A1096">
        <v>10</v>
      </c>
      <c r="B1096">
        <v>4</v>
      </c>
      <c r="C1096">
        <v>3</v>
      </c>
      <c r="D1096">
        <v>537</v>
      </c>
      <c r="E1096">
        <v>23</v>
      </c>
    </row>
    <row r="1097" spans="1:5" x14ac:dyDescent="0.3">
      <c r="A1097">
        <v>10</v>
      </c>
      <c r="B1097">
        <v>4</v>
      </c>
      <c r="C1097">
        <v>4</v>
      </c>
      <c r="D1097">
        <v>465</v>
      </c>
      <c r="E1097">
        <v>42</v>
      </c>
    </row>
    <row r="1098" spans="1:5" x14ac:dyDescent="0.3">
      <c r="A1098">
        <v>10</v>
      </c>
      <c r="B1098">
        <v>4</v>
      </c>
      <c r="C1098">
        <v>5</v>
      </c>
      <c r="D1098">
        <v>500</v>
      </c>
      <c r="E1098">
        <v>23</v>
      </c>
    </row>
    <row r="1099" spans="1:5" x14ac:dyDescent="0.3">
      <c r="A1099">
        <v>10</v>
      </c>
      <c r="B1099">
        <v>4</v>
      </c>
      <c r="C1099">
        <v>6</v>
      </c>
      <c r="D1099">
        <v>541</v>
      </c>
      <c r="E1099">
        <v>21</v>
      </c>
    </row>
    <row r="1100" spans="1:5" x14ac:dyDescent="0.3">
      <c r="A1100">
        <v>10</v>
      </c>
      <c r="B1100">
        <v>4</v>
      </c>
      <c r="C1100">
        <v>7</v>
      </c>
      <c r="D1100">
        <v>468</v>
      </c>
      <c r="E1100">
        <v>18</v>
      </c>
    </row>
    <row r="1101" spans="1:5" x14ac:dyDescent="0.3">
      <c r="A1101">
        <v>10</v>
      </c>
      <c r="B1101">
        <v>4</v>
      </c>
      <c r="C1101">
        <v>8</v>
      </c>
      <c r="D1101">
        <v>556</v>
      </c>
      <c r="E1101">
        <v>23</v>
      </c>
    </row>
    <row r="1102" spans="1:5" x14ac:dyDescent="0.3">
      <c r="A1102">
        <v>10</v>
      </c>
      <c r="B1102">
        <v>4</v>
      </c>
      <c r="C1102">
        <v>9</v>
      </c>
      <c r="D1102">
        <v>662</v>
      </c>
      <c r="E1102">
        <v>28</v>
      </c>
    </row>
    <row r="1103" spans="1:5" x14ac:dyDescent="0.3">
      <c r="A1103">
        <v>10</v>
      </c>
      <c r="B1103">
        <v>4</v>
      </c>
      <c r="C1103">
        <v>10</v>
      </c>
      <c r="D1103">
        <v>677</v>
      </c>
      <c r="E1103">
        <v>27</v>
      </c>
    </row>
    <row r="1104" spans="1:5" x14ac:dyDescent="0.3">
      <c r="A1104">
        <v>10</v>
      </c>
      <c r="B1104">
        <v>4</v>
      </c>
      <c r="C1104">
        <v>11</v>
      </c>
      <c r="D1104">
        <v>643</v>
      </c>
      <c r="E1104">
        <v>28</v>
      </c>
    </row>
    <row r="1105" spans="1:5" x14ac:dyDescent="0.3">
      <c r="A1105">
        <v>10</v>
      </c>
      <c r="B1105">
        <v>4</v>
      </c>
      <c r="C1105">
        <v>12</v>
      </c>
      <c r="D1105">
        <v>613</v>
      </c>
      <c r="E1105">
        <v>19</v>
      </c>
    </row>
    <row r="1106" spans="1:5" x14ac:dyDescent="0.3">
      <c r="A1106">
        <v>17</v>
      </c>
      <c r="B1106">
        <v>4</v>
      </c>
      <c r="C1106">
        <v>1</v>
      </c>
      <c r="D1106">
        <v>219</v>
      </c>
      <c r="E1106">
        <v>26</v>
      </c>
    </row>
    <row r="1107" spans="1:5" x14ac:dyDescent="0.3">
      <c r="A1107">
        <v>17</v>
      </c>
      <c r="B1107">
        <v>4</v>
      </c>
      <c r="C1107">
        <v>2</v>
      </c>
      <c r="D1107">
        <v>114</v>
      </c>
      <c r="E1107">
        <v>13</v>
      </c>
    </row>
    <row r="1108" spans="1:5" x14ac:dyDescent="0.3">
      <c r="A1108">
        <v>17</v>
      </c>
      <c r="B1108">
        <v>4</v>
      </c>
      <c r="C1108">
        <v>3</v>
      </c>
      <c r="D1108">
        <v>110</v>
      </c>
      <c r="E1108">
        <v>25</v>
      </c>
    </row>
    <row r="1109" spans="1:5" x14ac:dyDescent="0.3">
      <c r="A1109">
        <v>17</v>
      </c>
      <c r="B1109">
        <v>4</v>
      </c>
      <c r="C1109">
        <v>4</v>
      </c>
      <c r="D1109">
        <v>111</v>
      </c>
      <c r="E1109">
        <v>25</v>
      </c>
    </row>
    <row r="1110" spans="1:5" x14ac:dyDescent="0.3">
      <c r="A1110">
        <v>17</v>
      </c>
      <c r="B1110">
        <v>4</v>
      </c>
      <c r="C1110">
        <v>5</v>
      </c>
      <c r="D1110">
        <v>115</v>
      </c>
      <c r="E1110">
        <v>25</v>
      </c>
    </row>
    <row r="1111" spans="1:5" x14ac:dyDescent="0.3">
      <c r="A1111">
        <v>17</v>
      </c>
      <c r="B1111">
        <v>4</v>
      </c>
      <c r="C1111">
        <v>6</v>
      </c>
      <c r="D1111">
        <v>86</v>
      </c>
      <c r="E1111">
        <v>28</v>
      </c>
    </row>
    <row r="1112" spans="1:5" x14ac:dyDescent="0.3">
      <c r="A1112">
        <v>17</v>
      </c>
      <c r="B1112">
        <v>4</v>
      </c>
      <c r="C1112">
        <v>7</v>
      </c>
      <c r="D1112">
        <v>93</v>
      </c>
      <c r="E1112">
        <v>11</v>
      </c>
    </row>
    <row r="1113" spans="1:5" x14ac:dyDescent="0.3">
      <c r="A1113">
        <v>17</v>
      </c>
      <c r="B1113">
        <v>4</v>
      </c>
      <c r="C1113">
        <v>8</v>
      </c>
      <c r="D1113">
        <v>80</v>
      </c>
      <c r="E1113">
        <v>14</v>
      </c>
    </row>
    <row r="1114" spans="1:5" x14ac:dyDescent="0.3">
      <c r="A1114">
        <v>17</v>
      </c>
      <c r="B1114">
        <v>4</v>
      </c>
      <c r="C1114">
        <v>9</v>
      </c>
      <c r="D1114">
        <v>114</v>
      </c>
      <c r="E1114">
        <v>22</v>
      </c>
    </row>
    <row r="1115" spans="1:5" x14ac:dyDescent="0.3">
      <c r="A1115">
        <v>17</v>
      </c>
      <c r="B1115">
        <v>4</v>
      </c>
      <c r="C1115">
        <v>10</v>
      </c>
      <c r="D1115">
        <v>80</v>
      </c>
      <c r="E1115">
        <v>15</v>
      </c>
    </row>
    <row r="1116" spans="1:5" x14ac:dyDescent="0.3">
      <c r="A1116">
        <v>17</v>
      </c>
      <c r="B1116">
        <v>4</v>
      </c>
      <c r="C1116">
        <v>11</v>
      </c>
      <c r="D1116">
        <v>79</v>
      </c>
      <c r="E1116">
        <v>18</v>
      </c>
    </row>
    <row r="1117" spans="1:5" x14ac:dyDescent="0.3">
      <c r="A1117">
        <v>17</v>
      </c>
      <c r="B1117">
        <v>4</v>
      </c>
      <c r="C1117">
        <v>12</v>
      </c>
      <c r="D1117">
        <v>89</v>
      </c>
      <c r="E1117">
        <v>10</v>
      </c>
    </row>
    <row r="1118" spans="1:5" x14ac:dyDescent="0.3">
      <c r="A1118">
        <v>4</v>
      </c>
      <c r="B1118">
        <v>4</v>
      </c>
      <c r="C1118">
        <v>1</v>
      </c>
      <c r="D1118">
        <v>561</v>
      </c>
      <c r="E1118">
        <v>35</v>
      </c>
    </row>
    <row r="1119" spans="1:5" x14ac:dyDescent="0.3">
      <c r="A1119">
        <v>4</v>
      </c>
      <c r="B1119">
        <v>4</v>
      </c>
      <c r="C1119">
        <v>2</v>
      </c>
      <c r="D1119">
        <v>492</v>
      </c>
      <c r="E1119">
        <v>33</v>
      </c>
    </row>
    <row r="1120" spans="1:5" x14ac:dyDescent="0.3">
      <c r="A1120">
        <v>4</v>
      </c>
      <c r="B1120">
        <v>4</v>
      </c>
      <c r="C1120">
        <v>3</v>
      </c>
      <c r="D1120">
        <v>665</v>
      </c>
      <c r="E1120">
        <v>44</v>
      </c>
    </row>
    <row r="1121" spans="1:5" x14ac:dyDescent="0.3">
      <c r="A1121">
        <v>4</v>
      </c>
      <c r="B1121">
        <v>4</v>
      </c>
      <c r="C1121">
        <v>4</v>
      </c>
      <c r="D1121">
        <v>660</v>
      </c>
      <c r="E1121">
        <v>71</v>
      </c>
    </row>
    <row r="1122" spans="1:5" x14ac:dyDescent="0.3">
      <c r="A1122">
        <v>4</v>
      </c>
      <c r="B1122">
        <v>4</v>
      </c>
      <c r="C1122">
        <v>5</v>
      </c>
      <c r="D1122">
        <v>653</v>
      </c>
      <c r="E1122">
        <v>64</v>
      </c>
    </row>
    <row r="1123" spans="1:5" x14ac:dyDescent="0.3">
      <c r="A1123">
        <v>4</v>
      </c>
      <c r="B1123">
        <v>4</v>
      </c>
      <c r="C1123">
        <v>6</v>
      </c>
      <c r="D1123">
        <v>702</v>
      </c>
      <c r="E1123">
        <v>64</v>
      </c>
    </row>
    <row r="1124" spans="1:5" x14ac:dyDescent="0.3">
      <c r="A1124">
        <v>4</v>
      </c>
      <c r="B1124">
        <v>4</v>
      </c>
      <c r="C1124">
        <v>7</v>
      </c>
      <c r="D1124">
        <v>592</v>
      </c>
      <c r="E1124">
        <v>42</v>
      </c>
    </row>
    <row r="1125" spans="1:5" x14ac:dyDescent="0.3">
      <c r="A1125">
        <v>4</v>
      </c>
      <c r="B1125">
        <v>4</v>
      </c>
      <c r="C1125">
        <v>8</v>
      </c>
      <c r="D1125">
        <v>698</v>
      </c>
      <c r="E1125">
        <v>73</v>
      </c>
    </row>
    <row r="1126" spans="1:5" x14ac:dyDescent="0.3">
      <c r="A1126">
        <v>4</v>
      </c>
      <c r="B1126">
        <v>4</v>
      </c>
      <c r="C1126">
        <v>9</v>
      </c>
      <c r="D1126">
        <v>862</v>
      </c>
      <c r="E1126">
        <v>73</v>
      </c>
    </row>
    <row r="1127" spans="1:5" x14ac:dyDescent="0.3">
      <c r="A1127">
        <v>4</v>
      </c>
      <c r="B1127">
        <v>4</v>
      </c>
      <c r="C1127">
        <v>10</v>
      </c>
      <c r="D1127">
        <v>808</v>
      </c>
      <c r="E1127">
        <v>76</v>
      </c>
    </row>
    <row r="1128" spans="1:5" x14ac:dyDescent="0.3">
      <c r="A1128">
        <v>4</v>
      </c>
      <c r="B1128">
        <v>4</v>
      </c>
      <c r="C1128">
        <v>11</v>
      </c>
      <c r="D1128">
        <v>616</v>
      </c>
      <c r="E1128">
        <v>75</v>
      </c>
    </row>
    <row r="1129" spans="1:5" x14ac:dyDescent="0.3">
      <c r="A1129">
        <v>4</v>
      </c>
      <c r="B1129">
        <v>4</v>
      </c>
      <c r="C1129">
        <v>12</v>
      </c>
      <c r="D1129">
        <v>656</v>
      </c>
      <c r="E1129">
        <v>63</v>
      </c>
    </row>
    <row r="1130" spans="1:5" x14ac:dyDescent="0.3">
      <c r="A1130">
        <v>11</v>
      </c>
      <c r="B1130">
        <v>4</v>
      </c>
      <c r="C1130">
        <v>1</v>
      </c>
      <c r="D1130">
        <v>310</v>
      </c>
      <c r="E1130">
        <v>22</v>
      </c>
    </row>
    <row r="1131" spans="1:5" x14ac:dyDescent="0.3">
      <c r="A1131">
        <v>11</v>
      </c>
      <c r="B1131">
        <v>4</v>
      </c>
      <c r="C1131">
        <v>2</v>
      </c>
      <c r="D1131">
        <v>338</v>
      </c>
      <c r="E1131">
        <v>23</v>
      </c>
    </row>
    <row r="1132" spans="1:5" x14ac:dyDescent="0.3">
      <c r="A1132">
        <v>11</v>
      </c>
      <c r="B1132">
        <v>4</v>
      </c>
      <c r="C1132">
        <v>3</v>
      </c>
      <c r="D1132">
        <v>341</v>
      </c>
      <c r="E1132">
        <v>34</v>
      </c>
    </row>
    <row r="1133" spans="1:5" x14ac:dyDescent="0.3">
      <c r="A1133">
        <v>11</v>
      </c>
      <c r="B1133">
        <v>4</v>
      </c>
      <c r="C1133">
        <v>4</v>
      </c>
      <c r="D1133">
        <v>297</v>
      </c>
      <c r="E1133">
        <v>21</v>
      </c>
    </row>
    <row r="1134" spans="1:5" x14ac:dyDescent="0.3">
      <c r="A1134">
        <v>11</v>
      </c>
      <c r="B1134">
        <v>4</v>
      </c>
      <c r="C1134">
        <v>5</v>
      </c>
      <c r="D1134">
        <v>299</v>
      </c>
      <c r="E1134">
        <v>25</v>
      </c>
    </row>
    <row r="1135" spans="1:5" x14ac:dyDescent="0.3">
      <c r="A1135">
        <v>11</v>
      </c>
      <c r="B1135">
        <v>4</v>
      </c>
      <c r="C1135">
        <v>6</v>
      </c>
      <c r="D1135">
        <v>251</v>
      </c>
      <c r="E1135">
        <v>20</v>
      </c>
    </row>
    <row r="1136" spans="1:5" x14ac:dyDescent="0.3">
      <c r="A1136">
        <v>11</v>
      </c>
      <c r="B1136">
        <v>4</v>
      </c>
      <c r="C1136">
        <v>7</v>
      </c>
      <c r="D1136">
        <v>277</v>
      </c>
      <c r="E1136">
        <v>23</v>
      </c>
    </row>
    <row r="1137" spans="1:5" x14ac:dyDescent="0.3">
      <c r="A1137">
        <v>11</v>
      </c>
      <c r="B1137">
        <v>4</v>
      </c>
      <c r="C1137">
        <v>8</v>
      </c>
      <c r="D1137">
        <v>260</v>
      </c>
      <c r="E1137">
        <v>24</v>
      </c>
    </row>
    <row r="1138" spans="1:5" x14ac:dyDescent="0.3">
      <c r="A1138">
        <v>11</v>
      </c>
      <c r="B1138">
        <v>4</v>
      </c>
      <c r="C1138">
        <v>9</v>
      </c>
      <c r="D1138">
        <v>384</v>
      </c>
      <c r="E1138">
        <v>23</v>
      </c>
    </row>
    <row r="1139" spans="1:5" x14ac:dyDescent="0.3">
      <c r="A1139">
        <v>11</v>
      </c>
      <c r="B1139">
        <v>4</v>
      </c>
      <c r="C1139">
        <v>10</v>
      </c>
      <c r="D1139">
        <v>451</v>
      </c>
      <c r="E1139">
        <v>42</v>
      </c>
    </row>
    <row r="1140" spans="1:5" x14ac:dyDescent="0.3">
      <c r="A1140">
        <v>11</v>
      </c>
      <c r="B1140">
        <v>4</v>
      </c>
      <c r="C1140">
        <v>11</v>
      </c>
      <c r="D1140">
        <v>363</v>
      </c>
      <c r="E1140">
        <v>36</v>
      </c>
    </row>
    <row r="1141" spans="1:5" x14ac:dyDescent="0.3">
      <c r="A1141">
        <v>11</v>
      </c>
      <c r="B1141">
        <v>4</v>
      </c>
      <c r="C1141">
        <v>12</v>
      </c>
      <c r="D1141">
        <v>410</v>
      </c>
      <c r="E1141">
        <v>32</v>
      </c>
    </row>
    <row r="1142" spans="1:5" x14ac:dyDescent="0.3">
      <c r="A1142">
        <v>5</v>
      </c>
      <c r="B1142">
        <v>4</v>
      </c>
      <c r="C1142">
        <v>1</v>
      </c>
      <c r="D1142">
        <v>109</v>
      </c>
      <c r="E1142">
        <v>7</v>
      </c>
    </row>
    <row r="1143" spans="1:5" x14ac:dyDescent="0.3">
      <c r="A1143">
        <v>5</v>
      </c>
      <c r="B1143">
        <v>4</v>
      </c>
      <c r="C1143">
        <v>2</v>
      </c>
      <c r="D1143">
        <v>69</v>
      </c>
      <c r="E1143">
        <v>6</v>
      </c>
    </row>
    <row r="1144" spans="1:5" x14ac:dyDescent="0.3">
      <c r="A1144">
        <v>5</v>
      </c>
      <c r="B1144">
        <v>4</v>
      </c>
      <c r="C1144">
        <v>3</v>
      </c>
      <c r="D1144">
        <v>124</v>
      </c>
      <c r="E1144">
        <v>10</v>
      </c>
    </row>
    <row r="1145" spans="1:5" x14ac:dyDescent="0.3">
      <c r="A1145">
        <v>5</v>
      </c>
      <c r="B1145">
        <v>4</v>
      </c>
      <c r="C1145">
        <v>4</v>
      </c>
      <c r="D1145">
        <v>114</v>
      </c>
      <c r="E1145">
        <v>15</v>
      </c>
    </row>
    <row r="1146" spans="1:5" x14ac:dyDescent="0.3">
      <c r="A1146">
        <v>5</v>
      </c>
      <c r="B1146">
        <v>4</v>
      </c>
      <c r="C1146">
        <v>5</v>
      </c>
      <c r="D1146">
        <v>94</v>
      </c>
      <c r="E1146">
        <v>11</v>
      </c>
    </row>
    <row r="1147" spans="1:5" x14ac:dyDescent="0.3">
      <c r="A1147">
        <v>5</v>
      </c>
      <c r="B1147">
        <v>4</v>
      </c>
      <c r="C1147">
        <v>6</v>
      </c>
      <c r="D1147">
        <v>88</v>
      </c>
      <c r="E1147">
        <v>10</v>
      </c>
    </row>
    <row r="1148" spans="1:5" x14ac:dyDescent="0.3">
      <c r="A1148">
        <v>5</v>
      </c>
      <c r="B1148">
        <v>4</v>
      </c>
      <c r="C1148">
        <v>7</v>
      </c>
      <c r="D1148">
        <v>56</v>
      </c>
      <c r="E1148">
        <v>6</v>
      </c>
    </row>
    <row r="1149" spans="1:5" x14ac:dyDescent="0.3">
      <c r="A1149">
        <v>5</v>
      </c>
      <c r="B1149">
        <v>4</v>
      </c>
      <c r="C1149">
        <v>8</v>
      </c>
      <c r="D1149">
        <v>116</v>
      </c>
      <c r="E1149">
        <v>11</v>
      </c>
    </row>
    <row r="1150" spans="1:5" x14ac:dyDescent="0.3">
      <c r="A1150">
        <v>5</v>
      </c>
      <c r="B1150">
        <v>4</v>
      </c>
      <c r="C1150">
        <v>9</v>
      </c>
      <c r="D1150">
        <v>112</v>
      </c>
      <c r="E1150">
        <v>21</v>
      </c>
    </row>
    <row r="1151" spans="1:5" x14ac:dyDescent="0.3">
      <c r="A1151">
        <v>5</v>
      </c>
      <c r="B1151">
        <v>4</v>
      </c>
      <c r="C1151">
        <v>10</v>
      </c>
      <c r="D1151">
        <v>171</v>
      </c>
      <c r="E1151">
        <v>15</v>
      </c>
    </row>
    <row r="1152" spans="1:5" x14ac:dyDescent="0.3">
      <c r="A1152">
        <v>5</v>
      </c>
      <c r="B1152">
        <v>4</v>
      </c>
      <c r="C1152">
        <v>11</v>
      </c>
      <c r="D1152">
        <v>86</v>
      </c>
      <c r="E1152">
        <v>8</v>
      </c>
    </row>
    <row r="1153" spans="1:5" x14ac:dyDescent="0.3">
      <c r="A1153">
        <v>5</v>
      </c>
      <c r="B1153">
        <v>4</v>
      </c>
      <c r="C1153">
        <v>12</v>
      </c>
      <c r="D1153">
        <v>107</v>
      </c>
      <c r="E1153">
        <v>11</v>
      </c>
    </row>
    <row r="1154" spans="1:5" x14ac:dyDescent="0.3">
      <c r="A1154">
        <v>9</v>
      </c>
      <c r="B1154">
        <v>4</v>
      </c>
      <c r="C1154">
        <v>1</v>
      </c>
      <c r="D1154">
        <v>11</v>
      </c>
      <c r="E1154">
        <v>9</v>
      </c>
    </row>
    <row r="1155" spans="1:5" x14ac:dyDescent="0.3">
      <c r="A1155">
        <v>9</v>
      </c>
      <c r="B1155">
        <v>4</v>
      </c>
      <c r="C1155">
        <v>2</v>
      </c>
      <c r="D1155">
        <v>0</v>
      </c>
      <c r="E1155">
        <v>10</v>
      </c>
    </row>
    <row r="1156" spans="1:5" x14ac:dyDescent="0.3">
      <c r="A1156">
        <v>9</v>
      </c>
      <c r="B1156">
        <v>4</v>
      </c>
      <c r="C1156">
        <v>3</v>
      </c>
      <c r="D1156">
        <v>0</v>
      </c>
      <c r="E1156">
        <v>6</v>
      </c>
    </row>
    <row r="1157" spans="1:5" x14ac:dyDescent="0.3">
      <c r="A1157">
        <v>9</v>
      </c>
      <c r="B1157">
        <v>4</v>
      </c>
      <c r="C1157">
        <v>4</v>
      </c>
      <c r="D1157">
        <v>0</v>
      </c>
      <c r="E1157">
        <v>13</v>
      </c>
    </row>
    <row r="1158" spans="1:5" x14ac:dyDescent="0.3">
      <c r="A1158">
        <v>9</v>
      </c>
      <c r="B1158">
        <v>4</v>
      </c>
      <c r="C1158">
        <v>5</v>
      </c>
      <c r="D1158">
        <v>22</v>
      </c>
      <c r="E1158">
        <v>12</v>
      </c>
    </row>
    <row r="1159" spans="1:5" x14ac:dyDescent="0.3">
      <c r="A1159">
        <v>9</v>
      </c>
      <c r="B1159">
        <v>4</v>
      </c>
      <c r="C1159">
        <v>6</v>
      </c>
      <c r="D1159">
        <v>18</v>
      </c>
      <c r="E1159">
        <v>11</v>
      </c>
    </row>
    <row r="1160" spans="1:5" x14ac:dyDescent="0.3">
      <c r="A1160">
        <v>9</v>
      </c>
      <c r="B1160">
        <v>4</v>
      </c>
      <c r="C1160">
        <v>7</v>
      </c>
      <c r="D1160">
        <v>8</v>
      </c>
      <c r="E1160">
        <v>7</v>
      </c>
    </row>
    <row r="1161" spans="1:5" x14ac:dyDescent="0.3">
      <c r="A1161">
        <v>9</v>
      </c>
      <c r="B1161">
        <v>4</v>
      </c>
      <c r="C1161">
        <v>8</v>
      </c>
      <c r="D1161">
        <v>9</v>
      </c>
      <c r="E1161">
        <v>9</v>
      </c>
    </row>
    <row r="1162" spans="1:5" x14ac:dyDescent="0.3">
      <c r="A1162">
        <v>9</v>
      </c>
      <c r="B1162">
        <v>4</v>
      </c>
      <c r="C1162">
        <v>9</v>
      </c>
      <c r="D1162">
        <v>5</v>
      </c>
      <c r="E1162">
        <v>11</v>
      </c>
    </row>
    <row r="1163" spans="1:5" x14ac:dyDescent="0.3">
      <c r="A1163">
        <v>9</v>
      </c>
      <c r="B1163">
        <v>4</v>
      </c>
      <c r="C1163">
        <v>10</v>
      </c>
      <c r="D1163">
        <v>11</v>
      </c>
      <c r="E1163">
        <v>10</v>
      </c>
    </row>
    <row r="1164" spans="1:5" x14ac:dyDescent="0.3">
      <c r="A1164">
        <v>9</v>
      </c>
      <c r="B1164">
        <v>4</v>
      </c>
      <c r="C1164">
        <v>11</v>
      </c>
      <c r="D1164">
        <v>5</v>
      </c>
      <c r="E1164">
        <v>3</v>
      </c>
    </row>
    <row r="1165" spans="1:5" x14ac:dyDescent="0.3">
      <c r="A1165">
        <v>9</v>
      </c>
      <c r="B1165">
        <v>4</v>
      </c>
      <c r="C1165">
        <v>12</v>
      </c>
      <c r="D1165">
        <v>14</v>
      </c>
      <c r="E1165">
        <v>11</v>
      </c>
    </row>
    <row r="1166" spans="1:5" x14ac:dyDescent="0.3">
      <c r="A1166">
        <v>16</v>
      </c>
      <c r="B1166">
        <v>4</v>
      </c>
      <c r="C1166">
        <v>1</v>
      </c>
      <c r="D1166">
        <v>52</v>
      </c>
      <c r="E1166">
        <v>20</v>
      </c>
    </row>
    <row r="1167" spans="1:5" x14ac:dyDescent="0.3">
      <c r="A1167">
        <v>16</v>
      </c>
      <c r="B1167">
        <v>4</v>
      </c>
      <c r="C1167">
        <v>2</v>
      </c>
      <c r="D1167">
        <v>86</v>
      </c>
      <c r="E1167">
        <v>26</v>
      </c>
    </row>
    <row r="1168" spans="1:5" x14ac:dyDescent="0.3">
      <c r="A1168">
        <v>16</v>
      </c>
      <c r="B1168">
        <v>4</v>
      </c>
      <c r="C1168">
        <v>3</v>
      </c>
      <c r="D1168">
        <v>28</v>
      </c>
      <c r="E1168">
        <v>46</v>
      </c>
    </row>
    <row r="1169" spans="1:5" x14ac:dyDescent="0.3">
      <c r="A1169">
        <v>16</v>
      </c>
      <c r="B1169">
        <v>4</v>
      </c>
      <c r="C1169">
        <v>4</v>
      </c>
      <c r="D1169">
        <v>64</v>
      </c>
      <c r="E1169">
        <v>25</v>
      </c>
    </row>
    <row r="1170" spans="1:5" x14ac:dyDescent="0.3">
      <c r="A1170">
        <v>16</v>
      </c>
      <c r="B1170">
        <v>4</v>
      </c>
      <c r="C1170">
        <v>5</v>
      </c>
      <c r="D1170">
        <v>58</v>
      </c>
      <c r="E1170">
        <v>18</v>
      </c>
    </row>
    <row r="1171" spans="1:5" x14ac:dyDescent="0.3">
      <c r="A1171">
        <v>16</v>
      </c>
      <c r="B1171">
        <v>4</v>
      </c>
      <c r="C1171">
        <v>6</v>
      </c>
      <c r="D1171">
        <v>13</v>
      </c>
      <c r="E1171">
        <v>35</v>
      </c>
    </row>
    <row r="1172" spans="1:5" x14ac:dyDescent="0.3">
      <c r="A1172">
        <v>16</v>
      </c>
      <c r="B1172">
        <v>4</v>
      </c>
      <c r="C1172">
        <v>7</v>
      </c>
      <c r="D1172">
        <v>76</v>
      </c>
      <c r="E1172">
        <v>27</v>
      </c>
    </row>
    <row r="1173" spans="1:5" x14ac:dyDescent="0.3">
      <c r="A1173">
        <v>16</v>
      </c>
      <c r="B1173">
        <v>4</v>
      </c>
      <c r="C1173">
        <v>8</v>
      </c>
      <c r="D1173">
        <v>71</v>
      </c>
      <c r="E1173">
        <v>24</v>
      </c>
    </row>
    <row r="1174" spans="1:5" x14ac:dyDescent="0.3">
      <c r="A1174">
        <v>16</v>
      </c>
      <c r="B1174">
        <v>4</v>
      </c>
      <c r="C1174">
        <v>9</v>
      </c>
      <c r="D1174">
        <v>50</v>
      </c>
      <c r="E1174">
        <v>33</v>
      </c>
    </row>
    <row r="1175" spans="1:5" x14ac:dyDescent="0.3">
      <c r="A1175">
        <v>16</v>
      </c>
      <c r="B1175">
        <v>4</v>
      </c>
      <c r="C1175">
        <v>10</v>
      </c>
      <c r="D1175">
        <v>30</v>
      </c>
      <c r="E1175">
        <v>26</v>
      </c>
    </row>
    <row r="1176" spans="1:5" x14ac:dyDescent="0.3">
      <c r="A1176">
        <v>16</v>
      </c>
      <c r="B1176">
        <v>4</v>
      </c>
      <c r="C1176">
        <v>11</v>
      </c>
      <c r="D1176">
        <v>79</v>
      </c>
      <c r="E1176">
        <v>23</v>
      </c>
    </row>
    <row r="1177" spans="1:5" x14ac:dyDescent="0.3">
      <c r="A1177">
        <v>16</v>
      </c>
      <c r="B1177">
        <v>4</v>
      </c>
      <c r="C1177">
        <v>12</v>
      </c>
      <c r="D1177">
        <v>50</v>
      </c>
      <c r="E1177">
        <v>20</v>
      </c>
    </row>
    <row r="1178" spans="1:5" x14ac:dyDescent="0.3">
      <c r="A1178">
        <v>2</v>
      </c>
      <c r="B1178">
        <v>4</v>
      </c>
      <c r="C1178">
        <v>1</v>
      </c>
      <c r="D1178">
        <v>310</v>
      </c>
      <c r="E1178">
        <v>7</v>
      </c>
    </row>
    <row r="1179" spans="1:5" x14ac:dyDescent="0.3">
      <c r="A1179">
        <v>2</v>
      </c>
      <c r="B1179">
        <v>4</v>
      </c>
      <c r="C1179">
        <v>2</v>
      </c>
      <c r="D1179">
        <v>245</v>
      </c>
      <c r="E1179">
        <v>6</v>
      </c>
    </row>
    <row r="1180" spans="1:5" x14ac:dyDescent="0.3">
      <c r="A1180">
        <v>2</v>
      </c>
      <c r="B1180">
        <v>4</v>
      </c>
      <c r="C1180">
        <v>3</v>
      </c>
      <c r="D1180">
        <v>358</v>
      </c>
      <c r="E1180">
        <v>19</v>
      </c>
    </row>
    <row r="1181" spans="1:5" x14ac:dyDescent="0.3">
      <c r="A1181">
        <v>2</v>
      </c>
      <c r="B1181">
        <v>4</v>
      </c>
      <c r="C1181">
        <v>4</v>
      </c>
      <c r="D1181">
        <v>334</v>
      </c>
      <c r="E1181">
        <v>4</v>
      </c>
    </row>
    <row r="1182" spans="1:5" x14ac:dyDescent="0.3">
      <c r="A1182">
        <v>2</v>
      </c>
      <c r="B1182">
        <v>4</v>
      </c>
      <c r="C1182">
        <v>5</v>
      </c>
      <c r="D1182">
        <v>442</v>
      </c>
      <c r="E1182">
        <v>15</v>
      </c>
    </row>
    <row r="1183" spans="1:5" x14ac:dyDescent="0.3">
      <c r="A1183">
        <v>2</v>
      </c>
      <c r="B1183">
        <v>4</v>
      </c>
      <c r="C1183">
        <v>6</v>
      </c>
      <c r="D1183">
        <v>391</v>
      </c>
      <c r="E1183">
        <v>7</v>
      </c>
    </row>
    <row r="1184" spans="1:5" x14ac:dyDescent="0.3">
      <c r="A1184">
        <v>2</v>
      </c>
      <c r="B1184">
        <v>4</v>
      </c>
      <c r="C1184">
        <v>7</v>
      </c>
      <c r="D1184">
        <v>335</v>
      </c>
      <c r="E1184">
        <v>5</v>
      </c>
    </row>
    <row r="1185" spans="1:5" x14ac:dyDescent="0.3">
      <c r="A1185">
        <v>2</v>
      </c>
      <c r="B1185">
        <v>4</v>
      </c>
      <c r="C1185">
        <v>8</v>
      </c>
      <c r="D1185">
        <v>336</v>
      </c>
      <c r="E1185">
        <v>7</v>
      </c>
    </row>
    <row r="1186" spans="1:5" x14ac:dyDescent="0.3">
      <c r="A1186">
        <v>2</v>
      </c>
      <c r="B1186">
        <v>4</v>
      </c>
      <c r="C1186">
        <v>9</v>
      </c>
      <c r="D1186">
        <v>361</v>
      </c>
      <c r="E1186">
        <v>8</v>
      </c>
    </row>
    <row r="1187" spans="1:5" x14ac:dyDescent="0.3">
      <c r="A1187">
        <v>2</v>
      </c>
      <c r="B1187">
        <v>4</v>
      </c>
      <c r="C1187">
        <v>10</v>
      </c>
      <c r="D1187">
        <v>455</v>
      </c>
      <c r="E1187">
        <v>15</v>
      </c>
    </row>
    <row r="1188" spans="1:5" x14ac:dyDescent="0.3">
      <c r="A1188">
        <v>2</v>
      </c>
      <c r="B1188">
        <v>4</v>
      </c>
      <c r="C1188">
        <v>11</v>
      </c>
      <c r="D1188">
        <v>277</v>
      </c>
      <c r="E1188">
        <v>10</v>
      </c>
    </row>
    <row r="1189" spans="1:5" x14ac:dyDescent="0.3">
      <c r="A1189">
        <v>2</v>
      </c>
      <c r="B1189">
        <v>4</v>
      </c>
      <c r="C1189">
        <v>12</v>
      </c>
      <c r="D1189">
        <v>246</v>
      </c>
      <c r="E1189">
        <v>9</v>
      </c>
    </row>
    <row r="1190" spans="1:5" x14ac:dyDescent="0.3">
      <c r="A1190">
        <v>25</v>
      </c>
      <c r="B1190">
        <v>4</v>
      </c>
      <c r="C1190">
        <v>1</v>
      </c>
      <c r="D1190">
        <v>447</v>
      </c>
      <c r="E1190">
        <v>2</v>
      </c>
    </row>
    <row r="1191" spans="1:5" x14ac:dyDescent="0.3">
      <c r="A1191">
        <v>25</v>
      </c>
      <c r="B1191">
        <v>4</v>
      </c>
      <c r="C1191">
        <v>2</v>
      </c>
      <c r="D1191">
        <v>387</v>
      </c>
      <c r="E1191">
        <v>7</v>
      </c>
    </row>
    <row r="1192" spans="1:5" x14ac:dyDescent="0.3">
      <c r="A1192">
        <v>25</v>
      </c>
      <c r="B1192">
        <v>4</v>
      </c>
      <c r="C1192">
        <v>3</v>
      </c>
      <c r="D1192">
        <v>489</v>
      </c>
      <c r="E1192">
        <v>19</v>
      </c>
    </row>
    <row r="1193" spans="1:5" x14ac:dyDescent="0.3">
      <c r="A1193">
        <v>25</v>
      </c>
      <c r="B1193">
        <v>4</v>
      </c>
      <c r="C1193">
        <v>4</v>
      </c>
      <c r="D1193">
        <v>517</v>
      </c>
      <c r="E1193">
        <v>6</v>
      </c>
    </row>
    <row r="1194" spans="1:5" x14ac:dyDescent="0.3">
      <c r="A1194">
        <v>25</v>
      </c>
      <c r="B1194">
        <v>4</v>
      </c>
      <c r="C1194">
        <v>5</v>
      </c>
      <c r="D1194">
        <v>521</v>
      </c>
      <c r="E1194">
        <v>7</v>
      </c>
    </row>
    <row r="1195" spans="1:5" x14ac:dyDescent="0.3">
      <c r="A1195">
        <v>25</v>
      </c>
      <c r="B1195">
        <v>4</v>
      </c>
      <c r="C1195">
        <v>6</v>
      </c>
      <c r="D1195">
        <v>507</v>
      </c>
      <c r="E1195">
        <v>7</v>
      </c>
    </row>
    <row r="1196" spans="1:5" x14ac:dyDescent="0.3">
      <c r="A1196">
        <v>25</v>
      </c>
      <c r="B1196">
        <v>4</v>
      </c>
      <c r="C1196">
        <v>7</v>
      </c>
      <c r="D1196">
        <v>405</v>
      </c>
      <c r="E1196">
        <v>10</v>
      </c>
    </row>
    <row r="1197" spans="1:5" x14ac:dyDescent="0.3">
      <c r="A1197">
        <v>25</v>
      </c>
      <c r="B1197">
        <v>4</v>
      </c>
      <c r="C1197">
        <v>8</v>
      </c>
      <c r="D1197">
        <v>472</v>
      </c>
      <c r="E1197">
        <v>14</v>
      </c>
    </row>
    <row r="1198" spans="1:5" x14ac:dyDescent="0.3">
      <c r="A1198">
        <v>25</v>
      </c>
      <c r="B1198">
        <v>4</v>
      </c>
      <c r="C1198">
        <v>9</v>
      </c>
      <c r="D1198">
        <v>540</v>
      </c>
      <c r="E1198">
        <v>8</v>
      </c>
    </row>
    <row r="1199" spans="1:5" x14ac:dyDescent="0.3">
      <c r="A1199">
        <v>25</v>
      </c>
      <c r="B1199">
        <v>4</v>
      </c>
      <c r="C1199">
        <v>10</v>
      </c>
      <c r="D1199">
        <v>524</v>
      </c>
      <c r="E1199">
        <v>7</v>
      </c>
    </row>
    <row r="1200" spans="1:5" x14ac:dyDescent="0.3">
      <c r="A1200">
        <v>25</v>
      </c>
      <c r="B1200">
        <v>4</v>
      </c>
      <c r="C1200">
        <v>11</v>
      </c>
      <c r="D1200">
        <v>473</v>
      </c>
      <c r="E1200">
        <v>14</v>
      </c>
    </row>
    <row r="1201" spans="1:5" x14ac:dyDescent="0.3">
      <c r="A1201">
        <v>25</v>
      </c>
      <c r="B1201">
        <v>4</v>
      </c>
      <c r="C1201">
        <v>12</v>
      </c>
      <c r="D1201">
        <v>452</v>
      </c>
      <c r="E1201">
        <v>16</v>
      </c>
    </row>
    <row r="1202" spans="1:5" x14ac:dyDescent="0.3">
      <c r="A1202">
        <v>21</v>
      </c>
      <c r="B1202">
        <v>4</v>
      </c>
      <c r="C1202">
        <v>1</v>
      </c>
      <c r="D1202">
        <v>102</v>
      </c>
      <c r="E1202">
        <v>7</v>
      </c>
    </row>
    <row r="1203" spans="1:5" x14ac:dyDescent="0.3">
      <c r="A1203">
        <v>21</v>
      </c>
      <c r="B1203">
        <v>4</v>
      </c>
      <c r="C1203">
        <v>2</v>
      </c>
      <c r="D1203">
        <v>74</v>
      </c>
      <c r="E1203">
        <v>5</v>
      </c>
    </row>
    <row r="1204" spans="1:5" x14ac:dyDescent="0.3">
      <c r="A1204">
        <v>21</v>
      </c>
      <c r="B1204">
        <v>4</v>
      </c>
      <c r="C1204">
        <v>3</v>
      </c>
      <c r="D1204">
        <v>122</v>
      </c>
      <c r="E1204">
        <v>7</v>
      </c>
    </row>
    <row r="1205" spans="1:5" x14ac:dyDescent="0.3">
      <c r="A1205">
        <v>21</v>
      </c>
      <c r="B1205">
        <v>4</v>
      </c>
      <c r="C1205">
        <v>4</v>
      </c>
      <c r="D1205">
        <v>54</v>
      </c>
      <c r="E1205">
        <v>3</v>
      </c>
    </row>
    <row r="1206" spans="1:5" x14ac:dyDescent="0.3">
      <c r="A1206">
        <v>21</v>
      </c>
      <c r="B1206">
        <v>4</v>
      </c>
      <c r="C1206">
        <v>5</v>
      </c>
      <c r="D1206">
        <v>83</v>
      </c>
      <c r="E1206">
        <v>5</v>
      </c>
    </row>
    <row r="1207" spans="1:5" x14ac:dyDescent="0.3">
      <c r="A1207">
        <v>21</v>
      </c>
      <c r="B1207">
        <v>4</v>
      </c>
      <c r="C1207">
        <v>6</v>
      </c>
      <c r="D1207">
        <v>58</v>
      </c>
      <c r="E1207">
        <v>8</v>
      </c>
    </row>
    <row r="1208" spans="1:5" x14ac:dyDescent="0.3">
      <c r="A1208">
        <v>21</v>
      </c>
      <c r="B1208">
        <v>4</v>
      </c>
      <c r="C1208">
        <v>7</v>
      </c>
      <c r="D1208">
        <v>75</v>
      </c>
      <c r="E1208">
        <v>3</v>
      </c>
    </row>
    <row r="1209" spans="1:5" x14ac:dyDescent="0.3">
      <c r="A1209">
        <v>21</v>
      </c>
      <c r="B1209">
        <v>4</v>
      </c>
      <c r="C1209">
        <v>8</v>
      </c>
      <c r="D1209">
        <v>72</v>
      </c>
      <c r="E1209">
        <v>3</v>
      </c>
    </row>
    <row r="1210" spans="1:5" x14ac:dyDescent="0.3">
      <c r="A1210">
        <v>21</v>
      </c>
      <c r="B1210">
        <v>4</v>
      </c>
      <c r="C1210">
        <v>9</v>
      </c>
      <c r="D1210">
        <v>88</v>
      </c>
      <c r="E1210">
        <v>6</v>
      </c>
    </row>
    <row r="1211" spans="1:5" x14ac:dyDescent="0.3">
      <c r="A1211">
        <v>21</v>
      </c>
      <c r="B1211">
        <v>4</v>
      </c>
      <c r="C1211">
        <v>10</v>
      </c>
      <c r="D1211">
        <v>152</v>
      </c>
      <c r="E1211">
        <v>3</v>
      </c>
    </row>
    <row r="1212" spans="1:5" x14ac:dyDescent="0.3">
      <c r="A1212">
        <v>21</v>
      </c>
      <c r="B1212">
        <v>4</v>
      </c>
      <c r="C1212">
        <v>11</v>
      </c>
      <c r="D1212">
        <v>110</v>
      </c>
      <c r="E1212">
        <v>8</v>
      </c>
    </row>
    <row r="1213" spans="1:5" x14ac:dyDescent="0.3">
      <c r="A1213">
        <v>21</v>
      </c>
      <c r="B1213">
        <v>4</v>
      </c>
      <c r="C1213">
        <v>12</v>
      </c>
      <c r="D1213">
        <v>57</v>
      </c>
      <c r="E1213">
        <v>8</v>
      </c>
    </row>
    <row r="1214" spans="1:5" x14ac:dyDescent="0.3">
      <c r="A1214">
        <v>3</v>
      </c>
      <c r="B1214">
        <v>4</v>
      </c>
      <c r="C1214">
        <v>1</v>
      </c>
      <c r="D1214">
        <v>7</v>
      </c>
      <c r="E1214">
        <v>12</v>
      </c>
    </row>
    <row r="1215" spans="1:5" x14ac:dyDescent="0.3">
      <c r="A1215">
        <v>3</v>
      </c>
      <c r="B1215">
        <v>4</v>
      </c>
      <c r="C1215">
        <v>2</v>
      </c>
      <c r="D1215">
        <v>1</v>
      </c>
      <c r="E1215">
        <v>14</v>
      </c>
    </row>
    <row r="1216" spans="1:5" x14ac:dyDescent="0.3">
      <c r="A1216">
        <v>3</v>
      </c>
      <c r="B1216">
        <v>4</v>
      </c>
      <c r="C1216">
        <v>3</v>
      </c>
      <c r="D1216">
        <v>0</v>
      </c>
      <c r="E1216">
        <v>20</v>
      </c>
    </row>
    <row r="1217" spans="1:5" x14ac:dyDescent="0.3">
      <c r="A1217">
        <v>3</v>
      </c>
      <c r="B1217">
        <v>4</v>
      </c>
      <c r="C1217">
        <v>4</v>
      </c>
      <c r="D1217">
        <v>1</v>
      </c>
      <c r="E1217">
        <v>11</v>
      </c>
    </row>
    <row r="1218" spans="1:5" x14ac:dyDescent="0.3">
      <c r="A1218">
        <v>3</v>
      </c>
      <c r="B1218">
        <v>4</v>
      </c>
      <c r="C1218">
        <v>5</v>
      </c>
      <c r="D1218">
        <v>1</v>
      </c>
      <c r="E1218">
        <v>12</v>
      </c>
    </row>
    <row r="1219" spans="1:5" x14ac:dyDescent="0.3">
      <c r="A1219">
        <v>3</v>
      </c>
      <c r="B1219">
        <v>4</v>
      </c>
      <c r="C1219">
        <v>6</v>
      </c>
      <c r="D1219">
        <v>3</v>
      </c>
      <c r="E1219">
        <v>17</v>
      </c>
    </row>
    <row r="1220" spans="1:5" x14ac:dyDescent="0.3">
      <c r="A1220">
        <v>3</v>
      </c>
      <c r="B1220">
        <v>4</v>
      </c>
      <c r="C1220">
        <v>7</v>
      </c>
      <c r="D1220">
        <v>2</v>
      </c>
      <c r="E1220">
        <v>9</v>
      </c>
    </row>
    <row r="1221" spans="1:5" x14ac:dyDescent="0.3">
      <c r="A1221">
        <v>3</v>
      </c>
      <c r="B1221">
        <v>4</v>
      </c>
      <c r="C1221">
        <v>8</v>
      </c>
      <c r="D1221">
        <v>9</v>
      </c>
      <c r="E1221">
        <v>8</v>
      </c>
    </row>
    <row r="1222" spans="1:5" x14ac:dyDescent="0.3">
      <c r="A1222">
        <v>3</v>
      </c>
      <c r="B1222">
        <v>4</v>
      </c>
      <c r="C1222">
        <v>9</v>
      </c>
      <c r="D1222">
        <v>3</v>
      </c>
      <c r="E1222">
        <v>6</v>
      </c>
    </row>
    <row r="1223" spans="1:5" x14ac:dyDescent="0.3">
      <c r="A1223">
        <v>3</v>
      </c>
      <c r="B1223">
        <v>4</v>
      </c>
      <c r="C1223">
        <v>10</v>
      </c>
      <c r="D1223">
        <v>3</v>
      </c>
      <c r="E1223">
        <v>18</v>
      </c>
    </row>
    <row r="1224" spans="1:5" x14ac:dyDescent="0.3">
      <c r="A1224">
        <v>3</v>
      </c>
      <c r="B1224">
        <v>4</v>
      </c>
      <c r="C1224">
        <v>11</v>
      </c>
      <c r="D1224">
        <v>5</v>
      </c>
      <c r="E1224">
        <v>15</v>
      </c>
    </row>
    <row r="1225" spans="1:5" x14ac:dyDescent="0.3">
      <c r="A1225">
        <v>3</v>
      </c>
      <c r="B1225">
        <v>4</v>
      </c>
      <c r="C1225">
        <v>12</v>
      </c>
      <c r="D1225">
        <v>9</v>
      </c>
      <c r="E1225">
        <v>15</v>
      </c>
    </row>
    <row r="1226" spans="1:5" x14ac:dyDescent="0.3">
      <c r="A1226">
        <v>15</v>
      </c>
      <c r="B1226">
        <v>4</v>
      </c>
      <c r="C1226">
        <v>1</v>
      </c>
      <c r="D1226">
        <v>0</v>
      </c>
      <c r="E1226">
        <v>1</v>
      </c>
    </row>
    <row r="1227" spans="1:5" x14ac:dyDescent="0.3">
      <c r="A1227">
        <v>15</v>
      </c>
      <c r="B1227">
        <v>4</v>
      </c>
      <c r="C1227">
        <v>2</v>
      </c>
      <c r="D1227">
        <v>0</v>
      </c>
      <c r="E1227">
        <v>1</v>
      </c>
    </row>
    <row r="1228" spans="1:5" x14ac:dyDescent="0.3">
      <c r="A1228">
        <v>15</v>
      </c>
      <c r="B1228">
        <v>4</v>
      </c>
      <c r="C1228">
        <v>3</v>
      </c>
      <c r="D1228">
        <v>0</v>
      </c>
      <c r="E1228">
        <v>1</v>
      </c>
    </row>
    <row r="1229" spans="1:5" x14ac:dyDescent="0.3">
      <c r="A1229">
        <v>15</v>
      </c>
      <c r="B1229">
        <v>4</v>
      </c>
      <c r="C1229">
        <v>4</v>
      </c>
      <c r="D1229">
        <v>0</v>
      </c>
      <c r="E1229">
        <v>6</v>
      </c>
    </row>
    <row r="1230" spans="1:5" x14ac:dyDescent="0.3">
      <c r="A1230">
        <v>15</v>
      </c>
      <c r="B1230">
        <v>4</v>
      </c>
      <c r="C1230">
        <v>5</v>
      </c>
      <c r="D1230">
        <v>0</v>
      </c>
      <c r="E1230">
        <v>3</v>
      </c>
    </row>
    <row r="1231" spans="1:5" x14ac:dyDescent="0.3">
      <c r="A1231">
        <v>15</v>
      </c>
      <c r="B1231">
        <v>4</v>
      </c>
      <c r="C1231">
        <v>6</v>
      </c>
      <c r="D1231">
        <v>0</v>
      </c>
      <c r="E1231">
        <v>1</v>
      </c>
    </row>
    <row r="1232" spans="1:5" x14ac:dyDescent="0.3">
      <c r="A1232">
        <v>15</v>
      </c>
      <c r="B1232">
        <v>4</v>
      </c>
      <c r="C1232">
        <v>7</v>
      </c>
      <c r="D1232">
        <v>0</v>
      </c>
      <c r="E1232">
        <v>1</v>
      </c>
    </row>
    <row r="1233" spans="1:5" x14ac:dyDescent="0.3">
      <c r="A1233">
        <v>15</v>
      </c>
      <c r="B1233">
        <v>4</v>
      </c>
      <c r="C1233">
        <v>8</v>
      </c>
      <c r="D1233">
        <v>0</v>
      </c>
      <c r="E1233">
        <v>0</v>
      </c>
    </row>
    <row r="1234" spans="1:5" x14ac:dyDescent="0.3">
      <c r="A1234">
        <v>15</v>
      </c>
      <c r="B1234">
        <v>4</v>
      </c>
      <c r="C1234">
        <v>9</v>
      </c>
      <c r="D1234">
        <v>0</v>
      </c>
      <c r="E1234">
        <v>2</v>
      </c>
    </row>
    <row r="1235" spans="1:5" x14ac:dyDescent="0.3">
      <c r="A1235">
        <v>15</v>
      </c>
      <c r="B1235">
        <v>4</v>
      </c>
      <c r="C1235">
        <v>10</v>
      </c>
      <c r="D1235">
        <v>0</v>
      </c>
      <c r="E1235">
        <v>0</v>
      </c>
    </row>
    <row r="1236" spans="1:5" x14ac:dyDescent="0.3">
      <c r="A1236">
        <v>15</v>
      </c>
      <c r="B1236">
        <v>4</v>
      </c>
      <c r="C1236">
        <v>11</v>
      </c>
      <c r="D1236">
        <v>0</v>
      </c>
      <c r="E1236">
        <v>3</v>
      </c>
    </row>
    <row r="1237" spans="1:5" x14ac:dyDescent="0.3">
      <c r="A1237">
        <v>15</v>
      </c>
      <c r="B1237">
        <v>4</v>
      </c>
      <c r="C1237">
        <v>12</v>
      </c>
      <c r="D1237">
        <v>0</v>
      </c>
      <c r="E1237">
        <v>2</v>
      </c>
    </row>
    <row r="1238" spans="1:5" x14ac:dyDescent="0.3">
      <c r="A1238">
        <v>22</v>
      </c>
      <c r="B1238">
        <v>4</v>
      </c>
      <c r="C1238">
        <v>1</v>
      </c>
      <c r="D1238">
        <v>135</v>
      </c>
      <c r="E1238">
        <v>4</v>
      </c>
    </row>
    <row r="1239" spans="1:5" x14ac:dyDescent="0.3">
      <c r="A1239">
        <v>22</v>
      </c>
      <c r="B1239">
        <v>4</v>
      </c>
      <c r="C1239">
        <v>2</v>
      </c>
      <c r="D1239">
        <v>139</v>
      </c>
      <c r="E1239">
        <v>4</v>
      </c>
    </row>
    <row r="1240" spans="1:5" x14ac:dyDescent="0.3">
      <c r="A1240">
        <v>22</v>
      </c>
      <c r="B1240">
        <v>4</v>
      </c>
      <c r="C1240">
        <v>3</v>
      </c>
      <c r="D1240">
        <v>158</v>
      </c>
      <c r="E1240">
        <v>5</v>
      </c>
    </row>
    <row r="1241" spans="1:5" x14ac:dyDescent="0.3">
      <c r="A1241">
        <v>22</v>
      </c>
      <c r="B1241">
        <v>4</v>
      </c>
      <c r="C1241">
        <v>4</v>
      </c>
      <c r="D1241">
        <v>173</v>
      </c>
      <c r="E1241">
        <v>6</v>
      </c>
    </row>
    <row r="1242" spans="1:5" x14ac:dyDescent="0.3">
      <c r="A1242">
        <v>22</v>
      </c>
      <c r="B1242">
        <v>4</v>
      </c>
      <c r="C1242">
        <v>5</v>
      </c>
      <c r="D1242">
        <v>190</v>
      </c>
      <c r="E1242">
        <v>6</v>
      </c>
    </row>
    <row r="1243" spans="1:5" x14ac:dyDescent="0.3">
      <c r="A1243">
        <v>22</v>
      </c>
      <c r="B1243">
        <v>4</v>
      </c>
      <c r="C1243">
        <v>6</v>
      </c>
      <c r="D1243">
        <v>153</v>
      </c>
      <c r="E1243">
        <v>7</v>
      </c>
    </row>
    <row r="1244" spans="1:5" x14ac:dyDescent="0.3">
      <c r="A1244">
        <v>22</v>
      </c>
      <c r="B1244">
        <v>4</v>
      </c>
      <c r="C1244">
        <v>7</v>
      </c>
      <c r="D1244">
        <v>195</v>
      </c>
      <c r="E1244">
        <v>7</v>
      </c>
    </row>
    <row r="1245" spans="1:5" x14ac:dyDescent="0.3">
      <c r="A1245">
        <v>22</v>
      </c>
      <c r="B1245">
        <v>4</v>
      </c>
      <c r="C1245">
        <v>8</v>
      </c>
      <c r="D1245">
        <v>113</v>
      </c>
      <c r="E1245">
        <v>8</v>
      </c>
    </row>
    <row r="1246" spans="1:5" x14ac:dyDescent="0.3">
      <c r="A1246">
        <v>22</v>
      </c>
      <c r="B1246">
        <v>4</v>
      </c>
      <c r="C1246">
        <v>9</v>
      </c>
      <c r="D1246">
        <v>186</v>
      </c>
      <c r="E1246">
        <v>7</v>
      </c>
    </row>
    <row r="1247" spans="1:5" x14ac:dyDescent="0.3">
      <c r="A1247">
        <v>22</v>
      </c>
      <c r="B1247">
        <v>4</v>
      </c>
      <c r="C1247">
        <v>10</v>
      </c>
      <c r="D1247">
        <v>271</v>
      </c>
      <c r="E1247">
        <v>7</v>
      </c>
    </row>
    <row r="1248" spans="1:5" x14ac:dyDescent="0.3">
      <c r="A1248">
        <v>22</v>
      </c>
      <c r="B1248">
        <v>4</v>
      </c>
      <c r="C1248">
        <v>11</v>
      </c>
      <c r="D1248">
        <v>167</v>
      </c>
      <c r="E1248">
        <v>12</v>
      </c>
    </row>
    <row r="1249" spans="1:5" x14ac:dyDescent="0.3">
      <c r="A1249">
        <v>22</v>
      </c>
      <c r="B1249">
        <v>4</v>
      </c>
      <c r="C1249">
        <v>12</v>
      </c>
      <c r="D1249">
        <v>170</v>
      </c>
      <c r="E1249">
        <v>15</v>
      </c>
    </row>
    <row r="1250" spans="1:5" x14ac:dyDescent="0.3">
      <c r="A1250">
        <v>27</v>
      </c>
      <c r="B1250">
        <v>4</v>
      </c>
      <c r="C1250">
        <v>1</v>
      </c>
      <c r="D1250">
        <v>29</v>
      </c>
      <c r="E1250">
        <v>13</v>
      </c>
    </row>
    <row r="1251" spans="1:5" x14ac:dyDescent="0.3">
      <c r="A1251">
        <v>27</v>
      </c>
      <c r="B1251">
        <v>4</v>
      </c>
      <c r="C1251">
        <v>2</v>
      </c>
      <c r="D1251">
        <v>31</v>
      </c>
      <c r="E1251">
        <v>7</v>
      </c>
    </row>
    <row r="1252" spans="1:5" x14ac:dyDescent="0.3">
      <c r="A1252">
        <v>27</v>
      </c>
      <c r="B1252">
        <v>4</v>
      </c>
      <c r="C1252">
        <v>3</v>
      </c>
      <c r="D1252">
        <v>27</v>
      </c>
      <c r="E1252">
        <v>7</v>
      </c>
    </row>
    <row r="1253" spans="1:5" x14ac:dyDescent="0.3">
      <c r="A1253">
        <v>27</v>
      </c>
      <c r="B1253">
        <v>4</v>
      </c>
      <c r="C1253">
        <v>4</v>
      </c>
      <c r="D1253">
        <v>40</v>
      </c>
      <c r="E1253">
        <v>4</v>
      </c>
    </row>
    <row r="1254" spans="1:5" x14ac:dyDescent="0.3">
      <c r="A1254">
        <v>27</v>
      </c>
      <c r="B1254">
        <v>4</v>
      </c>
      <c r="C1254">
        <v>5</v>
      </c>
      <c r="D1254">
        <v>43</v>
      </c>
      <c r="E1254">
        <v>7</v>
      </c>
    </row>
    <row r="1255" spans="1:5" x14ac:dyDescent="0.3">
      <c r="A1255">
        <v>27</v>
      </c>
      <c r="B1255">
        <v>4</v>
      </c>
      <c r="C1255">
        <v>6</v>
      </c>
      <c r="D1255">
        <v>49</v>
      </c>
      <c r="E1255">
        <v>5</v>
      </c>
    </row>
    <row r="1256" spans="1:5" x14ac:dyDescent="0.3">
      <c r="A1256">
        <v>27</v>
      </c>
      <c r="B1256">
        <v>4</v>
      </c>
      <c r="C1256">
        <v>7</v>
      </c>
      <c r="D1256">
        <v>35</v>
      </c>
      <c r="E1256">
        <v>4</v>
      </c>
    </row>
    <row r="1257" spans="1:5" x14ac:dyDescent="0.3">
      <c r="A1257">
        <v>27</v>
      </c>
      <c r="B1257">
        <v>4</v>
      </c>
      <c r="C1257">
        <v>8</v>
      </c>
      <c r="D1257">
        <v>36</v>
      </c>
      <c r="E1257">
        <v>10</v>
      </c>
    </row>
    <row r="1258" spans="1:5" x14ac:dyDescent="0.3">
      <c r="A1258">
        <v>27</v>
      </c>
      <c r="B1258">
        <v>4</v>
      </c>
      <c r="C1258">
        <v>9</v>
      </c>
      <c r="D1258">
        <v>70</v>
      </c>
      <c r="E1258">
        <v>4</v>
      </c>
    </row>
    <row r="1259" spans="1:5" x14ac:dyDescent="0.3">
      <c r="A1259">
        <v>27</v>
      </c>
      <c r="B1259">
        <v>4</v>
      </c>
      <c r="C1259">
        <v>10</v>
      </c>
      <c r="D1259">
        <v>39</v>
      </c>
      <c r="E1259">
        <v>5</v>
      </c>
    </row>
    <row r="1260" spans="1:5" x14ac:dyDescent="0.3">
      <c r="A1260">
        <v>27</v>
      </c>
      <c r="B1260">
        <v>4</v>
      </c>
      <c r="C1260">
        <v>11</v>
      </c>
      <c r="D1260">
        <v>56</v>
      </c>
      <c r="E1260">
        <v>4</v>
      </c>
    </row>
    <row r="1261" spans="1:5" x14ac:dyDescent="0.3">
      <c r="A1261">
        <v>27</v>
      </c>
      <c r="B1261">
        <v>4</v>
      </c>
      <c r="C1261">
        <v>12</v>
      </c>
      <c r="D1261">
        <v>25</v>
      </c>
      <c r="E1261">
        <v>1</v>
      </c>
    </row>
    <row r="1262" spans="1:5" x14ac:dyDescent="0.3">
      <c r="A1262">
        <v>18</v>
      </c>
      <c r="B1262">
        <v>4</v>
      </c>
      <c r="C1262">
        <v>1</v>
      </c>
      <c r="D1262">
        <v>120</v>
      </c>
      <c r="E1262">
        <v>17</v>
      </c>
    </row>
    <row r="1263" spans="1:5" x14ac:dyDescent="0.3">
      <c r="A1263">
        <v>18</v>
      </c>
      <c r="B1263">
        <v>4</v>
      </c>
      <c r="C1263">
        <v>2</v>
      </c>
      <c r="D1263">
        <v>78</v>
      </c>
      <c r="E1263">
        <v>15</v>
      </c>
    </row>
    <row r="1264" spans="1:5" x14ac:dyDescent="0.3">
      <c r="A1264">
        <v>18</v>
      </c>
      <c r="B1264">
        <v>4</v>
      </c>
      <c r="C1264">
        <v>3</v>
      </c>
      <c r="D1264">
        <v>163</v>
      </c>
      <c r="E1264">
        <v>14</v>
      </c>
    </row>
    <row r="1265" spans="1:5" x14ac:dyDescent="0.3">
      <c r="A1265">
        <v>18</v>
      </c>
      <c r="B1265">
        <v>4</v>
      </c>
      <c r="C1265">
        <v>4</v>
      </c>
      <c r="D1265">
        <v>98</v>
      </c>
      <c r="E1265">
        <v>12</v>
      </c>
    </row>
    <row r="1266" spans="1:5" x14ac:dyDescent="0.3">
      <c r="A1266">
        <v>18</v>
      </c>
      <c r="B1266">
        <v>4</v>
      </c>
      <c r="C1266">
        <v>5</v>
      </c>
      <c r="D1266">
        <v>191</v>
      </c>
      <c r="E1266">
        <v>18</v>
      </c>
    </row>
    <row r="1267" spans="1:5" x14ac:dyDescent="0.3">
      <c r="A1267">
        <v>18</v>
      </c>
      <c r="B1267">
        <v>4</v>
      </c>
      <c r="C1267">
        <v>6</v>
      </c>
      <c r="D1267">
        <v>279</v>
      </c>
      <c r="E1267">
        <v>22</v>
      </c>
    </row>
    <row r="1268" spans="1:5" x14ac:dyDescent="0.3">
      <c r="A1268">
        <v>18</v>
      </c>
      <c r="B1268">
        <v>4</v>
      </c>
      <c r="C1268">
        <v>7</v>
      </c>
      <c r="D1268">
        <v>264</v>
      </c>
      <c r="E1268">
        <v>28</v>
      </c>
    </row>
    <row r="1269" spans="1:5" x14ac:dyDescent="0.3">
      <c r="A1269">
        <v>18</v>
      </c>
      <c r="B1269">
        <v>4</v>
      </c>
      <c r="C1269">
        <v>8</v>
      </c>
      <c r="D1269">
        <v>246</v>
      </c>
      <c r="E1269">
        <v>35</v>
      </c>
    </row>
    <row r="1270" spans="1:5" x14ac:dyDescent="0.3">
      <c r="A1270">
        <v>18</v>
      </c>
      <c r="B1270">
        <v>4</v>
      </c>
      <c r="C1270">
        <v>9</v>
      </c>
      <c r="D1270">
        <v>208</v>
      </c>
      <c r="E1270">
        <v>11</v>
      </c>
    </row>
    <row r="1271" spans="1:5" x14ac:dyDescent="0.3">
      <c r="A1271">
        <v>18</v>
      </c>
      <c r="B1271">
        <v>4</v>
      </c>
      <c r="C1271">
        <v>10</v>
      </c>
      <c r="D1271">
        <v>153</v>
      </c>
      <c r="E1271">
        <v>28</v>
      </c>
    </row>
    <row r="1272" spans="1:5" x14ac:dyDescent="0.3">
      <c r="A1272">
        <v>18</v>
      </c>
      <c r="B1272">
        <v>4</v>
      </c>
      <c r="C1272">
        <v>11</v>
      </c>
      <c r="D1272">
        <v>132</v>
      </c>
      <c r="E1272">
        <v>12</v>
      </c>
    </row>
    <row r="1273" spans="1:5" x14ac:dyDescent="0.3">
      <c r="A1273">
        <v>18</v>
      </c>
      <c r="B1273">
        <v>4</v>
      </c>
      <c r="C1273">
        <v>12</v>
      </c>
      <c r="D1273">
        <v>119</v>
      </c>
      <c r="E1273">
        <v>10</v>
      </c>
    </row>
    <row r="1274" spans="1:5" x14ac:dyDescent="0.3">
      <c r="A1274">
        <v>19</v>
      </c>
      <c r="B1274">
        <v>4</v>
      </c>
      <c r="C1274">
        <v>1</v>
      </c>
      <c r="D1274">
        <v>71</v>
      </c>
      <c r="E1274">
        <v>1</v>
      </c>
    </row>
    <row r="1275" spans="1:5" x14ac:dyDescent="0.3">
      <c r="A1275">
        <v>19</v>
      </c>
      <c r="B1275">
        <v>4</v>
      </c>
      <c r="C1275">
        <v>2</v>
      </c>
      <c r="D1275">
        <v>28</v>
      </c>
      <c r="E1275">
        <v>2</v>
      </c>
    </row>
    <row r="1276" spans="1:5" x14ac:dyDescent="0.3">
      <c r="A1276">
        <v>19</v>
      </c>
      <c r="B1276">
        <v>4</v>
      </c>
      <c r="C1276">
        <v>3</v>
      </c>
      <c r="D1276">
        <v>53</v>
      </c>
      <c r="E1276">
        <v>2</v>
      </c>
    </row>
    <row r="1277" spans="1:5" x14ac:dyDescent="0.3">
      <c r="A1277">
        <v>19</v>
      </c>
      <c r="B1277">
        <v>4</v>
      </c>
      <c r="C1277">
        <v>4</v>
      </c>
      <c r="D1277">
        <v>42</v>
      </c>
      <c r="E1277">
        <v>0</v>
      </c>
    </row>
    <row r="1278" spans="1:5" x14ac:dyDescent="0.3">
      <c r="A1278">
        <v>19</v>
      </c>
      <c r="B1278">
        <v>4</v>
      </c>
      <c r="C1278">
        <v>5</v>
      </c>
      <c r="D1278">
        <v>39</v>
      </c>
      <c r="E1278">
        <v>0</v>
      </c>
    </row>
    <row r="1279" spans="1:5" x14ac:dyDescent="0.3">
      <c r="A1279">
        <v>19</v>
      </c>
      <c r="B1279">
        <v>4</v>
      </c>
      <c r="C1279">
        <v>6</v>
      </c>
      <c r="D1279">
        <v>46</v>
      </c>
      <c r="E1279">
        <v>2</v>
      </c>
    </row>
    <row r="1280" spans="1:5" x14ac:dyDescent="0.3">
      <c r="A1280">
        <v>19</v>
      </c>
      <c r="B1280">
        <v>4</v>
      </c>
      <c r="C1280">
        <v>7</v>
      </c>
      <c r="D1280">
        <v>30</v>
      </c>
      <c r="E1280">
        <v>0</v>
      </c>
    </row>
    <row r="1281" spans="1:5" x14ac:dyDescent="0.3">
      <c r="A1281">
        <v>19</v>
      </c>
      <c r="B1281">
        <v>4</v>
      </c>
      <c r="C1281">
        <v>8</v>
      </c>
      <c r="D1281">
        <v>80</v>
      </c>
      <c r="E1281">
        <v>7</v>
      </c>
    </row>
    <row r="1282" spans="1:5" x14ac:dyDescent="0.3">
      <c r="A1282">
        <v>19</v>
      </c>
      <c r="B1282">
        <v>4</v>
      </c>
      <c r="C1282">
        <v>9</v>
      </c>
      <c r="D1282">
        <v>46</v>
      </c>
      <c r="E1282">
        <v>1</v>
      </c>
    </row>
    <row r="1283" spans="1:5" x14ac:dyDescent="0.3">
      <c r="A1283">
        <v>19</v>
      </c>
      <c r="B1283">
        <v>4</v>
      </c>
      <c r="C1283">
        <v>10</v>
      </c>
      <c r="D1283">
        <v>66</v>
      </c>
      <c r="E1283">
        <v>2</v>
      </c>
    </row>
    <row r="1284" spans="1:5" x14ac:dyDescent="0.3">
      <c r="A1284">
        <v>19</v>
      </c>
      <c r="B1284">
        <v>4</v>
      </c>
      <c r="C1284">
        <v>11</v>
      </c>
      <c r="D1284">
        <v>51</v>
      </c>
      <c r="E1284">
        <v>7</v>
      </c>
    </row>
    <row r="1285" spans="1:5" x14ac:dyDescent="0.3">
      <c r="A1285">
        <v>19</v>
      </c>
      <c r="B1285">
        <v>4</v>
      </c>
      <c r="C1285">
        <v>12</v>
      </c>
      <c r="D1285">
        <v>35</v>
      </c>
      <c r="E1285">
        <v>3</v>
      </c>
    </row>
    <row r="1286" spans="1:5" x14ac:dyDescent="0.3">
      <c r="A1286">
        <v>24</v>
      </c>
      <c r="B1286">
        <v>4</v>
      </c>
      <c r="C1286">
        <v>1</v>
      </c>
      <c r="D1286">
        <v>13</v>
      </c>
      <c r="E1286">
        <v>2</v>
      </c>
    </row>
    <row r="1287" spans="1:5" x14ac:dyDescent="0.3">
      <c r="A1287">
        <v>24</v>
      </c>
      <c r="B1287">
        <v>4</v>
      </c>
      <c r="C1287">
        <v>2</v>
      </c>
      <c r="D1287">
        <v>27</v>
      </c>
      <c r="E1287">
        <v>1</v>
      </c>
    </row>
    <row r="1288" spans="1:5" x14ac:dyDescent="0.3">
      <c r="A1288">
        <v>24</v>
      </c>
      <c r="B1288">
        <v>4</v>
      </c>
      <c r="C1288">
        <v>3</v>
      </c>
      <c r="D1288">
        <v>16</v>
      </c>
      <c r="E1288">
        <v>4</v>
      </c>
    </row>
    <row r="1289" spans="1:5" x14ac:dyDescent="0.3">
      <c r="A1289">
        <v>24</v>
      </c>
      <c r="B1289">
        <v>4</v>
      </c>
      <c r="C1289">
        <v>4</v>
      </c>
      <c r="D1289">
        <v>18</v>
      </c>
      <c r="E1289">
        <v>2</v>
      </c>
    </row>
    <row r="1290" spans="1:5" x14ac:dyDescent="0.3">
      <c r="A1290">
        <v>24</v>
      </c>
      <c r="B1290">
        <v>4</v>
      </c>
      <c r="C1290">
        <v>5</v>
      </c>
      <c r="D1290">
        <v>40</v>
      </c>
      <c r="E1290">
        <v>8</v>
      </c>
    </row>
    <row r="1291" spans="1:5" x14ac:dyDescent="0.3">
      <c r="A1291">
        <v>24</v>
      </c>
      <c r="B1291">
        <v>4</v>
      </c>
      <c r="C1291">
        <v>6</v>
      </c>
      <c r="D1291">
        <v>58</v>
      </c>
      <c r="E1291">
        <v>10</v>
      </c>
    </row>
    <row r="1292" spans="1:5" x14ac:dyDescent="0.3">
      <c r="A1292">
        <v>24</v>
      </c>
      <c r="B1292">
        <v>4</v>
      </c>
      <c r="C1292">
        <v>7</v>
      </c>
      <c r="D1292">
        <v>30</v>
      </c>
      <c r="E1292">
        <v>7</v>
      </c>
    </row>
    <row r="1293" spans="1:5" x14ac:dyDescent="0.3">
      <c r="A1293">
        <v>24</v>
      </c>
      <c r="B1293">
        <v>4</v>
      </c>
      <c r="C1293">
        <v>8</v>
      </c>
      <c r="D1293">
        <v>63</v>
      </c>
      <c r="E1293">
        <v>5</v>
      </c>
    </row>
    <row r="1294" spans="1:5" x14ac:dyDescent="0.3">
      <c r="A1294">
        <v>24</v>
      </c>
      <c r="B1294">
        <v>4</v>
      </c>
      <c r="C1294">
        <v>9</v>
      </c>
      <c r="D1294">
        <v>24</v>
      </c>
      <c r="E1294">
        <v>11</v>
      </c>
    </row>
    <row r="1295" spans="1:5" x14ac:dyDescent="0.3">
      <c r="A1295">
        <v>24</v>
      </c>
      <c r="B1295">
        <v>4</v>
      </c>
      <c r="C1295">
        <v>10</v>
      </c>
      <c r="D1295">
        <v>17</v>
      </c>
      <c r="E1295">
        <v>8</v>
      </c>
    </row>
    <row r="1296" spans="1:5" x14ac:dyDescent="0.3">
      <c r="A1296">
        <v>24</v>
      </c>
      <c r="B1296">
        <v>4</v>
      </c>
      <c r="C1296">
        <v>11</v>
      </c>
      <c r="D1296">
        <v>9</v>
      </c>
      <c r="E1296">
        <v>1</v>
      </c>
    </row>
    <row r="1297" spans="1:5" x14ac:dyDescent="0.3">
      <c r="A1297">
        <v>24</v>
      </c>
      <c r="B1297">
        <v>4</v>
      </c>
      <c r="C1297">
        <v>12</v>
      </c>
      <c r="D1297">
        <v>20</v>
      </c>
      <c r="E1297">
        <v>4</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65"/>
  <sheetViews>
    <sheetView workbookViewId="0">
      <pane ySplit="1" topLeftCell="A2" activePane="bottomLeft" state="frozen"/>
      <selection pane="bottomLeft" activeCell="N857" sqref="N857"/>
    </sheetView>
  </sheetViews>
  <sheetFormatPr defaultRowHeight="16.5" x14ac:dyDescent="0.3"/>
  <cols>
    <col min="1" max="1" width="16.875" customWidth="1"/>
    <col min="2" max="5" width="11.875" customWidth="1"/>
  </cols>
  <sheetData>
    <row r="1" spans="1:5" x14ac:dyDescent="0.3">
      <c r="A1" s="2" t="s">
        <v>0</v>
      </c>
      <c r="B1" s="2" t="s">
        <v>1</v>
      </c>
      <c r="C1" s="2" t="s">
        <v>4</v>
      </c>
      <c r="D1" s="2" t="s">
        <v>99</v>
      </c>
      <c r="E1" s="2" t="s">
        <v>100</v>
      </c>
    </row>
    <row r="2" spans="1:5" x14ac:dyDescent="0.3">
      <c r="A2">
        <v>6</v>
      </c>
      <c r="B2">
        <v>1</v>
      </c>
      <c r="C2">
        <v>1</v>
      </c>
      <c r="D2">
        <v>128</v>
      </c>
      <c r="E2">
        <v>17</v>
      </c>
    </row>
    <row r="3" spans="1:5" x14ac:dyDescent="0.3">
      <c r="A3">
        <v>6</v>
      </c>
      <c r="B3">
        <v>1</v>
      </c>
      <c r="C3">
        <v>2</v>
      </c>
      <c r="D3">
        <v>1</v>
      </c>
      <c r="E3">
        <v>50</v>
      </c>
    </row>
    <row r="4" spans="1:5" x14ac:dyDescent="0.3">
      <c r="A4">
        <v>6</v>
      </c>
      <c r="B4">
        <v>1</v>
      </c>
      <c r="C4">
        <v>3</v>
      </c>
      <c r="D4">
        <v>47</v>
      </c>
      <c r="E4">
        <v>180</v>
      </c>
    </row>
    <row r="5" spans="1:5" x14ac:dyDescent="0.3">
      <c r="A5">
        <v>6</v>
      </c>
      <c r="B5">
        <v>1</v>
      </c>
      <c r="C5">
        <v>4</v>
      </c>
      <c r="D5">
        <v>65</v>
      </c>
      <c r="E5">
        <v>144</v>
      </c>
    </row>
    <row r="6" spans="1:5" x14ac:dyDescent="0.3">
      <c r="A6">
        <v>6</v>
      </c>
      <c r="B6">
        <v>1</v>
      </c>
      <c r="C6">
        <v>5</v>
      </c>
      <c r="D6">
        <v>45</v>
      </c>
      <c r="E6">
        <v>121</v>
      </c>
    </row>
    <row r="7" spans="1:5" x14ac:dyDescent="0.3">
      <c r="A7">
        <v>6</v>
      </c>
      <c r="B7">
        <v>1</v>
      </c>
      <c r="C7">
        <v>6</v>
      </c>
      <c r="D7">
        <v>23</v>
      </c>
      <c r="E7">
        <v>96</v>
      </c>
    </row>
    <row r="8" spans="1:5" x14ac:dyDescent="0.3">
      <c r="A8">
        <v>6</v>
      </c>
      <c r="B8">
        <v>1</v>
      </c>
      <c r="C8">
        <v>7</v>
      </c>
      <c r="D8">
        <v>11</v>
      </c>
      <c r="E8">
        <v>105</v>
      </c>
    </row>
    <row r="9" spans="1:5" x14ac:dyDescent="0.3">
      <c r="A9">
        <v>6</v>
      </c>
      <c r="B9">
        <v>1</v>
      </c>
      <c r="C9">
        <v>8</v>
      </c>
      <c r="D9">
        <v>2</v>
      </c>
      <c r="E9">
        <v>90</v>
      </c>
    </row>
    <row r="10" spans="1:5" x14ac:dyDescent="0.3">
      <c r="A10">
        <v>1</v>
      </c>
      <c r="B10">
        <v>1</v>
      </c>
      <c r="C10">
        <v>1</v>
      </c>
      <c r="D10">
        <v>79</v>
      </c>
      <c r="E10">
        <v>16</v>
      </c>
    </row>
    <row r="11" spans="1:5" x14ac:dyDescent="0.3">
      <c r="A11">
        <v>1</v>
      </c>
      <c r="B11">
        <v>1</v>
      </c>
      <c r="C11">
        <v>2</v>
      </c>
      <c r="D11">
        <v>216</v>
      </c>
      <c r="E11">
        <v>42</v>
      </c>
    </row>
    <row r="12" spans="1:5" x14ac:dyDescent="0.3">
      <c r="A12">
        <v>1</v>
      </c>
      <c r="B12">
        <v>1</v>
      </c>
      <c r="C12">
        <v>3</v>
      </c>
      <c r="D12">
        <v>929</v>
      </c>
      <c r="E12">
        <v>144</v>
      </c>
    </row>
    <row r="13" spans="1:5" x14ac:dyDescent="0.3">
      <c r="A13">
        <v>1</v>
      </c>
      <c r="B13">
        <v>1</v>
      </c>
      <c r="C13">
        <v>4</v>
      </c>
      <c r="D13">
        <v>736</v>
      </c>
      <c r="E13">
        <v>110</v>
      </c>
    </row>
    <row r="14" spans="1:5" x14ac:dyDescent="0.3">
      <c r="A14">
        <v>1</v>
      </c>
      <c r="B14">
        <v>1</v>
      </c>
      <c r="C14">
        <v>5</v>
      </c>
      <c r="D14">
        <v>636</v>
      </c>
      <c r="E14">
        <v>118</v>
      </c>
    </row>
    <row r="15" spans="1:5" x14ac:dyDescent="0.3">
      <c r="A15">
        <v>1</v>
      </c>
      <c r="B15">
        <v>1</v>
      </c>
      <c r="C15">
        <v>6</v>
      </c>
      <c r="D15">
        <v>388</v>
      </c>
      <c r="E15">
        <v>94</v>
      </c>
    </row>
    <row r="16" spans="1:5" x14ac:dyDescent="0.3">
      <c r="A16">
        <v>1</v>
      </c>
      <c r="B16">
        <v>1</v>
      </c>
      <c r="C16">
        <v>7</v>
      </c>
      <c r="D16">
        <v>256</v>
      </c>
      <c r="E16">
        <v>81</v>
      </c>
    </row>
    <row r="17" spans="1:5" x14ac:dyDescent="0.3">
      <c r="A17">
        <v>1</v>
      </c>
      <c r="B17">
        <v>1</v>
      </c>
      <c r="C17">
        <v>8</v>
      </c>
      <c r="D17">
        <v>392</v>
      </c>
      <c r="E17">
        <v>103</v>
      </c>
    </row>
    <row r="18" spans="1:5" x14ac:dyDescent="0.3">
      <c r="A18">
        <v>20</v>
      </c>
      <c r="B18">
        <v>1</v>
      </c>
      <c r="C18">
        <v>1</v>
      </c>
      <c r="D18">
        <v>0</v>
      </c>
      <c r="E18">
        <v>0</v>
      </c>
    </row>
    <row r="19" spans="1:5" x14ac:dyDescent="0.3">
      <c r="A19">
        <v>20</v>
      </c>
      <c r="B19">
        <v>1</v>
      </c>
      <c r="C19">
        <v>2</v>
      </c>
      <c r="D19">
        <v>0</v>
      </c>
      <c r="E19">
        <v>0</v>
      </c>
    </row>
    <row r="20" spans="1:5" x14ac:dyDescent="0.3">
      <c r="A20">
        <v>20</v>
      </c>
      <c r="B20">
        <v>1</v>
      </c>
      <c r="C20">
        <v>3</v>
      </c>
      <c r="D20">
        <v>0</v>
      </c>
      <c r="E20">
        <v>0</v>
      </c>
    </row>
    <row r="21" spans="1:5" x14ac:dyDescent="0.3">
      <c r="A21">
        <v>20</v>
      </c>
      <c r="B21">
        <v>1</v>
      </c>
      <c r="C21">
        <v>4</v>
      </c>
      <c r="D21">
        <v>0</v>
      </c>
      <c r="E21">
        <v>0</v>
      </c>
    </row>
    <row r="22" spans="1:5" x14ac:dyDescent="0.3">
      <c r="A22">
        <v>20</v>
      </c>
      <c r="B22">
        <v>1</v>
      </c>
      <c r="C22">
        <v>5</v>
      </c>
      <c r="D22">
        <v>0</v>
      </c>
      <c r="E22">
        <v>0</v>
      </c>
    </row>
    <row r="23" spans="1:5" x14ac:dyDescent="0.3">
      <c r="A23">
        <v>20</v>
      </c>
      <c r="B23">
        <v>1</v>
      </c>
      <c r="C23">
        <v>6</v>
      </c>
      <c r="D23">
        <v>0</v>
      </c>
      <c r="E23">
        <v>0</v>
      </c>
    </row>
    <row r="24" spans="1:5" x14ac:dyDescent="0.3">
      <c r="A24">
        <v>20</v>
      </c>
      <c r="B24">
        <v>1</v>
      </c>
      <c r="C24">
        <v>7</v>
      </c>
      <c r="D24">
        <v>0</v>
      </c>
      <c r="E24">
        <v>0</v>
      </c>
    </row>
    <row r="25" spans="1:5" x14ac:dyDescent="0.3">
      <c r="A25">
        <v>20</v>
      </c>
      <c r="B25">
        <v>1</v>
      </c>
      <c r="C25">
        <v>8</v>
      </c>
      <c r="D25">
        <v>0</v>
      </c>
      <c r="E25">
        <v>0</v>
      </c>
    </row>
    <row r="26" spans="1:5" x14ac:dyDescent="0.3">
      <c r="A26">
        <v>26</v>
      </c>
      <c r="B26">
        <v>1</v>
      </c>
      <c r="C26">
        <v>1</v>
      </c>
      <c r="D26">
        <v>25</v>
      </c>
      <c r="E26">
        <v>6</v>
      </c>
    </row>
    <row r="27" spans="1:5" x14ac:dyDescent="0.3">
      <c r="A27">
        <v>26</v>
      </c>
      <c r="B27">
        <v>1</v>
      </c>
      <c r="C27">
        <v>2</v>
      </c>
      <c r="D27">
        <v>75</v>
      </c>
      <c r="E27">
        <v>13</v>
      </c>
    </row>
    <row r="28" spans="1:5" x14ac:dyDescent="0.3">
      <c r="A28">
        <v>26</v>
      </c>
      <c r="B28">
        <v>1</v>
      </c>
      <c r="C28">
        <v>3</v>
      </c>
      <c r="D28">
        <v>319</v>
      </c>
      <c r="E28">
        <v>62</v>
      </c>
    </row>
    <row r="29" spans="1:5" x14ac:dyDescent="0.3">
      <c r="A29">
        <v>26</v>
      </c>
      <c r="B29">
        <v>1</v>
      </c>
      <c r="C29">
        <v>4</v>
      </c>
      <c r="D29">
        <v>288</v>
      </c>
      <c r="E29">
        <v>63</v>
      </c>
    </row>
    <row r="30" spans="1:5" x14ac:dyDescent="0.3">
      <c r="A30">
        <v>26</v>
      </c>
      <c r="B30">
        <v>1</v>
      </c>
      <c r="C30">
        <v>5</v>
      </c>
      <c r="D30">
        <v>240</v>
      </c>
      <c r="E30">
        <v>52</v>
      </c>
    </row>
    <row r="31" spans="1:5" x14ac:dyDescent="0.3">
      <c r="A31">
        <v>26</v>
      </c>
      <c r="B31">
        <v>1</v>
      </c>
      <c r="C31">
        <v>6</v>
      </c>
      <c r="D31">
        <v>142</v>
      </c>
      <c r="E31">
        <v>24</v>
      </c>
    </row>
    <row r="32" spans="1:5" x14ac:dyDescent="0.3">
      <c r="A32">
        <v>26</v>
      </c>
      <c r="B32">
        <v>1</v>
      </c>
      <c r="C32">
        <v>7</v>
      </c>
      <c r="D32">
        <v>53</v>
      </c>
      <c r="E32">
        <v>18</v>
      </c>
    </row>
    <row r="33" spans="1:5" x14ac:dyDescent="0.3">
      <c r="A33">
        <v>26</v>
      </c>
      <c r="B33">
        <v>1</v>
      </c>
      <c r="C33">
        <v>8</v>
      </c>
      <c r="D33">
        <v>26</v>
      </c>
      <c r="E33">
        <v>15</v>
      </c>
    </row>
    <row r="34" spans="1:5" x14ac:dyDescent="0.3">
      <c r="A34">
        <v>8</v>
      </c>
      <c r="B34">
        <v>1</v>
      </c>
      <c r="C34">
        <v>1</v>
      </c>
      <c r="D34">
        <v>204</v>
      </c>
      <c r="E34">
        <v>2</v>
      </c>
    </row>
    <row r="35" spans="1:5" x14ac:dyDescent="0.3">
      <c r="A35">
        <v>12</v>
      </c>
      <c r="B35">
        <v>1</v>
      </c>
      <c r="C35">
        <v>1</v>
      </c>
      <c r="D35">
        <v>14</v>
      </c>
      <c r="E35">
        <v>18</v>
      </c>
    </row>
    <row r="36" spans="1:5" x14ac:dyDescent="0.3">
      <c r="A36">
        <v>8</v>
      </c>
      <c r="B36">
        <v>1</v>
      </c>
      <c r="C36">
        <v>2</v>
      </c>
      <c r="D36">
        <v>287</v>
      </c>
      <c r="E36">
        <v>7</v>
      </c>
    </row>
    <row r="37" spans="1:5" x14ac:dyDescent="0.3">
      <c r="A37">
        <v>12</v>
      </c>
      <c r="B37">
        <v>1</v>
      </c>
      <c r="C37">
        <v>2</v>
      </c>
      <c r="D37">
        <v>49</v>
      </c>
      <c r="E37">
        <v>29</v>
      </c>
    </row>
    <row r="38" spans="1:5" x14ac:dyDescent="0.3">
      <c r="A38">
        <v>8</v>
      </c>
      <c r="B38">
        <v>1</v>
      </c>
      <c r="C38">
        <v>3</v>
      </c>
      <c r="D38">
        <v>661</v>
      </c>
      <c r="E38">
        <v>35</v>
      </c>
    </row>
    <row r="39" spans="1:5" x14ac:dyDescent="0.3">
      <c r="A39">
        <v>12</v>
      </c>
      <c r="B39">
        <v>1</v>
      </c>
      <c r="C39">
        <v>3</v>
      </c>
      <c r="D39">
        <v>113</v>
      </c>
      <c r="E39">
        <v>78</v>
      </c>
    </row>
    <row r="40" spans="1:5" x14ac:dyDescent="0.3">
      <c r="A40">
        <v>8</v>
      </c>
      <c r="B40">
        <v>1</v>
      </c>
      <c r="C40">
        <v>4</v>
      </c>
      <c r="D40">
        <v>263</v>
      </c>
      <c r="E40">
        <v>16</v>
      </c>
    </row>
    <row r="41" spans="1:5" x14ac:dyDescent="0.3">
      <c r="A41">
        <v>12</v>
      </c>
      <c r="B41">
        <v>1</v>
      </c>
      <c r="C41">
        <v>4</v>
      </c>
      <c r="D41">
        <v>85</v>
      </c>
      <c r="E41">
        <v>61</v>
      </c>
    </row>
    <row r="42" spans="1:5" x14ac:dyDescent="0.3">
      <c r="A42">
        <v>8</v>
      </c>
      <c r="B42">
        <v>1</v>
      </c>
      <c r="C42">
        <v>5</v>
      </c>
      <c r="D42">
        <v>192</v>
      </c>
      <c r="E42">
        <v>13</v>
      </c>
    </row>
    <row r="43" spans="1:5" x14ac:dyDescent="0.3">
      <c r="A43">
        <v>12</v>
      </c>
      <c r="B43">
        <v>1</v>
      </c>
      <c r="C43">
        <v>5</v>
      </c>
      <c r="D43">
        <v>42</v>
      </c>
      <c r="E43">
        <v>52</v>
      </c>
    </row>
    <row r="44" spans="1:5" x14ac:dyDescent="0.3">
      <c r="A44">
        <v>8</v>
      </c>
      <c r="B44">
        <v>1</v>
      </c>
      <c r="C44">
        <v>6</v>
      </c>
      <c r="D44">
        <v>117</v>
      </c>
      <c r="E44">
        <v>14</v>
      </c>
    </row>
    <row r="45" spans="1:5" x14ac:dyDescent="0.3">
      <c r="A45">
        <v>12</v>
      </c>
      <c r="B45">
        <v>1</v>
      </c>
      <c r="C45">
        <v>6</v>
      </c>
      <c r="D45">
        <v>36</v>
      </c>
      <c r="E45">
        <v>39</v>
      </c>
    </row>
    <row r="46" spans="1:5" x14ac:dyDescent="0.3">
      <c r="A46">
        <v>8</v>
      </c>
      <c r="B46">
        <v>1</v>
      </c>
      <c r="C46">
        <v>7</v>
      </c>
      <c r="D46">
        <v>82</v>
      </c>
      <c r="E46">
        <v>13</v>
      </c>
    </row>
    <row r="47" spans="1:5" x14ac:dyDescent="0.3">
      <c r="A47">
        <v>12</v>
      </c>
      <c r="B47">
        <v>1</v>
      </c>
      <c r="C47">
        <v>7</v>
      </c>
      <c r="D47">
        <v>18</v>
      </c>
      <c r="E47">
        <v>31</v>
      </c>
    </row>
    <row r="48" spans="1:5" x14ac:dyDescent="0.3">
      <c r="A48">
        <v>8</v>
      </c>
      <c r="B48">
        <v>1</v>
      </c>
      <c r="C48">
        <v>8</v>
      </c>
      <c r="D48">
        <v>283</v>
      </c>
      <c r="E48">
        <v>26</v>
      </c>
    </row>
    <row r="49" spans="1:5" x14ac:dyDescent="0.3">
      <c r="A49">
        <v>12</v>
      </c>
      <c r="B49">
        <v>1</v>
      </c>
      <c r="C49">
        <v>8</v>
      </c>
      <c r="D49">
        <v>4</v>
      </c>
      <c r="E49">
        <v>25</v>
      </c>
    </row>
    <row r="50" spans="1:5" x14ac:dyDescent="0.3">
      <c r="A50">
        <v>7</v>
      </c>
      <c r="B50">
        <v>1</v>
      </c>
      <c r="C50">
        <v>1</v>
      </c>
      <c r="D50">
        <v>797</v>
      </c>
      <c r="E50">
        <v>34</v>
      </c>
    </row>
    <row r="51" spans="1:5" x14ac:dyDescent="0.3">
      <c r="A51">
        <v>7</v>
      </c>
      <c r="B51">
        <v>1</v>
      </c>
      <c r="C51">
        <v>2</v>
      </c>
      <c r="D51">
        <v>1820</v>
      </c>
      <c r="E51">
        <v>77</v>
      </c>
    </row>
    <row r="52" spans="1:5" x14ac:dyDescent="0.3">
      <c r="A52">
        <v>7</v>
      </c>
      <c r="B52">
        <v>1</v>
      </c>
      <c r="C52">
        <v>3</v>
      </c>
      <c r="D52">
        <v>3989</v>
      </c>
      <c r="E52">
        <v>204</v>
      </c>
    </row>
    <row r="53" spans="1:5" x14ac:dyDescent="0.3">
      <c r="A53">
        <v>7</v>
      </c>
      <c r="B53">
        <v>1</v>
      </c>
      <c r="C53">
        <v>4</v>
      </c>
      <c r="D53">
        <v>2004</v>
      </c>
      <c r="E53">
        <v>97</v>
      </c>
    </row>
    <row r="54" spans="1:5" x14ac:dyDescent="0.3">
      <c r="A54">
        <v>7</v>
      </c>
      <c r="B54">
        <v>1</v>
      </c>
      <c r="C54">
        <v>5</v>
      </c>
      <c r="D54">
        <v>1524</v>
      </c>
      <c r="E54">
        <v>74</v>
      </c>
    </row>
    <row r="55" spans="1:5" x14ac:dyDescent="0.3">
      <c r="A55">
        <v>7</v>
      </c>
      <c r="B55">
        <v>1</v>
      </c>
      <c r="C55">
        <v>6</v>
      </c>
      <c r="D55">
        <v>984</v>
      </c>
      <c r="E55">
        <v>92</v>
      </c>
    </row>
    <row r="56" spans="1:5" x14ac:dyDescent="0.3">
      <c r="A56">
        <v>7</v>
      </c>
      <c r="B56">
        <v>1</v>
      </c>
      <c r="C56">
        <v>7</v>
      </c>
      <c r="D56">
        <v>628</v>
      </c>
      <c r="E56">
        <v>90</v>
      </c>
    </row>
    <row r="57" spans="1:5" x14ac:dyDescent="0.3">
      <c r="A57">
        <v>7</v>
      </c>
      <c r="B57">
        <v>1</v>
      </c>
      <c r="C57">
        <v>8</v>
      </c>
      <c r="D57">
        <v>305</v>
      </c>
      <c r="E57">
        <v>80</v>
      </c>
    </row>
    <row r="58" spans="1:5" x14ac:dyDescent="0.3">
      <c r="A58">
        <v>23</v>
      </c>
      <c r="B58">
        <v>1</v>
      </c>
      <c r="C58">
        <v>1</v>
      </c>
      <c r="D58">
        <v>195</v>
      </c>
      <c r="E58">
        <v>17</v>
      </c>
    </row>
    <row r="59" spans="1:5" x14ac:dyDescent="0.3">
      <c r="A59">
        <v>23</v>
      </c>
      <c r="B59">
        <v>1</v>
      </c>
      <c r="C59">
        <v>2</v>
      </c>
      <c r="D59">
        <v>634</v>
      </c>
      <c r="E59">
        <v>35</v>
      </c>
    </row>
    <row r="60" spans="1:5" x14ac:dyDescent="0.3">
      <c r="A60">
        <v>23</v>
      </c>
      <c r="B60">
        <v>1</v>
      </c>
      <c r="C60">
        <v>3</v>
      </c>
      <c r="D60">
        <v>1774</v>
      </c>
      <c r="E60">
        <v>62</v>
      </c>
    </row>
    <row r="61" spans="1:5" x14ac:dyDescent="0.3">
      <c r="A61">
        <v>23</v>
      </c>
      <c r="B61">
        <v>1</v>
      </c>
      <c r="C61">
        <v>4</v>
      </c>
      <c r="D61">
        <v>981</v>
      </c>
      <c r="E61">
        <v>34</v>
      </c>
    </row>
    <row r="62" spans="1:5" x14ac:dyDescent="0.3">
      <c r="A62">
        <v>23</v>
      </c>
      <c r="B62">
        <v>1</v>
      </c>
      <c r="C62">
        <v>5</v>
      </c>
      <c r="D62">
        <v>812</v>
      </c>
      <c r="E62">
        <v>33</v>
      </c>
    </row>
    <row r="63" spans="1:5" x14ac:dyDescent="0.3">
      <c r="A63">
        <v>23</v>
      </c>
      <c r="B63">
        <v>1</v>
      </c>
      <c r="C63">
        <v>6</v>
      </c>
      <c r="D63">
        <v>447</v>
      </c>
      <c r="E63">
        <v>20</v>
      </c>
    </row>
    <row r="64" spans="1:5" x14ac:dyDescent="0.3">
      <c r="A64">
        <v>23</v>
      </c>
      <c r="B64">
        <v>1</v>
      </c>
      <c r="C64">
        <v>7</v>
      </c>
      <c r="D64">
        <v>289</v>
      </c>
      <c r="E64">
        <v>31</v>
      </c>
    </row>
    <row r="65" spans="1:5" x14ac:dyDescent="0.3">
      <c r="A65">
        <v>23</v>
      </c>
      <c r="B65">
        <v>1</v>
      </c>
      <c r="C65">
        <v>8</v>
      </c>
      <c r="D65">
        <v>134</v>
      </c>
      <c r="E65">
        <v>19</v>
      </c>
    </row>
    <row r="66" spans="1:5" x14ac:dyDescent="0.3">
      <c r="A66">
        <v>13</v>
      </c>
      <c r="B66">
        <v>1</v>
      </c>
      <c r="C66">
        <v>1</v>
      </c>
      <c r="D66">
        <v>6</v>
      </c>
      <c r="E66">
        <v>15</v>
      </c>
    </row>
    <row r="67" spans="1:5" x14ac:dyDescent="0.3">
      <c r="A67">
        <v>13</v>
      </c>
      <c r="B67">
        <v>1</v>
      </c>
      <c r="C67">
        <v>2</v>
      </c>
      <c r="D67">
        <v>19</v>
      </c>
      <c r="E67">
        <v>28</v>
      </c>
    </row>
    <row r="68" spans="1:5" x14ac:dyDescent="0.3">
      <c r="A68">
        <v>13</v>
      </c>
      <c r="B68">
        <v>1</v>
      </c>
      <c r="C68">
        <v>3</v>
      </c>
      <c r="D68">
        <v>61</v>
      </c>
      <c r="E68">
        <v>90</v>
      </c>
    </row>
    <row r="69" spans="1:5" x14ac:dyDescent="0.3">
      <c r="A69">
        <v>13</v>
      </c>
      <c r="B69">
        <v>1</v>
      </c>
      <c r="C69">
        <v>4</v>
      </c>
      <c r="D69">
        <v>51</v>
      </c>
      <c r="E69">
        <v>38</v>
      </c>
    </row>
    <row r="70" spans="1:5" x14ac:dyDescent="0.3">
      <c r="A70">
        <v>13</v>
      </c>
      <c r="B70">
        <v>1</v>
      </c>
      <c r="C70">
        <v>5</v>
      </c>
      <c r="D70">
        <v>36</v>
      </c>
      <c r="E70">
        <v>49</v>
      </c>
    </row>
    <row r="71" spans="1:5" x14ac:dyDescent="0.3">
      <c r="A71">
        <v>13</v>
      </c>
      <c r="B71">
        <v>1</v>
      </c>
      <c r="C71">
        <v>6</v>
      </c>
      <c r="D71">
        <v>14</v>
      </c>
      <c r="E71">
        <v>46</v>
      </c>
    </row>
    <row r="72" spans="1:5" x14ac:dyDescent="0.3">
      <c r="A72">
        <v>13</v>
      </c>
      <c r="B72">
        <v>1</v>
      </c>
      <c r="C72">
        <v>7</v>
      </c>
      <c r="D72">
        <v>12</v>
      </c>
      <c r="E72">
        <v>40</v>
      </c>
    </row>
    <row r="73" spans="1:5" x14ac:dyDescent="0.3">
      <c r="A73">
        <v>13</v>
      </c>
      <c r="B73">
        <v>1</v>
      </c>
      <c r="C73">
        <v>8</v>
      </c>
      <c r="D73">
        <v>1</v>
      </c>
      <c r="E73">
        <v>33</v>
      </c>
    </row>
    <row r="74" spans="1:5" x14ac:dyDescent="0.3">
      <c r="A74">
        <v>14</v>
      </c>
      <c r="B74">
        <v>1</v>
      </c>
      <c r="C74">
        <v>1</v>
      </c>
      <c r="D74">
        <v>213</v>
      </c>
      <c r="E74">
        <v>7</v>
      </c>
    </row>
    <row r="75" spans="1:5" x14ac:dyDescent="0.3">
      <c r="A75">
        <v>14</v>
      </c>
      <c r="B75">
        <v>1</v>
      </c>
      <c r="C75">
        <v>2</v>
      </c>
      <c r="D75">
        <v>355</v>
      </c>
      <c r="E75">
        <v>8</v>
      </c>
    </row>
    <row r="76" spans="1:5" x14ac:dyDescent="0.3">
      <c r="A76">
        <v>14</v>
      </c>
      <c r="B76">
        <v>1</v>
      </c>
      <c r="C76">
        <v>3</v>
      </c>
      <c r="D76">
        <v>807</v>
      </c>
      <c r="E76">
        <v>26</v>
      </c>
    </row>
    <row r="77" spans="1:5" x14ac:dyDescent="0.3">
      <c r="A77">
        <v>14</v>
      </c>
      <c r="B77">
        <v>1</v>
      </c>
      <c r="C77">
        <v>4</v>
      </c>
      <c r="D77">
        <v>609</v>
      </c>
      <c r="E77">
        <v>7</v>
      </c>
    </row>
    <row r="78" spans="1:5" x14ac:dyDescent="0.3">
      <c r="A78">
        <v>14</v>
      </c>
      <c r="B78">
        <v>1</v>
      </c>
      <c r="C78">
        <v>5</v>
      </c>
      <c r="D78">
        <v>373</v>
      </c>
      <c r="E78">
        <v>13</v>
      </c>
    </row>
    <row r="79" spans="1:5" x14ac:dyDescent="0.3">
      <c r="A79">
        <v>14</v>
      </c>
      <c r="B79">
        <v>1</v>
      </c>
      <c r="C79">
        <v>6</v>
      </c>
      <c r="D79">
        <v>219</v>
      </c>
      <c r="E79">
        <v>8</v>
      </c>
    </row>
    <row r="80" spans="1:5" x14ac:dyDescent="0.3">
      <c r="A80">
        <v>14</v>
      </c>
      <c r="B80">
        <v>1</v>
      </c>
      <c r="C80">
        <v>7</v>
      </c>
      <c r="D80">
        <v>165</v>
      </c>
      <c r="E80">
        <v>8</v>
      </c>
    </row>
    <row r="81" spans="1:5" x14ac:dyDescent="0.3">
      <c r="A81">
        <v>14</v>
      </c>
      <c r="B81">
        <v>1</v>
      </c>
      <c r="C81">
        <v>8</v>
      </c>
      <c r="D81">
        <v>60</v>
      </c>
      <c r="E81">
        <v>3</v>
      </c>
    </row>
    <row r="82" spans="1:5" x14ac:dyDescent="0.3">
      <c r="A82">
        <v>10</v>
      </c>
      <c r="B82">
        <v>1</v>
      </c>
      <c r="C82">
        <v>1</v>
      </c>
      <c r="D82">
        <v>235</v>
      </c>
      <c r="E82">
        <v>14</v>
      </c>
    </row>
    <row r="83" spans="1:5" x14ac:dyDescent="0.3">
      <c r="A83">
        <v>10</v>
      </c>
      <c r="B83">
        <v>1</v>
      </c>
      <c r="C83">
        <v>2</v>
      </c>
      <c r="D83">
        <v>381</v>
      </c>
      <c r="E83">
        <v>35</v>
      </c>
    </row>
    <row r="84" spans="1:5" x14ac:dyDescent="0.3">
      <c r="A84">
        <v>10</v>
      </c>
      <c r="B84">
        <v>1</v>
      </c>
      <c r="C84">
        <v>3</v>
      </c>
      <c r="D84">
        <v>746</v>
      </c>
      <c r="E84">
        <v>60</v>
      </c>
    </row>
    <row r="85" spans="1:5" x14ac:dyDescent="0.3">
      <c r="A85">
        <v>10</v>
      </c>
      <c r="B85">
        <v>1</v>
      </c>
      <c r="C85">
        <v>4</v>
      </c>
      <c r="D85">
        <v>452</v>
      </c>
      <c r="E85">
        <v>37</v>
      </c>
    </row>
    <row r="86" spans="1:5" x14ac:dyDescent="0.3">
      <c r="A86">
        <v>10</v>
      </c>
      <c r="B86">
        <v>1</v>
      </c>
      <c r="C86">
        <v>5</v>
      </c>
      <c r="D86">
        <v>368</v>
      </c>
      <c r="E86">
        <v>34</v>
      </c>
    </row>
    <row r="87" spans="1:5" x14ac:dyDescent="0.3">
      <c r="A87">
        <v>10</v>
      </c>
      <c r="B87">
        <v>1</v>
      </c>
      <c r="C87">
        <v>6</v>
      </c>
      <c r="D87">
        <v>245</v>
      </c>
      <c r="E87">
        <v>34</v>
      </c>
    </row>
    <row r="88" spans="1:5" x14ac:dyDescent="0.3">
      <c r="A88">
        <v>10</v>
      </c>
      <c r="B88">
        <v>1</v>
      </c>
      <c r="C88">
        <v>7</v>
      </c>
      <c r="D88">
        <v>146</v>
      </c>
      <c r="E88">
        <v>30</v>
      </c>
    </row>
    <row r="89" spans="1:5" x14ac:dyDescent="0.3">
      <c r="A89">
        <v>10</v>
      </c>
      <c r="B89">
        <v>1</v>
      </c>
      <c r="C89">
        <v>8</v>
      </c>
      <c r="D89">
        <v>60</v>
      </c>
      <c r="E89">
        <v>27</v>
      </c>
    </row>
    <row r="90" spans="1:5" x14ac:dyDescent="0.3">
      <c r="A90">
        <v>17</v>
      </c>
      <c r="B90">
        <v>1</v>
      </c>
      <c r="C90">
        <v>1</v>
      </c>
      <c r="D90">
        <v>132</v>
      </c>
      <c r="E90">
        <v>11</v>
      </c>
    </row>
    <row r="91" spans="1:5" x14ac:dyDescent="0.3">
      <c r="A91">
        <v>17</v>
      </c>
      <c r="B91">
        <v>1</v>
      </c>
      <c r="C91">
        <v>2</v>
      </c>
      <c r="D91">
        <v>153</v>
      </c>
      <c r="E91">
        <v>27</v>
      </c>
    </row>
    <row r="92" spans="1:5" x14ac:dyDescent="0.3">
      <c r="A92">
        <v>17</v>
      </c>
      <c r="B92">
        <v>1</v>
      </c>
      <c r="C92">
        <v>3</v>
      </c>
      <c r="D92">
        <v>358</v>
      </c>
      <c r="E92">
        <v>57</v>
      </c>
    </row>
    <row r="93" spans="1:5" x14ac:dyDescent="0.3">
      <c r="A93">
        <v>17</v>
      </c>
      <c r="B93">
        <v>1</v>
      </c>
      <c r="C93">
        <v>4</v>
      </c>
      <c r="D93">
        <v>318</v>
      </c>
      <c r="E93">
        <v>30</v>
      </c>
    </row>
    <row r="94" spans="1:5" x14ac:dyDescent="0.3">
      <c r="A94">
        <v>17</v>
      </c>
      <c r="B94">
        <v>1</v>
      </c>
      <c r="C94">
        <v>5</v>
      </c>
      <c r="D94">
        <v>223</v>
      </c>
      <c r="E94">
        <v>26</v>
      </c>
    </row>
    <row r="95" spans="1:5" x14ac:dyDescent="0.3">
      <c r="A95">
        <v>17</v>
      </c>
      <c r="B95">
        <v>1</v>
      </c>
      <c r="C95">
        <v>6</v>
      </c>
      <c r="D95">
        <v>123</v>
      </c>
      <c r="E95">
        <v>24</v>
      </c>
    </row>
    <row r="96" spans="1:5" x14ac:dyDescent="0.3">
      <c r="A96">
        <v>17</v>
      </c>
      <c r="B96">
        <v>1</v>
      </c>
      <c r="C96">
        <v>7</v>
      </c>
      <c r="D96">
        <v>90</v>
      </c>
      <c r="E96">
        <v>23</v>
      </c>
    </row>
    <row r="97" spans="1:5" x14ac:dyDescent="0.3">
      <c r="A97">
        <v>17</v>
      </c>
      <c r="B97">
        <v>1</v>
      </c>
      <c r="C97">
        <v>8</v>
      </c>
      <c r="D97">
        <v>27</v>
      </c>
      <c r="E97">
        <v>20</v>
      </c>
    </row>
    <row r="98" spans="1:5" x14ac:dyDescent="0.3">
      <c r="A98">
        <v>4</v>
      </c>
      <c r="B98">
        <v>1</v>
      </c>
      <c r="C98">
        <v>1</v>
      </c>
      <c r="D98">
        <v>816</v>
      </c>
      <c r="E98">
        <v>30</v>
      </c>
    </row>
    <row r="99" spans="1:5" x14ac:dyDescent="0.3">
      <c r="A99">
        <v>4</v>
      </c>
      <c r="B99">
        <v>1</v>
      </c>
      <c r="C99">
        <v>2</v>
      </c>
      <c r="D99">
        <v>524</v>
      </c>
      <c r="E99">
        <v>56</v>
      </c>
    </row>
    <row r="100" spans="1:5" x14ac:dyDescent="0.3">
      <c r="A100">
        <v>4</v>
      </c>
      <c r="B100">
        <v>1</v>
      </c>
      <c r="C100">
        <v>3</v>
      </c>
      <c r="D100">
        <v>933</v>
      </c>
      <c r="E100">
        <v>105</v>
      </c>
    </row>
    <row r="101" spans="1:5" x14ac:dyDescent="0.3">
      <c r="A101">
        <v>4</v>
      </c>
      <c r="B101">
        <v>1</v>
      </c>
      <c r="C101">
        <v>4</v>
      </c>
      <c r="D101">
        <v>614</v>
      </c>
      <c r="E101">
        <v>84</v>
      </c>
    </row>
    <row r="102" spans="1:5" x14ac:dyDescent="0.3">
      <c r="A102">
        <v>4</v>
      </c>
      <c r="B102">
        <v>1</v>
      </c>
      <c r="C102">
        <v>5</v>
      </c>
      <c r="D102">
        <v>555</v>
      </c>
      <c r="E102">
        <v>94</v>
      </c>
    </row>
    <row r="103" spans="1:5" x14ac:dyDescent="0.3">
      <c r="A103">
        <v>4</v>
      </c>
      <c r="B103">
        <v>1</v>
      </c>
      <c r="C103">
        <v>6</v>
      </c>
      <c r="D103">
        <v>348</v>
      </c>
      <c r="E103">
        <v>64</v>
      </c>
    </row>
    <row r="104" spans="1:5" x14ac:dyDescent="0.3">
      <c r="A104">
        <v>4</v>
      </c>
      <c r="B104">
        <v>1</v>
      </c>
      <c r="C104">
        <v>7</v>
      </c>
      <c r="D104">
        <v>192</v>
      </c>
      <c r="E104">
        <v>63</v>
      </c>
    </row>
    <row r="105" spans="1:5" x14ac:dyDescent="0.3">
      <c r="A105">
        <v>4</v>
      </c>
      <c r="B105">
        <v>1</v>
      </c>
      <c r="C105">
        <v>8</v>
      </c>
      <c r="D105">
        <v>86</v>
      </c>
      <c r="E105">
        <v>35</v>
      </c>
    </row>
    <row r="106" spans="1:5" x14ac:dyDescent="0.3">
      <c r="A106">
        <v>11</v>
      </c>
      <c r="B106">
        <v>1</v>
      </c>
      <c r="C106">
        <v>1</v>
      </c>
      <c r="D106">
        <v>188</v>
      </c>
      <c r="E106">
        <v>28</v>
      </c>
    </row>
    <row r="107" spans="1:5" x14ac:dyDescent="0.3">
      <c r="A107">
        <v>11</v>
      </c>
      <c r="B107">
        <v>1</v>
      </c>
      <c r="C107">
        <v>2</v>
      </c>
      <c r="D107">
        <v>206</v>
      </c>
      <c r="E107">
        <v>41</v>
      </c>
    </row>
    <row r="108" spans="1:5" x14ac:dyDescent="0.3">
      <c r="A108">
        <v>11</v>
      </c>
      <c r="B108">
        <v>1</v>
      </c>
      <c r="C108">
        <v>3</v>
      </c>
      <c r="D108">
        <v>696</v>
      </c>
      <c r="E108">
        <v>132</v>
      </c>
    </row>
    <row r="109" spans="1:5" x14ac:dyDescent="0.3">
      <c r="A109">
        <v>11</v>
      </c>
      <c r="B109">
        <v>1</v>
      </c>
      <c r="C109">
        <v>4</v>
      </c>
      <c r="D109">
        <v>421</v>
      </c>
      <c r="E109">
        <v>113</v>
      </c>
    </row>
    <row r="110" spans="1:5" x14ac:dyDescent="0.3">
      <c r="A110">
        <v>11</v>
      </c>
      <c r="B110">
        <v>1</v>
      </c>
      <c r="C110">
        <v>5</v>
      </c>
      <c r="D110">
        <v>332</v>
      </c>
      <c r="E110">
        <v>90</v>
      </c>
    </row>
    <row r="111" spans="1:5" x14ac:dyDescent="0.3">
      <c r="A111">
        <v>11</v>
      </c>
      <c r="B111">
        <v>1</v>
      </c>
      <c r="C111">
        <v>6</v>
      </c>
      <c r="D111">
        <v>176</v>
      </c>
      <c r="E111">
        <v>83</v>
      </c>
    </row>
    <row r="112" spans="1:5" x14ac:dyDescent="0.3">
      <c r="A112">
        <v>11</v>
      </c>
      <c r="B112">
        <v>1</v>
      </c>
      <c r="C112">
        <v>7</v>
      </c>
      <c r="D112">
        <v>99</v>
      </c>
      <c r="E112">
        <v>46</v>
      </c>
    </row>
    <row r="113" spans="1:5" x14ac:dyDescent="0.3">
      <c r="A113">
        <v>11</v>
      </c>
      <c r="B113">
        <v>1</v>
      </c>
      <c r="C113">
        <v>8</v>
      </c>
      <c r="D113">
        <v>43</v>
      </c>
      <c r="E113">
        <v>43</v>
      </c>
    </row>
    <row r="114" spans="1:5" x14ac:dyDescent="0.3">
      <c r="A114">
        <v>5</v>
      </c>
      <c r="B114">
        <v>1</v>
      </c>
      <c r="C114">
        <v>1</v>
      </c>
      <c r="D114">
        <v>113</v>
      </c>
      <c r="E114">
        <v>27</v>
      </c>
    </row>
    <row r="115" spans="1:5" x14ac:dyDescent="0.3">
      <c r="A115">
        <v>5</v>
      </c>
      <c r="B115">
        <v>1</v>
      </c>
      <c r="C115">
        <v>2</v>
      </c>
      <c r="D115">
        <v>133</v>
      </c>
      <c r="E115">
        <v>43</v>
      </c>
    </row>
    <row r="116" spans="1:5" x14ac:dyDescent="0.3">
      <c r="A116">
        <v>5</v>
      </c>
      <c r="B116">
        <v>1</v>
      </c>
      <c r="C116">
        <v>3</v>
      </c>
      <c r="D116">
        <v>254</v>
      </c>
      <c r="E116">
        <v>101</v>
      </c>
    </row>
    <row r="117" spans="1:5" x14ac:dyDescent="0.3">
      <c r="A117">
        <v>5</v>
      </c>
      <c r="B117">
        <v>1</v>
      </c>
      <c r="C117">
        <v>4</v>
      </c>
      <c r="D117">
        <v>151</v>
      </c>
      <c r="E117">
        <v>50</v>
      </c>
    </row>
    <row r="118" spans="1:5" x14ac:dyDescent="0.3">
      <c r="A118">
        <v>5</v>
      </c>
      <c r="B118">
        <v>1</v>
      </c>
      <c r="C118">
        <v>5</v>
      </c>
      <c r="D118">
        <v>129</v>
      </c>
      <c r="E118">
        <v>41</v>
      </c>
    </row>
    <row r="119" spans="1:5" x14ac:dyDescent="0.3">
      <c r="A119">
        <v>5</v>
      </c>
      <c r="B119">
        <v>1</v>
      </c>
      <c r="C119">
        <v>6</v>
      </c>
      <c r="D119">
        <v>84</v>
      </c>
      <c r="E119">
        <v>38</v>
      </c>
    </row>
    <row r="120" spans="1:5" x14ac:dyDescent="0.3">
      <c r="A120">
        <v>5</v>
      </c>
      <c r="B120">
        <v>1</v>
      </c>
      <c r="C120">
        <v>7</v>
      </c>
      <c r="D120">
        <v>37</v>
      </c>
      <c r="E120">
        <v>20</v>
      </c>
    </row>
    <row r="121" spans="1:5" x14ac:dyDescent="0.3">
      <c r="A121">
        <v>5</v>
      </c>
      <c r="B121">
        <v>1</v>
      </c>
      <c r="C121">
        <v>8</v>
      </c>
      <c r="D121">
        <v>11</v>
      </c>
      <c r="E121">
        <v>26</v>
      </c>
    </row>
    <row r="122" spans="1:5" x14ac:dyDescent="0.3">
      <c r="A122">
        <v>9</v>
      </c>
      <c r="B122">
        <v>1</v>
      </c>
      <c r="C122">
        <v>1</v>
      </c>
      <c r="D122">
        <v>21</v>
      </c>
      <c r="E122">
        <v>27</v>
      </c>
    </row>
    <row r="123" spans="1:5" x14ac:dyDescent="0.3">
      <c r="A123">
        <v>9</v>
      </c>
      <c r="B123">
        <v>1</v>
      </c>
      <c r="C123">
        <v>2</v>
      </c>
      <c r="D123">
        <v>38</v>
      </c>
      <c r="E123">
        <v>38</v>
      </c>
    </row>
    <row r="124" spans="1:5" x14ac:dyDescent="0.3">
      <c r="A124">
        <v>9</v>
      </c>
      <c r="B124">
        <v>1</v>
      </c>
      <c r="C124">
        <v>3</v>
      </c>
      <c r="D124">
        <v>106</v>
      </c>
      <c r="E124">
        <v>62</v>
      </c>
    </row>
    <row r="125" spans="1:5" x14ac:dyDescent="0.3">
      <c r="A125">
        <v>9</v>
      </c>
      <c r="B125">
        <v>1</v>
      </c>
      <c r="C125">
        <v>4</v>
      </c>
      <c r="D125">
        <v>52</v>
      </c>
      <c r="E125">
        <v>59</v>
      </c>
    </row>
    <row r="126" spans="1:5" x14ac:dyDescent="0.3">
      <c r="A126">
        <v>9</v>
      </c>
      <c r="B126">
        <v>1</v>
      </c>
      <c r="C126">
        <v>5</v>
      </c>
      <c r="D126">
        <v>37</v>
      </c>
      <c r="E126">
        <v>58</v>
      </c>
    </row>
    <row r="127" spans="1:5" x14ac:dyDescent="0.3">
      <c r="A127">
        <v>9</v>
      </c>
      <c r="B127">
        <v>1</v>
      </c>
      <c r="C127">
        <v>6</v>
      </c>
      <c r="D127">
        <v>22</v>
      </c>
      <c r="E127">
        <v>49</v>
      </c>
    </row>
    <row r="128" spans="1:5" x14ac:dyDescent="0.3">
      <c r="A128">
        <v>9</v>
      </c>
      <c r="B128">
        <v>1</v>
      </c>
      <c r="C128">
        <v>7</v>
      </c>
      <c r="D128">
        <v>14</v>
      </c>
      <c r="E128">
        <v>21</v>
      </c>
    </row>
    <row r="129" spans="1:5" x14ac:dyDescent="0.3">
      <c r="A129">
        <v>9</v>
      </c>
      <c r="B129">
        <v>1</v>
      </c>
      <c r="C129">
        <v>8</v>
      </c>
      <c r="D129">
        <v>20</v>
      </c>
      <c r="E129">
        <v>11</v>
      </c>
    </row>
    <row r="130" spans="1:5" x14ac:dyDescent="0.3">
      <c r="A130">
        <v>16</v>
      </c>
      <c r="B130">
        <v>1</v>
      </c>
      <c r="C130">
        <v>1</v>
      </c>
      <c r="D130">
        <v>293</v>
      </c>
      <c r="E130">
        <v>27</v>
      </c>
    </row>
    <row r="131" spans="1:5" x14ac:dyDescent="0.3">
      <c r="A131">
        <v>16</v>
      </c>
      <c r="B131">
        <v>1</v>
      </c>
      <c r="C131">
        <v>2</v>
      </c>
      <c r="D131">
        <v>167</v>
      </c>
      <c r="E131">
        <v>31</v>
      </c>
    </row>
    <row r="132" spans="1:5" x14ac:dyDescent="0.3">
      <c r="A132">
        <v>16</v>
      </c>
      <c r="B132">
        <v>1</v>
      </c>
      <c r="C132">
        <v>3</v>
      </c>
      <c r="D132">
        <v>423</v>
      </c>
      <c r="E132">
        <v>71</v>
      </c>
    </row>
    <row r="133" spans="1:5" x14ac:dyDescent="0.3">
      <c r="A133">
        <v>16</v>
      </c>
      <c r="B133">
        <v>1</v>
      </c>
      <c r="C133">
        <v>4</v>
      </c>
      <c r="D133">
        <v>342</v>
      </c>
      <c r="E133">
        <v>47</v>
      </c>
    </row>
    <row r="134" spans="1:5" x14ac:dyDescent="0.3">
      <c r="A134">
        <v>16</v>
      </c>
      <c r="B134">
        <v>1</v>
      </c>
      <c r="C134">
        <v>5</v>
      </c>
      <c r="D134">
        <v>263</v>
      </c>
      <c r="E134">
        <v>35</v>
      </c>
    </row>
    <row r="135" spans="1:5" x14ac:dyDescent="0.3">
      <c r="A135">
        <v>16</v>
      </c>
      <c r="B135">
        <v>1</v>
      </c>
      <c r="C135">
        <v>6</v>
      </c>
      <c r="D135">
        <v>117</v>
      </c>
      <c r="E135">
        <v>16</v>
      </c>
    </row>
    <row r="136" spans="1:5" x14ac:dyDescent="0.3">
      <c r="A136">
        <v>16</v>
      </c>
      <c r="B136">
        <v>1</v>
      </c>
      <c r="C136">
        <v>7</v>
      </c>
      <c r="D136">
        <v>65</v>
      </c>
      <c r="E136">
        <v>23</v>
      </c>
    </row>
    <row r="137" spans="1:5" x14ac:dyDescent="0.3">
      <c r="A137">
        <v>16</v>
      </c>
      <c r="B137">
        <v>1</v>
      </c>
      <c r="C137">
        <v>8</v>
      </c>
      <c r="D137">
        <v>57</v>
      </c>
      <c r="E137">
        <v>18</v>
      </c>
    </row>
    <row r="138" spans="1:5" x14ac:dyDescent="0.3">
      <c r="A138">
        <v>2</v>
      </c>
      <c r="B138">
        <v>1</v>
      </c>
      <c r="C138">
        <v>1</v>
      </c>
      <c r="D138">
        <v>1451</v>
      </c>
      <c r="E138">
        <v>31</v>
      </c>
    </row>
    <row r="139" spans="1:5" x14ac:dyDescent="0.3">
      <c r="A139">
        <v>2</v>
      </c>
      <c r="B139">
        <v>1</v>
      </c>
      <c r="C139">
        <v>2</v>
      </c>
      <c r="D139">
        <v>539</v>
      </c>
      <c r="E139">
        <v>66</v>
      </c>
    </row>
    <row r="140" spans="1:5" x14ac:dyDescent="0.3">
      <c r="A140">
        <v>2</v>
      </c>
      <c r="B140">
        <v>1</v>
      </c>
      <c r="C140">
        <v>3</v>
      </c>
      <c r="D140">
        <v>969</v>
      </c>
      <c r="E140">
        <v>77</v>
      </c>
    </row>
    <row r="141" spans="1:5" x14ac:dyDescent="0.3">
      <c r="A141">
        <v>2</v>
      </c>
      <c r="B141">
        <v>1</v>
      </c>
      <c r="C141">
        <v>4</v>
      </c>
      <c r="D141">
        <v>666</v>
      </c>
      <c r="E141">
        <v>64</v>
      </c>
    </row>
    <row r="142" spans="1:5" x14ac:dyDescent="0.3">
      <c r="A142">
        <v>2</v>
      </c>
      <c r="B142">
        <v>1</v>
      </c>
      <c r="C142">
        <v>5</v>
      </c>
      <c r="D142">
        <v>431</v>
      </c>
      <c r="E142">
        <v>59</v>
      </c>
    </row>
    <row r="143" spans="1:5" x14ac:dyDescent="0.3">
      <c r="A143">
        <v>2</v>
      </c>
      <c r="B143">
        <v>1</v>
      </c>
      <c r="C143">
        <v>6</v>
      </c>
      <c r="D143">
        <v>250</v>
      </c>
      <c r="E143">
        <v>51</v>
      </c>
    </row>
    <row r="144" spans="1:5" x14ac:dyDescent="0.3">
      <c r="A144">
        <v>2</v>
      </c>
      <c r="B144">
        <v>1</v>
      </c>
      <c r="C144">
        <v>7</v>
      </c>
      <c r="D144">
        <v>155</v>
      </c>
      <c r="E144">
        <v>59</v>
      </c>
    </row>
    <row r="145" spans="1:5" x14ac:dyDescent="0.3">
      <c r="A145">
        <v>2</v>
      </c>
      <c r="B145">
        <v>1</v>
      </c>
      <c r="C145">
        <v>8</v>
      </c>
      <c r="D145">
        <v>107</v>
      </c>
      <c r="E145">
        <v>42</v>
      </c>
    </row>
    <row r="146" spans="1:5" x14ac:dyDescent="0.3">
      <c r="A146">
        <v>25</v>
      </c>
      <c r="B146">
        <v>1</v>
      </c>
      <c r="C146">
        <v>1</v>
      </c>
      <c r="D146">
        <v>153</v>
      </c>
      <c r="E146">
        <v>16</v>
      </c>
    </row>
    <row r="147" spans="1:5" x14ac:dyDescent="0.3">
      <c r="A147">
        <v>25</v>
      </c>
      <c r="B147">
        <v>1</v>
      </c>
      <c r="C147">
        <v>2</v>
      </c>
      <c r="D147">
        <v>510</v>
      </c>
      <c r="E147">
        <v>26</v>
      </c>
    </row>
    <row r="148" spans="1:5" x14ac:dyDescent="0.3">
      <c r="A148">
        <v>25</v>
      </c>
      <c r="B148">
        <v>1</v>
      </c>
      <c r="C148">
        <v>3</v>
      </c>
      <c r="D148">
        <v>834</v>
      </c>
      <c r="E148">
        <v>32</v>
      </c>
    </row>
    <row r="149" spans="1:5" x14ac:dyDescent="0.3">
      <c r="A149">
        <v>25</v>
      </c>
      <c r="B149">
        <v>1</v>
      </c>
      <c r="C149">
        <v>4</v>
      </c>
      <c r="D149">
        <v>489</v>
      </c>
      <c r="E149">
        <v>23</v>
      </c>
    </row>
    <row r="150" spans="1:5" x14ac:dyDescent="0.3">
      <c r="A150">
        <v>25</v>
      </c>
      <c r="B150">
        <v>1</v>
      </c>
      <c r="C150">
        <v>5</v>
      </c>
      <c r="D150">
        <v>350</v>
      </c>
      <c r="E150">
        <v>22</v>
      </c>
    </row>
    <row r="151" spans="1:5" x14ac:dyDescent="0.3">
      <c r="A151">
        <v>25</v>
      </c>
      <c r="B151">
        <v>1</v>
      </c>
      <c r="C151">
        <v>6</v>
      </c>
      <c r="D151">
        <v>258</v>
      </c>
      <c r="E151">
        <v>19</v>
      </c>
    </row>
    <row r="152" spans="1:5" x14ac:dyDescent="0.3">
      <c r="A152">
        <v>25</v>
      </c>
      <c r="B152">
        <v>1</v>
      </c>
      <c r="C152">
        <v>7</v>
      </c>
      <c r="D152">
        <v>168</v>
      </c>
      <c r="E152">
        <v>14</v>
      </c>
    </row>
    <row r="153" spans="1:5" x14ac:dyDescent="0.3">
      <c r="A153">
        <v>25</v>
      </c>
      <c r="B153">
        <v>1</v>
      </c>
      <c r="C153">
        <v>8</v>
      </c>
      <c r="D153">
        <v>57</v>
      </c>
      <c r="E153">
        <v>11</v>
      </c>
    </row>
    <row r="154" spans="1:5" x14ac:dyDescent="0.3">
      <c r="A154">
        <v>21</v>
      </c>
      <c r="B154">
        <v>1</v>
      </c>
      <c r="C154">
        <v>1</v>
      </c>
      <c r="D154">
        <v>129</v>
      </c>
      <c r="E154">
        <v>19</v>
      </c>
    </row>
    <row r="155" spans="1:5" x14ac:dyDescent="0.3">
      <c r="A155">
        <v>21</v>
      </c>
      <c r="B155">
        <v>1</v>
      </c>
      <c r="C155">
        <v>2</v>
      </c>
      <c r="D155">
        <v>155</v>
      </c>
      <c r="E155">
        <v>29</v>
      </c>
    </row>
    <row r="156" spans="1:5" x14ac:dyDescent="0.3">
      <c r="A156">
        <v>21</v>
      </c>
      <c r="B156">
        <v>1</v>
      </c>
      <c r="C156">
        <v>3</v>
      </c>
      <c r="D156">
        <v>291</v>
      </c>
      <c r="E156">
        <v>24</v>
      </c>
    </row>
    <row r="157" spans="1:5" x14ac:dyDescent="0.3">
      <c r="A157">
        <v>21</v>
      </c>
      <c r="B157">
        <v>1</v>
      </c>
      <c r="C157">
        <v>4</v>
      </c>
      <c r="D157">
        <v>211</v>
      </c>
      <c r="E157">
        <v>25</v>
      </c>
    </row>
    <row r="158" spans="1:5" x14ac:dyDescent="0.3">
      <c r="A158">
        <v>21</v>
      </c>
      <c r="B158">
        <v>1</v>
      </c>
      <c r="C158">
        <v>5</v>
      </c>
      <c r="D158">
        <v>128</v>
      </c>
      <c r="E158">
        <v>23</v>
      </c>
    </row>
    <row r="159" spans="1:5" x14ac:dyDescent="0.3">
      <c r="A159">
        <v>21</v>
      </c>
      <c r="B159">
        <v>1</v>
      </c>
      <c r="C159">
        <v>6</v>
      </c>
      <c r="D159">
        <v>93</v>
      </c>
      <c r="E159">
        <v>20</v>
      </c>
    </row>
    <row r="160" spans="1:5" x14ac:dyDescent="0.3">
      <c r="A160">
        <v>21</v>
      </c>
      <c r="B160">
        <v>1</v>
      </c>
      <c r="C160">
        <v>7</v>
      </c>
      <c r="D160">
        <v>47</v>
      </c>
      <c r="E160">
        <v>11</v>
      </c>
    </row>
    <row r="161" spans="1:5" x14ac:dyDescent="0.3">
      <c r="A161">
        <v>21</v>
      </c>
      <c r="B161">
        <v>1</v>
      </c>
      <c r="C161">
        <v>8</v>
      </c>
      <c r="D161">
        <v>22</v>
      </c>
      <c r="E161">
        <v>5</v>
      </c>
    </row>
    <row r="162" spans="1:5" x14ac:dyDescent="0.3">
      <c r="A162">
        <v>3</v>
      </c>
      <c r="B162">
        <v>1</v>
      </c>
      <c r="C162">
        <v>1</v>
      </c>
      <c r="D162">
        <v>10</v>
      </c>
      <c r="E162">
        <v>10</v>
      </c>
    </row>
    <row r="163" spans="1:5" x14ac:dyDescent="0.3">
      <c r="A163">
        <v>3</v>
      </c>
      <c r="B163">
        <v>1</v>
      </c>
      <c r="C163">
        <v>2</v>
      </c>
      <c r="D163">
        <v>59</v>
      </c>
      <c r="E163">
        <v>16</v>
      </c>
    </row>
    <row r="164" spans="1:5" x14ac:dyDescent="0.3">
      <c r="A164">
        <v>3</v>
      </c>
      <c r="B164">
        <v>1</v>
      </c>
      <c r="C164">
        <v>3</v>
      </c>
      <c r="D164">
        <v>122</v>
      </c>
      <c r="E164">
        <v>37</v>
      </c>
    </row>
    <row r="165" spans="1:5" x14ac:dyDescent="0.3">
      <c r="A165">
        <v>3</v>
      </c>
      <c r="B165">
        <v>1</v>
      </c>
      <c r="C165">
        <v>4</v>
      </c>
      <c r="D165">
        <v>77</v>
      </c>
      <c r="E165">
        <v>44</v>
      </c>
    </row>
    <row r="166" spans="1:5" x14ac:dyDescent="0.3">
      <c r="A166">
        <v>3</v>
      </c>
      <c r="B166">
        <v>1</v>
      </c>
      <c r="C166">
        <v>5</v>
      </c>
      <c r="D166">
        <v>53</v>
      </c>
      <c r="E166">
        <v>19</v>
      </c>
    </row>
    <row r="167" spans="1:5" x14ac:dyDescent="0.3">
      <c r="A167">
        <v>3</v>
      </c>
      <c r="B167">
        <v>1</v>
      </c>
      <c r="C167">
        <v>6</v>
      </c>
      <c r="D167">
        <v>32</v>
      </c>
      <c r="E167">
        <v>12</v>
      </c>
    </row>
    <row r="168" spans="1:5" x14ac:dyDescent="0.3">
      <c r="A168">
        <v>3</v>
      </c>
      <c r="B168">
        <v>1</v>
      </c>
      <c r="C168">
        <v>7</v>
      </c>
      <c r="D168">
        <v>20</v>
      </c>
      <c r="E168">
        <v>11</v>
      </c>
    </row>
    <row r="169" spans="1:5" x14ac:dyDescent="0.3">
      <c r="A169">
        <v>3</v>
      </c>
      <c r="B169">
        <v>1</v>
      </c>
      <c r="C169">
        <v>8</v>
      </c>
      <c r="D169">
        <v>7</v>
      </c>
      <c r="E169">
        <v>10</v>
      </c>
    </row>
    <row r="170" spans="1:5" x14ac:dyDescent="0.3">
      <c r="A170">
        <v>15</v>
      </c>
      <c r="B170">
        <v>1</v>
      </c>
      <c r="C170">
        <v>1</v>
      </c>
      <c r="D170">
        <v>0</v>
      </c>
      <c r="E170">
        <v>7</v>
      </c>
    </row>
    <row r="171" spans="1:5" x14ac:dyDescent="0.3">
      <c r="A171">
        <v>15</v>
      </c>
      <c r="B171">
        <v>1</v>
      </c>
      <c r="C171">
        <v>2</v>
      </c>
      <c r="D171">
        <v>0</v>
      </c>
      <c r="E171">
        <v>9</v>
      </c>
    </row>
    <row r="172" spans="1:5" x14ac:dyDescent="0.3">
      <c r="A172">
        <v>15</v>
      </c>
      <c r="B172">
        <v>1</v>
      </c>
      <c r="C172">
        <v>3</v>
      </c>
      <c r="D172">
        <v>0</v>
      </c>
      <c r="E172">
        <v>19</v>
      </c>
    </row>
    <row r="173" spans="1:5" x14ac:dyDescent="0.3">
      <c r="A173">
        <v>15</v>
      </c>
      <c r="B173">
        <v>1</v>
      </c>
      <c r="C173">
        <v>4</v>
      </c>
      <c r="D173">
        <v>0</v>
      </c>
      <c r="E173">
        <v>14</v>
      </c>
    </row>
    <row r="174" spans="1:5" x14ac:dyDescent="0.3">
      <c r="A174">
        <v>15</v>
      </c>
      <c r="B174">
        <v>1</v>
      </c>
      <c r="C174">
        <v>5</v>
      </c>
      <c r="D174">
        <v>0</v>
      </c>
      <c r="E174">
        <v>8</v>
      </c>
    </row>
    <row r="175" spans="1:5" x14ac:dyDescent="0.3">
      <c r="A175">
        <v>15</v>
      </c>
      <c r="B175">
        <v>1</v>
      </c>
      <c r="C175">
        <v>6</v>
      </c>
      <c r="D175">
        <v>0</v>
      </c>
      <c r="E175">
        <v>10</v>
      </c>
    </row>
    <row r="176" spans="1:5" x14ac:dyDescent="0.3">
      <c r="A176">
        <v>15</v>
      </c>
      <c r="B176">
        <v>1</v>
      </c>
      <c r="C176">
        <v>7</v>
      </c>
      <c r="D176">
        <v>0</v>
      </c>
      <c r="E176">
        <v>5</v>
      </c>
    </row>
    <row r="177" spans="1:5" x14ac:dyDescent="0.3">
      <c r="A177">
        <v>15</v>
      </c>
      <c r="B177">
        <v>1</v>
      </c>
      <c r="C177">
        <v>8</v>
      </c>
      <c r="D177">
        <v>0</v>
      </c>
      <c r="E177">
        <v>1</v>
      </c>
    </row>
    <row r="178" spans="1:5" x14ac:dyDescent="0.3">
      <c r="A178">
        <v>22</v>
      </c>
      <c r="B178">
        <v>1</v>
      </c>
      <c r="C178">
        <v>1</v>
      </c>
      <c r="D178">
        <v>40</v>
      </c>
      <c r="E178">
        <v>5</v>
      </c>
    </row>
    <row r="179" spans="1:5" x14ac:dyDescent="0.3">
      <c r="A179">
        <v>18</v>
      </c>
      <c r="B179">
        <v>1</v>
      </c>
      <c r="C179">
        <v>1</v>
      </c>
      <c r="D179">
        <v>598</v>
      </c>
      <c r="E179">
        <v>6</v>
      </c>
    </row>
    <row r="180" spans="1:5" x14ac:dyDescent="0.3">
      <c r="A180">
        <v>22</v>
      </c>
      <c r="B180">
        <v>1</v>
      </c>
      <c r="C180">
        <v>2</v>
      </c>
      <c r="D180">
        <v>121</v>
      </c>
      <c r="E180">
        <v>15</v>
      </c>
    </row>
    <row r="181" spans="1:5" x14ac:dyDescent="0.3">
      <c r="A181">
        <v>18</v>
      </c>
      <c r="B181">
        <v>1</v>
      </c>
      <c r="C181">
        <v>2</v>
      </c>
      <c r="D181">
        <v>357</v>
      </c>
      <c r="E181">
        <v>15</v>
      </c>
    </row>
    <row r="182" spans="1:5" x14ac:dyDescent="0.3">
      <c r="A182">
        <v>22</v>
      </c>
      <c r="B182">
        <v>1</v>
      </c>
      <c r="C182">
        <v>3</v>
      </c>
      <c r="D182">
        <v>244</v>
      </c>
      <c r="E182">
        <v>32</v>
      </c>
    </row>
    <row r="183" spans="1:5" x14ac:dyDescent="0.3">
      <c r="A183">
        <v>18</v>
      </c>
      <c r="B183">
        <v>1</v>
      </c>
      <c r="C183">
        <v>3</v>
      </c>
      <c r="D183">
        <v>554</v>
      </c>
      <c r="E183">
        <v>81</v>
      </c>
    </row>
    <row r="184" spans="1:5" x14ac:dyDescent="0.3">
      <c r="A184">
        <v>22</v>
      </c>
      <c r="B184">
        <v>1</v>
      </c>
      <c r="C184">
        <v>4</v>
      </c>
      <c r="D184">
        <v>238</v>
      </c>
      <c r="E184">
        <v>31</v>
      </c>
    </row>
    <row r="185" spans="1:5" x14ac:dyDescent="0.3">
      <c r="A185">
        <v>18</v>
      </c>
      <c r="B185">
        <v>1</v>
      </c>
      <c r="C185">
        <v>4</v>
      </c>
      <c r="D185">
        <v>478</v>
      </c>
      <c r="E185">
        <v>49</v>
      </c>
    </row>
    <row r="186" spans="1:5" x14ac:dyDescent="0.3">
      <c r="A186">
        <v>22</v>
      </c>
      <c r="B186">
        <v>1</v>
      </c>
      <c r="C186">
        <v>5</v>
      </c>
      <c r="D186">
        <v>163</v>
      </c>
      <c r="E186">
        <v>29</v>
      </c>
    </row>
    <row r="187" spans="1:5" x14ac:dyDescent="0.3">
      <c r="A187">
        <v>18</v>
      </c>
      <c r="B187">
        <v>1</v>
      </c>
      <c r="C187">
        <v>5</v>
      </c>
      <c r="D187">
        <v>373</v>
      </c>
      <c r="E187">
        <v>45</v>
      </c>
    </row>
    <row r="188" spans="1:5" x14ac:dyDescent="0.3">
      <c r="A188">
        <v>22</v>
      </c>
      <c r="B188">
        <v>1</v>
      </c>
      <c r="C188">
        <v>6</v>
      </c>
      <c r="D188">
        <v>87</v>
      </c>
      <c r="E188">
        <v>13</v>
      </c>
    </row>
    <row r="189" spans="1:5" x14ac:dyDescent="0.3">
      <c r="A189">
        <v>18</v>
      </c>
      <c r="B189">
        <v>1</v>
      </c>
      <c r="C189">
        <v>6</v>
      </c>
      <c r="D189">
        <v>212</v>
      </c>
      <c r="E189">
        <v>27</v>
      </c>
    </row>
    <row r="190" spans="1:5" x14ac:dyDescent="0.3">
      <c r="A190">
        <v>22</v>
      </c>
      <c r="B190">
        <v>1</v>
      </c>
      <c r="C190">
        <v>7</v>
      </c>
      <c r="D190">
        <v>33</v>
      </c>
      <c r="E190">
        <v>18</v>
      </c>
    </row>
    <row r="191" spans="1:5" x14ac:dyDescent="0.3">
      <c r="A191">
        <v>18</v>
      </c>
      <c r="B191">
        <v>1</v>
      </c>
      <c r="C191">
        <v>7</v>
      </c>
      <c r="D191">
        <v>108</v>
      </c>
      <c r="E191">
        <v>15</v>
      </c>
    </row>
    <row r="192" spans="1:5" x14ac:dyDescent="0.3">
      <c r="A192">
        <v>22</v>
      </c>
      <c r="B192">
        <v>1</v>
      </c>
      <c r="C192">
        <v>8</v>
      </c>
      <c r="D192">
        <v>9</v>
      </c>
      <c r="E192">
        <v>8</v>
      </c>
    </row>
    <row r="193" spans="1:5" x14ac:dyDescent="0.3">
      <c r="A193">
        <v>18</v>
      </c>
      <c r="B193">
        <v>1</v>
      </c>
      <c r="C193">
        <v>8</v>
      </c>
      <c r="D193">
        <v>72</v>
      </c>
      <c r="E193">
        <v>24</v>
      </c>
    </row>
    <row r="194" spans="1:5" x14ac:dyDescent="0.3">
      <c r="A194">
        <v>27</v>
      </c>
      <c r="B194">
        <v>1</v>
      </c>
      <c r="C194">
        <v>1</v>
      </c>
      <c r="D194">
        <v>25</v>
      </c>
      <c r="E194">
        <v>2</v>
      </c>
    </row>
    <row r="195" spans="1:5" x14ac:dyDescent="0.3">
      <c r="A195">
        <v>27</v>
      </c>
      <c r="B195">
        <v>1</v>
      </c>
      <c r="C195">
        <v>2</v>
      </c>
      <c r="D195">
        <v>74</v>
      </c>
      <c r="E195">
        <v>2</v>
      </c>
    </row>
    <row r="196" spans="1:5" x14ac:dyDescent="0.3">
      <c r="A196">
        <v>27</v>
      </c>
      <c r="B196">
        <v>1</v>
      </c>
      <c r="C196">
        <v>3</v>
      </c>
      <c r="D196">
        <v>249</v>
      </c>
      <c r="E196">
        <v>15</v>
      </c>
    </row>
    <row r="197" spans="1:5" x14ac:dyDescent="0.3">
      <c r="A197">
        <v>27</v>
      </c>
      <c r="B197">
        <v>1</v>
      </c>
      <c r="C197">
        <v>4</v>
      </c>
      <c r="D197">
        <v>147</v>
      </c>
      <c r="E197">
        <v>9</v>
      </c>
    </row>
    <row r="198" spans="1:5" x14ac:dyDescent="0.3">
      <c r="A198">
        <v>27</v>
      </c>
      <c r="B198">
        <v>1</v>
      </c>
      <c r="C198">
        <v>5</v>
      </c>
      <c r="D198">
        <v>126</v>
      </c>
      <c r="E198">
        <v>9</v>
      </c>
    </row>
    <row r="199" spans="1:5" x14ac:dyDescent="0.3">
      <c r="A199">
        <v>27</v>
      </c>
      <c r="B199">
        <v>1</v>
      </c>
      <c r="C199">
        <v>6</v>
      </c>
      <c r="D199">
        <v>79</v>
      </c>
      <c r="E199">
        <v>4</v>
      </c>
    </row>
    <row r="200" spans="1:5" x14ac:dyDescent="0.3">
      <c r="A200">
        <v>27</v>
      </c>
      <c r="B200">
        <v>1</v>
      </c>
      <c r="C200">
        <v>7</v>
      </c>
      <c r="D200">
        <v>44</v>
      </c>
      <c r="E200">
        <v>2</v>
      </c>
    </row>
    <row r="201" spans="1:5" x14ac:dyDescent="0.3">
      <c r="A201">
        <v>27</v>
      </c>
      <c r="B201">
        <v>1</v>
      </c>
      <c r="C201">
        <v>8</v>
      </c>
      <c r="D201">
        <v>21</v>
      </c>
      <c r="E201">
        <v>2</v>
      </c>
    </row>
    <row r="202" spans="1:5" x14ac:dyDescent="0.3">
      <c r="A202">
        <v>19</v>
      </c>
      <c r="B202">
        <v>1</v>
      </c>
      <c r="C202">
        <v>1</v>
      </c>
      <c r="D202">
        <v>29</v>
      </c>
      <c r="E202">
        <v>3</v>
      </c>
    </row>
    <row r="203" spans="1:5" x14ac:dyDescent="0.3">
      <c r="A203">
        <v>19</v>
      </c>
      <c r="B203">
        <v>1</v>
      </c>
      <c r="C203">
        <v>2</v>
      </c>
      <c r="D203">
        <v>49</v>
      </c>
      <c r="E203">
        <v>5</v>
      </c>
    </row>
    <row r="204" spans="1:5" x14ac:dyDescent="0.3">
      <c r="A204">
        <v>19</v>
      </c>
      <c r="B204">
        <v>1</v>
      </c>
      <c r="C204">
        <v>3</v>
      </c>
      <c r="D204">
        <v>113</v>
      </c>
      <c r="E204">
        <v>2</v>
      </c>
    </row>
    <row r="205" spans="1:5" x14ac:dyDescent="0.3">
      <c r="A205">
        <v>19</v>
      </c>
      <c r="B205">
        <v>1</v>
      </c>
      <c r="C205">
        <v>4</v>
      </c>
      <c r="D205">
        <v>83</v>
      </c>
      <c r="E205">
        <v>1</v>
      </c>
    </row>
    <row r="206" spans="1:5" x14ac:dyDescent="0.3">
      <c r="A206">
        <v>19</v>
      </c>
      <c r="B206">
        <v>1</v>
      </c>
      <c r="C206">
        <v>5</v>
      </c>
      <c r="D206">
        <v>63</v>
      </c>
      <c r="E206">
        <v>4</v>
      </c>
    </row>
    <row r="207" spans="1:5" x14ac:dyDescent="0.3">
      <c r="A207">
        <v>19</v>
      </c>
      <c r="B207">
        <v>1</v>
      </c>
      <c r="C207">
        <v>6</v>
      </c>
      <c r="D207">
        <v>16</v>
      </c>
      <c r="E207">
        <v>2</v>
      </c>
    </row>
    <row r="208" spans="1:5" x14ac:dyDescent="0.3">
      <c r="A208">
        <v>19</v>
      </c>
      <c r="B208">
        <v>1</v>
      </c>
      <c r="C208">
        <v>7</v>
      </c>
      <c r="D208">
        <v>24</v>
      </c>
      <c r="E208">
        <v>0</v>
      </c>
    </row>
    <row r="209" spans="1:5" x14ac:dyDescent="0.3">
      <c r="A209">
        <v>19</v>
      </c>
      <c r="B209">
        <v>1</v>
      </c>
      <c r="C209">
        <v>8</v>
      </c>
      <c r="D209">
        <v>8</v>
      </c>
      <c r="E209">
        <v>2</v>
      </c>
    </row>
    <row r="210" spans="1:5" x14ac:dyDescent="0.3">
      <c r="A210">
        <v>24</v>
      </c>
      <c r="B210">
        <v>1</v>
      </c>
      <c r="C210">
        <v>1</v>
      </c>
      <c r="D210">
        <v>73</v>
      </c>
      <c r="E210">
        <v>6</v>
      </c>
    </row>
    <row r="211" spans="1:5" x14ac:dyDescent="0.3">
      <c r="A211">
        <v>24</v>
      </c>
      <c r="B211">
        <v>1</v>
      </c>
      <c r="C211">
        <v>2</v>
      </c>
      <c r="D211">
        <v>120</v>
      </c>
      <c r="E211">
        <v>11</v>
      </c>
    </row>
    <row r="212" spans="1:5" x14ac:dyDescent="0.3">
      <c r="A212">
        <v>24</v>
      </c>
      <c r="B212">
        <v>1</v>
      </c>
      <c r="C212">
        <v>3</v>
      </c>
      <c r="D212">
        <v>289</v>
      </c>
      <c r="E212">
        <v>21</v>
      </c>
    </row>
    <row r="213" spans="1:5" x14ac:dyDescent="0.3">
      <c r="A213">
        <v>24</v>
      </c>
      <c r="B213">
        <v>1</v>
      </c>
      <c r="C213">
        <v>4</v>
      </c>
      <c r="D213">
        <v>277</v>
      </c>
      <c r="E213">
        <v>21</v>
      </c>
    </row>
    <row r="214" spans="1:5" x14ac:dyDescent="0.3">
      <c r="A214">
        <v>24</v>
      </c>
      <c r="B214">
        <v>1</v>
      </c>
      <c r="C214">
        <v>5</v>
      </c>
      <c r="D214">
        <v>223</v>
      </c>
      <c r="E214">
        <v>25</v>
      </c>
    </row>
    <row r="215" spans="1:5" x14ac:dyDescent="0.3">
      <c r="A215">
        <v>24</v>
      </c>
      <c r="B215">
        <v>1</v>
      </c>
      <c r="C215">
        <v>6</v>
      </c>
      <c r="D215">
        <v>131</v>
      </c>
      <c r="E215">
        <v>15</v>
      </c>
    </row>
    <row r="216" spans="1:5" x14ac:dyDescent="0.3">
      <c r="A216">
        <v>24</v>
      </c>
      <c r="B216">
        <v>1</v>
      </c>
      <c r="C216">
        <v>7</v>
      </c>
      <c r="D216">
        <v>54</v>
      </c>
      <c r="E216">
        <v>8</v>
      </c>
    </row>
    <row r="217" spans="1:5" x14ac:dyDescent="0.3">
      <c r="A217">
        <v>24</v>
      </c>
      <c r="B217">
        <v>1</v>
      </c>
      <c r="C217">
        <v>8</v>
      </c>
      <c r="D217">
        <v>19</v>
      </c>
      <c r="E217">
        <v>2</v>
      </c>
    </row>
    <row r="218" spans="1:5" x14ac:dyDescent="0.3">
      <c r="A218">
        <v>6</v>
      </c>
      <c r="B218">
        <v>2</v>
      </c>
      <c r="C218">
        <v>1</v>
      </c>
      <c r="D218">
        <v>262</v>
      </c>
      <c r="E218">
        <v>12</v>
      </c>
    </row>
    <row r="219" spans="1:5" x14ac:dyDescent="0.3">
      <c r="A219">
        <v>6</v>
      </c>
      <c r="B219">
        <v>2</v>
      </c>
      <c r="C219">
        <v>2</v>
      </c>
      <c r="D219">
        <v>88</v>
      </c>
      <c r="E219">
        <v>31</v>
      </c>
    </row>
    <row r="220" spans="1:5" x14ac:dyDescent="0.3">
      <c r="A220">
        <v>6</v>
      </c>
      <c r="B220">
        <v>2</v>
      </c>
      <c r="C220">
        <v>3</v>
      </c>
      <c r="D220">
        <v>144</v>
      </c>
      <c r="E220">
        <v>167</v>
      </c>
    </row>
    <row r="221" spans="1:5" x14ac:dyDescent="0.3">
      <c r="A221">
        <v>6</v>
      </c>
      <c r="B221">
        <v>2</v>
      </c>
      <c r="C221">
        <v>4</v>
      </c>
      <c r="D221">
        <v>114</v>
      </c>
      <c r="E221">
        <v>99</v>
      </c>
    </row>
    <row r="222" spans="1:5" x14ac:dyDescent="0.3">
      <c r="A222">
        <v>6</v>
      </c>
      <c r="B222">
        <v>2</v>
      </c>
      <c r="C222">
        <v>5</v>
      </c>
      <c r="D222">
        <v>76</v>
      </c>
      <c r="E222">
        <v>124</v>
      </c>
    </row>
    <row r="223" spans="1:5" x14ac:dyDescent="0.3">
      <c r="A223">
        <v>6</v>
      </c>
      <c r="B223">
        <v>2</v>
      </c>
      <c r="C223">
        <v>6</v>
      </c>
      <c r="D223">
        <v>52</v>
      </c>
      <c r="E223">
        <v>87</v>
      </c>
    </row>
    <row r="224" spans="1:5" x14ac:dyDescent="0.3">
      <c r="A224">
        <v>6</v>
      </c>
      <c r="B224">
        <v>2</v>
      </c>
      <c r="C224">
        <v>7</v>
      </c>
      <c r="D224">
        <v>22</v>
      </c>
      <c r="E224">
        <v>108</v>
      </c>
    </row>
    <row r="225" spans="1:5" x14ac:dyDescent="0.3">
      <c r="A225">
        <v>6</v>
      </c>
      <c r="B225">
        <v>2</v>
      </c>
      <c r="C225">
        <v>8</v>
      </c>
      <c r="D225">
        <v>11</v>
      </c>
      <c r="E225">
        <v>90</v>
      </c>
    </row>
    <row r="226" spans="1:5" x14ac:dyDescent="0.3">
      <c r="A226">
        <v>1</v>
      </c>
      <c r="B226">
        <v>2</v>
      </c>
      <c r="C226">
        <v>1</v>
      </c>
      <c r="D226">
        <v>60</v>
      </c>
      <c r="E226">
        <v>15</v>
      </c>
    </row>
    <row r="227" spans="1:5" x14ac:dyDescent="0.3">
      <c r="A227">
        <v>1</v>
      </c>
      <c r="B227">
        <v>2</v>
      </c>
      <c r="C227">
        <v>2</v>
      </c>
      <c r="D227">
        <v>242</v>
      </c>
      <c r="E227">
        <v>40</v>
      </c>
    </row>
    <row r="228" spans="1:5" x14ac:dyDescent="0.3">
      <c r="A228">
        <v>1</v>
      </c>
      <c r="B228">
        <v>2</v>
      </c>
      <c r="C228">
        <v>3</v>
      </c>
      <c r="D228">
        <v>900</v>
      </c>
      <c r="E228">
        <v>105</v>
      </c>
    </row>
    <row r="229" spans="1:5" x14ac:dyDescent="0.3">
      <c r="A229">
        <v>1</v>
      </c>
      <c r="B229">
        <v>2</v>
      </c>
      <c r="C229">
        <v>4</v>
      </c>
      <c r="D229">
        <v>725</v>
      </c>
      <c r="E229">
        <v>58</v>
      </c>
    </row>
    <row r="230" spans="1:5" x14ac:dyDescent="0.3">
      <c r="A230">
        <v>1</v>
      </c>
      <c r="B230">
        <v>2</v>
      </c>
      <c r="C230">
        <v>5</v>
      </c>
      <c r="D230">
        <v>709</v>
      </c>
      <c r="E230">
        <v>76</v>
      </c>
    </row>
    <row r="231" spans="1:5" x14ac:dyDescent="0.3">
      <c r="A231">
        <v>1</v>
      </c>
      <c r="B231">
        <v>2</v>
      </c>
      <c r="C231">
        <v>6</v>
      </c>
      <c r="D231">
        <v>384</v>
      </c>
      <c r="E231">
        <v>75</v>
      </c>
    </row>
    <row r="232" spans="1:5" x14ac:dyDescent="0.3">
      <c r="A232">
        <v>1</v>
      </c>
      <c r="B232">
        <v>2</v>
      </c>
      <c r="C232">
        <v>7</v>
      </c>
      <c r="D232">
        <v>277</v>
      </c>
      <c r="E232">
        <v>59</v>
      </c>
    </row>
    <row r="233" spans="1:5" x14ac:dyDescent="0.3">
      <c r="A233">
        <v>1</v>
      </c>
      <c r="B233">
        <v>2</v>
      </c>
      <c r="C233">
        <v>8</v>
      </c>
      <c r="D233">
        <v>371</v>
      </c>
      <c r="E233">
        <v>59</v>
      </c>
    </row>
    <row r="234" spans="1:5" x14ac:dyDescent="0.3">
      <c r="A234">
        <v>20</v>
      </c>
      <c r="B234">
        <v>2</v>
      </c>
      <c r="C234">
        <v>1</v>
      </c>
      <c r="D234">
        <v>0</v>
      </c>
      <c r="E234">
        <v>0</v>
      </c>
    </row>
    <row r="235" spans="1:5" x14ac:dyDescent="0.3">
      <c r="A235">
        <v>20</v>
      </c>
      <c r="B235">
        <v>2</v>
      </c>
      <c r="C235">
        <v>2</v>
      </c>
      <c r="D235">
        <v>0</v>
      </c>
      <c r="E235">
        <v>0</v>
      </c>
    </row>
    <row r="236" spans="1:5" x14ac:dyDescent="0.3">
      <c r="A236">
        <v>20</v>
      </c>
      <c r="B236">
        <v>2</v>
      </c>
      <c r="C236">
        <v>3</v>
      </c>
      <c r="D236">
        <v>0</v>
      </c>
      <c r="E236">
        <v>0</v>
      </c>
    </row>
    <row r="237" spans="1:5" x14ac:dyDescent="0.3">
      <c r="A237">
        <v>20</v>
      </c>
      <c r="B237">
        <v>2</v>
      </c>
      <c r="C237">
        <v>4</v>
      </c>
      <c r="D237">
        <v>0</v>
      </c>
      <c r="E237">
        <v>0</v>
      </c>
    </row>
    <row r="238" spans="1:5" x14ac:dyDescent="0.3">
      <c r="A238">
        <v>20</v>
      </c>
      <c r="B238">
        <v>2</v>
      </c>
      <c r="C238">
        <v>5</v>
      </c>
      <c r="D238">
        <v>0</v>
      </c>
      <c r="E238">
        <v>0</v>
      </c>
    </row>
    <row r="239" spans="1:5" x14ac:dyDescent="0.3">
      <c r="A239">
        <v>20</v>
      </c>
      <c r="B239">
        <v>2</v>
      </c>
      <c r="C239">
        <v>6</v>
      </c>
      <c r="D239">
        <v>0</v>
      </c>
      <c r="E239">
        <v>0</v>
      </c>
    </row>
    <row r="240" spans="1:5" x14ac:dyDescent="0.3">
      <c r="A240">
        <v>20</v>
      </c>
      <c r="B240">
        <v>2</v>
      </c>
      <c r="C240">
        <v>7</v>
      </c>
      <c r="D240">
        <v>0</v>
      </c>
      <c r="E240">
        <v>0</v>
      </c>
    </row>
    <row r="241" spans="1:5" x14ac:dyDescent="0.3">
      <c r="A241">
        <v>20</v>
      </c>
      <c r="B241">
        <v>2</v>
      </c>
      <c r="C241">
        <v>8</v>
      </c>
      <c r="D241">
        <v>0</v>
      </c>
      <c r="E241">
        <v>0</v>
      </c>
    </row>
    <row r="242" spans="1:5" x14ac:dyDescent="0.3">
      <c r="A242">
        <v>26</v>
      </c>
      <c r="B242">
        <v>2</v>
      </c>
      <c r="C242">
        <v>1</v>
      </c>
      <c r="D242">
        <v>42</v>
      </c>
      <c r="E242">
        <v>2</v>
      </c>
    </row>
    <row r="243" spans="1:5" x14ac:dyDescent="0.3">
      <c r="A243">
        <v>26</v>
      </c>
      <c r="B243">
        <v>2</v>
      </c>
      <c r="C243">
        <v>2</v>
      </c>
      <c r="D243">
        <v>174</v>
      </c>
      <c r="E243">
        <v>5</v>
      </c>
    </row>
    <row r="244" spans="1:5" x14ac:dyDescent="0.3">
      <c r="A244">
        <v>26</v>
      </c>
      <c r="B244">
        <v>2</v>
      </c>
      <c r="C244">
        <v>3</v>
      </c>
      <c r="D244">
        <v>453</v>
      </c>
      <c r="E244">
        <v>14</v>
      </c>
    </row>
    <row r="245" spans="1:5" x14ac:dyDescent="0.3">
      <c r="A245">
        <v>26</v>
      </c>
      <c r="B245">
        <v>2</v>
      </c>
      <c r="C245">
        <v>4</v>
      </c>
      <c r="D245">
        <v>359</v>
      </c>
      <c r="E245">
        <v>14</v>
      </c>
    </row>
    <row r="246" spans="1:5" x14ac:dyDescent="0.3">
      <c r="A246">
        <v>26</v>
      </c>
      <c r="B246">
        <v>2</v>
      </c>
      <c r="C246">
        <v>5</v>
      </c>
      <c r="D246">
        <v>315</v>
      </c>
      <c r="E246">
        <v>15</v>
      </c>
    </row>
    <row r="247" spans="1:5" x14ac:dyDescent="0.3">
      <c r="A247">
        <v>26</v>
      </c>
      <c r="B247">
        <v>2</v>
      </c>
      <c r="C247">
        <v>6</v>
      </c>
      <c r="D247">
        <v>151</v>
      </c>
      <c r="E247">
        <v>10</v>
      </c>
    </row>
    <row r="248" spans="1:5" x14ac:dyDescent="0.3">
      <c r="A248">
        <v>26</v>
      </c>
      <c r="B248">
        <v>2</v>
      </c>
      <c r="C248">
        <v>7</v>
      </c>
      <c r="D248">
        <v>95</v>
      </c>
      <c r="E248">
        <v>8</v>
      </c>
    </row>
    <row r="249" spans="1:5" x14ac:dyDescent="0.3">
      <c r="A249">
        <v>26</v>
      </c>
      <c r="B249">
        <v>2</v>
      </c>
      <c r="C249">
        <v>8</v>
      </c>
      <c r="D249">
        <v>38</v>
      </c>
      <c r="E249">
        <v>8</v>
      </c>
    </row>
    <row r="250" spans="1:5" x14ac:dyDescent="0.3">
      <c r="A250">
        <v>12</v>
      </c>
      <c r="B250">
        <v>2</v>
      </c>
      <c r="C250">
        <v>1</v>
      </c>
      <c r="D250">
        <v>5</v>
      </c>
      <c r="E250">
        <v>17</v>
      </c>
    </row>
    <row r="251" spans="1:5" x14ac:dyDescent="0.3">
      <c r="A251">
        <v>12</v>
      </c>
      <c r="B251">
        <v>2</v>
      </c>
      <c r="C251">
        <v>2</v>
      </c>
      <c r="D251">
        <v>26</v>
      </c>
      <c r="E251">
        <v>20</v>
      </c>
    </row>
    <row r="252" spans="1:5" x14ac:dyDescent="0.3">
      <c r="A252">
        <v>12</v>
      </c>
      <c r="B252">
        <v>2</v>
      </c>
      <c r="C252">
        <v>3</v>
      </c>
      <c r="D252">
        <v>46</v>
      </c>
      <c r="E252">
        <v>44</v>
      </c>
    </row>
    <row r="253" spans="1:5" x14ac:dyDescent="0.3">
      <c r="A253">
        <v>12</v>
      </c>
      <c r="B253">
        <v>2</v>
      </c>
      <c r="C253">
        <v>4</v>
      </c>
      <c r="D253">
        <v>39</v>
      </c>
      <c r="E253">
        <v>36</v>
      </c>
    </row>
    <row r="254" spans="1:5" x14ac:dyDescent="0.3">
      <c r="A254">
        <v>12</v>
      </c>
      <c r="B254">
        <v>2</v>
      </c>
      <c r="C254">
        <v>5</v>
      </c>
      <c r="D254">
        <v>30</v>
      </c>
      <c r="E254">
        <v>35</v>
      </c>
    </row>
    <row r="255" spans="1:5" x14ac:dyDescent="0.3">
      <c r="A255">
        <v>12</v>
      </c>
      <c r="B255">
        <v>2</v>
      </c>
      <c r="C255">
        <v>6</v>
      </c>
      <c r="D255">
        <v>12</v>
      </c>
      <c r="E255">
        <v>22</v>
      </c>
    </row>
    <row r="256" spans="1:5" x14ac:dyDescent="0.3">
      <c r="A256">
        <v>12</v>
      </c>
      <c r="B256">
        <v>2</v>
      </c>
      <c r="C256">
        <v>7</v>
      </c>
      <c r="D256">
        <v>9</v>
      </c>
      <c r="E256">
        <v>23</v>
      </c>
    </row>
    <row r="257" spans="1:5" x14ac:dyDescent="0.3">
      <c r="A257">
        <v>12</v>
      </c>
      <c r="B257">
        <v>2</v>
      </c>
      <c r="C257">
        <v>8</v>
      </c>
      <c r="D257">
        <v>3</v>
      </c>
      <c r="E257">
        <v>23</v>
      </c>
    </row>
    <row r="258" spans="1:5" x14ac:dyDescent="0.3">
      <c r="A258">
        <v>8</v>
      </c>
      <c r="B258">
        <v>2</v>
      </c>
      <c r="C258">
        <v>1</v>
      </c>
      <c r="D258">
        <v>293</v>
      </c>
      <c r="E258">
        <v>11</v>
      </c>
    </row>
    <row r="259" spans="1:5" x14ac:dyDescent="0.3">
      <c r="A259">
        <v>8</v>
      </c>
      <c r="B259">
        <v>2</v>
      </c>
      <c r="C259">
        <v>2</v>
      </c>
      <c r="D259">
        <v>600</v>
      </c>
      <c r="E259">
        <v>12</v>
      </c>
    </row>
    <row r="260" spans="1:5" x14ac:dyDescent="0.3">
      <c r="A260">
        <v>8</v>
      </c>
      <c r="B260">
        <v>2</v>
      </c>
      <c r="C260">
        <v>3</v>
      </c>
      <c r="D260">
        <v>1616</v>
      </c>
      <c r="E260">
        <v>60</v>
      </c>
    </row>
    <row r="261" spans="1:5" x14ac:dyDescent="0.3">
      <c r="A261">
        <v>8</v>
      </c>
      <c r="B261">
        <v>2</v>
      </c>
      <c r="C261">
        <v>4</v>
      </c>
      <c r="D261">
        <v>579</v>
      </c>
      <c r="E261">
        <v>21</v>
      </c>
    </row>
    <row r="262" spans="1:5" x14ac:dyDescent="0.3">
      <c r="A262">
        <v>8</v>
      </c>
      <c r="B262">
        <v>2</v>
      </c>
      <c r="C262">
        <v>5</v>
      </c>
      <c r="D262">
        <v>456</v>
      </c>
      <c r="E262">
        <v>10</v>
      </c>
    </row>
    <row r="263" spans="1:5" x14ac:dyDescent="0.3">
      <c r="A263">
        <v>8</v>
      </c>
      <c r="B263">
        <v>2</v>
      </c>
      <c r="C263">
        <v>6</v>
      </c>
      <c r="D263">
        <v>300</v>
      </c>
      <c r="E263">
        <v>9</v>
      </c>
    </row>
    <row r="264" spans="1:5" x14ac:dyDescent="0.3">
      <c r="A264">
        <v>8</v>
      </c>
      <c r="B264">
        <v>2</v>
      </c>
      <c r="C264">
        <v>7</v>
      </c>
      <c r="D264">
        <v>190</v>
      </c>
      <c r="E264">
        <v>24</v>
      </c>
    </row>
    <row r="265" spans="1:5" x14ac:dyDescent="0.3">
      <c r="A265">
        <v>8</v>
      </c>
      <c r="B265">
        <v>2</v>
      </c>
      <c r="C265">
        <v>8</v>
      </c>
      <c r="D265">
        <v>123</v>
      </c>
      <c r="E265">
        <v>49</v>
      </c>
    </row>
    <row r="266" spans="1:5" x14ac:dyDescent="0.3">
      <c r="A266">
        <v>7</v>
      </c>
      <c r="B266">
        <v>2</v>
      </c>
      <c r="C266">
        <v>1</v>
      </c>
      <c r="D266">
        <v>753</v>
      </c>
      <c r="E266">
        <v>17</v>
      </c>
    </row>
    <row r="267" spans="1:5" x14ac:dyDescent="0.3">
      <c r="A267">
        <v>7</v>
      </c>
      <c r="B267">
        <v>2</v>
      </c>
      <c r="C267">
        <v>2</v>
      </c>
      <c r="D267">
        <v>2228</v>
      </c>
      <c r="E267">
        <v>51</v>
      </c>
    </row>
    <row r="268" spans="1:5" x14ac:dyDescent="0.3">
      <c r="A268">
        <v>7</v>
      </c>
      <c r="B268">
        <v>2</v>
      </c>
      <c r="C268">
        <v>3</v>
      </c>
      <c r="D268">
        <v>4693</v>
      </c>
      <c r="E268">
        <v>141</v>
      </c>
    </row>
    <row r="269" spans="1:5" x14ac:dyDescent="0.3">
      <c r="A269">
        <v>7</v>
      </c>
      <c r="B269">
        <v>2</v>
      </c>
      <c r="C269">
        <v>4</v>
      </c>
      <c r="D269">
        <v>2210</v>
      </c>
      <c r="E269">
        <v>44</v>
      </c>
    </row>
    <row r="270" spans="1:5" x14ac:dyDescent="0.3">
      <c r="A270">
        <v>7</v>
      </c>
      <c r="B270">
        <v>2</v>
      </c>
      <c r="C270">
        <v>5</v>
      </c>
      <c r="D270">
        <v>1801</v>
      </c>
      <c r="E270">
        <v>50</v>
      </c>
    </row>
    <row r="271" spans="1:5" x14ac:dyDescent="0.3">
      <c r="A271">
        <v>7</v>
      </c>
      <c r="B271">
        <v>2</v>
      </c>
      <c r="C271">
        <v>6</v>
      </c>
      <c r="D271">
        <v>1311</v>
      </c>
      <c r="E271">
        <v>54</v>
      </c>
    </row>
    <row r="272" spans="1:5" x14ac:dyDescent="0.3">
      <c r="A272">
        <v>7</v>
      </c>
      <c r="B272">
        <v>2</v>
      </c>
      <c r="C272">
        <v>7</v>
      </c>
      <c r="D272">
        <v>772</v>
      </c>
      <c r="E272">
        <v>51</v>
      </c>
    </row>
    <row r="273" spans="1:5" x14ac:dyDescent="0.3">
      <c r="A273">
        <v>7</v>
      </c>
      <c r="B273">
        <v>2</v>
      </c>
      <c r="C273">
        <v>8</v>
      </c>
      <c r="D273">
        <v>424</v>
      </c>
      <c r="E273">
        <v>51</v>
      </c>
    </row>
    <row r="274" spans="1:5" x14ac:dyDescent="0.3">
      <c r="A274">
        <v>23</v>
      </c>
      <c r="B274">
        <v>2</v>
      </c>
      <c r="C274">
        <v>1</v>
      </c>
      <c r="D274">
        <v>431</v>
      </c>
      <c r="E274">
        <v>15</v>
      </c>
    </row>
    <row r="275" spans="1:5" x14ac:dyDescent="0.3">
      <c r="A275">
        <v>23</v>
      </c>
      <c r="B275">
        <v>2</v>
      </c>
      <c r="C275">
        <v>2</v>
      </c>
      <c r="D275">
        <v>916</v>
      </c>
      <c r="E275">
        <v>16</v>
      </c>
    </row>
    <row r="276" spans="1:5" x14ac:dyDescent="0.3">
      <c r="A276">
        <v>23</v>
      </c>
      <c r="B276">
        <v>2</v>
      </c>
      <c r="C276">
        <v>3</v>
      </c>
      <c r="D276">
        <v>2384</v>
      </c>
      <c r="E276">
        <v>25</v>
      </c>
    </row>
    <row r="277" spans="1:5" x14ac:dyDescent="0.3">
      <c r="A277">
        <v>23</v>
      </c>
      <c r="B277">
        <v>2</v>
      </c>
      <c r="C277">
        <v>4</v>
      </c>
      <c r="D277">
        <v>1455</v>
      </c>
      <c r="E277">
        <v>11</v>
      </c>
    </row>
    <row r="278" spans="1:5" x14ac:dyDescent="0.3">
      <c r="A278">
        <v>23</v>
      </c>
      <c r="B278">
        <v>2</v>
      </c>
      <c r="C278">
        <v>5</v>
      </c>
      <c r="D278">
        <v>1001</v>
      </c>
      <c r="E278">
        <v>18</v>
      </c>
    </row>
    <row r="279" spans="1:5" x14ac:dyDescent="0.3">
      <c r="A279">
        <v>23</v>
      </c>
      <c r="B279">
        <v>2</v>
      </c>
      <c r="C279">
        <v>6</v>
      </c>
      <c r="D279">
        <v>657</v>
      </c>
      <c r="E279">
        <v>10</v>
      </c>
    </row>
    <row r="280" spans="1:5" x14ac:dyDescent="0.3">
      <c r="A280">
        <v>23</v>
      </c>
      <c r="B280">
        <v>2</v>
      </c>
      <c r="C280">
        <v>7</v>
      </c>
      <c r="D280">
        <v>371</v>
      </c>
      <c r="E280">
        <v>8</v>
      </c>
    </row>
    <row r="281" spans="1:5" x14ac:dyDescent="0.3">
      <c r="A281">
        <v>23</v>
      </c>
      <c r="B281">
        <v>2</v>
      </c>
      <c r="C281">
        <v>8</v>
      </c>
      <c r="D281">
        <v>145</v>
      </c>
      <c r="E281">
        <v>8</v>
      </c>
    </row>
    <row r="282" spans="1:5" x14ac:dyDescent="0.3">
      <c r="A282">
        <v>13</v>
      </c>
      <c r="B282">
        <v>2</v>
      </c>
      <c r="C282">
        <v>1</v>
      </c>
      <c r="D282">
        <v>8</v>
      </c>
      <c r="E282">
        <v>15</v>
      </c>
    </row>
    <row r="283" spans="1:5" x14ac:dyDescent="0.3">
      <c r="A283">
        <v>13</v>
      </c>
      <c r="B283">
        <v>2</v>
      </c>
      <c r="C283">
        <v>2</v>
      </c>
      <c r="D283">
        <v>33</v>
      </c>
      <c r="E283">
        <v>43</v>
      </c>
    </row>
    <row r="284" spans="1:5" x14ac:dyDescent="0.3">
      <c r="A284">
        <v>13</v>
      </c>
      <c r="B284">
        <v>2</v>
      </c>
      <c r="C284">
        <v>3</v>
      </c>
      <c r="D284">
        <v>107</v>
      </c>
      <c r="E284">
        <v>86</v>
      </c>
    </row>
    <row r="285" spans="1:5" x14ac:dyDescent="0.3">
      <c r="A285">
        <v>13</v>
      </c>
      <c r="B285">
        <v>2</v>
      </c>
      <c r="C285">
        <v>4</v>
      </c>
      <c r="D285">
        <v>114</v>
      </c>
      <c r="E285">
        <v>55</v>
      </c>
    </row>
    <row r="286" spans="1:5" x14ac:dyDescent="0.3">
      <c r="A286">
        <v>13</v>
      </c>
      <c r="B286">
        <v>2</v>
      </c>
      <c r="C286">
        <v>5</v>
      </c>
      <c r="D286">
        <v>70</v>
      </c>
      <c r="E286">
        <v>71</v>
      </c>
    </row>
    <row r="287" spans="1:5" x14ac:dyDescent="0.3">
      <c r="A287">
        <v>13</v>
      </c>
      <c r="B287">
        <v>2</v>
      </c>
      <c r="C287">
        <v>6</v>
      </c>
      <c r="D287">
        <v>44</v>
      </c>
      <c r="E287">
        <v>58</v>
      </c>
    </row>
    <row r="288" spans="1:5" x14ac:dyDescent="0.3">
      <c r="A288">
        <v>13</v>
      </c>
      <c r="B288">
        <v>2</v>
      </c>
      <c r="C288">
        <v>7</v>
      </c>
      <c r="D288">
        <v>27</v>
      </c>
      <c r="E288">
        <v>61</v>
      </c>
    </row>
    <row r="289" spans="1:5" x14ac:dyDescent="0.3">
      <c r="A289">
        <v>13</v>
      </c>
      <c r="B289">
        <v>2</v>
      </c>
      <c r="C289">
        <v>8</v>
      </c>
      <c r="D289">
        <v>8</v>
      </c>
      <c r="E289">
        <v>30</v>
      </c>
    </row>
    <row r="290" spans="1:5" x14ac:dyDescent="0.3">
      <c r="A290">
        <v>14</v>
      </c>
      <c r="B290">
        <v>2</v>
      </c>
      <c r="C290">
        <v>1</v>
      </c>
      <c r="D290">
        <v>220</v>
      </c>
      <c r="E290">
        <v>2</v>
      </c>
    </row>
    <row r="291" spans="1:5" x14ac:dyDescent="0.3">
      <c r="A291">
        <v>14</v>
      </c>
      <c r="B291">
        <v>2</v>
      </c>
      <c r="C291">
        <v>2</v>
      </c>
      <c r="D291">
        <v>469</v>
      </c>
      <c r="E291">
        <v>6</v>
      </c>
    </row>
    <row r="292" spans="1:5" x14ac:dyDescent="0.3">
      <c r="A292">
        <v>14</v>
      </c>
      <c r="B292">
        <v>2</v>
      </c>
      <c r="C292">
        <v>3</v>
      </c>
      <c r="D292">
        <v>956</v>
      </c>
      <c r="E292">
        <v>17</v>
      </c>
    </row>
    <row r="293" spans="1:5" x14ac:dyDescent="0.3">
      <c r="A293">
        <v>14</v>
      </c>
      <c r="B293">
        <v>2</v>
      </c>
      <c r="C293">
        <v>4</v>
      </c>
      <c r="D293">
        <v>669</v>
      </c>
      <c r="E293">
        <v>9</v>
      </c>
    </row>
    <row r="294" spans="1:5" x14ac:dyDescent="0.3">
      <c r="A294">
        <v>14</v>
      </c>
      <c r="B294">
        <v>2</v>
      </c>
      <c r="C294">
        <v>5</v>
      </c>
      <c r="D294">
        <v>461</v>
      </c>
      <c r="E294">
        <v>3</v>
      </c>
    </row>
    <row r="295" spans="1:5" x14ac:dyDescent="0.3">
      <c r="A295">
        <v>14</v>
      </c>
      <c r="B295">
        <v>2</v>
      </c>
      <c r="C295">
        <v>6</v>
      </c>
      <c r="D295">
        <v>270</v>
      </c>
      <c r="E295">
        <v>3</v>
      </c>
    </row>
    <row r="296" spans="1:5" x14ac:dyDescent="0.3">
      <c r="A296">
        <v>14</v>
      </c>
      <c r="B296">
        <v>2</v>
      </c>
      <c r="C296">
        <v>7</v>
      </c>
      <c r="D296">
        <v>161</v>
      </c>
      <c r="E296">
        <v>4</v>
      </c>
    </row>
    <row r="297" spans="1:5" x14ac:dyDescent="0.3">
      <c r="A297">
        <v>14</v>
      </c>
      <c r="B297">
        <v>2</v>
      </c>
      <c r="C297">
        <v>8</v>
      </c>
      <c r="D297">
        <v>91</v>
      </c>
      <c r="E297">
        <v>4</v>
      </c>
    </row>
    <row r="298" spans="1:5" x14ac:dyDescent="0.3">
      <c r="A298">
        <v>10</v>
      </c>
      <c r="B298">
        <v>2</v>
      </c>
      <c r="C298">
        <v>1</v>
      </c>
      <c r="D298">
        <v>223</v>
      </c>
      <c r="E298">
        <v>8</v>
      </c>
    </row>
    <row r="299" spans="1:5" x14ac:dyDescent="0.3">
      <c r="A299">
        <v>10</v>
      </c>
      <c r="B299">
        <v>2</v>
      </c>
      <c r="C299">
        <v>2</v>
      </c>
      <c r="D299">
        <v>575</v>
      </c>
      <c r="E299">
        <v>28</v>
      </c>
    </row>
    <row r="300" spans="1:5" x14ac:dyDescent="0.3">
      <c r="A300">
        <v>10</v>
      </c>
      <c r="B300">
        <v>2</v>
      </c>
      <c r="C300">
        <v>3</v>
      </c>
      <c r="D300">
        <v>1234</v>
      </c>
      <c r="E300">
        <v>75</v>
      </c>
    </row>
    <row r="301" spans="1:5" x14ac:dyDescent="0.3">
      <c r="A301">
        <v>10</v>
      </c>
      <c r="B301">
        <v>2</v>
      </c>
      <c r="C301">
        <v>4</v>
      </c>
      <c r="D301">
        <v>685</v>
      </c>
      <c r="E301">
        <v>18</v>
      </c>
    </row>
    <row r="302" spans="1:5" x14ac:dyDescent="0.3">
      <c r="A302">
        <v>10</v>
      </c>
      <c r="B302">
        <v>2</v>
      </c>
      <c r="C302">
        <v>5</v>
      </c>
      <c r="D302">
        <v>568</v>
      </c>
      <c r="E302">
        <v>41</v>
      </c>
    </row>
    <row r="303" spans="1:5" x14ac:dyDescent="0.3">
      <c r="A303">
        <v>10</v>
      </c>
      <c r="B303">
        <v>2</v>
      </c>
      <c r="C303">
        <v>6</v>
      </c>
      <c r="D303">
        <v>388</v>
      </c>
      <c r="E303">
        <v>26</v>
      </c>
    </row>
    <row r="304" spans="1:5" x14ac:dyDescent="0.3">
      <c r="A304">
        <v>10</v>
      </c>
      <c r="B304">
        <v>2</v>
      </c>
      <c r="C304">
        <v>7</v>
      </c>
      <c r="D304">
        <v>274</v>
      </c>
      <c r="E304">
        <v>37</v>
      </c>
    </row>
    <row r="305" spans="1:5" x14ac:dyDescent="0.3">
      <c r="A305">
        <v>10</v>
      </c>
      <c r="B305">
        <v>2</v>
      </c>
      <c r="C305">
        <v>8</v>
      </c>
      <c r="D305">
        <v>157</v>
      </c>
      <c r="E305">
        <v>22</v>
      </c>
    </row>
    <row r="306" spans="1:5" x14ac:dyDescent="0.3">
      <c r="A306">
        <v>17</v>
      </c>
      <c r="B306">
        <v>2</v>
      </c>
      <c r="C306">
        <v>1</v>
      </c>
      <c r="D306">
        <v>172</v>
      </c>
      <c r="E306">
        <v>14</v>
      </c>
    </row>
    <row r="307" spans="1:5" x14ac:dyDescent="0.3">
      <c r="A307">
        <v>17</v>
      </c>
      <c r="B307">
        <v>2</v>
      </c>
      <c r="C307">
        <v>2</v>
      </c>
      <c r="D307">
        <v>241</v>
      </c>
      <c r="E307">
        <v>35</v>
      </c>
    </row>
    <row r="308" spans="1:5" x14ac:dyDescent="0.3">
      <c r="A308">
        <v>17</v>
      </c>
      <c r="B308">
        <v>2</v>
      </c>
      <c r="C308">
        <v>3</v>
      </c>
      <c r="D308">
        <v>563</v>
      </c>
      <c r="E308">
        <v>62</v>
      </c>
    </row>
    <row r="309" spans="1:5" x14ac:dyDescent="0.3">
      <c r="A309">
        <v>17</v>
      </c>
      <c r="B309">
        <v>2</v>
      </c>
      <c r="C309">
        <v>4</v>
      </c>
      <c r="D309">
        <v>388</v>
      </c>
      <c r="E309">
        <v>39</v>
      </c>
    </row>
    <row r="310" spans="1:5" x14ac:dyDescent="0.3">
      <c r="A310">
        <v>17</v>
      </c>
      <c r="B310">
        <v>2</v>
      </c>
      <c r="C310">
        <v>5</v>
      </c>
      <c r="D310">
        <v>309</v>
      </c>
      <c r="E310">
        <v>40</v>
      </c>
    </row>
    <row r="311" spans="1:5" x14ac:dyDescent="0.3">
      <c r="A311">
        <v>17</v>
      </c>
      <c r="B311">
        <v>2</v>
      </c>
      <c r="C311">
        <v>6</v>
      </c>
      <c r="D311">
        <v>241</v>
      </c>
      <c r="E311">
        <v>22</v>
      </c>
    </row>
    <row r="312" spans="1:5" x14ac:dyDescent="0.3">
      <c r="A312">
        <v>17</v>
      </c>
      <c r="B312">
        <v>2</v>
      </c>
      <c r="C312">
        <v>7</v>
      </c>
      <c r="D312">
        <v>112</v>
      </c>
      <c r="E312">
        <v>33</v>
      </c>
    </row>
    <row r="313" spans="1:5" x14ac:dyDescent="0.3">
      <c r="A313">
        <v>17</v>
      </c>
      <c r="B313">
        <v>2</v>
      </c>
      <c r="C313">
        <v>8</v>
      </c>
      <c r="D313">
        <v>46</v>
      </c>
      <c r="E313">
        <v>24</v>
      </c>
    </row>
    <row r="314" spans="1:5" x14ac:dyDescent="0.3">
      <c r="A314">
        <v>4</v>
      </c>
      <c r="B314">
        <v>2</v>
      </c>
      <c r="C314">
        <v>1</v>
      </c>
      <c r="D314">
        <v>948</v>
      </c>
      <c r="E314">
        <v>21</v>
      </c>
    </row>
    <row r="315" spans="1:5" x14ac:dyDescent="0.3">
      <c r="A315">
        <v>4</v>
      </c>
      <c r="B315">
        <v>2</v>
      </c>
      <c r="C315">
        <v>2</v>
      </c>
      <c r="D315">
        <v>811</v>
      </c>
      <c r="E315">
        <v>44</v>
      </c>
    </row>
    <row r="316" spans="1:5" x14ac:dyDescent="0.3">
      <c r="A316">
        <v>4</v>
      </c>
      <c r="B316">
        <v>2</v>
      </c>
      <c r="C316">
        <v>3</v>
      </c>
      <c r="D316">
        <v>1326</v>
      </c>
      <c r="E316">
        <v>108</v>
      </c>
    </row>
    <row r="317" spans="1:5" x14ac:dyDescent="0.3">
      <c r="A317">
        <v>4</v>
      </c>
      <c r="B317">
        <v>2</v>
      </c>
      <c r="C317">
        <v>4</v>
      </c>
      <c r="D317">
        <v>858</v>
      </c>
      <c r="E317">
        <v>86</v>
      </c>
    </row>
    <row r="318" spans="1:5" x14ac:dyDescent="0.3">
      <c r="A318">
        <v>4</v>
      </c>
      <c r="B318">
        <v>2</v>
      </c>
      <c r="C318">
        <v>5</v>
      </c>
      <c r="D318">
        <v>757</v>
      </c>
      <c r="E318">
        <v>91</v>
      </c>
    </row>
    <row r="319" spans="1:5" x14ac:dyDescent="0.3">
      <c r="A319">
        <v>4</v>
      </c>
      <c r="B319">
        <v>2</v>
      </c>
      <c r="C319">
        <v>6</v>
      </c>
      <c r="D319">
        <v>565</v>
      </c>
      <c r="E319">
        <v>67</v>
      </c>
    </row>
    <row r="320" spans="1:5" x14ac:dyDescent="0.3">
      <c r="A320">
        <v>4</v>
      </c>
      <c r="B320">
        <v>2</v>
      </c>
      <c r="C320">
        <v>7</v>
      </c>
      <c r="D320">
        <v>289</v>
      </c>
      <c r="E320">
        <v>55</v>
      </c>
    </row>
    <row r="321" spans="1:5" x14ac:dyDescent="0.3">
      <c r="A321">
        <v>4</v>
      </c>
      <c r="B321">
        <v>2</v>
      </c>
      <c r="C321">
        <v>8</v>
      </c>
      <c r="D321">
        <v>154</v>
      </c>
      <c r="E321">
        <v>30</v>
      </c>
    </row>
    <row r="322" spans="1:5" x14ac:dyDescent="0.3">
      <c r="A322">
        <v>11</v>
      </c>
      <c r="B322">
        <v>2</v>
      </c>
      <c r="C322">
        <v>1</v>
      </c>
      <c r="D322">
        <v>259</v>
      </c>
      <c r="E322">
        <v>31</v>
      </c>
    </row>
    <row r="323" spans="1:5" x14ac:dyDescent="0.3">
      <c r="A323">
        <v>11</v>
      </c>
      <c r="B323">
        <v>2</v>
      </c>
      <c r="C323">
        <v>2</v>
      </c>
      <c r="D323">
        <v>387</v>
      </c>
      <c r="E323">
        <v>50</v>
      </c>
    </row>
    <row r="324" spans="1:5" x14ac:dyDescent="0.3">
      <c r="A324">
        <v>11</v>
      </c>
      <c r="B324">
        <v>2</v>
      </c>
      <c r="C324">
        <v>3</v>
      </c>
      <c r="D324">
        <v>1061</v>
      </c>
      <c r="E324">
        <v>84</v>
      </c>
    </row>
    <row r="325" spans="1:5" x14ac:dyDescent="0.3">
      <c r="A325">
        <v>11</v>
      </c>
      <c r="B325">
        <v>2</v>
      </c>
      <c r="C325">
        <v>4</v>
      </c>
      <c r="D325">
        <v>763</v>
      </c>
      <c r="E325">
        <v>72</v>
      </c>
    </row>
    <row r="326" spans="1:5" x14ac:dyDescent="0.3">
      <c r="A326">
        <v>11</v>
      </c>
      <c r="B326">
        <v>2</v>
      </c>
      <c r="C326">
        <v>5</v>
      </c>
      <c r="D326">
        <v>633</v>
      </c>
      <c r="E326">
        <v>67</v>
      </c>
    </row>
    <row r="327" spans="1:5" x14ac:dyDescent="0.3">
      <c r="A327">
        <v>11</v>
      </c>
      <c r="B327">
        <v>2</v>
      </c>
      <c r="C327">
        <v>6</v>
      </c>
      <c r="D327">
        <v>323</v>
      </c>
      <c r="E327">
        <v>67</v>
      </c>
    </row>
    <row r="328" spans="1:5" x14ac:dyDescent="0.3">
      <c r="A328">
        <v>11</v>
      </c>
      <c r="B328">
        <v>2</v>
      </c>
      <c r="C328">
        <v>7</v>
      </c>
      <c r="D328">
        <v>163</v>
      </c>
      <c r="E328">
        <v>56</v>
      </c>
    </row>
    <row r="329" spans="1:5" x14ac:dyDescent="0.3">
      <c r="A329">
        <v>11</v>
      </c>
      <c r="B329">
        <v>2</v>
      </c>
      <c r="C329">
        <v>8</v>
      </c>
      <c r="D329">
        <v>69</v>
      </c>
      <c r="E329">
        <v>36</v>
      </c>
    </row>
    <row r="330" spans="1:5" x14ac:dyDescent="0.3">
      <c r="A330">
        <v>5</v>
      </c>
      <c r="B330">
        <v>2</v>
      </c>
      <c r="C330">
        <v>1</v>
      </c>
      <c r="D330">
        <v>73</v>
      </c>
      <c r="E330">
        <v>12</v>
      </c>
    </row>
    <row r="331" spans="1:5" x14ac:dyDescent="0.3">
      <c r="A331">
        <v>5</v>
      </c>
      <c r="B331">
        <v>2</v>
      </c>
      <c r="C331">
        <v>2</v>
      </c>
      <c r="D331">
        <v>178</v>
      </c>
      <c r="E331">
        <v>22</v>
      </c>
    </row>
    <row r="332" spans="1:5" x14ac:dyDescent="0.3">
      <c r="A332">
        <v>5</v>
      </c>
      <c r="B332">
        <v>2</v>
      </c>
      <c r="C332">
        <v>3</v>
      </c>
      <c r="D332">
        <v>359</v>
      </c>
      <c r="E332">
        <v>62</v>
      </c>
    </row>
    <row r="333" spans="1:5" x14ac:dyDescent="0.3">
      <c r="A333">
        <v>5</v>
      </c>
      <c r="B333">
        <v>2</v>
      </c>
      <c r="C333">
        <v>4</v>
      </c>
      <c r="D333">
        <v>212</v>
      </c>
      <c r="E333">
        <v>28</v>
      </c>
    </row>
    <row r="334" spans="1:5" x14ac:dyDescent="0.3">
      <c r="A334">
        <v>5</v>
      </c>
      <c r="B334">
        <v>2</v>
      </c>
      <c r="C334">
        <v>5</v>
      </c>
      <c r="D334">
        <v>170</v>
      </c>
      <c r="E334">
        <v>31</v>
      </c>
    </row>
    <row r="335" spans="1:5" x14ac:dyDescent="0.3">
      <c r="A335">
        <v>5</v>
      </c>
      <c r="B335">
        <v>2</v>
      </c>
      <c r="C335">
        <v>6</v>
      </c>
      <c r="D335">
        <v>85</v>
      </c>
      <c r="E335">
        <v>17</v>
      </c>
    </row>
    <row r="336" spans="1:5" x14ac:dyDescent="0.3">
      <c r="A336">
        <v>5</v>
      </c>
      <c r="B336">
        <v>2</v>
      </c>
      <c r="C336">
        <v>7</v>
      </c>
      <c r="D336">
        <v>51</v>
      </c>
      <c r="E336">
        <v>13</v>
      </c>
    </row>
    <row r="337" spans="1:5" x14ac:dyDescent="0.3">
      <c r="A337">
        <v>5</v>
      </c>
      <c r="B337">
        <v>2</v>
      </c>
      <c r="C337">
        <v>8</v>
      </c>
      <c r="D337">
        <v>31</v>
      </c>
      <c r="E337">
        <v>16</v>
      </c>
    </row>
    <row r="338" spans="1:5" x14ac:dyDescent="0.3">
      <c r="A338">
        <v>9</v>
      </c>
      <c r="B338">
        <v>2</v>
      </c>
      <c r="C338">
        <v>1</v>
      </c>
      <c r="D338">
        <v>47</v>
      </c>
      <c r="E338">
        <v>7</v>
      </c>
    </row>
    <row r="339" spans="1:5" x14ac:dyDescent="0.3">
      <c r="A339">
        <v>9</v>
      </c>
      <c r="B339">
        <v>2</v>
      </c>
      <c r="C339">
        <v>2</v>
      </c>
      <c r="D339">
        <v>32</v>
      </c>
      <c r="E339">
        <v>19</v>
      </c>
    </row>
    <row r="340" spans="1:5" x14ac:dyDescent="0.3">
      <c r="A340">
        <v>9</v>
      </c>
      <c r="B340">
        <v>2</v>
      </c>
      <c r="C340">
        <v>3</v>
      </c>
      <c r="D340">
        <v>52</v>
      </c>
      <c r="E340">
        <v>43</v>
      </c>
    </row>
    <row r="341" spans="1:5" x14ac:dyDescent="0.3">
      <c r="A341">
        <v>9</v>
      </c>
      <c r="B341">
        <v>2</v>
      </c>
      <c r="C341">
        <v>4</v>
      </c>
      <c r="D341">
        <v>21</v>
      </c>
      <c r="E341">
        <v>29</v>
      </c>
    </row>
    <row r="342" spans="1:5" x14ac:dyDescent="0.3">
      <c r="A342">
        <v>9</v>
      </c>
      <c r="B342">
        <v>2</v>
      </c>
      <c r="C342">
        <v>5</v>
      </c>
      <c r="D342">
        <v>6</v>
      </c>
      <c r="E342">
        <v>20</v>
      </c>
    </row>
    <row r="343" spans="1:5" x14ac:dyDescent="0.3">
      <c r="A343">
        <v>9</v>
      </c>
      <c r="B343">
        <v>2</v>
      </c>
      <c r="C343">
        <v>6</v>
      </c>
      <c r="D343">
        <v>8</v>
      </c>
      <c r="E343">
        <v>23</v>
      </c>
    </row>
    <row r="344" spans="1:5" x14ac:dyDescent="0.3">
      <c r="A344">
        <v>9</v>
      </c>
      <c r="B344">
        <v>2</v>
      </c>
      <c r="C344">
        <v>7</v>
      </c>
      <c r="D344">
        <v>7</v>
      </c>
      <c r="E344">
        <v>17</v>
      </c>
    </row>
    <row r="345" spans="1:5" x14ac:dyDescent="0.3">
      <c r="A345">
        <v>9</v>
      </c>
      <c r="B345">
        <v>2</v>
      </c>
      <c r="C345">
        <v>8</v>
      </c>
      <c r="D345">
        <v>7</v>
      </c>
      <c r="E345">
        <v>7</v>
      </c>
    </row>
    <row r="346" spans="1:5" x14ac:dyDescent="0.3">
      <c r="A346">
        <v>16</v>
      </c>
      <c r="B346">
        <v>2</v>
      </c>
      <c r="C346">
        <v>1</v>
      </c>
      <c r="D346">
        <v>76</v>
      </c>
      <c r="E346">
        <v>18</v>
      </c>
    </row>
    <row r="347" spans="1:5" x14ac:dyDescent="0.3">
      <c r="A347">
        <v>16</v>
      </c>
      <c r="B347">
        <v>2</v>
      </c>
      <c r="C347">
        <v>2</v>
      </c>
      <c r="D347">
        <v>150</v>
      </c>
      <c r="E347">
        <v>38</v>
      </c>
    </row>
    <row r="348" spans="1:5" x14ac:dyDescent="0.3">
      <c r="A348">
        <v>16</v>
      </c>
      <c r="B348">
        <v>2</v>
      </c>
      <c r="C348">
        <v>3</v>
      </c>
      <c r="D348">
        <v>417</v>
      </c>
      <c r="E348">
        <v>53</v>
      </c>
    </row>
    <row r="349" spans="1:5" x14ac:dyDescent="0.3">
      <c r="A349">
        <v>16</v>
      </c>
      <c r="B349">
        <v>2</v>
      </c>
      <c r="C349">
        <v>4</v>
      </c>
      <c r="D349">
        <v>356</v>
      </c>
      <c r="E349">
        <v>25</v>
      </c>
    </row>
    <row r="350" spans="1:5" x14ac:dyDescent="0.3">
      <c r="A350">
        <v>16</v>
      </c>
      <c r="B350">
        <v>2</v>
      </c>
      <c r="C350">
        <v>5</v>
      </c>
      <c r="D350">
        <v>212</v>
      </c>
      <c r="E350">
        <v>32</v>
      </c>
    </row>
    <row r="351" spans="1:5" x14ac:dyDescent="0.3">
      <c r="A351">
        <v>16</v>
      </c>
      <c r="B351">
        <v>2</v>
      </c>
      <c r="C351">
        <v>6</v>
      </c>
      <c r="D351">
        <v>134</v>
      </c>
      <c r="E351">
        <v>18</v>
      </c>
    </row>
    <row r="352" spans="1:5" x14ac:dyDescent="0.3">
      <c r="A352">
        <v>16</v>
      </c>
      <c r="B352">
        <v>2</v>
      </c>
      <c r="C352">
        <v>7</v>
      </c>
      <c r="D352">
        <v>56</v>
      </c>
      <c r="E352">
        <v>17</v>
      </c>
    </row>
    <row r="353" spans="1:5" x14ac:dyDescent="0.3">
      <c r="A353">
        <v>16</v>
      </c>
      <c r="B353">
        <v>2</v>
      </c>
      <c r="C353">
        <v>8</v>
      </c>
      <c r="D353">
        <v>29</v>
      </c>
      <c r="E353">
        <v>9</v>
      </c>
    </row>
    <row r="354" spans="1:5" x14ac:dyDescent="0.3">
      <c r="A354">
        <v>2</v>
      </c>
      <c r="B354">
        <v>2</v>
      </c>
      <c r="C354">
        <v>1</v>
      </c>
      <c r="D354">
        <v>266</v>
      </c>
      <c r="E354">
        <v>22</v>
      </c>
    </row>
    <row r="355" spans="1:5" x14ac:dyDescent="0.3">
      <c r="A355">
        <v>2</v>
      </c>
      <c r="B355">
        <v>2</v>
      </c>
      <c r="C355">
        <v>2</v>
      </c>
      <c r="D355">
        <v>923</v>
      </c>
      <c r="E355">
        <v>32</v>
      </c>
    </row>
    <row r="356" spans="1:5" x14ac:dyDescent="0.3">
      <c r="A356">
        <v>2</v>
      </c>
      <c r="B356">
        <v>2</v>
      </c>
      <c r="C356">
        <v>3</v>
      </c>
      <c r="D356">
        <v>1605</v>
      </c>
      <c r="E356">
        <v>52</v>
      </c>
    </row>
    <row r="357" spans="1:5" x14ac:dyDescent="0.3">
      <c r="A357">
        <v>2</v>
      </c>
      <c r="B357">
        <v>2</v>
      </c>
      <c r="C357">
        <v>4</v>
      </c>
      <c r="D357">
        <v>978</v>
      </c>
      <c r="E357">
        <v>22</v>
      </c>
    </row>
    <row r="358" spans="1:5" x14ac:dyDescent="0.3">
      <c r="A358">
        <v>2</v>
      </c>
      <c r="B358">
        <v>2</v>
      </c>
      <c r="C358">
        <v>5</v>
      </c>
      <c r="D358">
        <v>701</v>
      </c>
      <c r="E358">
        <v>17</v>
      </c>
    </row>
    <row r="359" spans="1:5" x14ac:dyDescent="0.3">
      <c r="A359">
        <v>2</v>
      </c>
      <c r="B359">
        <v>2</v>
      </c>
      <c r="C359">
        <v>6</v>
      </c>
      <c r="D359">
        <v>387</v>
      </c>
      <c r="E359">
        <v>12</v>
      </c>
    </row>
    <row r="360" spans="1:5" x14ac:dyDescent="0.3">
      <c r="A360">
        <v>2</v>
      </c>
      <c r="B360">
        <v>2</v>
      </c>
      <c r="C360">
        <v>7</v>
      </c>
      <c r="D360">
        <v>302</v>
      </c>
      <c r="E360">
        <v>22</v>
      </c>
    </row>
    <row r="361" spans="1:5" x14ac:dyDescent="0.3">
      <c r="A361">
        <v>2</v>
      </c>
      <c r="B361">
        <v>2</v>
      </c>
      <c r="C361">
        <v>8</v>
      </c>
      <c r="D361">
        <v>113</v>
      </c>
      <c r="E361">
        <v>10</v>
      </c>
    </row>
    <row r="362" spans="1:5" x14ac:dyDescent="0.3">
      <c r="A362">
        <v>25</v>
      </c>
      <c r="B362">
        <v>2</v>
      </c>
      <c r="C362">
        <v>1</v>
      </c>
      <c r="D362">
        <v>209</v>
      </c>
      <c r="E362">
        <v>10</v>
      </c>
    </row>
    <row r="363" spans="1:5" x14ac:dyDescent="0.3">
      <c r="A363">
        <v>25</v>
      </c>
      <c r="B363">
        <v>2</v>
      </c>
      <c r="C363">
        <v>2</v>
      </c>
      <c r="D363">
        <v>795</v>
      </c>
      <c r="E363">
        <v>20</v>
      </c>
    </row>
    <row r="364" spans="1:5" x14ac:dyDescent="0.3">
      <c r="A364">
        <v>25</v>
      </c>
      <c r="B364">
        <v>2</v>
      </c>
      <c r="C364">
        <v>3</v>
      </c>
      <c r="D364">
        <v>1084</v>
      </c>
      <c r="E364">
        <v>23</v>
      </c>
    </row>
    <row r="365" spans="1:5" x14ac:dyDescent="0.3">
      <c r="A365">
        <v>25</v>
      </c>
      <c r="B365">
        <v>2</v>
      </c>
      <c r="C365">
        <v>4</v>
      </c>
      <c r="D365">
        <v>513</v>
      </c>
      <c r="E365">
        <v>9</v>
      </c>
    </row>
    <row r="366" spans="1:5" x14ac:dyDescent="0.3">
      <c r="A366">
        <v>25</v>
      </c>
      <c r="B366">
        <v>2</v>
      </c>
      <c r="C366">
        <v>5</v>
      </c>
      <c r="D366">
        <v>391</v>
      </c>
      <c r="E366">
        <v>4</v>
      </c>
    </row>
    <row r="367" spans="1:5" x14ac:dyDescent="0.3">
      <c r="A367">
        <v>25</v>
      </c>
      <c r="B367">
        <v>2</v>
      </c>
      <c r="C367">
        <v>6</v>
      </c>
      <c r="D367">
        <v>240</v>
      </c>
      <c r="E367">
        <v>12</v>
      </c>
    </row>
    <row r="368" spans="1:5" x14ac:dyDescent="0.3">
      <c r="A368">
        <v>25</v>
      </c>
      <c r="B368">
        <v>2</v>
      </c>
      <c r="C368">
        <v>7</v>
      </c>
      <c r="D368">
        <v>158</v>
      </c>
      <c r="E368">
        <v>12</v>
      </c>
    </row>
    <row r="369" spans="1:5" x14ac:dyDescent="0.3">
      <c r="A369">
        <v>25</v>
      </c>
      <c r="B369">
        <v>2</v>
      </c>
      <c r="C369">
        <v>8</v>
      </c>
      <c r="D369">
        <v>89</v>
      </c>
      <c r="E369">
        <v>3</v>
      </c>
    </row>
    <row r="370" spans="1:5" x14ac:dyDescent="0.3">
      <c r="A370">
        <v>21</v>
      </c>
      <c r="B370">
        <v>2</v>
      </c>
      <c r="C370">
        <v>1</v>
      </c>
      <c r="D370">
        <v>122</v>
      </c>
      <c r="E370">
        <v>4</v>
      </c>
    </row>
    <row r="371" spans="1:5" x14ac:dyDescent="0.3">
      <c r="A371">
        <v>21</v>
      </c>
      <c r="B371">
        <v>2</v>
      </c>
      <c r="C371">
        <v>2</v>
      </c>
      <c r="D371">
        <v>202</v>
      </c>
      <c r="E371">
        <v>9</v>
      </c>
    </row>
    <row r="372" spans="1:5" x14ac:dyDescent="0.3">
      <c r="A372">
        <v>21</v>
      </c>
      <c r="B372">
        <v>2</v>
      </c>
      <c r="C372">
        <v>3</v>
      </c>
      <c r="D372">
        <v>315</v>
      </c>
      <c r="E372">
        <v>17</v>
      </c>
    </row>
    <row r="373" spans="1:5" x14ac:dyDescent="0.3">
      <c r="A373">
        <v>21</v>
      </c>
      <c r="B373">
        <v>2</v>
      </c>
      <c r="C373">
        <v>4</v>
      </c>
      <c r="D373">
        <v>238</v>
      </c>
      <c r="E373">
        <v>8</v>
      </c>
    </row>
    <row r="374" spans="1:5" x14ac:dyDescent="0.3">
      <c r="A374">
        <v>21</v>
      </c>
      <c r="B374">
        <v>2</v>
      </c>
      <c r="C374">
        <v>5</v>
      </c>
      <c r="D374">
        <v>139</v>
      </c>
      <c r="E374">
        <v>10</v>
      </c>
    </row>
    <row r="375" spans="1:5" x14ac:dyDescent="0.3">
      <c r="A375">
        <v>21</v>
      </c>
      <c r="B375">
        <v>2</v>
      </c>
      <c r="C375">
        <v>6</v>
      </c>
      <c r="D375">
        <v>92</v>
      </c>
      <c r="E375">
        <v>13</v>
      </c>
    </row>
    <row r="376" spans="1:5" x14ac:dyDescent="0.3">
      <c r="A376">
        <v>21</v>
      </c>
      <c r="B376">
        <v>2</v>
      </c>
      <c r="C376">
        <v>7</v>
      </c>
      <c r="D376">
        <v>57</v>
      </c>
      <c r="E376">
        <v>8</v>
      </c>
    </row>
    <row r="377" spans="1:5" x14ac:dyDescent="0.3">
      <c r="A377">
        <v>21</v>
      </c>
      <c r="B377">
        <v>2</v>
      </c>
      <c r="C377">
        <v>8</v>
      </c>
      <c r="D377">
        <v>35</v>
      </c>
      <c r="E377">
        <v>2</v>
      </c>
    </row>
    <row r="378" spans="1:5" x14ac:dyDescent="0.3">
      <c r="A378">
        <v>3</v>
      </c>
      <c r="B378">
        <v>2</v>
      </c>
      <c r="C378">
        <v>1</v>
      </c>
      <c r="D378">
        <v>12</v>
      </c>
      <c r="E378">
        <v>5</v>
      </c>
    </row>
    <row r="379" spans="1:5" x14ac:dyDescent="0.3">
      <c r="A379">
        <v>3</v>
      </c>
      <c r="B379">
        <v>2</v>
      </c>
      <c r="C379">
        <v>2</v>
      </c>
      <c r="D379">
        <v>31</v>
      </c>
      <c r="E379">
        <v>9</v>
      </c>
    </row>
    <row r="380" spans="1:5" x14ac:dyDescent="0.3">
      <c r="A380">
        <v>3</v>
      </c>
      <c r="B380">
        <v>2</v>
      </c>
      <c r="C380">
        <v>3</v>
      </c>
      <c r="D380">
        <v>120</v>
      </c>
      <c r="E380">
        <v>40</v>
      </c>
    </row>
    <row r="381" spans="1:5" x14ac:dyDescent="0.3">
      <c r="A381">
        <v>3</v>
      </c>
      <c r="B381">
        <v>2</v>
      </c>
      <c r="C381">
        <v>4</v>
      </c>
      <c r="D381">
        <v>68</v>
      </c>
      <c r="E381">
        <v>32</v>
      </c>
    </row>
    <row r="382" spans="1:5" x14ac:dyDescent="0.3">
      <c r="A382">
        <v>3</v>
      </c>
      <c r="B382">
        <v>2</v>
      </c>
      <c r="C382">
        <v>5</v>
      </c>
      <c r="D382">
        <v>45</v>
      </c>
      <c r="E382">
        <v>26</v>
      </c>
    </row>
    <row r="383" spans="1:5" x14ac:dyDescent="0.3">
      <c r="A383">
        <v>3</v>
      </c>
      <c r="B383">
        <v>2</v>
      </c>
      <c r="C383">
        <v>6</v>
      </c>
      <c r="D383">
        <v>29</v>
      </c>
      <c r="E383">
        <v>22</v>
      </c>
    </row>
    <row r="384" spans="1:5" x14ac:dyDescent="0.3">
      <c r="A384">
        <v>3</v>
      </c>
      <c r="B384">
        <v>2</v>
      </c>
      <c r="C384">
        <v>7</v>
      </c>
      <c r="D384">
        <v>18</v>
      </c>
      <c r="E384">
        <v>16</v>
      </c>
    </row>
    <row r="385" spans="1:5" x14ac:dyDescent="0.3">
      <c r="A385">
        <v>3</v>
      </c>
      <c r="B385">
        <v>2</v>
      </c>
      <c r="C385">
        <v>8</v>
      </c>
      <c r="D385">
        <v>7</v>
      </c>
      <c r="E385">
        <v>8</v>
      </c>
    </row>
    <row r="386" spans="1:5" x14ac:dyDescent="0.3">
      <c r="A386">
        <v>15</v>
      </c>
      <c r="B386">
        <v>2</v>
      </c>
      <c r="C386">
        <v>1</v>
      </c>
      <c r="D386">
        <v>0</v>
      </c>
      <c r="E386">
        <v>2</v>
      </c>
    </row>
    <row r="387" spans="1:5" x14ac:dyDescent="0.3">
      <c r="A387">
        <v>15</v>
      </c>
      <c r="B387">
        <v>2</v>
      </c>
      <c r="C387">
        <v>2</v>
      </c>
      <c r="D387">
        <v>0</v>
      </c>
      <c r="E387">
        <v>3</v>
      </c>
    </row>
    <row r="388" spans="1:5" x14ac:dyDescent="0.3">
      <c r="A388">
        <v>15</v>
      </c>
      <c r="B388">
        <v>2</v>
      </c>
      <c r="C388">
        <v>3</v>
      </c>
      <c r="D388">
        <v>0</v>
      </c>
      <c r="E388">
        <v>14</v>
      </c>
    </row>
    <row r="389" spans="1:5" x14ac:dyDescent="0.3">
      <c r="A389">
        <v>15</v>
      </c>
      <c r="B389">
        <v>2</v>
      </c>
      <c r="C389">
        <v>4</v>
      </c>
      <c r="D389">
        <v>0</v>
      </c>
      <c r="E389">
        <v>6</v>
      </c>
    </row>
    <row r="390" spans="1:5" x14ac:dyDescent="0.3">
      <c r="A390">
        <v>15</v>
      </c>
      <c r="B390">
        <v>2</v>
      </c>
      <c r="C390">
        <v>5</v>
      </c>
      <c r="D390">
        <v>0</v>
      </c>
      <c r="E390">
        <v>7</v>
      </c>
    </row>
    <row r="391" spans="1:5" x14ac:dyDescent="0.3">
      <c r="A391">
        <v>15</v>
      </c>
      <c r="B391">
        <v>2</v>
      </c>
      <c r="C391">
        <v>6</v>
      </c>
      <c r="D391">
        <v>0</v>
      </c>
      <c r="E391">
        <v>4</v>
      </c>
    </row>
    <row r="392" spans="1:5" x14ac:dyDescent="0.3">
      <c r="A392">
        <v>15</v>
      </c>
      <c r="B392">
        <v>2</v>
      </c>
      <c r="C392">
        <v>7</v>
      </c>
      <c r="D392">
        <v>0</v>
      </c>
      <c r="E392">
        <v>5</v>
      </c>
    </row>
    <row r="393" spans="1:5" x14ac:dyDescent="0.3">
      <c r="A393">
        <v>15</v>
      </c>
      <c r="B393">
        <v>2</v>
      </c>
      <c r="C393">
        <v>8</v>
      </c>
      <c r="D393">
        <v>0</v>
      </c>
      <c r="E393">
        <v>1</v>
      </c>
    </row>
    <row r="394" spans="1:5" x14ac:dyDescent="0.3">
      <c r="A394">
        <v>22</v>
      </c>
      <c r="B394">
        <v>2</v>
      </c>
      <c r="C394">
        <v>1</v>
      </c>
      <c r="D394">
        <v>87</v>
      </c>
      <c r="E394">
        <v>5</v>
      </c>
    </row>
    <row r="395" spans="1:5" x14ac:dyDescent="0.3">
      <c r="A395">
        <v>18</v>
      </c>
      <c r="B395">
        <v>2</v>
      </c>
      <c r="C395">
        <v>1</v>
      </c>
      <c r="D395">
        <v>451</v>
      </c>
      <c r="E395">
        <v>8</v>
      </c>
    </row>
    <row r="396" spans="1:5" x14ac:dyDescent="0.3">
      <c r="A396">
        <v>22</v>
      </c>
      <c r="B396">
        <v>2</v>
      </c>
      <c r="C396">
        <v>2</v>
      </c>
      <c r="D396">
        <v>234</v>
      </c>
      <c r="E396">
        <v>4</v>
      </c>
    </row>
    <row r="397" spans="1:5" x14ac:dyDescent="0.3">
      <c r="A397">
        <v>18</v>
      </c>
      <c r="B397">
        <v>2</v>
      </c>
      <c r="C397">
        <v>2</v>
      </c>
      <c r="D397">
        <v>336</v>
      </c>
      <c r="E397">
        <v>19</v>
      </c>
    </row>
    <row r="398" spans="1:5" x14ac:dyDescent="0.3">
      <c r="A398">
        <v>22</v>
      </c>
      <c r="B398">
        <v>2</v>
      </c>
      <c r="C398">
        <v>3</v>
      </c>
      <c r="D398">
        <v>531</v>
      </c>
      <c r="E398">
        <v>24</v>
      </c>
    </row>
    <row r="399" spans="1:5" x14ac:dyDescent="0.3">
      <c r="A399">
        <v>18</v>
      </c>
      <c r="B399">
        <v>2</v>
      </c>
      <c r="C399">
        <v>3</v>
      </c>
      <c r="D399">
        <v>587</v>
      </c>
      <c r="E399">
        <v>53</v>
      </c>
    </row>
    <row r="400" spans="1:5" x14ac:dyDescent="0.3">
      <c r="A400">
        <v>22</v>
      </c>
      <c r="B400">
        <v>2</v>
      </c>
      <c r="C400">
        <v>4</v>
      </c>
      <c r="D400">
        <v>436</v>
      </c>
      <c r="E400">
        <v>21</v>
      </c>
    </row>
    <row r="401" spans="1:5" x14ac:dyDescent="0.3">
      <c r="A401">
        <v>18</v>
      </c>
      <c r="B401">
        <v>2</v>
      </c>
      <c r="C401">
        <v>4</v>
      </c>
      <c r="D401">
        <v>443</v>
      </c>
      <c r="E401">
        <v>55</v>
      </c>
    </row>
    <row r="402" spans="1:5" x14ac:dyDescent="0.3">
      <c r="A402">
        <v>22</v>
      </c>
      <c r="B402">
        <v>2</v>
      </c>
      <c r="C402">
        <v>5</v>
      </c>
      <c r="D402">
        <v>317</v>
      </c>
      <c r="E402">
        <v>21</v>
      </c>
    </row>
    <row r="403" spans="1:5" x14ac:dyDescent="0.3">
      <c r="A403">
        <v>18</v>
      </c>
      <c r="B403">
        <v>2</v>
      </c>
      <c r="C403">
        <v>5</v>
      </c>
      <c r="D403">
        <v>377</v>
      </c>
      <c r="E403">
        <v>50</v>
      </c>
    </row>
    <row r="404" spans="1:5" x14ac:dyDescent="0.3">
      <c r="A404">
        <v>22</v>
      </c>
      <c r="B404">
        <v>2</v>
      </c>
      <c r="C404">
        <v>6</v>
      </c>
      <c r="D404">
        <v>144</v>
      </c>
      <c r="E404">
        <v>13</v>
      </c>
    </row>
    <row r="405" spans="1:5" x14ac:dyDescent="0.3">
      <c r="A405">
        <v>18</v>
      </c>
      <c r="B405">
        <v>2</v>
      </c>
      <c r="C405">
        <v>6</v>
      </c>
      <c r="D405">
        <v>238</v>
      </c>
      <c r="E405">
        <v>34</v>
      </c>
    </row>
    <row r="406" spans="1:5" x14ac:dyDescent="0.3">
      <c r="A406">
        <v>22</v>
      </c>
      <c r="B406">
        <v>2</v>
      </c>
      <c r="C406">
        <v>7</v>
      </c>
      <c r="D406">
        <v>76</v>
      </c>
      <c r="E406">
        <v>4</v>
      </c>
    </row>
    <row r="407" spans="1:5" x14ac:dyDescent="0.3">
      <c r="A407">
        <v>18</v>
      </c>
      <c r="B407">
        <v>2</v>
      </c>
      <c r="C407">
        <v>7</v>
      </c>
      <c r="D407">
        <v>126</v>
      </c>
      <c r="E407">
        <v>17</v>
      </c>
    </row>
    <row r="408" spans="1:5" x14ac:dyDescent="0.3">
      <c r="A408">
        <v>22</v>
      </c>
      <c r="B408">
        <v>2</v>
      </c>
      <c r="C408">
        <v>8</v>
      </c>
      <c r="D408">
        <v>29</v>
      </c>
      <c r="E408">
        <v>2</v>
      </c>
    </row>
    <row r="409" spans="1:5" x14ac:dyDescent="0.3">
      <c r="A409">
        <v>18</v>
      </c>
      <c r="B409">
        <v>2</v>
      </c>
      <c r="C409">
        <v>8</v>
      </c>
      <c r="D409">
        <v>100</v>
      </c>
      <c r="E409">
        <v>14</v>
      </c>
    </row>
    <row r="410" spans="1:5" x14ac:dyDescent="0.3">
      <c r="A410">
        <v>27</v>
      </c>
      <c r="B410">
        <v>2</v>
      </c>
      <c r="C410">
        <v>1</v>
      </c>
      <c r="D410">
        <v>19</v>
      </c>
      <c r="E410">
        <v>4</v>
      </c>
    </row>
    <row r="411" spans="1:5" x14ac:dyDescent="0.3">
      <c r="A411">
        <v>27</v>
      </c>
      <c r="B411">
        <v>2</v>
      </c>
      <c r="C411">
        <v>2</v>
      </c>
      <c r="D411">
        <v>62</v>
      </c>
      <c r="E411">
        <v>9</v>
      </c>
    </row>
    <row r="412" spans="1:5" x14ac:dyDescent="0.3">
      <c r="A412">
        <v>27</v>
      </c>
      <c r="B412">
        <v>2</v>
      </c>
      <c r="C412">
        <v>3</v>
      </c>
      <c r="D412">
        <v>209</v>
      </c>
      <c r="E412">
        <v>23</v>
      </c>
    </row>
    <row r="413" spans="1:5" x14ac:dyDescent="0.3">
      <c r="A413">
        <v>27</v>
      </c>
      <c r="B413">
        <v>2</v>
      </c>
      <c r="C413">
        <v>4</v>
      </c>
      <c r="D413">
        <v>146</v>
      </c>
      <c r="E413">
        <v>13</v>
      </c>
    </row>
    <row r="414" spans="1:5" x14ac:dyDescent="0.3">
      <c r="A414">
        <v>27</v>
      </c>
      <c r="B414">
        <v>2</v>
      </c>
      <c r="C414">
        <v>5</v>
      </c>
      <c r="D414">
        <v>125</v>
      </c>
      <c r="E414">
        <v>14</v>
      </c>
    </row>
    <row r="415" spans="1:5" x14ac:dyDescent="0.3">
      <c r="A415">
        <v>27</v>
      </c>
      <c r="B415">
        <v>2</v>
      </c>
      <c r="C415">
        <v>6</v>
      </c>
      <c r="D415">
        <v>69</v>
      </c>
      <c r="E415">
        <v>10</v>
      </c>
    </row>
    <row r="416" spans="1:5" x14ac:dyDescent="0.3">
      <c r="A416">
        <v>27</v>
      </c>
      <c r="B416">
        <v>2</v>
      </c>
      <c r="C416">
        <v>7</v>
      </c>
      <c r="D416">
        <v>44</v>
      </c>
      <c r="E416">
        <v>5</v>
      </c>
    </row>
    <row r="417" spans="1:5" x14ac:dyDescent="0.3">
      <c r="A417">
        <v>27</v>
      </c>
      <c r="B417">
        <v>2</v>
      </c>
      <c r="C417">
        <v>8</v>
      </c>
      <c r="D417">
        <v>17</v>
      </c>
      <c r="E417">
        <v>5</v>
      </c>
    </row>
    <row r="418" spans="1:5" x14ac:dyDescent="0.3">
      <c r="A418">
        <v>19</v>
      </c>
      <c r="B418">
        <v>2</v>
      </c>
      <c r="C418">
        <v>1</v>
      </c>
      <c r="D418">
        <v>251</v>
      </c>
      <c r="E418">
        <v>11</v>
      </c>
    </row>
    <row r="419" spans="1:5" x14ac:dyDescent="0.3">
      <c r="A419">
        <v>19</v>
      </c>
      <c r="B419">
        <v>2</v>
      </c>
      <c r="C419">
        <v>2</v>
      </c>
      <c r="D419">
        <v>93</v>
      </c>
      <c r="E419">
        <v>3</v>
      </c>
    </row>
    <row r="420" spans="1:5" x14ac:dyDescent="0.3">
      <c r="A420">
        <v>19</v>
      </c>
      <c r="B420">
        <v>2</v>
      </c>
      <c r="C420">
        <v>3</v>
      </c>
      <c r="D420">
        <v>133</v>
      </c>
      <c r="E420">
        <v>1</v>
      </c>
    </row>
    <row r="421" spans="1:5" x14ac:dyDescent="0.3">
      <c r="A421">
        <v>19</v>
      </c>
      <c r="B421">
        <v>2</v>
      </c>
      <c r="C421">
        <v>4</v>
      </c>
      <c r="D421">
        <v>102</v>
      </c>
      <c r="E421">
        <v>0</v>
      </c>
    </row>
    <row r="422" spans="1:5" x14ac:dyDescent="0.3">
      <c r="A422">
        <v>19</v>
      </c>
      <c r="B422">
        <v>2</v>
      </c>
      <c r="C422">
        <v>5</v>
      </c>
      <c r="D422">
        <v>44</v>
      </c>
      <c r="E422">
        <v>2</v>
      </c>
    </row>
    <row r="423" spans="1:5" x14ac:dyDescent="0.3">
      <c r="A423">
        <v>19</v>
      </c>
      <c r="B423">
        <v>2</v>
      </c>
      <c r="C423">
        <v>6</v>
      </c>
      <c r="D423">
        <v>30</v>
      </c>
      <c r="E423">
        <v>0</v>
      </c>
    </row>
    <row r="424" spans="1:5" x14ac:dyDescent="0.3">
      <c r="A424">
        <v>19</v>
      </c>
      <c r="B424">
        <v>2</v>
      </c>
      <c r="C424">
        <v>7</v>
      </c>
      <c r="D424">
        <v>23</v>
      </c>
      <c r="E424">
        <v>1</v>
      </c>
    </row>
    <row r="425" spans="1:5" x14ac:dyDescent="0.3">
      <c r="A425">
        <v>19</v>
      </c>
      <c r="B425">
        <v>2</v>
      </c>
      <c r="C425">
        <v>8</v>
      </c>
      <c r="D425">
        <v>13</v>
      </c>
      <c r="E425">
        <v>0</v>
      </c>
    </row>
    <row r="426" spans="1:5" x14ac:dyDescent="0.3">
      <c r="A426">
        <v>24</v>
      </c>
      <c r="B426">
        <v>2</v>
      </c>
      <c r="C426">
        <v>1</v>
      </c>
      <c r="D426">
        <v>48</v>
      </c>
      <c r="E426">
        <v>3</v>
      </c>
    </row>
    <row r="427" spans="1:5" x14ac:dyDescent="0.3">
      <c r="A427">
        <v>24</v>
      </c>
      <c r="B427">
        <v>2</v>
      </c>
      <c r="C427">
        <v>2</v>
      </c>
      <c r="D427">
        <v>118</v>
      </c>
      <c r="E427">
        <v>7</v>
      </c>
    </row>
    <row r="428" spans="1:5" x14ac:dyDescent="0.3">
      <c r="A428">
        <v>24</v>
      </c>
      <c r="B428">
        <v>2</v>
      </c>
      <c r="C428">
        <v>3</v>
      </c>
      <c r="D428">
        <v>256</v>
      </c>
      <c r="E428">
        <v>16</v>
      </c>
    </row>
    <row r="429" spans="1:5" x14ac:dyDescent="0.3">
      <c r="A429">
        <v>24</v>
      </c>
      <c r="B429">
        <v>2</v>
      </c>
      <c r="C429">
        <v>4</v>
      </c>
      <c r="D429">
        <v>183</v>
      </c>
      <c r="E429">
        <v>12</v>
      </c>
    </row>
    <row r="430" spans="1:5" x14ac:dyDescent="0.3">
      <c r="A430">
        <v>24</v>
      </c>
      <c r="B430">
        <v>2</v>
      </c>
      <c r="C430">
        <v>5</v>
      </c>
      <c r="D430">
        <v>146</v>
      </c>
      <c r="E430">
        <v>16</v>
      </c>
    </row>
    <row r="431" spans="1:5" x14ac:dyDescent="0.3">
      <c r="A431">
        <v>24</v>
      </c>
      <c r="B431">
        <v>2</v>
      </c>
      <c r="C431">
        <v>6</v>
      </c>
      <c r="D431">
        <v>74</v>
      </c>
      <c r="E431">
        <v>3</v>
      </c>
    </row>
    <row r="432" spans="1:5" x14ac:dyDescent="0.3">
      <c r="A432">
        <v>24</v>
      </c>
      <c r="B432">
        <v>2</v>
      </c>
      <c r="C432">
        <v>7</v>
      </c>
      <c r="D432">
        <v>36</v>
      </c>
      <c r="E432">
        <v>4</v>
      </c>
    </row>
    <row r="433" spans="1:5" x14ac:dyDescent="0.3">
      <c r="A433">
        <v>24</v>
      </c>
      <c r="B433">
        <v>2</v>
      </c>
      <c r="C433">
        <v>8</v>
      </c>
      <c r="D433">
        <v>17</v>
      </c>
      <c r="E433">
        <v>3</v>
      </c>
    </row>
    <row r="434" spans="1:5" x14ac:dyDescent="0.3">
      <c r="A434">
        <v>6</v>
      </c>
      <c r="B434">
        <v>3</v>
      </c>
      <c r="C434">
        <v>1</v>
      </c>
      <c r="D434">
        <v>203</v>
      </c>
      <c r="E434">
        <v>14</v>
      </c>
    </row>
    <row r="435" spans="1:5" x14ac:dyDescent="0.3">
      <c r="A435">
        <v>6</v>
      </c>
      <c r="B435">
        <v>3</v>
      </c>
      <c r="C435">
        <v>2</v>
      </c>
      <c r="D435">
        <v>38</v>
      </c>
      <c r="E435">
        <v>52</v>
      </c>
    </row>
    <row r="436" spans="1:5" x14ac:dyDescent="0.3">
      <c r="A436">
        <v>6</v>
      </c>
      <c r="B436">
        <v>3</v>
      </c>
      <c r="C436">
        <v>3</v>
      </c>
      <c r="D436">
        <v>214</v>
      </c>
      <c r="E436">
        <v>160</v>
      </c>
    </row>
    <row r="437" spans="1:5" x14ac:dyDescent="0.3">
      <c r="A437">
        <v>6</v>
      </c>
      <c r="B437">
        <v>3</v>
      </c>
      <c r="C437">
        <v>4</v>
      </c>
      <c r="D437">
        <v>208</v>
      </c>
      <c r="E437">
        <v>127</v>
      </c>
    </row>
    <row r="438" spans="1:5" x14ac:dyDescent="0.3">
      <c r="A438">
        <v>6</v>
      </c>
      <c r="B438">
        <v>3</v>
      </c>
      <c r="C438">
        <v>5</v>
      </c>
      <c r="D438">
        <v>142</v>
      </c>
      <c r="E438">
        <v>108</v>
      </c>
    </row>
    <row r="439" spans="1:5" x14ac:dyDescent="0.3">
      <c r="A439">
        <v>6</v>
      </c>
      <c r="B439">
        <v>3</v>
      </c>
      <c r="C439">
        <v>6</v>
      </c>
      <c r="D439">
        <v>66</v>
      </c>
      <c r="E439">
        <v>90</v>
      </c>
    </row>
    <row r="440" spans="1:5" x14ac:dyDescent="0.3">
      <c r="A440">
        <v>6</v>
      </c>
      <c r="B440">
        <v>3</v>
      </c>
      <c r="C440">
        <v>7</v>
      </c>
      <c r="D440">
        <v>40</v>
      </c>
      <c r="E440">
        <v>111</v>
      </c>
    </row>
    <row r="441" spans="1:5" x14ac:dyDescent="0.3">
      <c r="A441">
        <v>6</v>
      </c>
      <c r="B441">
        <v>3</v>
      </c>
      <c r="C441">
        <v>8</v>
      </c>
      <c r="D441">
        <v>23</v>
      </c>
      <c r="E441">
        <v>104</v>
      </c>
    </row>
    <row r="442" spans="1:5" x14ac:dyDescent="0.3">
      <c r="A442">
        <v>1</v>
      </c>
      <c r="B442">
        <v>3</v>
      </c>
      <c r="C442">
        <v>1</v>
      </c>
      <c r="D442">
        <v>45</v>
      </c>
      <c r="E442">
        <v>17</v>
      </c>
    </row>
    <row r="443" spans="1:5" x14ac:dyDescent="0.3">
      <c r="A443">
        <v>1</v>
      </c>
      <c r="B443">
        <v>3</v>
      </c>
      <c r="C443">
        <v>2</v>
      </c>
      <c r="D443">
        <v>244</v>
      </c>
      <c r="E443">
        <v>30</v>
      </c>
    </row>
    <row r="444" spans="1:5" x14ac:dyDescent="0.3">
      <c r="A444">
        <v>1</v>
      </c>
      <c r="B444">
        <v>3</v>
      </c>
      <c r="C444">
        <v>3</v>
      </c>
      <c r="D444">
        <v>779</v>
      </c>
      <c r="E444">
        <v>68</v>
      </c>
    </row>
    <row r="445" spans="1:5" x14ac:dyDescent="0.3">
      <c r="A445">
        <v>1</v>
      </c>
      <c r="B445">
        <v>3</v>
      </c>
      <c r="C445">
        <v>4</v>
      </c>
      <c r="D445">
        <v>618</v>
      </c>
      <c r="E445">
        <v>64</v>
      </c>
    </row>
    <row r="446" spans="1:5" x14ac:dyDescent="0.3">
      <c r="A446">
        <v>1</v>
      </c>
      <c r="B446">
        <v>3</v>
      </c>
      <c r="C446">
        <v>5</v>
      </c>
      <c r="D446">
        <v>555</v>
      </c>
      <c r="E446">
        <v>57</v>
      </c>
    </row>
    <row r="447" spans="1:5" x14ac:dyDescent="0.3">
      <c r="A447">
        <v>1</v>
      </c>
      <c r="B447">
        <v>3</v>
      </c>
      <c r="C447">
        <v>6</v>
      </c>
      <c r="D447">
        <v>361</v>
      </c>
      <c r="E447">
        <v>43</v>
      </c>
    </row>
    <row r="448" spans="1:5" x14ac:dyDescent="0.3">
      <c r="A448">
        <v>1</v>
      </c>
      <c r="B448">
        <v>3</v>
      </c>
      <c r="C448">
        <v>7</v>
      </c>
      <c r="D448">
        <v>233</v>
      </c>
      <c r="E448">
        <v>42</v>
      </c>
    </row>
    <row r="449" spans="1:5" x14ac:dyDescent="0.3">
      <c r="A449">
        <v>1</v>
      </c>
      <c r="B449">
        <v>3</v>
      </c>
      <c r="C449">
        <v>8</v>
      </c>
      <c r="D449">
        <v>145</v>
      </c>
      <c r="E449">
        <v>61</v>
      </c>
    </row>
    <row r="450" spans="1:5" x14ac:dyDescent="0.3">
      <c r="A450">
        <v>20</v>
      </c>
      <c r="B450">
        <v>3</v>
      </c>
      <c r="C450">
        <v>1</v>
      </c>
      <c r="D450">
        <v>0</v>
      </c>
      <c r="E450">
        <v>0</v>
      </c>
    </row>
    <row r="451" spans="1:5" x14ac:dyDescent="0.3">
      <c r="A451">
        <v>20</v>
      </c>
      <c r="B451">
        <v>3</v>
      </c>
      <c r="C451">
        <v>2</v>
      </c>
      <c r="D451">
        <v>0</v>
      </c>
      <c r="E451">
        <v>1</v>
      </c>
    </row>
    <row r="452" spans="1:5" x14ac:dyDescent="0.3">
      <c r="A452">
        <v>20</v>
      </c>
      <c r="B452">
        <v>3</v>
      </c>
      <c r="C452">
        <v>3</v>
      </c>
      <c r="D452">
        <v>0</v>
      </c>
      <c r="E452">
        <v>8</v>
      </c>
    </row>
    <row r="453" spans="1:5" x14ac:dyDescent="0.3">
      <c r="A453">
        <v>20</v>
      </c>
      <c r="B453">
        <v>3</v>
      </c>
      <c r="C453">
        <v>4</v>
      </c>
      <c r="D453">
        <v>0</v>
      </c>
      <c r="E453">
        <v>5</v>
      </c>
    </row>
    <row r="454" spans="1:5" x14ac:dyDescent="0.3">
      <c r="A454">
        <v>20</v>
      </c>
      <c r="B454">
        <v>3</v>
      </c>
      <c r="C454">
        <v>5</v>
      </c>
      <c r="D454">
        <v>0</v>
      </c>
      <c r="E454">
        <v>3</v>
      </c>
    </row>
    <row r="455" spans="1:5" x14ac:dyDescent="0.3">
      <c r="A455">
        <v>20</v>
      </c>
      <c r="B455">
        <v>3</v>
      </c>
      <c r="C455">
        <v>6</v>
      </c>
      <c r="D455">
        <v>0</v>
      </c>
      <c r="E455">
        <v>6</v>
      </c>
    </row>
    <row r="456" spans="1:5" x14ac:dyDescent="0.3">
      <c r="A456">
        <v>20</v>
      </c>
      <c r="B456">
        <v>3</v>
      </c>
      <c r="C456">
        <v>7</v>
      </c>
      <c r="D456">
        <v>0</v>
      </c>
      <c r="E456">
        <v>4</v>
      </c>
    </row>
    <row r="457" spans="1:5" x14ac:dyDescent="0.3">
      <c r="A457">
        <v>20</v>
      </c>
      <c r="B457">
        <v>3</v>
      </c>
      <c r="C457">
        <v>8</v>
      </c>
      <c r="D457">
        <v>0</v>
      </c>
      <c r="E457">
        <v>1</v>
      </c>
    </row>
    <row r="458" spans="1:5" x14ac:dyDescent="0.3">
      <c r="A458">
        <v>26</v>
      </c>
      <c r="B458">
        <v>3</v>
      </c>
      <c r="C458">
        <v>1</v>
      </c>
      <c r="D458">
        <v>2</v>
      </c>
      <c r="E458">
        <v>0</v>
      </c>
    </row>
    <row r="459" spans="1:5" x14ac:dyDescent="0.3">
      <c r="A459">
        <v>26</v>
      </c>
      <c r="B459">
        <v>3</v>
      </c>
      <c r="C459">
        <v>2</v>
      </c>
      <c r="D459">
        <v>4</v>
      </c>
      <c r="E459">
        <v>0</v>
      </c>
    </row>
    <row r="460" spans="1:5" x14ac:dyDescent="0.3">
      <c r="A460">
        <v>26</v>
      </c>
      <c r="B460">
        <v>3</v>
      </c>
      <c r="C460">
        <v>3</v>
      </c>
      <c r="D460">
        <v>15</v>
      </c>
      <c r="E460">
        <v>1</v>
      </c>
    </row>
    <row r="461" spans="1:5" x14ac:dyDescent="0.3">
      <c r="A461">
        <v>26</v>
      </c>
      <c r="B461">
        <v>3</v>
      </c>
      <c r="C461">
        <v>4</v>
      </c>
      <c r="D461">
        <v>8</v>
      </c>
      <c r="E461">
        <v>2</v>
      </c>
    </row>
    <row r="462" spans="1:5" x14ac:dyDescent="0.3">
      <c r="A462">
        <v>26</v>
      </c>
      <c r="B462">
        <v>3</v>
      </c>
      <c r="C462">
        <v>5</v>
      </c>
      <c r="D462">
        <v>4</v>
      </c>
      <c r="E462">
        <v>0</v>
      </c>
    </row>
    <row r="463" spans="1:5" x14ac:dyDescent="0.3">
      <c r="A463">
        <v>26</v>
      </c>
      <c r="B463">
        <v>3</v>
      </c>
      <c r="C463">
        <v>6</v>
      </c>
      <c r="D463">
        <v>4</v>
      </c>
      <c r="E463">
        <v>1</v>
      </c>
    </row>
    <row r="464" spans="1:5" x14ac:dyDescent="0.3">
      <c r="A464">
        <v>26</v>
      </c>
      <c r="B464">
        <v>3</v>
      </c>
      <c r="C464">
        <v>7</v>
      </c>
      <c r="D464">
        <v>0</v>
      </c>
      <c r="E464">
        <v>2</v>
      </c>
    </row>
    <row r="465" spans="1:5" x14ac:dyDescent="0.3">
      <c r="A465">
        <v>26</v>
      </c>
      <c r="B465">
        <v>3</v>
      </c>
      <c r="C465">
        <v>8</v>
      </c>
      <c r="D465">
        <v>2</v>
      </c>
      <c r="E465">
        <v>0</v>
      </c>
    </row>
    <row r="466" spans="1:5" x14ac:dyDescent="0.3">
      <c r="A466">
        <v>8</v>
      </c>
      <c r="B466">
        <v>3</v>
      </c>
      <c r="C466">
        <v>1</v>
      </c>
      <c r="D466">
        <v>242</v>
      </c>
      <c r="E466">
        <v>3</v>
      </c>
    </row>
    <row r="467" spans="1:5" x14ac:dyDescent="0.3">
      <c r="A467">
        <v>12</v>
      </c>
      <c r="B467">
        <v>3</v>
      </c>
      <c r="C467">
        <v>1</v>
      </c>
      <c r="D467">
        <v>10</v>
      </c>
      <c r="E467">
        <v>9</v>
      </c>
    </row>
    <row r="468" spans="1:5" x14ac:dyDescent="0.3">
      <c r="A468">
        <v>8</v>
      </c>
      <c r="B468">
        <v>3</v>
      </c>
      <c r="C468">
        <v>2</v>
      </c>
      <c r="D468">
        <v>1033</v>
      </c>
      <c r="E468">
        <v>17</v>
      </c>
    </row>
    <row r="469" spans="1:5" x14ac:dyDescent="0.3">
      <c r="A469">
        <v>12</v>
      </c>
      <c r="B469">
        <v>3</v>
      </c>
      <c r="C469">
        <v>2</v>
      </c>
      <c r="D469">
        <v>31</v>
      </c>
      <c r="E469">
        <v>36</v>
      </c>
    </row>
    <row r="470" spans="1:5" x14ac:dyDescent="0.3">
      <c r="A470">
        <v>8</v>
      </c>
      <c r="B470">
        <v>3</v>
      </c>
      <c r="C470">
        <v>3</v>
      </c>
      <c r="D470">
        <v>2590</v>
      </c>
      <c r="E470">
        <v>54</v>
      </c>
    </row>
    <row r="471" spans="1:5" x14ac:dyDescent="0.3">
      <c r="A471">
        <v>12</v>
      </c>
      <c r="B471">
        <v>3</v>
      </c>
      <c r="C471">
        <v>3</v>
      </c>
      <c r="D471">
        <v>60</v>
      </c>
      <c r="E471">
        <v>57</v>
      </c>
    </row>
    <row r="472" spans="1:5" x14ac:dyDescent="0.3">
      <c r="A472">
        <v>8</v>
      </c>
      <c r="B472">
        <v>3</v>
      </c>
      <c r="C472">
        <v>4</v>
      </c>
      <c r="D472">
        <v>911</v>
      </c>
      <c r="E472">
        <v>25</v>
      </c>
    </row>
    <row r="473" spans="1:5" x14ac:dyDescent="0.3">
      <c r="A473">
        <v>12</v>
      </c>
      <c r="B473">
        <v>3</v>
      </c>
      <c r="C473">
        <v>4</v>
      </c>
      <c r="D473">
        <v>43</v>
      </c>
      <c r="E473">
        <v>38</v>
      </c>
    </row>
    <row r="474" spans="1:5" x14ac:dyDescent="0.3">
      <c r="A474">
        <v>8</v>
      </c>
      <c r="B474">
        <v>3</v>
      </c>
      <c r="C474">
        <v>5</v>
      </c>
      <c r="D474">
        <v>710</v>
      </c>
      <c r="E474">
        <v>9</v>
      </c>
    </row>
    <row r="475" spans="1:5" x14ac:dyDescent="0.3">
      <c r="A475">
        <v>12</v>
      </c>
      <c r="B475">
        <v>3</v>
      </c>
      <c r="C475">
        <v>5</v>
      </c>
      <c r="D475">
        <v>27</v>
      </c>
      <c r="E475">
        <v>43</v>
      </c>
    </row>
    <row r="476" spans="1:5" x14ac:dyDescent="0.3">
      <c r="A476">
        <v>8</v>
      </c>
      <c r="B476">
        <v>3</v>
      </c>
      <c r="C476">
        <v>6</v>
      </c>
      <c r="D476">
        <v>575</v>
      </c>
      <c r="E476">
        <v>20</v>
      </c>
    </row>
    <row r="477" spans="1:5" x14ac:dyDescent="0.3">
      <c r="A477">
        <v>12</v>
      </c>
      <c r="B477">
        <v>3</v>
      </c>
      <c r="C477">
        <v>6</v>
      </c>
      <c r="D477">
        <v>20</v>
      </c>
      <c r="E477">
        <v>43</v>
      </c>
    </row>
    <row r="478" spans="1:5" x14ac:dyDescent="0.3">
      <c r="A478">
        <v>8</v>
      </c>
      <c r="B478">
        <v>3</v>
      </c>
      <c r="C478">
        <v>7</v>
      </c>
      <c r="D478">
        <v>350</v>
      </c>
      <c r="E478">
        <v>18</v>
      </c>
    </row>
    <row r="479" spans="1:5" x14ac:dyDescent="0.3">
      <c r="A479">
        <v>12</v>
      </c>
      <c r="B479">
        <v>3</v>
      </c>
      <c r="C479">
        <v>7</v>
      </c>
      <c r="D479">
        <v>3</v>
      </c>
      <c r="E479">
        <v>30</v>
      </c>
    </row>
    <row r="480" spans="1:5" x14ac:dyDescent="0.3">
      <c r="A480">
        <v>8</v>
      </c>
      <c r="B480">
        <v>3</v>
      </c>
      <c r="C480">
        <v>8</v>
      </c>
      <c r="D480">
        <v>195</v>
      </c>
      <c r="E480">
        <v>40</v>
      </c>
    </row>
    <row r="481" spans="1:5" x14ac:dyDescent="0.3">
      <c r="A481">
        <v>12</v>
      </c>
      <c r="B481">
        <v>3</v>
      </c>
      <c r="C481">
        <v>8</v>
      </c>
      <c r="D481">
        <v>5</v>
      </c>
      <c r="E481">
        <v>30</v>
      </c>
    </row>
    <row r="482" spans="1:5" x14ac:dyDescent="0.3">
      <c r="A482">
        <v>7</v>
      </c>
      <c r="B482">
        <v>3</v>
      </c>
      <c r="C482">
        <v>1</v>
      </c>
      <c r="D482">
        <v>495</v>
      </c>
      <c r="E482">
        <v>9</v>
      </c>
    </row>
    <row r="483" spans="1:5" x14ac:dyDescent="0.3">
      <c r="A483">
        <v>7</v>
      </c>
      <c r="B483">
        <v>3</v>
      </c>
      <c r="C483">
        <v>2</v>
      </c>
      <c r="D483">
        <v>2470</v>
      </c>
      <c r="E483">
        <v>43</v>
      </c>
    </row>
    <row r="484" spans="1:5" x14ac:dyDescent="0.3">
      <c r="A484">
        <v>7</v>
      </c>
      <c r="B484">
        <v>3</v>
      </c>
      <c r="C484">
        <v>3</v>
      </c>
      <c r="D484">
        <v>5793</v>
      </c>
      <c r="E484">
        <v>113</v>
      </c>
    </row>
    <row r="485" spans="1:5" x14ac:dyDescent="0.3">
      <c r="A485">
        <v>7</v>
      </c>
      <c r="B485">
        <v>3</v>
      </c>
      <c r="C485">
        <v>4</v>
      </c>
      <c r="D485">
        <v>2321</v>
      </c>
      <c r="E485">
        <v>33</v>
      </c>
    </row>
    <row r="486" spans="1:5" x14ac:dyDescent="0.3">
      <c r="A486">
        <v>7</v>
      </c>
      <c r="B486">
        <v>3</v>
      </c>
      <c r="C486">
        <v>5</v>
      </c>
      <c r="D486">
        <v>1899</v>
      </c>
      <c r="E486">
        <v>28</v>
      </c>
    </row>
    <row r="487" spans="1:5" x14ac:dyDescent="0.3">
      <c r="A487">
        <v>7</v>
      </c>
      <c r="B487">
        <v>3</v>
      </c>
      <c r="C487">
        <v>6</v>
      </c>
      <c r="D487">
        <v>1270</v>
      </c>
      <c r="E487">
        <v>32</v>
      </c>
    </row>
    <row r="488" spans="1:5" x14ac:dyDescent="0.3">
      <c r="A488">
        <v>7</v>
      </c>
      <c r="B488">
        <v>3</v>
      </c>
      <c r="C488">
        <v>7</v>
      </c>
      <c r="D488">
        <v>878</v>
      </c>
      <c r="E488">
        <v>48</v>
      </c>
    </row>
    <row r="489" spans="1:5" x14ac:dyDescent="0.3">
      <c r="A489">
        <v>7</v>
      </c>
      <c r="B489">
        <v>3</v>
      </c>
      <c r="C489">
        <v>8</v>
      </c>
      <c r="D489">
        <v>437</v>
      </c>
      <c r="E489">
        <v>44</v>
      </c>
    </row>
    <row r="490" spans="1:5" x14ac:dyDescent="0.3">
      <c r="A490">
        <v>23</v>
      </c>
      <c r="B490">
        <v>3</v>
      </c>
      <c r="C490">
        <v>1</v>
      </c>
      <c r="D490">
        <v>283</v>
      </c>
      <c r="E490">
        <v>9</v>
      </c>
    </row>
    <row r="491" spans="1:5" x14ac:dyDescent="0.3">
      <c r="A491">
        <v>23</v>
      </c>
      <c r="B491">
        <v>3</v>
      </c>
      <c r="C491">
        <v>2</v>
      </c>
      <c r="D491">
        <v>958</v>
      </c>
      <c r="E491">
        <v>22</v>
      </c>
    </row>
    <row r="492" spans="1:5" x14ac:dyDescent="0.3">
      <c r="A492">
        <v>23</v>
      </c>
      <c r="B492">
        <v>3</v>
      </c>
      <c r="C492">
        <v>3</v>
      </c>
      <c r="D492">
        <v>2833</v>
      </c>
      <c r="E492">
        <v>41</v>
      </c>
    </row>
    <row r="493" spans="1:5" x14ac:dyDescent="0.3">
      <c r="A493">
        <v>23</v>
      </c>
      <c r="B493">
        <v>3</v>
      </c>
      <c r="C493">
        <v>4</v>
      </c>
      <c r="D493">
        <v>1817</v>
      </c>
      <c r="E493">
        <v>17</v>
      </c>
    </row>
    <row r="494" spans="1:5" x14ac:dyDescent="0.3">
      <c r="A494">
        <v>23</v>
      </c>
      <c r="B494">
        <v>3</v>
      </c>
      <c r="C494">
        <v>5</v>
      </c>
      <c r="D494">
        <v>1463</v>
      </c>
      <c r="E494">
        <v>18</v>
      </c>
    </row>
    <row r="495" spans="1:5" x14ac:dyDescent="0.3">
      <c r="A495">
        <v>23</v>
      </c>
      <c r="B495">
        <v>3</v>
      </c>
      <c r="C495">
        <v>6</v>
      </c>
      <c r="D495">
        <v>895</v>
      </c>
      <c r="E495">
        <v>14</v>
      </c>
    </row>
    <row r="496" spans="1:5" x14ac:dyDescent="0.3">
      <c r="A496">
        <v>23</v>
      </c>
      <c r="B496">
        <v>3</v>
      </c>
      <c r="C496">
        <v>7</v>
      </c>
      <c r="D496">
        <v>504</v>
      </c>
      <c r="E496">
        <v>12</v>
      </c>
    </row>
    <row r="497" spans="1:5" x14ac:dyDescent="0.3">
      <c r="A497">
        <v>23</v>
      </c>
      <c r="B497">
        <v>3</v>
      </c>
      <c r="C497">
        <v>8</v>
      </c>
      <c r="D497">
        <v>211</v>
      </c>
      <c r="E497">
        <v>3</v>
      </c>
    </row>
    <row r="498" spans="1:5" x14ac:dyDescent="0.3">
      <c r="A498">
        <v>13</v>
      </c>
      <c r="B498">
        <v>3</v>
      </c>
      <c r="C498">
        <v>1</v>
      </c>
      <c r="D498">
        <v>10</v>
      </c>
      <c r="E498">
        <v>5</v>
      </c>
    </row>
    <row r="499" spans="1:5" x14ac:dyDescent="0.3">
      <c r="A499">
        <v>13</v>
      </c>
      <c r="B499">
        <v>3</v>
      </c>
      <c r="C499">
        <v>2</v>
      </c>
      <c r="D499">
        <v>73</v>
      </c>
      <c r="E499">
        <v>14</v>
      </c>
    </row>
    <row r="500" spans="1:5" x14ac:dyDescent="0.3">
      <c r="A500">
        <v>13</v>
      </c>
      <c r="B500">
        <v>3</v>
      </c>
      <c r="C500">
        <v>3</v>
      </c>
      <c r="D500">
        <v>156</v>
      </c>
      <c r="E500">
        <v>50</v>
      </c>
    </row>
    <row r="501" spans="1:5" x14ac:dyDescent="0.3">
      <c r="A501">
        <v>13</v>
      </c>
      <c r="B501">
        <v>3</v>
      </c>
      <c r="C501">
        <v>4</v>
      </c>
      <c r="D501">
        <v>126</v>
      </c>
      <c r="E501">
        <v>33</v>
      </c>
    </row>
    <row r="502" spans="1:5" x14ac:dyDescent="0.3">
      <c r="A502">
        <v>13</v>
      </c>
      <c r="B502">
        <v>3</v>
      </c>
      <c r="C502">
        <v>5</v>
      </c>
      <c r="D502">
        <v>81</v>
      </c>
      <c r="E502">
        <v>37</v>
      </c>
    </row>
    <row r="503" spans="1:5" x14ac:dyDescent="0.3">
      <c r="A503">
        <v>13</v>
      </c>
      <c r="B503">
        <v>3</v>
      </c>
      <c r="C503">
        <v>6</v>
      </c>
      <c r="D503">
        <v>62</v>
      </c>
      <c r="E503">
        <v>29</v>
      </c>
    </row>
    <row r="504" spans="1:5" x14ac:dyDescent="0.3">
      <c r="A504">
        <v>13</v>
      </c>
      <c r="B504">
        <v>3</v>
      </c>
      <c r="C504">
        <v>7</v>
      </c>
      <c r="D504">
        <v>22</v>
      </c>
      <c r="E504">
        <v>29</v>
      </c>
    </row>
    <row r="505" spans="1:5" x14ac:dyDescent="0.3">
      <c r="A505">
        <v>13</v>
      </c>
      <c r="B505">
        <v>3</v>
      </c>
      <c r="C505">
        <v>8</v>
      </c>
      <c r="D505">
        <v>11</v>
      </c>
      <c r="E505">
        <v>21</v>
      </c>
    </row>
    <row r="506" spans="1:5" x14ac:dyDescent="0.3">
      <c r="A506">
        <v>14</v>
      </c>
      <c r="B506">
        <v>3</v>
      </c>
      <c r="C506">
        <v>1</v>
      </c>
      <c r="D506">
        <v>209</v>
      </c>
      <c r="E506">
        <v>2</v>
      </c>
    </row>
    <row r="507" spans="1:5" x14ac:dyDescent="0.3">
      <c r="A507">
        <v>14</v>
      </c>
      <c r="B507">
        <v>3</v>
      </c>
      <c r="C507">
        <v>2</v>
      </c>
      <c r="D507">
        <v>680</v>
      </c>
      <c r="E507">
        <v>10</v>
      </c>
    </row>
    <row r="508" spans="1:5" x14ac:dyDescent="0.3">
      <c r="A508">
        <v>14</v>
      </c>
      <c r="B508">
        <v>3</v>
      </c>
      <c r="C508">
        <v>3</v>
      </c>
      <c r="D508">
        <v>1407</v>
      </c>
      <c r="E508">
        <v>17</v>
      </c>
    </row>
    <row r="509" spans="1:5" x14ac:dyDescent="0.3">
      <c r="A509">
        <v>14</v>
      </c>
      <c r="B509">
        <v>3</v>
      </c>
      <c r="C509">
        <v>4</v>
      </c>
      <c r="D509">
        <v>750</v>
      </c>
      <c r="E509">
        <v>2</v>
      </c>
    </row>
    <row r="510" spans="1:5" x14ac:dyDescent="0.3">
      <c r="A510">
        <v>14</v>
      </c>
      <c r="B510">
        <v>3</v>
      </c>
      <c r="C510">
        <v>5</v>
      </c>
      <c r="D510">
        <v>541</v>
      </c>
      <c r="E510">
        <v>2</v>
      </c>
    </row>
    <row r="511" spans="1:5" x14ac:dyDescent="0.3">
      <c r="A511">
        <v>14</v>
      </c>
      <c r="B511">
        <v>3</v>
      </c>
      <c r="C511">
        <v>6</v>
      </c>
      <c r="D511">
        <v>380</v>
      </c>
      <c r="E511">
        <v>5</v>
      </c>
    </row>
    <row r="512" spans="1:5" x14ac:dyDescent="0.3">
      <c r="A512">
        <v>14</v>
      </c>
      <c r="B512">
        <v>3</v>
      </c>
      <c r="C512">
        <v>7</v>
      </c>
      <c r="D512">
        <v>264</v>
      </c>
      <c r="E512">
        <v>7</v>
      </c>
    </row>
    <row r="513" spans="1:5" x14ac:dyDescent="0.3">
      <c r="A513">
        <v>14</v>
      </c>
      <c r="B513">
        <v>3</v>
      </c>
      <c r="C513">
        <v>8</v>
      </c>
      <c r="D513">
        <v>104</v>
      </c>
      <c r="E513">
        <v>5</v>
      </c>
    </row>
    <row r="514" spans="1:5" x14ac:dyDescent="0.3">
      <c r="A514">
        <v>10</v>
      </c>
      <c r="B514">
        <v>3</v>
      </c>
      <c r="C514">
        <v>1</v>
      </c>
      <c r="D514">
        <v>214</v>
      </c>
      <c r="E514">
        <v>11</v>
      </c>
    </row>
    <row r="515" spans="1:5" x14ac:dyDescent="0.3">
      <c r="A515">
        <v>10</v>
      </c>
      <c r="B515">
        <v>3</v>
      </c>
      <c r="C515">
        <v>2</v>
      </c>
      <c r="D515">
        <v>735</v>
      </c>
      <c r="E515">
        <v>21</v>
      </c>
    </row>
    <row r="516" spans="1:5" x14ac:dyDescent="0.3">
      <c r="A516">
        <v>10</v>
      </c>
      <c r="B516">
        <v>3</v>
      </c>
      <c r="C516">
        <v>3</v>
      </c>
      <c r="D516">
        <v>1817</v>
      </c>
      <c r="E516">
        <v>53</v>
      </c>
    </row>
    <row r="517" spans="1:5" x14ac:dyDescent="0.3">
      <c r="A517">
        <v>10</v>
      </c>
      <c r="B517">
        <v>3</v>
      </c>
      <c r="C517">
        <v>4</v>
      </c>
      <c r="D517">
        <v>894</v>
      </c>
      <c r="E517">
        <v>37</v>
      </c>
    </row>
    <row r="518" spans="1:5" x14ac:dyDescent="0.3">
      <c r="A518">
        <v>10</v>
      </c>
      <c r="B518">
        <v>3</v>
      </c>
      <c r="C518">
        <v>5</v>
      </c>
      <c r="D518">
        <v>676</v>
      </c>
      <c r="E518">
        <v>34</v>
      </c>
    </row>
    <row r="519" spans="1:5" x14ac:dyDescent="0.3">
      <c r="A519">
        <v>10</v>
      </c>
      <c r="B519">
        <v>3</v>
      </c>
      <c r="C519">
        <v>6</v>
      </c>
      <c r="D519">
        <v>491</v>
      </c>
      <c r="E519">
        <v>31</v>
      </c>
    </row>
    <row r="520" spans="1:5" x14ac:dyDescent="0.3">
      <c r="A520">
        <v>10</v>
      </c>
      <c r="B520">
        <v>3</v>
      </c>
      <c r="C520">
        <v>7</v>
      </c>
      <c r="D520">
        <v>338</v>
      </c>
      <c r="E520">
        <v>32</v>
      </c>
    </row>
    <row r="521" spans="1:5" x14ac:dyDescent="0.3">
      <c r="A521">
        <v>10</v>
      </c>
      <c r="B521">
        <v>3</v>
      </c>
      <c r="C521">
        <v>8</v>
      </c>
      <c r="D521">
        <v>194</v>
      </c>
      <c r="E521">
        <v>26</v>
      </c>
    </row>
    <row r="522" spans="1:5" x14ac:dyDescent="0.3">
      <c r="A522">
        <v>17</v>
      </c>
      <c r="B522">
        <v>3</v>
      </c>
      <c r="C522">
        <v>1</v>
      </c>
      <c r="D522">
        <v>202</v>
      </c>
      <c r="E522">
        <v>6</v>
      </c>
    </row>
    <row r="523" spans="1:5" x14ac:dyDescent="0.3">
      <c r="A523">
        <v>17</v>
      </c>
      <c r="B523">
        <v>3</v>
      </c>
      <c r="C523">
        <v>2</v>
      </c>
      <c r="D523">
        <v>243</v>
      </c>
      <c r="E523">
        <v>32</v>
      </c>
    </row>
    <row r="524" spans="1:5" x14ac:dyDescent="0.3">
      <c r="A524">
        <v>17</v>
      </c>
      <c r="B524">
        <v>3</v>
      </c>
      <c r="C524">
        <v>3</v>
      </c>
      <c r="D524">
        <v>520</v>
      </c>
      <c r="E524">
        <v>84</v>
      </c>
    </row>
    <row r="525" spans="1:5" x14ac:dyDescent="0.3">
      <c r="A525">
        <v>17</v>
      </c>
      <c r="B525">
        <v>3</v>
      </c>
      <c r="C525">
        <v>4</v>
      </c>
      <c r="D525">
        <v>448</v>
      </c>
      <c r="E525">
        <v>27</v>
      </c>
    </row>
    <row r="526" spans="1:5" x14ac:dyDescent="0.3">
      <c r="A526">
        <v>17</v>
      </c>
      <c r="B526">
        <v>3</v>
      </c>
      <c r="C526">
        <v>5</v>
      </c>
      <c r="D526">
        <v>286</v>
      </c>
      <c r="E526">
        <v>37</v>
      </c>
    </row>
    <row r="527" spans="1:5" x14ac:dyDescent="0.3">
      <c r="A527">
        <v>17</v>
      </c>
      <c r="B527">
        <v>3</v>
      </c>
      <c r="C527">
        <v>6</v>
      </c>
      <c r="D527">
        <v>189</v>
      </c>
      <c r="E527">
        <v>29</v>
      </c>
    </row>
    <row r="528" spans="1:5" x14ac:dyDescent="0.3">
      <c r="A528">
        <v>17</v>
      </c>
      <c r="B528">
        <v>3</v>
      </c>
      <c r="C528">
        <v>7</v>
      </c>
      <c r="D528">
        <v>111</v>
      </c>
      <c r="E528">
        <v>33</v>
      </c>
    </row>
    <row r="529" spans="1:5" x14ac:dyDescent="0.3">
      <c r="A529">
        <v>17</v>
      </c>
      <c r="B529">
        <v>3</v>
      </c>
      <c r="C529">
        <v>8</v>
      </c>
      <c r="D529">
        <v>34</v>
      </c>
      <c r="E529">
        <v>29</v>
      </c>
    </row>
    <row r="530" spans="1:5" x14ac:dyDescent="0.3">
      <c r="A530">
        <v>4</v>
      </c>
      <c r="B530">
        <v>3</v>
      </c>
      <c r="C530">
        <v>1</v>
      </c>
      <c r="D530">
        <v>726</v>
      </c>
      <c r="E530">
        <v>32</v>
      </c>
    </row>
    <row r="531" spans="1:5" x14ac:dyDescent="0.3">
      <c r="A531">
        <v>4</v>
      </c>
      <c r="B531">
        <v>3</v>
      </c>
      <c r="C531">
        <v>2</v>
      </c>
      <c r="D531">
        <v>856</v>
      </c>
      <c r="E531">
        <v>55</v>
      </c>
    </row>
    <row r="532" spans="1:5" x14ac:dyDescent="0.3">
      <c r="A532">
        <v>4</v>
      </c>
      <c r="B532">
        <v>3</v>
      </c>
      <c r="C532">
        <v>3</v>
      </c>
      <c r="D532">
        <v>1411</v>
      </c>
      <c r="E532">
        <v>137</v>
      </c>
    </row>
    <row r="533" spans="1:5" x14ac:dyDescent="0.3">
      <c r="A533">
        <v>4</v>
      </c>
      <c r="B533">
        <v>3</v>
      </c>
      <c r="C533">
        <v>4</v>
      </c>
      <c r="D533">
        <v>935</v>
      </c>
      <c r="E533">
        <v>79</v>
      </c>
    </row>
    <row r="534" spans="1:5" x14ac:dyDescent="0.3">
      <c r="A534">
        <v>4</v>
      </c>
      <c r="B534">
        <v>3</v>
      </c>
      <c r="C534">
        <v>5</v>
      </c>
      <c r="D534">
        <v>752</v>
      </c>
      <c r="E534">
        <v>93</v>
      </c>
    </row>
    <row r="535" spans="1:5" x14ac:dyDescent="0.3">
      <c r="A535">
        <v>4</v>
      </c>
      <c r="B535">
        <v>3</v>
      </c>
      <c r="C535">
        <v>6</v>
      </c>
      <c r="D535">
        <v>583</v>
      </c>
      <c r="E535">
        <v>79</v>
      </c>
    </row>
    <row r="536" spans="1:5" x14ac:dyDescent="0.3">
      <c r="A536">
        <v>4</v>
      </c>
      <c r="B536">
        <v>3</v>
      </c>
      <c r="C536">
        <v>7</v>
      </c>
      <c r="D536">
        <v>280</v>
      </c>
      <c r="E536">
        <v>76</v>
      </c>
    </row>
    <row r="537" spans="1:5" x14ac:dyDescent="0.3">
      <c r="A537">
        <v>4</v>
      </c>
      <c r="B537">
        <v>3</v>
      </c>
      <c r="C537">
        <v>8</v>
      </c>
      <c r="D537">
        <v>143</v>
      </c>
      <c r="E537">
        <v>53</v>
      </c>
    </row>
    <row r="538" spans="1:5" x14ac:dyDescent="0.3">
      <c r="A538">
        <v>11</v>
      </c>
      <c r="B538">
        <v>3</v>
      </c>
      <c r="C538">
        <v>1</v>
      </c>
      <c r="D538">
        <v>137</v>
      </c>
      <c r="E538">
        <v>20</v>
      </c>
    </row>
    <row r="539" spans="1:5" x14ac:dyDescent="0.3">
      <c r="A539">
        <v>11</v>
      </c>
      <c r="B539">
        <v>3</v>
      </c>
      <c r="C539">
        <v>2</v>
      </c>
      <c r="D539">
        <v>443</v>
      </c>
      <c r="E539">
        <v>32</v>
      </c>
    </row>
    <row r="540" spans="1:5" x14ac:dyDescent="0.3">
      <c r="A540">
        <v>11</v>
      </c>
      <c r="B540">
        <v>3</v>
      </c>
      <c r="C540">
        <v>3</v>
      </c>
      <c r="D540">
        <v>1198</v>
      </c>
      <c r="E540">
        <v>67</v>
      </c>
    </row>
    <row r="541" spans="1:5" x14ac:dyDescent="0.3">
      <c r="A541">
        <v>11</v>
      </c>
      <c r="B541">
        <v>3</v>
      </c>
      <c r="C541">
        <v>4</v>
      </c>
      <c r="D541">
        <v>897</v>
      </c>
      <c r="E541">
        <v>64</v>
      </c>
    </row>
    <row r="542" spans="1:5" x14ac:dyDescent="0.3">
      <c r="A542">
        <v>11</v>
      </c>
      <c r="B542">
        <v>3</v>
      </c>
      <c r="C542">
        <v>5</v>
      </c>
      <c r="D542">
        <v>653</v>
      </c>
      <c r="E542">
        <v>73</v>
      </c>
    </row>
    <row r="543" spans="1:5" x14ac:dyDescent="0.3">
      <c r="A543">
        <v>11</v>
      </c>
      <c r="B543">
        <v>3</v>
      </c>
      <c r="C543">
        <v>6</v>
      </c>
      <c r="D543">
        <v>431</v>
      </c>
      <c r="E543">
        <v>41</v>
      </c>
    </row>
    <row r="544" spans="1:5" x14ac:dyDescent="0.3">
      <c r="A544">
        <v>11</v>
      </c>
      <c r="B544">
        <v>3</v>
      </c>
      <c r="C544">
        <v>7</v>
      </c>
      <c r="D544">
        <v>169</v>
      </c>
      <c r="E544">
        <v>44</v>
      </c>
    </row>
    <row r="545" spans="1:5" x14ac:dyDescent="0.3">
      <c r="A545">
        <v>11</v>
      </c>
      <c r="B545">
        <v>3</v>
      </c>
      <c r="C545">
        <v>8</v>
      </c>
      <c r="D545">
        <v>111</v>
      </c>
      <c r="E545">
        <v>24</v>
      </c>
    </row>
    <row r="546" spans="1:5" x14ac:dyDescent="0.3">
      <c r="A546">
        <v>5</v>
      </c>
      <c r="B546">
        <v>3</v>
      </c>
      <c r="C546">
        <v>1</v>
      </c>
      <c r="D546">
        <v>60</v>
      </c>
      <c r="E546">
        <v>3</v>
      </c>
    </row>
    <row r="547" spans="1:5" x14ac:dyDescent="0.3">
      <c r="A547">
        <v>5</v>
      </c>
      <c r="B547">
        <v>3</v>
      </c>
      <c r="C547">
        <v>2</v>
      </c>
      <c r="D547">
        <v>126</v>
      </c>
      <c r="E547">
        <v>6</v>
      </c>
    </row>
    <row r="548" spans="1:5" x14ac:dyDescent="0.3">
      <c r="A548">
        <v>5</v>
      </c>
      <c r="B548">
        <v>3</v>
      </c>
      <c r="C548">
        <v>3</v>
      </c>
      <c r="D548">
        <v>398</v>
      </c>
      <c r="E548">
        <v>15</v>
      </c>
    </row>
    <row r="549" spans="1:5" x14ac:dyDescent="0.3">
      <c r="A549">
        <v>5</v>
      </c>
      <c r="B549">
        <v>3</v>
      </c>
      <c r="C549">
        <v>4</v>
      </c>
      <c r="D549">
        <v>224</v>
      </c>
      <c r="E549">
        <v>13</v>
      </c>
    </row>
    <row r="550" spans="1:5" x14ac:dyDescent="0.3">
      <c r="A550">
        <v>5</v>
      </c>
      <c r="B550">
        <v>3</v>
      </c>
      <c r="C550">
        <v>5</v>
      </c>
      <c r="D550">
        <v>195</v>
      </c>
      <c r="E550">
        <v>6</v>
      </c>
    </row>
    <row r="551" spans="1:5" x14ac:dyDescent="0.3">
      <c r="A551">
        <v>5</v>
      </c>
      <c r="B551">
        <v>3</v>
      </c>
      <c r="C551">
        <v>6</v>
      </c>
      <c r="D551">
        <v>98</v>
      </c>
      <c r="E551">
        <v>9</v>
      </c>
    </row>
    <row r="552" spans="1:5" x14ac:dyDescent="0.3">
      <c r="A552">
        <v>5</v>
      </c>
      <c r="B552">
        <v>3</v>
      </c>
      <c r="C552">
        <v>7</v>
      </c>
      <c r="D552">
        <v>56</v>
      </c>
      <c r="E552">
        <v>7</v>
      </c>
    </row>
    <row r="553" spans="1:5" x14ac:dyDescent="0.3">
      <c r="A553">
        <v>5</v>
      </c>
      <c r="B553">
        <v>3</v>
      </c>
      <c r="C553">
        <v>8</v>
      </c>
      <c r="D553">
        <v>18</v>
      </c>
      <c r="E553">
        <v>1</v>
      </c>
    </row>
    <row r="554" spans="1:5" x14ac:dyDescent="0.3">
      <c r="A554">
        <v>9</v>
      </c>
      <c r="B554">
        <v>3</v>
      </c>
      <c r="C554">
        <v>1</v>
      </c>
      <c r="D554">
        <v>6</v>
      </c>
      <c r="E554">
        <v>6</v>
      </c>
    </row>
    <row r="555" spans="1:5" x14ac:dyDescent="0.3">
      <c r="A555">
        <v>9</v>
      </c>
      <c r="B555">
        <v>3</v>
      </c>
      <c r="C555">
        <v>2</v>
      </c>
      <c r="D555">
        <v>33</v>
      </c>
      <c r="E555">
        <v>9</v>
      </c>
    </row>
    <row r="556" spans="1:5" x14ac:dyDescent="0.3">
      <c r="A556">
        <v>9</v>
      </c>
      <c r="B556">
        <v>3</v>
      </c>
      <c r="C556">
        <v>3</v>
      </c>
      <c r="D556">
        <v>52</v>
      </c>
      <c r="E556">
        <v>28</v>
      </c>
    </row>
    <row r="557" spans="1:5" x14ac:dyDescent="0.3">
      <c r="A557">
        <v>9</v>
      </c>
      <c r="B557">
        <v>3</v>
      </c>
      <c r="C557">
        <v>4</v>
      </c>
      <c r="D557">
        <v>36</v>
      </c>
      <c r="E557">
        <v>19</v>
      </c>
    </row>
    <row r="558" spans="1:5" x14ac:dyDescent="0.3">
      <c r="A558">
        <v>9</v>
      </c>
      <c r="B558">
        <v>3</v>
      </c>
      <c r="C558">
        <v>5</v>
      </c>
      <c r="D558">
        <v>20</v>
      </c>
      <c r="E558">
        <v>8</v>
      </c>
    </row>
    <row r="559" spans="1:5" x14ac:dyDescent="0.3">
      <c r="A559">
        <v>9</v>
      </c>
      <c r="B559">
        <v>3</v>
      </c>
      <c r="C559">
        <v>6</v>
      </c>
      <c r="D559">
        <v>16</v>
      </c>
      <c r="E559">
        <v>10</v>
      </c>
    </row>
    <row r="560" spans="1:5" x14ac:dyDescent="0.3">
      <c r="A560">
        <v>9</v>
      </c>
      <c r="B560">
        <v>3</v>
      </c>
      <c r="C560">
        <v>7</v>
      </c>
      <c r="D560">
        <v>8</v>
      </c>
      <c r="E560">
        <v>11</v>
      </c>
    </row>
    <row r="561" spans="1:5" x14ac:dyDescent="0.3">
      <c r="A561">
        <v>9</v>
      </c>
      <c r="B561">
        <v>3</v>
      </c>
      <c r="C561">
        <v>8</v>
      </c>
      <c r="D561">
        <v>8</v>
      </c>
      <c r="E561">
        <v>8</v>
      </c>
    </row>
    <row r="562" spans="1:5" x14ac:dyDescent="0.3">
      <c r="A562">
        <v>16</v>
      </c>
      <c r="B562">
        <v>3</v>
      </c>
      <c r="C562">
        <v>1</v>
      </c>
      <c r="D562">
        <v>50</v>
      </c>
      <c r="E562">
        <v>15</v>
      </c>
    </row>
    <row r="563" spans="1:5" x14ac:dyDescent="0.3">
      <c r="A563">
        <v>16</v>
      </c>
      <c r="B563">
        <v>3</v>
      </c>
      <c r="C563">
        <v>2</v>
      </c>
      <c r="D563">
        <v>72</v>
      </c>
      <c r="E563">
        <v>34</v>
      </c>
    </row>
    <row r="564" spans="1:5" x14ac:dyDescent="0.3">
      <c r="A564">
        <v>16</v>
      </c>
      <c r="B564">
        <v>3</v>
      </c>
      <c r="C564">
        <v>3</v>
      </c>
      <c r="D564">
        <v>223</v>
      </c>
      <c r="E564">
        <v>58</v>
      </c>
    </row>
    <row r="565" spans="1:5" x14ac:dyDescent="0.3">
      <c r="A565">
        <v>16</v>
      </c>
      <c r="B565">
        <v>3</v>
      </c>
      <c r="C565">
        <v>4</v>
      </c>
      <c r="D565">
        <v>160</v>
      </c>
      <c r="E565">
        <v>40</v>
      </c>
    </row>
    <row r="566" spans="1:5" x14ac:dyDescent="0.3">
      <c r="A566">
        <v>16</v>
      </c>
      <c r="B566">
        <v>3</v>
      </c>
      <c r="C566">
        <v>5</v>
      </c>
      <c r="D566">
        <v>108</v>
      </c>
      <c r="E566">
        <v>39</v>
      </c>
    </row>
    <row r="567" spans="1:5" x14ac:dyDescent="0.3">
      <c r="A567">
        <v>16</v>
      </c>
      <c r="B567">
        <v>3</v>
      </c>
      <c r="C567">
        <v>6</v>
      </c>
      <c r="D567">
        <v>87</v>
      </c>
      <c r="E567">
        <v>48</v>
      </c>
    </row>
    <row r="568" spans="1:5" x14ac:dyDescent="0.3">
      <c r="A568">
        <v>16</v>
      </c>
      <c r="B568">
        <v>3</v>
      </c>
      <c r="C568">
        <v>7</v>
      </c>
      <c r="D568">
        <v>45</v>
      </c>
      <c r="E568">
        <v>31</v>
      </c>
    </row>
    <row r="569" spans="1:5" x14ac:dyDescent="0.3">
      <c r="A569">
        <v>16</v>
      </c>
      <c r="B569">
        <v>3</v>
      </c>
      <c r="C569">
        <v>8</v>
      </c>
      <c r="D569">
        <v>19</v>
      </c>
      <c r="E569">
        <v>23</v>
      </c>
    </row>
    <row r="570" spans="1:5" x14ac:dyDescent="0.3">
      <c r="A570">
        <v>2</v>
      </c>
      <c r="B570">
        <v>3</v>
      </c>
      <c r="C570">
        <v>1</v>
      </c>
      <c r="D570">
        <v>234</v>
      </c>
      <c r="E570">
        <v>14</v>
      </c>
    </row>
    <row r="571" spans="1:5" x14ac:dyDescent="0.3">
      <c r="A571">
        <v>2</v>
      </c>
      <c r="B571">
        <v>3</v>
      </c>
      <c r="C571">
        <v>2</v>
      </c>
      <c r="D571">
        <v>983</v>
      </c>
      <c r="E571">
        <v>19</v>
      </c>
    </row>
    <row r="572" spans="1:5" x14ac:dyDescent="0.3">
      <c r="A572">
        <v>2</v>
      </c>
      <c r="B572">
        <v>3</v>
      </c>
      <c r="C572">
        <v>3</v>
      </c>
      <c r="D572">
        <v>1428</v>
      </c>
      <c r="E572">
        <v>23</v>
      </c>
    </row>
    <row r="573" spans="1:5" x14ac:dyDescent="0.3">
      <c r="A573">
        <v>2</v>
      </c>
      <c r="B573">
        <v>3</v>
      </c>
      <c r="C573">
        <v>4</v>
      </c>
      <c r="D573">
        <v>878</v>
      </c>
      <c r="E573">
        <v>14</v>
      </c>
    </row>
    <row r="574" spans="1:5" x14ac:dyDescent="0.3">
      <c r="A574">
        <v>2</v>
      </c>
      <c r="B574">
        <v>3</v>
      </c>
      <c r="C574">
        <v>5</v>
      </c>
      <c r="D574">
        <v>714</v>
      </c>
      <c r="E574">
        <v>19</v>
      </c>
    </row>
    <row r="575" spans="1:5" x14ac:dyDescent="0.3">
      <c r="A575">
        <v>2</v>
      </c>
      <c r="B575">
        <v>3</v>
      </c>
      <c r="C575">
        <v>6</v>
      </c>
      <c r="D575">
        <v>393</v>
      </c>
      <c r="E575">
        <v>7</v>
      </c>
    </row>
    <row r="576" spans="1:5" x14ac:dyDescent="0.3">
      <c r="A576">
        <v>2</v>
      </c>
      <c r="B576">
        <v>3</v>
      </c>
      <c r="C576">
        <v>7</v>
      </c>
      <c r="D576">
        <v>233</v>
      </c>
      <c r="E576">
        <v>9</v>
      </c>
    </row>
    <row r="577" spans="1:5" x14ac:dyDescent="0.3">
      <c r="A577">
        <v>2</v>
      </c>
      <c r="B577">
        <v>3</v>
      </c>
      <c r="C577">
        <v>8</v>
      </c>
      <c r="D577">
        <v>115</v>
      </c>
      <c r="E577">
        <v>6</v>
      </c>
    </row>
    <row r="578" spans="1:5" x14ac:dyDescent="0.3">
      <c r="A578">
        <v>25</v>
      </c>
      <c r="B578">
        <v>3</v>
      </c>
      <c r="C578">
        <v>1</v>
      </c>
      <c r="D578">
        <v>284</v>
      </c>
      <c r="E578">
        <v>12</v>
      </c>
    </row>
    <row r="579" spans="1:5" x14ac:dyDescent="0.3">
      <c r="A579">
        <v>25</v>
      </c>
      <c r="B579">
        <v>3</v>
      </c>
      <c r="C579">
        <v>2</v>
      </c>
      <c r="D579">
        <v>1097</v>
      </c>
      <c r="E579">
        <v>12</v>
      </c>
    </row>
    <row r="580" spans="1:5" x14ac:dyDescent="0.3">
      <c r="A580">
        <v>25</v>
      </c>
      <c r="B580">
        <v>3</v>
      </c>
      <c r="C580">
        <v>3</v>
      </c>
      <c r="D580">
        <v>1821</v>
      </c>
      <c r="E580">
        <v>27</v>
      </c>
    </row>
    <row r="581" spans="1:5" x14ac:dyDescent="0.3">
      <c r="A581">
        <v>25</v>
      </c>
      <c r="B581">
        <v>3</v>
      </c>
      <c r="C581">
        <v>4</v>
      </c>
      <c r="D581">
        <v>817</v>
      </c>
      <c r="E581">
        <v>14</v>
      </c>
    </row>
    <row r="582" spans="1:5" x14ac:dyDescent="0.3">
      <c r="A582">
        <v>25</v>
      </c>
      <c r="B582">
        <v>3</v>
      </c>
      <c r="C582">
        <v>5</v>
      </c>
      <c r="D582">
        <v>524</v>
      </c>
      <c r="E582">
        <v>13</v>
      </c>
    </row>
    <row r="583" spans="1:5" x14ac:dyDescent="0.3">
      <c r="A583">
        <v>25</v>
      </c>
      <c r="B583">
        <v>3</v>
      </c>
      <c r="C583">
        <v>6</v>
      </c>
      <c r="D583">
        <v>350</v>
      </c>
      <c r="E583">
        <v>10</v>
      </c>
    </row>
    <row r="584" spans="1:5" x14ac:dyDescent="0.3">
      <c r="A584">
        <v>25</v>
      </c>
      <c r="B584">
        <v>3</v>
      </c>
      <c r="C584">
        <v>7</v>
      </c>
      <c r="D584">
        <v>251</v>
      </c>
      <c r="E584">
        <v>11</v>
      </c>
    </row>
    <row r="585" spans="1:5" x14ac:dyDescent="0.3">
      <c r="A585">
        <v>25</v>
      </c>
      <c r="B585">
        <v>3</v>
      </c>
      <c r="C585">
        <v>8</v>
      </c>
      <c r="D585">
        <v>101</v>
      </c>
      <c r="E585">
        <v>11</v>
      </c>
    </row>
    <row r="586" spans="1:5" x14ac:dyDescent="0.3">
      <c r="A586">
        <v>21</v>
      </c>
      <c r="B586">
        <v>3</v>
      </c>
      <c r="C586">
        <v>1</v>
      </c>
      <c r="D586">
        <v>39</v>
      </c>
      <c r="E586">
        <v>4</v>
      </c>
    </row>
    <row r="587" spans="1:5" x14ac:dyDescent="0.3">
      <c r="A587">
        <v>21</v>
      </c>
      <c r="B587">
        <v>3</v>
      </c>
      <c r="C587">
        <v>2</v>
      </c>
      <c r="D587">
        <v>121</v>
      </c>
      <c r="E587">
        <v>7</v>
      </c>
    </row>
    <row r="588" spans="1:5" x14ac:dyDescent="0.3">
      <c r="A588">
        <v>21</v>
      </c>
      <c r="B588">
        <v>3</v>
      </c>
      <c r="C588">
        <v>3</v>
      </c>
      <c r="D588">
        <v>309</v>
      </c>
      <c r="E588">
        <v>20</v>
      </c>
    </row>
    <row r="589" spans="1:5" x14ac:dyDescent="0.3">
      <c r="A589">
        <v>21</v>
      </c>
      <c r="B589">
        <v>3</v>
      </c>
      <c r="C589">
        <v>4</v>
      </c>
      <c r="D589">
        <v>173</v>
      </c>
      <c r="E589">
        <v>7</v>
      </c>
    </row>
    <row r="590" spans="1:5" x14ac:dyDescent="0.3">
      <c r="A590">
        <v>21</v>
      </c>
      <c r="B590">
        <v>3</v>
      </c>
      <c r="C590">
        <v>5</v>
      </c>
      <c r="D590">
        <v>105</v>
      </c>
      <c r="E590">
        <v>9</v>
      </c>
    </row>
    <row r="591" spans="1:5" x14ac:dyDescent="0.3">
      <c r="A591">
        <v>21</v>
      </c>
      <c r="B591">
        <v>3</v>
      </c>
      <c r="C591">
        <v>6</v>
      </c>
      <c r="D591">
        <v>107</v>
      </c>
      <c r="E591">
        <v>7</v>
      </c>
    </row>
    <row r="592" spans="1:5" x14ac:dyDescent="0.3">
      <c r="A592">
        <v>21</v>
      </c>
      <c r="B592">
        <v>3</v>
      </c>
      <c r="C592">
        <v>7</v>
      </c>
      <c r="D592">
        <v>52</v>
      </c>
      <c r="E592">
        <v>4</v>
      </c>
    </row>
    <row r="593" spans="1:5" x14ac:dyDescent="0.3">
      <c r="A593">
        <v>21</v>
      </c>
      <c r="B593">
        <v>3</v>
      </c>
      <c r="C593">
        <v>8</v>
      </c>
      <c r="D593">
        <v>18</v>
      </c>
      <c r="E593">
        <v>3</v>
      </c>
    </row>
    <row r="594" spans="1:5" x14ac:dyDescent="0.3">
      <c r="A594">
        <v>3</v>
      </c>
      <c r="B594">
        <v>3</v>
      </c>
      <c r="C594">
        <v>1</v>
      </c>
      <c r="D594">
        <v>2</v>
      </c>
      <c r="E594">
        <v>9</v>
      </c>
    </row>
    <row r="595" spans="1:5" x14ac:dyDescent="0.3">
      <c r="A595">
        <v>3</v>
      </c>
      <c r="B595">
        <v>3</v>
      </c>
      <c r="C595">
        <v>2</v>
      </c>
      <c r="D595">
        <v>10</v>
      </c>
      <c r="E595">
        <v>18</v>
      </c>
    </row>
    <row r="596" spans="1:5" x14ac:dyDescent="0.3">
      <c r="A596">
        <v>3</v>
      </c>
      <c r="B596">
        <v>3</v>
      </c>
      <c r="C596">
        <v>3</v>
      </c>
      <c r="D596">
        <v>37</v>
      </c>
      <c r="E596">
        <v>37</v>
      </c>
    </row>
    <row r="597" spans="1:5" x14ac:dyDescent="0.3">
      <c r="A597">
        <v>3</v>
      </c>
      <c r="B597">
        <v>3</v>
      </c>
      <c r="C597">
        <v>4</v>
      </c>
      <c r="D597">
        <v>24</v>
      </c>
      <c r="E597">
        <v>42</v>
      </c>
    </row>
    <row r="598" spans="1:5" x14ac:dyDescent="0.3">
      <c r="A598">
        <v>3</v>
      </c>
      <c r="B598">
        <v>3</v>
      </c>
      <c r="C598">
        <v>5</v>
      </c>
      <c r="D598">
        <v>13</v>
      </c>
      <c r="E598">
        <v>22</v>
      </c>
    </row>
    <row r="599" spans="1:5" x14ac:dyDescent="0.3">
      <c r="A599">
        <v>3</v>
      </c>
      <c r="B599">
        <v>3</v>
      </c>
      <c r="C599">
        <v>6</v>
      </c>
      <c r="D599">
        <v>12</v>
      </c>
      <c r="E599">
        <v>20</v>
      </c>
    </row>
    <row r="600" spans="1:5" x14ac:dyDescent="0.3">
      <c r="A600">
        <v>3</v>
      </c>
      <c r="B600">
        <v>3</v>
      </c>
      <c r="C600">
        <v>7</v>
      </c>
      <c r="D600">
        <v>8</v>
      </c>
      <c r="E600">
        <v>15</v>
      </c>
    </row>
    <row r="601" spans="1:5" x14ac:dyDescent="0.3">
      <c r="A601">
        <v>3</v>
      </c>
      <c r="B601">
        <v>3</v>
      </c>
      <c r="C601">
        <v>8</v>
      </c>
      <c r="D601">
        <v>1</v>
      </c>
      <c r="E601">
        <v>14</v>
      </c>
    </row>
    <row r="602" spans="1:5" x14ac:dyDescent="0.3">
      <c r="A602">
        <v>15</v>
      </c>
      <c r="B602">
        <v>3</v>
      </c>
      <c r="C602">
        <v>1</v>
      </c>
      <c r="D602">
        <v>0</v>
      </c>
      <c r="E602">
        <v>2</v>
      </c>
    </row>
    <row r="603" spans="1:5" x14ac:dyDescent="0.3">
      <c r="A603">
        <v>15</v>
      </c>
      <c r="B603">
        <v>3</v>
      </c>
      <c r="C603">
        <v>2</v>
      </c>
      <c r="D603">
        <v>0</v>
      </c>
      <c r="E603">
        <v>1</v>
      </c>
    </row>
    <row r="604" spans="1:5" x14ac:dyDescent="0.3">
      <c r="A604">
        <v>15</v>
      </c>
      <c r="B604">
        <v>3</v>
      </c>
      <c r="C604">
        <v>3</v>
      </c>
      <c r="D604">
        <v>0</v>
      </c>
      <c r="E604">
        <v>5</v>
      </c>
    </row>
    <row r="605" spans="1:5" x14ac:dyDescent="0.3">
      <c r="A605">
        <v>15</v>
      </c>
      <c r="B605">
        <v>3</v>
      </c>
      <c r="C605">
        <v>4</v>
      </c>
      <c r="D605">
        <v>0</v>
      </c>
      <c r="E605">
        <v>2</v>
      </c>
    </row>
    <row r="606" spans="1:5" x14ac:dyDescent="0.3">
      <c r="A606">
        <v>15</v>
      </c>
      <c r="B606">
        <v>3</v>
      </c>
      <c r="C606">
        <v>5</v>
      </c>
      <c r="D606">
        <v>0</v>
      </c>
      <c r="E606">
        <v>2</v>
      </c>
    </row>
    <row r="607" spans="1:5" x14ac:dyDescent="0.3">
      <c r="A607">
        <v>15</v>
      </c>
      <c r="B607">
        <v>3</v>
      </c>
      <c r="C607">
        <v>6</v>
      </c>
      <c r="D607">
        <v>0</v>
      </c>
      <c r="E607">
        <v>3</v>
      </c>
    </row>
    <row r="608" spans="1:5" x14ac:dyDescent="0.3">
      <c r="A608">
        <v>15</v>
      </c>
      <c r="B608">
        <v>3</v>
      </c>
      <c r="C608">
        <v>7</v>
      </c>
      <c r="D608">
        <v>0</v>
      </c>
      <c r="E608">
        <v>1</v>
      </c>
    </row>
    <row r="609" spans="1:5" x14ac:dyDescent="0.3">
      <c r="A609">
        <v>15</v>
      </c>
      <c r="B609">
        <v>3</v>
      </c>
      <c r="C609">
        <v>8</v>
      </c>
      <c r="D609">
        <v>0</v>
      </c>
      <c r="E609">
        <v>2</v>
      </c>
    </row>
    <row r="610" spans="1:5" x14ac:dyDescent="0.3">
      <c r="A610">
        <v>22</v>
      </c>
      <c r="B610">
        <v>3</v>
      </c>
      <c r="C610">
        <v>1</v>
      </c>
      <c r="D610">
        <v>79</v>
      </c>
      <c r="E610">
        <v>1</v>
      </c>
    </row>
    <row r="611" spans="1:5" x14ac:dyDescent="0.3">
      <c r="A611">
        <v>18</v>
      </c>
      <c r="B611">
        <v>3</v>
      </c>
      <c r="C611">
        <v>1</v>
      </c>
      <c r="D611">
        <v>102</v>
      </c>
      <c r="E611">
        <v>9</v>
      </c>
    </row>
    <row r="612" spans="1:5" x14ac:dyDescent="0.3">
      <c r="A612">
        <v>22</v>
      </c>
      <c r="B612">
        <v>3</v>
      </c>
      <c r="C612">
        <v>2</v>
      </c>
      <c r="D612">
        <v>254</v>
      </c>
      <c r="E612">
        <v>0</v>
      </c>
    </row>
    <row r="613" spans="1:5" x14ac:dyDescent="0.3">
      <c r="A613">
        <v>18</v>
      </c>
      <c r="B613">
        <v>3</v>
      </c>
      <c r="C613">
        <v>2</v>
      </c>
      <c r="D613">
        <v>322</v>
      </c>
      <c r="E613">
        <v>25</v>
      </c>
    </row>
    <row r="614" spans="1:5" x14ac:dyDescent="0.3">
      <c r="A614">
        <v>22</v>
      </c>
      <c r="B614">
        <v>3</v>
      </c>
      <c r="C614">
        <v>3</v>
      </c>
      <c r="D614">
        <v>685</v>
      </c>
      <c r="E614">
        <v>10</v>
      </c>
    </row>
    <row r="615" spans="1:5" x14ac:dyDescent="0.3">
      <c r="A615">
        <v>18</v>
      </c>
      <c r="B615">
        <v>3</v>
      </c>
      <c r="C615">
        <v>3</v>
      </c>
      <c r="D615">
        <v>566</v>
      </c>
      <c r="E615">
        <v>56</v>
      </c>
    </row>
    <row r="616" spans="1:5" x14ac:dyDescent="0.3">
      <c r="A616">
        <v>22</v>
      </c>
      <c r="B616">
        <v>3</v>
      </c>
      <c r="C616">
        <v>4</v>
      </c>
      <c r="D616">
        <v>546</v>
      </c>
      <c r="E616">
        <v>9</v>
      </c>
    </row>
    <row r="617" spans="1:5" x14ac:dyDescent="0.3">
      <c r="A617">
        <v>18</v>
      </c>
      <c r="B617">
        <v>3</v>
      </c>
      <c r="C617">
        <v>4</v>
      </c>
      <c r="D617">
        <v>417</v>
      </c>
      <c r="E617">
        <v>57</v>
      </c>
    </row>
    <row r="618" spans="1:5" x14ac:dyDescent="0.3">
      <c r="A618">
        <v>22</v>
      </c>
      <c r="B618">
        <v>3</v>
      </c>
      <c r="C618">
        <v>5</v>
      </c>
      <c r="D618">
        <v>409</v>
      </c>
      <c r="E618">
        <v>15</v>
      </c>
    </row>
    <row r="619" spans="1:5" x14ac:dyDescent="0.3">
      <c r="A619">
        <v>18</v>
      </c>
      <c r="B619">
        <v>3</v>
      </c>
      <c r="C619">
        <v>5</v>
      </c>
      <c r="D619">
        <v>257</v>
      </c>
      <c r="E619">
        <v>57</v>
      </c>
    </row>
    <row r="620" spans="1:5" x14ac:dyDescent="0.3">
      <c r="A620">
        <v>22</v>
      </c>
      <c r="B620">
        <v>3</v>
      </c>
      <c r="C620">
        <v>6</v>
      </c>
      <c r="D620">
        <v>200</v>
      </c>
      <c r="E620">
        <v>6</v>
      </c>
    </row>
    <row r="621" spans="1:5" x14ac:dyDescent="0.3">
      <c r="A621">
        <v>18</v>
      </c>
      <c r="B621">
        <v>3</v>
      </c>
      <c r="C621">
        <v>6</v>
      </c>
      <c r="D621">
        <v>141</v>
      </c>
      <c r="E621">
        <v>28</v>
      </c>
    </row>
    <row r="622" spans="1:5" x14ac:dyDescent="0.3">
      <c r="A622">
        <v>22</v>
      </c>
      <c r="B622">
        <v>3</v>
      </c>
      <c r="C622">
        <v>7</v>
      </c>
      <c r="D622">
        <v>89</v>
      </c>
      <c r="E622">
        <v>3</v>
      </c>
    </row>
    <row r="623" spans="1:5" x14ac:dyDescent="0.3">
      <c r="A623">
        <v>18</v>
      </c>
      <c r="B623">
        <v>3</v>
      </c>
      <c r="C623">
        <v>7</v>
      </c>
      <c r="D623">
        <v>73</v>
      </c>
      <c r="E623">
        <v>22</v>
      </c>
    </row>
    <row r="624" spans="1:5" x14ac:dyDescent="0.3">
      <c r="A624">
        <v>22</v>
      </c>
      <c r="B624">
        <v>3</v>
      </c>
      <c r="C624">
        <v>8</v>
      </c>
      <c r="D624">
        <v>27</v>
      </c>
      <c r="E624">
        <v>3</v>
      </c>
    </row>
    <row r="625" spans="1:5" x14ac:dyDescent="0.3">
      <c r="A625">
        <v>18</v>
      </c>
      <c r="B625">
        <v>3</v>
      </c>
      <c r="C625">
        <v>8</v>
      </c>
      <c r="D625">
        <v>50</v>
      </c>
      <c r="E625">
        <v>21</v>
      </c>
    </row>
    <row r="626" spans="1:5" x14ac:dyDescent="0.3">
      <c r="A626">
        <v>27</v>
      </c>
      <c r="B626">
        <v>3</v>
      </c>
      <c r="C626">
        <v>1</v>
      </c>
      <c r="D626">
        <v>13</v>
      </c>
      <c r="E626">
        <v>4</v>
      </c>
    </row>
    <row r="627" spans="1:5" x14ac:dyDescent="0.3">
      <c r="A627">
        <v>27</v>
      </c>
      <c r="B627">
        <v>3</v>
      </c>
      <c r="C627">
        <v>2</v>
      </c>
      <c r="D627">
        <v>66</v>
      </c>
      <c r="E627">
        <v>5</v>
      </c>
    </row>
    <row r="628" spans="1:5" x14ac:dyDescent="0.3">
      <c r="A628">
        <v>27</v>
      </c>
      <c r="B628">
        <v>3</v>
      </c>
      <c r="C628">
        <v>3</v>
      </c>
      <c r="D628">
        <v>191</v>
      </c>
      <c r="E628">
        <v>12</v>
      </c>
    </row>
    <row r="629" spans="1:5" x14ac:dyDescent="0.3">
      <c r="A629">
        <v>27</v>
      </c>
      <c r="B629">
        <v>3</v>
      </c>
      <c r="C629">
        <v>4</v>
      </c>
      <c r="D629">
        <v>114</v>
      </c>
      <c r="E629">
        <v>14</v>
      </c>
    </row>
    <row r="630" spans="1:5" x14ac:dyDescent="0.3">
      <c r="A630">
        <v>27</v>
      </c>
      <c r="B630">
        <v>3</v>
      </c>
      <c r="C630">
        <v>5</v>
      </c>
      <c r="D630">
        <v>77</v>
      </c>
      <c r="E630">
        <v>7</v>
      </c>
    </row>
    <row r="631" spans="1:5" x14ac:dyDescent="0.3">
      <c r="A631">
        <v>27</v>
      </c>
      <c r="B631">
        <v>3</v>
      </c>
      <c r="C631">
        <v>6</v>
      </c>
      <c r="D631">
        <v>62</v>
      </c>
      <c r="E631">
        <v>6</v>
      </c>
    </row>
    <row r="632" spans="1:5" x14ac:dyDescent="0.3">
      <c r="A632">
        <v>27</v>
      </c>
      <c r="B632">
        <v>3</v>
      </c>
      <c r="C632">
        <v>7</v>
      </c>
      <c r="D632">
        <v>32</v>
      </c>
      <c r="E632">
        <v>4</v>
      </c>
    </row>
    <row r="633" spans="1:5" x14ac:dyDescent="0.3">
      <c r="A633">
        <v>27</v>
      </c>
      <c r="B633">
        <v>3</v>
      </c>
      <c r="C633">
        <v>8</v>
      </c>
      <c r="D633">
        <v>13</v>
      </c>
      <c r="E633">
        <v>5</v>
      </c>
    </row>
    <row r="634" spans="1:5" x14ac:dyDescent="0.3">
      <c r="A634">
        <v>19</v>
      </c>
      <c r="B634">
        <v>3</v>
      </c>
      <c r="C634">
        <v>1</v>
      </c>
      <c r="D634">
        <v>71</v>
      </c>
      <c r="E634">
        <v>1</v>
      </c>
    </row>
    <row r="635" spans="1:5" x14ac:dyDescent="0.3">
      <c r="A635">
        <v>19</v>
      </c>
      <c r="B635">
        <v>3</v>
      </c>
      <c r="C635">
        <v>2</v>
      </c>
      <c r="D635">
        <v>115</v>
      </c>
      <c r="E635">
        <v>2</v>
      </c>
    </row>
    <row r="636" spans="1:5" x14ac:dyDescent="0.3">
      <c r="A636">
        <v>19</v>
      </c>
      <c r="B636">
        <v>3</v>
      </c>
      <c r="C636">
        <v>3</v>
      </c>
      <c r="D636">
        <v>164</v>
      </c>
      <c r="E636">
        <v>1</v>
      </c>
    </row>
    <row r="637" spans="1:5" x14ac:dyDescent="0.3">
      <c r="A637">
        <v>19</v>
      </c>
      <c r="B637">
        <v>3</v>
      </c>
      <c r="C637">
        <v>4</v>
      </c>
      <c r="D637">
        <v>92</v>
      </c>
      <c r="E637">
        <v>2</v>
      </c>
    </row>
    <row r="638" spans="1:5" x14ac:dyDescent="0.3">
      <c r="A638">
        <v>19</v>
      </c>
      <c r="B638">
        <v>3</v>
      </c>
      <c r="C638">
        <v>5</v>
      </c>
      <c r="D638">
        <v>78</v>
      </c>
      <c r="E638">
        <v>0</v>
      </c>
    </row>
    <row r="639" spans="1:5" x14ac:dyDescent="0.3">
      <c r="A639">
        <v>19</v>
      </c>
      <c r="B639">
        <v>3</v>
      </c>
      <c r="C639">
        <v>6</v>
      </c>
      <c r="D639">
        <v>52</v>
      </c>
      <c r="E639">
        <v>1</v>
      </c>
    </row>
    <row r="640" spans="1:5" x14ac:dyDescent="0.3">
      <c r="A640">
        <v>19</v>
      </c>
      <c r="B640">
        <v>3</v>
      </c>
      <c r="C640">
        <v>7</v>
      </c>
      <c r="D640">
        <v>23</v>
      </c>
      <c r="E640">
        <v>0</v>
      </c>
    </row>
    <row r="641" spans="1:5" x14ac:dyDescent="0.3">
      <c r="A641">
        <v>19</v>
      </c>
      <c r="B641">
        <v>3</v>
      </c>
      <c r="C641">
        <v>8</v>
      </c>
      <c r="D641">
        <v>10</v>
      </c>
      <c r="E641">
        <v>0</v>
      </c>
    </row>
    <row r="642" spans="1:5" x14ac:dyDescent="0.3">
      <c r="A642">
        <v>24</v>
      </c>
      <c r="B642">
        <v>3</v>
      </c>
      <c r="C642">
        <v>1</v>
      </c>
      <c r="D642">
        <v>17</v>
      </c>
      <c r="E642">
        <v>1</v>
      </c>
    </row>
    <row r="643" spans="1:5" x14ac:dyDescent="0.3">
      <c r="A643">
        <v>24</v>
      </c>
      <c r="B643">
        <v>3</v>
      </c>
      <c r="C643">
        <v>2</v>
      </c>
      <c r="D643">
        <v>24</v>
      </c>
      <c r="E643">
        <v>2</v>
      </c>
    </row>
    <row r="644" spans="1:5" x14ac:dyDescent="0.3">
      <c r="A644">
        <v>24</v>
      </c>
      <c r="B644">
        <v>3</v>
      </c>
      <c r="C644">
        <v>3</v>
      </c>
      <c r="D644">
        <v>78</v>
      </c>
      <c r="E644">
        <v>17</v>
      </c>
    </row>
    <row r="645" spans="1:5" x14ac:dyDescent="0.3">
      <c r="A645">
        <v>24</v>
      </c>
      <c r="B645">
        <v>3</v>
      </c>
      <c r="C645">
        <v>4</v>
      </c>
      <c r="D645">
        <v>74</v>
      </c>
      <c r="E645">
        <v>10</v>
      </c>
    </row>
    <row r="646" spans="1:5" x14ac:dyDescent="0.3">
      <c r="A646">
        <v>24</v>
      </c>
      <c r="B646">
        <v>3</v>
      </c>
      <c r="C646">
        <v>5</v>
      </c>
      <c r="D646">
        <v>59</v>
      </c>
      <c r="E646">
        <v>7</v>
      </c>
    </row>
    <row r="647" spans="1:5" x14ac:dyDescent="0.3">
      <c r="A647">
        <v>24</v>
      </c>
      <c r="B647">
        <v>3</v>
      </c>
      <c r="C647">
        <v>6</v>
      </c>
      <c r="D647">
        <v>42</v>
      </c>
      <c r="E647">
        <v>5</v>
      </c>
    </row>
    <row r="648" spans="1:5" x14ac:dyDescent="0.3">
      <c r="A648">
        <v>24</v>
      </c>
      <c r="B648">
        <v>3</v>
      </c>
      <c r="C648">
        <v>7</v>
      </c>
      <c r="D648">
        <v>19</v>
      </c>
      <c r="E648">
        <v>7</v>
      </c>
    </row>
    <row r="649" spans="1:5" x14ac:dyDescent="0.3">
      <c r="A649">
        <v>24</v>
      </c>
      <c r="B649">
        <v>3</v>
      </c>
      <c r="C649">
        <v>8</v>
      </c>
      <c r="D649">
        <v>9</v>
      </c>
      <c r="E649">
        <v>2</v>
      </c>
    </row>
    <row r="650" spans="1:5" x14ac:dyDescent="0.3">
      <c r="A650">
        <v>6</v>
      </c>
      <c r="B650">
        <v>4</v>
      </c>
      <c r="C650">
        <v>1</v>
      </c>
      <c r="D650">
        <v>49</v>
      </c>
      <c r="E650">
        <v>14</v>
      </c>
    </row>
    <row r="651" spans="1:5" x14ac:dyDescent="0.3">
      <c r="A651">
        <v>6</v>
      </c>
      <c r="B651">
        <v>4</v>
      </c>
      <c r="C651">
        <v>2</v>
      </c>
      <c r="D651">
        <v>59</v>
      </c>
      <c r="E651">
        <v>28</v>
      </c>
    </row>
    <row r="652" spans="1:5" x14ac:dyDescent="0.3">
      <c r="A652">
        <v>6</v>
      </c>
      <c r="B652">
        <v>4</v>
      </c>
      <c r="C652">
        <v>3</v>
      </c>
      <c r="D652">
        <v>322</v>
      </c>
      <c r="E652">
        <v>183</v>
      </c>
    </row>
    <row r="653" spans="1:5" x14ac:dyDescent="0.3">
      <c r="A653">
        <v>6</v>
      </c>
      <c r="B653">
        <v>4</v>
      </c>
      <c r="C653">
        <v>4</v>
      </c>
      <c r="D653">
        <v>315</v>
      </c>
      <c r="E653">
        <v>156</v>
      </c>
    </row>
    <row r="654" spans="1:5" x14ac:dyDescent="0.3">
      <c r="A654">
        <v>6</v>
      </c>
      <c r="B654">
        <v>4</v>
      </c>
      <c r="C654">
        <v>5</v>
      </c>
      <c r="D654">
        <v>211</v>
      </c>
      <c r="E654">
        <v>121</v>
      </c>
    </row>
    <row r="655" spans="1:5" x14ac:dyDescent="0.3">
      <c r="A655">
        <v>6</v>
      </c>
      <c r="B655">
        <v>4</v>
      </c>
      <c r="C655">
        <v>6</v>
      </c>
      <c r="D655">
        <v>112</v>
      </c>
      <c r="E655">
        <v>105</v>
      </c>
    </row>
    <row r="656" spans="1:5" x14ac:dyDescent="0.3">
      <c r="A656">
        <v>6</v>
      </c>
      <c r="B656">
        <v>4</v>
      </c>
      <c r="C656">
        <v>7</v>
      </c>
      <c r="D656">
        <v>54</v>
      </c>
      <c r="E656">
        <v>96</v>
      </c>
    </row>
    <row r="657" spans="1:5" x14ac:dyDescent="0.3">
      <c r="A657">
        <v>6</v>
      </c>
      <c r="B657">
        <v>4</v>
      </c>
      <c r="C657">
        <v>8</v>
      </c>
      <c r="D657">
        <v>19</v>
      </c>
      <c r="E657">
        <v>76</v>
      </c>
    </row>
    <row r="658" spans="1:5" x14ac:dyDescent="0.3">
      <c r="A658">
        <v>1</v>
      </c>
      <c r="B658">
        <v>4</v>
      </c>
      <c r="C658">
        <v>1</v>
      </c>
      <c r="D658">
        <v>65</v>
      </c>
      <c r="E658">
        <v>11</v>
      </c>
    </row>
    <row r="659" spans="1:5" x14ac:dyDescent="0.3">
      <c r="A659">
        <v>1</v>
      </c>
      <c r="B659">
        <v>4</v>
      </c>
      <c r="C659">
        <v>2</v>
      </c>
      <c r="D659">
        <v>249</v>
      </c>
      <c r="E659">
        <v>29</v>
      </c>
    </row>
    <row r="660" spans="1:5" x14ac:dyDescent="0.3">
      <c r="A660">
        <v>1</v>
      </c>
      <c r="B660">
        <v>4</v>
      </c>
      <c r="C660">
        <v>3</v>
      </c>
      <c r="D660">
        <v>942</v>
      </c>
      <c r="E660">
        <v>71</v>
      </c>
    </row>
    <row r="661" spans="1:5" x14ac:dyDescent="0.3">
      <c r="A661">
        <v>1</v>
      </c>
      <c r="B661">
        <v>4</v>
      </c>
      <c r="C661">
        <v>4</v>
      </c>
      <c r="D661">
        <v>686</v>
      </c>
      <c r="E661">
        <v>51</v>
      </c>
    </row>
    <row r="662" spans="1:5" x14ac:dyDescent="0.3">
      <c r="A662">
        <v>1</v>
      </c>
      <c r="B662">
        <v>4</v>
      </c>
      <c r="C662">
        <v>5</v>
      </c>
      <c r="D662">
        <v>562</v>
      </c>
      <c r="E662">
        <v>47</v>
      </c>
    </row>
    <row r="663" spans="1:5" x14ac:dyDescent="0.3">
      <c r="A663">
        <v>1</v>
      </c>
      <c r="B663">
        <v>4</v>
      </c>
      <c r="C663">
        <v>6</v>
      </c>
      <c r="D663">
        <v>392</v>
      </c>
      <c r="E663">
        <v>47</v>
      </c>
    </row>
    <row r="664" spans="1:5" x14ac:dyDescent="0.3">
      <c r="A664">
        <v>1</v>
      </c>
      <c r="B664">
        <v>4</v>
      </c>
      <c r="C664">
        <v>7</v>
      </c>
      <c r="D664">
        <v>218</v>
      </c>
      <c r="E664">
        <v>56</v>
      </c>
    </row>
    <row r="665" spans="1:5" x14ac:dyDescent="0.3">
      <c r="A665">
        <v>1</v>
      </c>
      <c r="B665">
        <v>4</v>
      </c>
      <c r="C665">
        <v>8</v>
      </c>
      <c r="D665">
        <v>292</v>
      </c>
      <c r="E665">
        <v>53</v>
      </c>
    </row>
    <row r="666" spans="1:5" x14ac:dyDescent="0.3">
      <c r="A666">
        <v>20</v>
      </c>
      <c r="B666">
        <v>4</v>
      </c>
      <c r="C666">
        <v>1</v>
      </c>
      <c r="D666">
        <v>0</v>
      </c>
      <c r="E666">
        <v>0</v>
      </c>
    </row>
    <row r="667" spans="1:5" x14ac:dyDescent="0.3">
      <c r="A667">
        <v>20</v>
      </c>
      <c r="B667">
        <v>4</v>
      </c>
      <c r="C667">
        <v>2</v>
      </c>
      <c r="D667">
        <v>0</v>
      </c>
      <c r="E667">
        <v>5</v>
      </c>
    </row>
    <row r="668" spans="1:5" x14ac:dyDescent="0.3">
      <c r="A668">
        <v>20</v>
      </c>
      <c r="B668">
        <v>4</v>
      </c>
      <c r="C668">
        <v>3</v>
      </c>
      <c r="D668">
        <v>0</v>
      </c>
      <c r="E668">
        <v>8</v>
      </c>
    </row>
    <row r="669" spans="1:5" x14ac:dyDescent="0.3">
      <c r="A669">
        <v>20</v>
      </c>
      <c r="B669">
        <v>4</v>
      </c>
      <c r="C669">
        <v>4</v>
      </c>
      <c r="D669">
        <v>0</v>
      </c>
      <c r="E669">
        <v>6</v>
      </c>
    </row>
    <row r="670" spans="1:5" x14ac:dyDescent="0.3">
      <c r="A670">
        <v>20</v>
      </c>
      <c r="B670">
        <v>4</v>
      </c>
      <c r="C670">
        <v>5</v>
      </c>
      <c r="D670">
        <v>0</v>
      </c>
      <c r="E670">
        <v>8</v>
      </c>
    </row>
    <row r="671" spans="1:5" x14ac:dyDescent="0.3">
      <c r="A671">
        <v>20</v>
      </c>
      <c r="B671">
        <v>4</v>
      </c>
      <c r="C671">
        <v>6</v>
      </c>
      <c r="D671">
        <v>0</v>
      </c>
      <c r="E671">
        <v>5</v>
      </c>
    </row>
    <row r="672" spans="1:5" x14ac:dyDescent="0.3">
      <c r="A672">
        <v>20</v>
      </c>
      <c r="B672">
        <v>4</v>
      </c>
      <c r="C672">
        <v>7</v>
      </c>
      <c r="D672">
        <v>0</v>
      </c>
      <c r="E672">
        <v>9</v>
      </c>
    </row>
    <row r="673" spans="1:5" x14ac:dyDescent="0.3">
      <c r="A673">
        <v>20</v>
      </c>
      <c r="B673">
        <v>4</v>
      </c>
      <c r="C673">
        <v>8</v>
      </c>
      <c r="D673">
        <v>0</v>
      </c>
      <c r="E673">
        <v>5</v>
      </c>
    </row>
    <row r="674" spans="1:5" x14ac:dyDescent="0.3">
      <c r="A674">
        <v>26</v>
      </c>
      <c r="B674">
        <v>4</v>
      </c>
      <c r="C674">
        <v>1</v>
      </c>
      <c r="D674">
        <v>0</v>
      </c>
      <c r="E674">
        <v>1</v>
      </c>
    </row>
    <row r="675" spans="1:5" x14ac:dyDescent="0.3">
      <c r="A675">
        <v>26</v>
      </c>
      <c r="B675">
        <v>4</v>
      </c>
      <c r="C675">
        <v>2</v>
      </c>
      <c r="D675">
        <v>0</v>
      </c>
      <c r="E675">
        <v>1</v>
      </c>
    </row>
    <row r="676" spans="1:5" x14ac:dyDescent="0.3">
      <c r="A676">
        <v>26</v>
      </c>
      <c r="B676">
        <v>4</v>
      </c>
      <c r="C676">
        <v>3</v>
      </c>
      <c r="D676">
        <v>0</v>
      </c>
      <c r="E676">
        <v>10</v>
      </c>
    </row>
    <row r="677" spans="1:5" x14ac:dyDescent="0.3">
      <c r="A677">
        <v>26</v>
      </c>
      <c r="B677">
        <v>4</v>
      </c>
      <c r="C677">
        <v>4</v>
      </c>
      <c r="D677">
        <v>0</v>
      </c>
      <c r="E677">
        <v>8</v>
      </c>
    </row>
    <row r="678" spans="1:5" x14ac:dyDescent="0.3">
      <c r="A678">
        <v>26</v>
      </c>
      <c r="B678">
        <v>4</v>
      </c>
      <c r="C678">
        <v>5</v>
      </c>
      <c r="D678">
        <v>0</v>
      </c>
      <c r="E678">
        <v>2</v>
      </c>
    </row>
    <row r="679" spans="1:5" x14ac:dyDescent="0.3">
      <c r="A679">
        <v>26</v>
      </c>
      <c r="B679">
        <v>4</v>
      </c>
      <c r="C679">
        <v>6</v>
      </c>
      <c r="D679">
        <v>0</v>
      </c>
      <c r="E679">
        <v>7</v>
      </c>
    </row>
    <row r="680" spans="1:5" x14ac:dyDescent="0.3">
      <c r="A680">
        <v>26</v>
      </c>
      <c r="B680">
        <v>4</v>
      </c>
      <c r="C680">
        <v>7</v>
      </c>
      <c r="D680">
        <v>0</v>
      </c>
      <c r="E680">
        <v>3</v>
      </c>
    </row>
    <row r="681" spans="1:5" x14ac:dyDescent="0.3">
      <c r="A681">
        <v>26</v>
      </c>
      <c r="B681">
        <v>4</v>
      </c>
      <c r="C681">
        <v>8</v>
      </c>
      <c r="D681">
        <v>0</v>
      </c>
      <c r="E681">
        <v>3</v>
      </c>
    </row>
    <row r="682" spans="1:5" x14ac:dyDescent="0.3">
      <c r="A682">
        <v>8</v>
      </c>
      <c r="B682">
        <v>4</v>
      </c>
      <c r="C682">
        <v>1</v>
      </c>
      <c r="D682">
        <v>257</v>
      </c>
      <c r="E682">
        <v>2</v>
      </c>
    </row>
    <row r="683" spans="1:5" x14ac:dyDescent="0.3">
      <c r="A683">
        <v>8</v>
      </c>
      <c r="B683">
        <v>4</v>
      </c>
      <c r="C683">
        <v>2</v>
      </c>
      <c r="D683">
        <v>1389</v>
      </c>
      <c r="E683">
        <v>12</v>
      </c>
    </row>
    <row r="684" spans="1:5" x14ac:dyDescent="0.3">
      <c r="A684">
        <v>8</v>
      </c>
      <c r="B684">
        <v>4</v>
      </c>
      <c r="C684">
        <v>3</v>
      </c>
      <c r="D684">
        <v>3472</v>
      </c>
      <c r="E684">
        <v>101</v>
      </c>
    </row>
    <row r="685" spans="1:5" x14ac:dyDescent="0.3">
      <c r="A685">
        <v>8</v>
      </c>
      <c r="B685">
        <v>4</v>
      </c>
      <c r="C685">
        <v>4</v>
      </c>
      <c r="D685">
        <v>1334</v>
      </c>
      <c r="E685">
        <v>25</v>
      </c>
    </row>
    <row r="686" spans="1:5" x14ac:dyDescent="0.3">
      <c r="A686">
        <v>8</v>
      </c>
      <c r="B686">
        <v>4</v>
      </c>
      <c r="C686">
        <v>5</v>
      </c>
      <c r="D686">
        <v>887</v>
      </c>
      <c r="E686">
        <v>24</v>
      </c>
    </row>
    <row r="687" spans="1:5" x14ac:dyDescent="0.3">
      <c r="A687">
        <v>8</v>
      </c>
      <c r="B687">
        <v>4</v>
      </c>
      <c r="C687">
        <v>6</v>
      </c>
      <c r="D687">
        <v>638</v>
      </c>
      <c r="E687">
        <v>16</v>
      </c>
    </row>
    <row r="688" spans="1:5" x14ac:dyDescent="0.3">
      <c r="A688">
        <v>8</v>
      </c>
      <c r="B688">
        <v>4</v>
      </c>
      <c r="C688">
        <v>7</v>
      </c>
      <c r="D688">
        <v>451</v>
      </c>
      <c r="E688">
        <v>29</v>
      </c>
    </row>
    <row r="689" spans="1:5" x14ac:dyDescent="0.3">
      <c r="A689">
        <v>8</v>
      </c>
      <c r="B689">
        <v>4</v>
      </c>
      <c r="C689">
        <v>8</v>
      </c>
      <c r="D689">
        <v>269</v>
      </c>
      <c r="E689">
        <v>40</v>
      </c>
    </row>
    <row r="690" spans="1:5" x14ac:dyDescent="0.3">
      <c r="A690">
        <v>7</v>
      </c>
      <c r="B690">
        <v>4</v>
      </c>
      <c r="C690">
        <v>1</v>
      </c>
      <c r="D690">
        <v>540</v>
      </c>
      <c r="E690">
        <v>13</v>
      </c>
    </row>
    <row r="691" spans="1:5" x14ac:dyDescent="0.3">
      <c r="A691">
        <v>7</v>
      </c>
      <c r="B691">
        <v>4</v>
      </c>
      <c r="C691">
        <v>2</v>
      </c>
      <c r="D691">
        <v>2981</v>
      </c>
      <c r="E691">
        <v>45</v>
      </c>
    </row>
    <row r="692" spans="1:5" x14ac:dyDescent="0.3">
      <c r="A692">
        <v>7</v>
      </c>
      <c r="B692">
        <v>4</v>
      </c>
      <c r="C692">
        <v>3</v>
      </c>
      <c r="D692">
        <v>6948</v>
      </c>
      <c r="E692">
        <v>161</v>
      </c>
    </row>
    <row r="693" spans="1:5" x14ac:dyDescent="0.3">
      <c r="A693">
        <v>7</v>
      </c>
      <c r="B693">
        <v>4</v>
      </c>
      <c r="C693">
        <v>4</v>
      </c>
      <c r="D693">
        <v>2523</v>
      </c>
      <c r="E693">
        <v>41</v>
      </c>
    </row>
    <row r="694" spans="1:5" x14ac:dyDescent="0.3">
      <c r="A694">
        <v>7</v>
      </c>
      <c r="B694">
        <v>4</v>
      </c>
      <c r="C694">
        <v>5</v>
      </c>
      <c r="D694">
        <v>1980</v>
      </c>
      <c r="E694">
        <v>39</v>
      </c>
    </row>
    <row r="695" spans="1:5" x14ac:dyDescent="0.3">
      <c r="A695">
        <v>7</v>
      </c>
      <c r="B695">
        <v>4</v>
      </c>
      <c r="C695">
        <v>6</v>
      </c>
      <c r="D695">
        <v>1492</v>
      </c>
      <c r="E695">
        <v>48</v>
      </c>
    </row>
    <row r="696" spans="1:5" x14ac:dyDescent="0.3">
      <c r="A696">
        <v>7</v>
      </c>
      <c r="B696">
        <v>4</v>
      </c>
      <c r="C696">
        <v>7</v>
      </c>
      <c r="D696">
        <v>992</v>
      </c>
      <c r="E696">
        <v>35</v>
      </c>
    </row>
    <row r="697" spans="1:5" x14ac:dyDescent="0.3">
      <c r="A697">
        <v>7</v>
      </c>
      <c r="B697">
        <v>4</v>
      </c>
      <c r="C697">
        <v>8</v>
      </c>
      <c r="D697">
        <v>519</v>
      </c>
      <c r="E697">
        <v>39</v>
      </c>
    </row>
    <row r="698" spans="1:5" x14ac:dyDescent="0.3">
      <c r="A698">
        <v>23</v>
      </c>
      <c r="B698">
        <v>4</v>
      </c>
      <c r="C698">
        <v>1</v>
      </c>
      <c r="D698">
        <v>564</v>
      </c>
      <c r="E698">
        <v>17</v>
      </c>
    </row>
    <row r="699" spans="1:5" x14ac:dyDescent="0.3">
      <c r="A699">
        <v>23</v>
      </c>
      <c r="B699">
        <v>4</v>
      </c>
      <c r="C699">
        <v>2</v>
      </c>
      <c r="D699">
        <v>1159</v>
      </c>
      <c r="E699">
        <v>40</v>
      </c>
    </row>
    <row r="700" spans="1:5" x14ac:dyDescent="0.3">
      <c r="A700">
        <v>23</v>
      </c>
      <c r="B700">
        <v>4</v>
      </c>
      <c r="C700">
        <v>3</v>
      </c>
      <c r="D700">
        <v>3025</v>
      </c>
      <c r="E700">
        <v>90</v>
      </c>
    </row>
    <row r="701" spans="1:5" x14ac:dyDescent="0.3">
      <c r="A701">
        <v>23</v>
      </c>
      <c r="B701">
        <v>4</v>
      </c>
      <c r="C701">
        <v>4</v>
      </c>
      <c r="D701">
        <v>1732</v>
      </c>
      <c r="E701">
        <v>51</v>
      </c>
    </row>
    <row r="702" spans="1:5" x14ac:dyDescent="0.3">
      <c r="A702">
        <v>23</v>
      </c>
      <c r="B702">
        <v>4</v>
      </c>
      <c r="C702">
        <v>5</v>
      </c>
      <c r="D702">
        <v>1352</v>
      </c>
      <c r="E702">
        <v>26</v>
      </c>
    </row>
    <row r="703" spans="1:5" x14ac:dyDescent="0.3">
      <c r="A703">
        <v>23</v>
      </c>
      <c r="B703">
        <v>4</v>
      </c>
      <c r="C703">
        <v>6</v>
      </c>
      <c r="D703">
        <v>856</v>
      </c>
      <c r="E703">
        <v>25</v>
      </c>
    </row>
    <row r="704" spans="1:5" x14ac:dyDescent="0.3">
      <c r="A704">
        <v>23</v>
      </c>
      <c r="B704">
        <v>4</v>
      </c>
      <c r="C704">
        <v>7</v>
      </c>
      <c r="D704">
        <v>551</v>
      </c>
      <c r="E704">
        <v>30</v>
      </c>
    </row>
    <row r="705" spans="1:5" x14ac:dyDescent="0.3">
      <c r="A705">
        <v>23</v>
      </c>
      <c r="B705">
        <v>4</v>
      </c>
      <c r="C705">
        <v>8</v>
      </c>
      <c r="D705">
        <v>246</v>
      </c>
      <c r="E705">
        <v>15</v>
      </c>
    </row>
    <row r="706" spans="1:5" x14ac:dyDescent="0.3">
      <c r="A706">
        <v>13</v>
      </c>
      <c r="B706">
        <v>4</v>
      </c>
      <c r="C706">
        <v>1</v>
      </c>
      <c r="D706">
        <v>21</v>
      </c>
      <c r="E706">
        <v>7</v>
      </c>
    </row>
    <row r="707" spans="1:5" x14ac:dyDescent="0.3">
      <c r="A707">
        <v>13</v>
      </c>
      <c r="B707">
        <v>4</v>
      </c>
      <c r="C707">
        <v>2</v>
      </c>
      <c r="D707">
        <v>71</v>
      </c>
      <c r="E707">
        <v>13</v>
      </c>
    </row>
    <row r="708" spans="1:5" x14ac:dyDescent="0.3">
      <c r="A708">
        <v>13</v>
      </c>
      <c r="B708">
        <v>4</v>
      </c>
      <c r="C708">
        <v>3</v>
      </c>
      <c r="D708">
        <v>183</v>
      </c>
      <c r="E708">
        <v>55</v>
      </c>
    </row>
    <row r="709" spans="1:5" x14ac:dyDescent="0.3">
      <c r="A709">
        <v>13</v>
      </c>
      <c r="B709">
        <v>4</v>
      </c>
      <c r="C709">
        <v>4</v>
      </c>
      <c r="D709">
        <v>117</v>
      </c>
      <c r="E709">
        <v>36</v>
      </c>
    </row>
    <row r="710" spans="1:5" x14ac:dyDescent="0.3">
      <c r="A710">
        <v>13</v>
      </c>
      <c r="B710">
        <v>4</v>
      </c>
      <c r="C710">
        <v>5</v>
      </c>
      <c r="D710">
        <v>78</v>
      </c>
      <c r="E710">
        <v>26</v>
      </c>
    </row>
    <row r="711" spans="1:5" x14ac:dyDescent="0.3">
      <c r="A711">
        <v>13</v>
      </c>
      <c r="B711">
        <v>4</v>
      </c>
      <c r="C711">
        <v>6</v>
      </c>
      <c r="D711">
        <v>54</v>
      </c>
      <c r="E711">
        <v>40</v>
      </c>
    </row>
    <row r="712" spans="1:5" x14ac:dyDescent="0.3">
      <c r="A712">
        <v>13</v>
      </c>
      <c r="B712">
        <v>4</v>
      </c>
      <c r="C712">
        <v>7</v>
      </c>
      <c r="D712">
        <v>27</v>
      </c>
      <c r="E712">
        <v>29</v>
      </c>
    </row>
    <row r="713" spans="1:5" x14ac:dyDescent="0.3">
      <c r="A713">
        <v>13</v>
      </c>
      <c r="B713">
        <v>4</v>
      </c>
      <c r="C713">
        <v>8</v>
      </c>
      <c r="D713">
        <v>10</v>
      </c>
      <c r="E713">
        <v>32</v>
      </c>
    </row>
    <row r="714" spans="1:5" x14ac:dyDescent="0.3">
      <c r="A714">
        <v>14</v>
      </c>
      <c r="B714">
        <v>4</v>
      </c>
      <c r="C714">
        <v>1</v>
      </c>
      <c r="D714">
        <v>178</v>
      </c>
      <c r="E714">
        <v>2</v>
      </c>
    </row>
    <row r="715" spans="1:5" x14ac:dyDescent="0.3">
      <c r="A715">
        <v>14</v>
      </c>
      <c r="B715">
        <v>4</v>
      </c>
      <c r="C715">
        <v>2</v>
      </c>
      <c r="D715">
        <v>798</v>
      </c>
      <c r="E715">
        <v>4</v>
      </c>
    </row>
    <row r="716" spans="1:5" x14ac:dyDescent="0.3">
      <c r="A716">
        <v>14</v>
      </c>
      <c r="B716">
        <v>4</v>
      </c>
      <c r="C716">
        <v>3</v>
      </c>
      <c r="D716">
        <v>1871</v>
      </c>
      <c r="E716">
        <v>22</v>
      </c>
    </row>
    <row r="717" spans="1:5" x14ac:dyDescent="0.3">
      <c r="A717">
        <v>14</v>
      </c>
      <c r="B717">
        <v>4</v>
      </c>
      <c r="C717">
        <v>4</v>
      </c>
      <c r="D717">
        <v>836</v>
      </c>
      <c r="E717">
        <v>3</v>
      </c>
    </row>
    <row r="718" spans="1:5" x14ac:dyDescent="0.3">
      <c r="A718">
        <v>14</v>
      </c>
      <c r="B718">
        <v>4</v>
      </c>
      <c r="C718">
        <v>5</v>
      </c>
      <c r="D718">
        <v>556</v>
      </c>
      <c r="E718">
        <v>7</v>
      </c>
    </row>
    <row r="719" spans="1:5" x14ac:dyDescent="0.3">
      <c r="A719">
        <v>14</v>
      </c>
      <c r="B719">
        <v>4</v>
      </c>
      <c r="C719">
        <v>6</v>
      </c>
      <c r="D719">
        <v>422</v>
      </c>
      <c r="E719">
        <v>7</v>
      </c>
    </row>
    <row r="720" spans="1:5" x14ac:dyDescent="0.3">
      <c r="A720">
        <v>14</v>
      </c>
      <c r="B720">
        <v>4</v>
      </c>
      <c r="C720">
        <v>7</v>
      </c>
      <c r="D720">
        <v>246</v>
      </c>
      <c r="E720">
        <v>7</v>
      </c>
    </row>
    <row r="721" spans="1:5" x14ac:dyDescent="0.3">
      <c r="A721">
        <v>14</v>
      </c>
      <c r="B721">
        <v>4</v>
      </c>
      <c r="C721">
        <v>8</v>
      </c>
      <c r="D721">
        <v>134</v>
      </c>
      <c r="E721">
        <v>2</v>
      </c>
    </row>
    <row r="722" spans="1:5" x14ac:dyDescent="0.3">
      <c r="A722">
        <v>10</v>
      </c>
      <c r="B722">
        <v>4</v>
      </c>
      <c r="C722">
        <v>1</v>
      </c>
      <c r="D722">
        <v>228</v>
      </c>
      <c r="E722">
        <v>13</v>
      </c>
    </row>
    <row r="723" spans="1:5" x14ac:dyDescent="0.3">
      <c r="A723">
        <v>10</v>
      </c>
      <c r="B723">
        <v>4</v>
      </c>
      <c r="C723">
        <v>2</v>
      </c>
      <c r="D723">
        <v>841</v>
      </c>
      <c r="E723">
        <v>26</v>
      </c>
    </row>
    <row r="724" spans="1:5" x14ac:dyDescent="0.3">
      <c r="A724">
        <v>10</v>
      </c>
      <c r="B724">
        <v>4</v>
      </c>
      <c r="C724">
        <v>3</v>
      </c>
      <c r="D724">
        <v>2299</v>
      </c>
      <c r="E724">
        <v>89</v>
      </c>
    </row>
    <row r="725" spans="1:5" x14ac:dyDescent="0.3">
      <c r="A725">
        <v>10</v>
      </c>
      <c r="B725">
        <v>4</v>
      </c>
      <c r="C725">
        <v>4</v>
      </c>
      <c r="D725">
        <v>1128</v>
      </c>
      <c r="E725">
        <v>34</v>
      </c>
    </row>
    <row r="726" spans="1:5" x14ac:dyDescent="0.3">
      <c r="A726">
        <v>10</v>
      </c>
      <c r="B726">
        <v>4</v>
      </c>
      <c r="C726">
        <v>5</v>
      </c>
      <c r="D726">
        <v>811</v>
      </c>
      <c r="E726">
        <v>40</v>
      </c>
    </row>
    <row r="727" spans="1:5" x14ac:dyDescent="0.3">
      <c r="A727">
        <v>10</v>
      </c>
      <c r="B727">
        <v>4</v>
      </c>
      <c r="C727">
        <v>6</v>
      </c>
      <c r="D727">
        <v>605</v>
      </c>
      <c r="E727">
        <v>27</v>
      </c>
    </row>
    <row r="728" spans="1:5" x14ac:dyDescent="0.3">
      <c r="A728">
        <v>10</v>
      </c>
      <c r="B728">
        <v>4</v>
      </c>
      <c r="C728">
        <v>7</v>
      </c>
      <c r="D728">
        <v>395</v>
      </c>
      <c r="E728">
        <v>35</v>
      </c>
    </row>
    <row r="729" spans="1:5" x14ac:dyDescent="0.3">
      <c r="A729">
        <v>10</v>
      </c>
      <c r="B729">
        <v>4</v>
      </c>
      <c r="C729">
        <v>8</v>
      </c>
      <c r="D729">
        <v>248</v>
      </c>
      <c r="E729">
        <v>33</v>
      </c>
    </row>
    <row r="730" spans="1:5" x14ac:dyDescent="0.3">
      <c r="A730">
        <v>17</v>
      </c>
      <c r="B730">
        <v>4</v>
      </c>
      <c r="C730">
        <v>1</v>
      </c>
      <c r="D730">
        <v>49</v>
      </c>
      <c r="E730">
        <v>16</v>
      </c>
    </row>
    <row r="731" spans="1:5" x14ac:dyDescent="0.3">
      <c r="A731">
        <v>17</v>
      </c>
      <c r="B731">
        <v>4</v>
      </c>
      <c r="C731">
        <v>2</v>
      </c>
      <c r="D731">
        <v>166</v>
      </c>
      <c r="E731">
        <v>23</v>
      </c>
    </row>
    <row r="732" spans="1:5" x14ac:dyDescent="0.3">
      <c r="A732">
        <v>17</v>
      </c>
      <c r="B732">
        <v>4</v>
      </c>
      <c r="C732">
        <v>3</v>
      </c>
      <c r="D732">
        <v>453</v>
      </c>
      <c r="E732">
        <v>85</v>
      </c>
    </row>
    <row r="733" spans="1:5" x14ac:dyDescent="0.3">
      <c r="A733">
        <v>17</v>
      </c>
      <c r="B733">
        <v>4</v>
      </c>
      <c r="C733">
        <v>4</v>
      </c>
      <c r="D733">
        <v>229</v>
      </c>
      <c r="E733">
        <v>22</v>
      </c>
    </row>
    <row r="734" spans="1:5" x14ac:dyDescent="0.3">
      <c r="A734">
        <v>17</v>
      </c>
      <c r="B734">
        <v>4</v>
      </c>
      <c r="C734">
        <v>5</v>
      </c>
      <c r="D734">
        <v>207</v>
      </c>
      <c r="E734">
        <v>22</v>
      </c>
    </row>
    <row r="735" spans="1:5" x14ac:dyDescent="0.3">
      <c r="A735">
        <v>17</v>
      </c>
      <c r="B735">
        <v>4</v>
      </c>
      <c r="C735">
        <v>6</v>
      </c>
      <c r="D735">
        <v>103</v>
      </c>
      <c r="E735">
        <v>17</v>
      </c>
    </row>
    <row r="736" spans="1:5" x14ac:dyDescent="0.3">
      <c r="A736">
        <v>17</v>
      </c>
      <c r="B736">
        <v>4</v>
      </c>
      <c r="C736">
        <v>7</v>
      </c>
      <c r="D736">
        <v>54</v>
      </c>
      <c r="E736">
        <v>25</v>
      </c>
    </row>
    <row r="737" spans="1:5" x14ac:dyDescent="0.3">
      <c r="A737">
        <v>17</v>
      </c>
      <c r="B737">
        <v>4</v>
      </c>
      <c r="C737">
        <v>8</v>
      </c>
      <c r="D737">
        <v>29</v>
      </c>
      <c r="E737">
        <v>22</v>
      </c>
    </row>
    <row r="738" spans="1:5" x14ac:dyDescent="0.3">
      <c r="A738">
        <v>4</v>
      </c>
      <c r="B738">
        <v>4</v>
      </c>
      <c r="C738">
        <v>1</v>
      </c>
      <c r="D738">
        <v>713</v>
      </c>
      <c r="E738">
        <v>21</v>
      </c>
    </row>
    <row r="739" spans="1:5" x14ac:dyDescent="0.3">
      <c r="A739">
        <v>4</v>
      </c>
      <c r="B739">
        <v>4</v>
      </c>
      <c r="C739">
        <v>2</v>
      </c>
      <c r="D739">
        <v>1213</v>
      </c>
      <c r="E739">
        <v>78</v>
      </c>
    </row>
    <row r="740" spans="1:5" x14ac:dyDescent="0.3">
      <c r="A740">
        <v>4</v>
      </c>
      <c r="B740">
        <v>4</v>
      </c>
      <c r="C740">
        <v>3</v>
      </c>
      <c r="D740">
        <v>2241</v>
      </c>
      <c r="E740">
        <v>168</v>
      </c>
    </row>
    <row r="741" spans="1:5" x14ac:dyDescent="0.3">
      <c r="A741">
        <v>4</v>
      </c>
      <c r="B741">
        <v>4</v>
      </c>
      <c r="C741">
        <v>4</v>
      </c>
      <c r="D741">
        <v>1276</v>
      </c>
      <c r="E741">
        <v>105</v>
      </c>
    </row>
    <row r="742" spans="1:5" x14ac:dyDescent="0.3">
      <c r="A742">
        <v>4</v>
      </c>
      <c r="B742">
        <v>4</v>
      </c>
      <c r="C742">
        <v>5</v>
      </c>
      <c r="D742">
        <v>1101</v>
      </c>
      <c r="E742">
        <v>113</v>
      </c>
    </row>
    <row r="743" spans="1:5" x14ac:dyDescent="0.3">
      <c r="A743">
        <v>4</v>
      </c>
      <c r="B743">
        <v>4</v>
      </c>
      <c r="C743">
        <v>6</v>
      </c>
      <c r="D743">
        <v>752</v>
      </c>
      <c r="E743">
        <v>80</v>
      </c>
    </row>
    <row r="744" spans="1:5" x14ac:dyDescent="0.3">
      <c r="A744">
        <v>4</v>
      </c>
      <c r="B744">
        <v>4</v>
      </c>
      <c r="C744">
        <v>7</v>
      </c>
      <c r="D744">
        <v>438</v>
      </c>
      <c r="E744">
        <v>87</v>
      </c>
    </row>
    <row r="745" spans="1:5" x14ac:dyDescent="0.3">
      <c r="A745">
        <v>4</v>
      </c>
      <c r="B745">
        <v>4</v>
      </c>
      <c r="C745">
        <v>8</v>
      </c>
      <c r="D745">
        <v>231</v>
      </c>
      <c r="E745">
        <v>61</v>
      </c>
    </row>
    <row r="746" spans="1:5" x14ac:dyDescent="0.3">
      <c r="A746">
        <v>12</v>
      </c>
      <c r="B746">
        <v>4</v>
      </c>
      <c r="C746">
        <v>1</v>
      </c>
      <c r="D746">
        <v>3</v>
      </c>
      <c r="E746">
        <v>20</v>
      </c>
    </row>
    <row r="747" spans="1:5" x14ac:dyDescent="0.3">
      <c r="A747">
        <v>12</v>
      </c>
      <c r="B747">
        <v>4</v>
      </c>
      <c r="C747">
        <v>2</v>
      </c>
      <c r="D747">
        <v>3</v>
      </c>
      <c r="E747">
        <v>39</v>
      </c>
    </row>
    <row r="748" spans="1:5" x14ac:dyDescent="0.3">
      <c r="A748">
        <v>12</v>
      </c>
      <c r="B748">
        <v>4</v>
      </c>
      <c r="C748">
        <v>3</v>
      </c>
      <c r="D748">
        <v>13</v>
      </c>
      <c r="E748">
        <v>66</v>
      </c>
    </row>
    <row r="749" spans="1:5" x14ac:dyDescent="0.3">
      <c r="A749">
        <v>12</v>
      </c>
      <c r="B749">
        <v>4</v>
      </c>
      <c r="C749">
        <v>4</v>
      </c>
      <c r="D749">
        <v>5</v>
      </c>
      <c r="E749">
        <v>41</v>
      </c>
    </row>
    <row r="750" spans="1:5" x14ac:dyDescent="0.3">
      <c r="A750">
        <v>12</v>
      </c>
      <c r="B750">
        <v>4</v>
      </c>
      <c r="C750">
        <v>5</v>
      </c>
      <c r="D750">
        <v>4</v>
      </c>
      <c r="E750">
        <v>27</v>
      </c>
    </row>
    <row r="751" spans="1:5" x14ac:dyDescent="0.3">
      <c r="A751">
        <v>12</v>
      </c>
      <c r="B751">
        <v>4</v>
      </c>
      <c r="C751">
        <v>6</v>
      </c>
      <c r="D751">
        <v>2</v>
      </c>
      <c r="E751">
        <v>32</v>
      </c>
    </row>
    <row r="752" spans="1:5" x14ac:dyDescent="0.3">
      <c r="A752">
        <v>12</v>
      </c>
      <c r="B752">
        <v>4</v>
      </c>
      <c r="C752">
        <v>7</v>
      </c>
      <c r="D752">
        <v>2</v>
      </c>
      <c r="E752">
        <v>31</v>
      </c>
    </row>
    <row r="753" spans="1:5" x14ac:dyDescent="0.3">
      <c r="A753">
        <v>12</v>
      </c>
      <c r="B753">
        <v>4</v>
      </c>
      <c r="C753">
        <v>8</v>
      </c>
      <c r="D753">
        <v>0</v>
      </c>
      <c r="E753">
        <v>15</v>
      </c>
    </row>
    <row r="754" spans="1:5" x14ac:dyDescent="0.3">
      <c r="A754">
        <v>11</v>
      </c>
      <c r="B754">
        <v>4</v>
      </c>
      <c r="C754">
        <v>1</v>
      </c>
      <c r="D754">
        <v>138</v>
      </c>
      <c r="E754">
        <v>17</v>
      </c>
    </row>
    <row r="755" spans="1:5" x14ac:dyDescent="0.3">
      <c r="A755">
        <v>11</v>
      </c>
      <c r="B755">
        <v>4</v>
      </c>
      <c r="C755">
        <v>2</v>
      </c>
      <c r="D755">
        <v>377</v>
      </c>
      <c r="E755">
        <v>20</v>
      </c>
    </row>
    <row r="756" spans="1:5" x14ac:dyDescent="0.3">
      <c r="A756">
        <v>11</v>
      </c>
      <c r="B756">
        <v>4</v>
      </c>
      <c r="C756">
        <v>3</v>
      </c>
      <c r="D756">
        <v>1253</v>
      </c>
      <c r="E756">
        <v>72</v>
      </c>
    </row>
    <row r="757" spans="1:5" x14ac:dyDescent="0.3">
      <c r="A757">
        <v>11</v>
      </c>
      <c r="B757">
        <v>4</v>
      </c>
      <c r="C757">
        <v>4</v>
      </c>
      <c r="D757">
        <v>842</v>
      </c>
      <c r="E757">
        <v>50</v>
      </c>
    </row>
    <row r="758" spans="1:5" x14ac:dyDescent="0.3">
      <c r="A758">
        <v>11</v>
      </c>
      <c r="B758">
        <v>4</v>
      </c>
      <c r="C758">
        <v>5</v>
      </c>
      <c r="D758">
        <v>666</v>
      </c>
      <c r="E758">
        <v>52</v>
      </c>
    </row>
    <row r="759" spans="1:5" x14ac:dyDescent="0.3">
      <c r="A759">
        <v>11</v>
      </c>
      <c r="B759">
        <v>4</v>
      </c>
      <c r="C759">
        <v>6</v>
      </c>
      <c r="D759">
        <v>426</v>
      </c>
      <c r="E759">
        <v>50</v>
      </c>
    </row>
    <row r="760" spans="1:5" x14ac:dyDescent="0.3">
      <c r="A760">
        <v>11</v>
      </c>
      <c r="B760">
        <v>4</v>
      </c>
      <c r="C760">
        <v>7</v>
      </c>
      <c r="D760">
        <v>196</v>
      </c>
      <c r="E760">
        <v>39</v>
      </c>
    </row>
    <row r="761" spans="1:5" x14ac:dyDescent="0.3">
      <c r="A761">
        <v>11</v>
      </c>
      <c r="B761">
        <v>4</v>
      </c>
      <c r="C761">
        <v>8</v>
      </c>
      <c r="D761">
        <v>83</v>
      </c>
      <c r="E761">
        <v>25</v>
      </c>
    </row>
    <row r="762" spans="1:5" x14ac:dyDescent="0.3">
      <c r="A762">
        <v>5</v>
      </c>
      <c r="B762">
        <v>4</v>
      </c>
      <c r="C762">
        <v>1</v>
      </c>
      <c r="D762">
        <v>38</v>
      </c>
      <c r="E762">
        <v>9</v>
      </c>
    </row>
    <row r="763" spans="1:5" x14ac:dyDescent="0.3">
      <c r="A763">
        <v>5</v>
      </c>
      <c r="B763">
        <v>4</v>
      </c>
      <c r="C763">
        <v>2</v>
      </c>
      <c r="D763">
        <v>134</v>
      </c>
      <c r="E763">
        <v>11</v>
      </c>
    </row>
    <row r="764" spans="1:5" x14ac:dyDescent="0.3">
      <c r="A764">
        <v>5</v>
      </c>
      <c r="B764">
        <v>4</v>
      </c>
      <c r="C764">
        <v>3</v>
      </c>
      <c r="D764">
        <v>459</v>
      </c>
      <c r="E764">
        <v>43</v>
      </c>
    </row>
    <row r="765" spans="1:5" x14ac:dyDescent="0.3">
      <c r="A765">
        <v>5</v>
      </c>
      <c r="B765">
        <v>4</v>
      </c>
      <c r="C765">
        <v>4</v>
      </c>
      <c r="D765">
        <v>309</v>
      </c>
      <c r="E765">
        <v>22</v>
      </c>
    </row>
    <row r="766" spans="1:5" x14ac:dyDescent="0.3">
      <c r="A766">
        <v>5</v>
      </c>
      <c r="B766">
        <v>4</v>
      </c>
      <c r="C766">
        <v>5</v>
      </c>
      <c r="D766">
        <v>140</v>
      </c>
      <c r="E766">
        <v>18</v>
      </c>
    </row>
    <row r="767" spans="1:5" x14ac:dyDescent="0.3">
      <c r="A767">
        <v>5</v>
      </c>
      <c r="B767">
        <v>4</v>
      </c>
      <c r="C767">
        <v>6</v>
      </c>
      <c r="D767">
        <v>91</v>
      </c>
      <c r="E767">
        <v>9</v>
      </c>
    </row>
    <row r="768" spans="1:5" x14ac:dyDescent="0.3">
      <c r="A768">
        <v>5</v>
      </c>
      <c r="B768">
        <v>4</v>
      </c>
      <c r="C768">
        <v>7</v>
      </c>
      <c r="D768">
        <v>51</v>
      </c>
      <c r="E768">
        <v>14</v>
      </c>
    </row>
    <row r="769" spans="1:5" x14ac:dyDescent="0.3">
      <c r="A769">
        <v>5</v>
      </c>
      <c r="B769">
        <v>4</v>
      </c>
      <c r="C769">
        <v>8</v>
      </c>
      <c r="D769">
        <v>24</v>
      </c>
      <c r="E769">
        <v>5</v>
      </c>
    </row>
    <row r="770" spans="1:5" x14ac:dyDescent="0.3">
      <c r="A770">
        <v>9</v>
      </c>
      <c r="B770">
        <v>4</v>
      </c>
      <c r="C770">
        <v>1</v>
      </c>
      <c r="D770">
        <v>3</v>
      </c>
      <c r="E770">
        <v>7</v>
      </c>
    </row>
    <row r="771" spans="1:5" x14ac:dyDescent="0.3">
      <c r="A771">
        <v>9</v>
      </c>
      <c r="B771">
        <v>4</v>
      </c>
      <c r="C771">
        <v>2</v>
      </c>
      <c r="D771">
        <v>23</v>
      </c>
      <c r="E771">
        <v>16</v>
      </c>
    </row>
    <row r="772" spans="1:5" x14ac:dyDescent="0.3">
      <c r="A772">
        <v>9</v>
      </c>
      <c r="B772">
        <v>4</v>
      </c>
      <c r="C772">
        <v>3</v>
      </c>
      <c r="D772">
        <v>30</v>
      </c>
      <c r="E772">
        <v>34</v>
      </c>
    </row>
    <row r="773" spans="1:5" x14ac:dyDescent="0.3">
      <c r="A773">
        <v>9</v>
      </c>
      <c r="B773">
        <v>4</v>
      </c>
      <c r="C773">
        <v>4</v>
      </c>
      <c r="D773">
        <v>20</v>
      </c>
      <c r="E773">
        <v>12</v>
      </c>
    </row>
    <row r="774" spans="1:5" x14ac:dyDescent="0.3">
      <c r="A774">
        <v>9</v>
      </c>
      <c r="B774">
        <v>4</v>
      </c>
      <c r="C774">
        <v>5</v>
      </c>
      <c r="D774">
        <v>10</v>
      </c>
      <c r="E774">
        <v>12</v>
      </c>
    </row>
    <row r="775" spans="1:5" x14ac:dyDescent="0.3">
      <c r="A775">
        <v>9</v>
      </c>
      <c r="B775">
        <v>4</v>
      </c>
      <c r="C775">
        <v>6</v>
      </c>
      <c r="D775">
        <v>8</v>
      </c>
      <c r="E775">
        <v>8</v>
      </c>
    </row>
    <row r="776" spans="1:5" x14ac:dyDescent="0.3">
      <c r="A776">
        <v>9</v>
      </c>
      <c r="B776">
        <v>4</v>
      </c>
      <c r="C776">
        <v>7</v>
      </c>
      <c r="D776">
        <v>5</v>
      </c>
      <c r="E776">
        <v>15</v>
      </c>
    </row>
    <row r="777" spans="1:5" x14ac:dyDescent="0.3">
      <c r="A777">
        <v>9</v>
      </c>
      <c r="B777">
        <v>4</v>
      </c>
      <c r="C777">
        <v>8</v>
      </c>
      <c r="D777">
        <v>4</v>
      </c>
      <c r="E777">
        <v>8</v>
      </c>
    </row>
    <row r="778" spans="1:5" x14ac:dyDescent="0.3">
      <c r="A778">
        <v>16</v>
      </c>
      <c r="B778">
        <v>4</v>
      </c>
      <c r="C778">
        <v>1</v>
      </c>
      <c r="D778">
        <v>31</v>
      </c>
      <c r="E778">
        <v>26</v>
      </c>
    </row>
    <row r="779" spans="1:5" x14ac:dyDescent="0.3">
      <c r="A779">
        <v>16</v>
      </c>
      <c r="B779">
        <v>4</v>
      </c>
      <c r="C779">
        <v>2</v>
      </c>
      <c r="D779">
        <v>75</v>
      </c>
      <c r="E779">
        <v>45</v>
      </c>
    </row>
    <row r="780" spans="1:5" x14ac:dyDescent="0.3">
      <c r="A780">
        <v>16</v>
      </c>
      <c r="B780">
        <v>4</v>
      </c>
      <c r="C780">
        <v>3</v>
      </c>
      <c r="D780">
        <v>231</v>
      </c>
      <c r="E780">
        <v>73</v>
      </c>
    </row>
    <row r="781" spans="1:5" x14ac:dyDescent="0.3">
      <c r="A781">
        <v>16</v>
      </c>
      <c r="B781">
        <v>4</v>
      </c>
      <c r="C781">
        <v>4</v>
      </c>
      <c r="D781">
        <v>113</v>
      </c>
      <c r="E781">
        <v>49</v>
      </c>
    </row>
    <row r="782" spans="1:5" x14ac:dyDescent="0.3">
      <c r="A782">
        <v>16</v>
      </c>
      <c r="B782">
        <v>4</v>
      </c>
      <c r="C782">
        <v>5</v>
      </c>
      <c r="D782">
        <v>94</v>
      </c>
      <c r="E782">
        <v>49</v>
      </c>
    </row>
    <row r="783" spans="1:5" x14ac:dyDescent="0.3">
      <c r="A783">
        <v>16</v>
      </c>
      <c r="B783">
        <v>4</v>
      </c>
      <c r="C783">
        <v>6</v>
      </c>
      <c r="D783">
        <v>64</v>
      </c>
      <c r="E783">
        <v>42</v>
      </c>
    </row>
    <row r="784" spans="1:5" x14ac:dyDescent="0.3">
      <c r="A784">
        <v>16</v>
      </c>
      <c r="B784">
        <v>4</v>
      </c>
      <c r="C784">
        <v>7</v>
      </c>
      <c r="D784">
        <v>32</v>
      </c>
      <c r="E784">
        <v>25</v>
      </c>
    </row>
    <row r="785" spans="1:5" x14ac:dyDescent="0.3">
      <c r="A785">
        <v>16</v>
      </c>
      <c r="B785">
        <v>4</v>
      </c>
      <c r="C785">
        <v>8</v>
      </c>
      <c r="D785">
        <v>17</v>
      </c>
      <c r="E785">
        <v>14</v>
      </c>
    </row>
    <row r="786" spans="1:5" x14ac:dyDescent="0.3">
      <c r="A786">
        <v>2</v>
      </c>
      <c r="B786">
        <v>4</v>
      </c>
      <c r="C786">
        <v>1</v>
      </c>
      <c r="D786">
        <v>166</v>
      </c>
      <c r="E786">
        <v>16</v>
      </c>
    </row>
    <row r="787" spans="1:5" x14ac:dyDescent="0.3">
      <c r="A787">
        <v>2</v>
      </c>
      <c r="B787">
        <v>4</v>
      </c>
      <c r="C787">
        <v>2</v>
      </c>
      <c r="D787">
        <v>748</v>
      </c>
      <c r="E787">
        <v>28</v>
      </c>
    </row>
    <row r="788" spans="1:5" x14ac:dyDescent="0.3">
      <c r="A788">
        <v>2</v>
      </c>
      <c r="B788">
        <v>4</v>
      </c>
      <c r="C788">
        <v>3</v>
      </c>
      <c r="D788">
        <v>1224</v>
      </c>
      <c r="E788">
        <v>20</v>
      </c>
    </row>
    <row r="789" spans="1:5" x14ac:dyDescent="0.3">
      <c r="A789">
        <v>2</v>
      </c>
      <c r="B789">
        <v>4</v>
      </c>
      <c r="C789">
        <v>4</v>
      </c>
      <c r="D789">
        <v>758</v>
      </c>
      <c r="E789">
        <v>7</v>
      </c>
    </row>
    <row r="790" spans="1:5" x14ac:dyDescent="0.3">
      <c r="A790">
        <v>2</v>
      </c>
      <c r="B790">
        <v>4</v>
      </c>
      <c r="C790">
        <v>5</v>
      </c>
      <c r="D790">
        <v>534</v>
      </c>
      <c r="E790">
        <v>10</v>
      </c>
    </row>
    <row r="791" spans="1:5" x14ac:dyDescent="0.3">
      <c r="A791">
        <v>2</v>
      </c>
      <c r="B791">
        <v>4</v>
      </c>
      <c r="C791">
        <v>6</v>
      </c>
      <c r="D791">
        <v>347</v>
      </c>
      <c r="E791">
        <v>15</v>
      </c>
    </row>
    <row r="792" spans="1:5" x14ac:dyDescent="0.3">
      <c r="A792">
        <v>2</v>
      </c>
      <c r="B792">
        <v>4</v>
      </c>
      <c r="C792">
        <v>7</v>
      </c>
      <c r="D792">
        <v>204</v>
      </c>
      <c r="E792">
        <v>7</v>
      </c>
    </row>
    <row r="793" spans="1:5" x14ac:dyDescent="0.3">
      <c r="A793">
        <v>2</v>
      </c>
      <c r="B793">
        <v>4</v>
      </c>
      <c r="C793">
        <v>8</v>
      </c>
      <c r="D793">
        <v>109</v>
      </c>
      <c r="E793">
        <v>9</v>
      </c>
    </row>
    <row r="794" spans="1:5" x14ac:dyDescent="0.3">
      <c r="A794">
        <v>25</v>
      </c>
      <c r="B794">
        <v>4</v>
      </c>
      <c r="C794">
        <v>1</v>
      </c>
      <c r="D794">
        <v>251</v>
      </c>
      <c r="E794">
        <v>9</v>
      </c>
    </row>
    <row r="795" spans="1:5" x14ac:dyDescent="0.3">
      <c r="A795">
        <v>25</v>
      </c>
      <c r="B795">
        <v>4</v>
      </c>
      <c r="C795">
        <v>2</v>
      </c>
      <c r="D795">
        <v>1138</v>
      </c>
      <c r="E795">
        <v>19</v>
      </c>
    </row>
    <row r="796" spans="1:5" x14ac:dyDescent="0.3">
      <c r="A796">
        <v>25</v>
      </c>
      <c r="B796">
        <v>4</v>
      </c>
      <c r="C796">
        <v>3</v>
      </c>
      <c r="D796">
        <v>2135</v>
      </c>
      <c r="E796">
        <v>25</v>
      </c>
    </row>
    <row r="797" spans="1:5" x14ac:dyDescent="0.3">
      <c r="A797">
        <v>25</v>
      </c>
      <c r="B797">
        <v>4</v>
      </c>
      <c r="C797">
        <v>4</v>
      </c>
      <c r="D797">
        <v>896</v>
      </c>
      <c r="E797">
        <v>14</v>
      </c>
    </row>
    <row r="798" spans="1:5" x14ac:dyDescent="0.3">
      <c r="A798">
        <v>25</v>
      </c>
      <c r="B798">
        <v>4</v>
      </c>
      <c r="C798">
        <v>5</v>
      </c>
      <c r="D798">
        <v>561</v>
      </c>
      <c r="E798">
        <v>21</v>
      </c>
    </row>
    <row r="799" spans="1:5" x14ac:dyDescent="0.3">
      <c r="A799">
        <v>25</v>
      </c>
      <c r="B799">
        <v>4</v>
      </c>
      <c r="C799">
        <v>6</v>
      </c>
      <c r="D799">
        <v>361</v>
      </c>
      <c r="E799">
        <v>14</v>
      </c>
    </row>
    <row r="800" spans="1:5" x14ac:dyDescent="0.3">
      <c r="A800">
        <v>25</v>
      </c>
      <c r="B800">
        <v>4</v>
      </c>
      <c r="C800">
        <v>7</v>
      </c>
      <c r="D800">
        <v>272</v>
      </c>
      <c r="E800">
        <v>8</v>
      </c>
    </row>
    <row r="801" spans="1:5" x14ac:dyDescent="0.3">
      <c r="A801">
        <v>25</v>
      </c>
      <c r="B801">
        <v>4</v>
      </c>
      <c r="C801">
        <v>8</v>
      </c>
      <c r="D801">
        <v>120</v>
      </c>
      <c r="E801">
        <v>7</v>
      </c>
    </row>
    <row r="802" spans="1:5" x14ac:dyDescent="0.3">
      <c r="A802">
        <v>21</v>
      </c>
      <c r="B802">
        <v>4</v>
      </c>
      <c r="C802">
        <v>1</v>
      </c>
      <c r="D802">
        <v>62</v>
      </c>
      <c r="E802">
        <v>2</v>
      </c>
    </row>
    <row r="803" spans="1:5" x14ac:dyDescent="0.3">
      <c r="A803">
        <v>21</v>
      </c>
      <c r="B803">
        <v>4</v>
      </c>
      <c r="C803">
        <v>2</v>
      </c>
      <c r="D803">
        <v>133</v>
      </c>
      <c r="E803">
        <v>5</v>
      </c>
    </row>
    <row r="804" spans="1:5" x14ac:dyDescent="0.3">
      <c r="A804">
        <v>21</v>
      </c>
      <c r="B804">
        <v>4</v>
      </c>
      <c r="C804">
        <v>3</v>
      </c>
      <c r="D804">
        <v>302</v>
      </c>
      <c r="E804">
        <v>25</v>
      </c>
    </row>
    <row r="805" spans="1:5" x14ac:dyDescent="0.3">
      <c r="A805">
        <v>21</v>
      </c>
      <c r="B805">
        <v>4</v>
      </c>
      <c r="C805">
        <v>4</v>
      </c>
      <c r="D805">
        <v>212</v>
      </c>
      <c r="E805">
        <v>11</v>
      </c>
    </row>
    <row r="806" spans="1:5" x14ac:dyDescent="0.3">
      <c r="A806">
        <v>21</v>
      </c>
      <c r="B806">
        <v>4</v>
      </c>
      <c r="C806">
        <v>5</v>
      </c>
      <c r="D806">
        <v>158</v>
      </c>
      <c r="E806">
        <v>12</v>
      </c>
    </row>
    <row r="807" spans="1:5" x14ac:dyDescent="0.3">
      <c r="A807">
        <v>21</v>
      </c>
      <c r="B807">
        <v>4</v>
      </c>
      <c r="C807">
        <v>6</v>
      </c>
      <c r="D807">
        <v>96</v>
      </c>
      <c r="E807">
        <v>3</v>
      </c>
    </row>
    <row r="808" spans="1:5" x14ac:dyDescent="0.3">
      <c r="A808">
        <v>21</v>
      </c>
      <c r="B808">
        <v>4</v>
      </c>
      <c r="C808">
        <v>7</v>
      </c>
      <c r="D808">
        <v>63</v>
      </c>
      <c r="E808">
        <v>6</v>
      </c>
    </row>
    <row r="809" spans="1:5" x14ac:dyDescent="0.3">
      <c r="A809">
        <v>21</v>
      </c>
      <c r="B809">
        <v>4</v>
      </c>
      <c r="C809">
        <v>8</v>
      </c>
      <c r="D809">
        <v>21</v>
      </c>
      <c r="E809">
        <v>2</v>
      </c>
    </row>
    <row r="810" spans="1:5" x14ac:dyDescent="0.3">
      <c r="A810">
        <v>3</v>
      </c>
      <c r="B810">
        <v>4</v>
      </c>
      <c r="C810">
        <v>1</v>
      </c>
      <c r="D810">
        <v>2</v>
      </c>
      <c r="E810">
        <v>2</v>
      </c>
    </row>
    <row r="811" spans="1:5" x14ac:dyDescent="0.3">
      <c r="A811">
        <v>3</v>
      </c>
      <c r="B811">
        <v>4</v>
      </c>
      <c r="C811">
        <v>2</v>
      </c>
      <c r="D811">
        <v>5</v>
      </c>
      <c r="E811">
        <v>15</v>
      </c>
    </row>
    <row r="812" spans="1:5" x14ac:dyDescent="0.3">
      <c r="A812">
        <v>3</v>
      </c>
      <c r="B812">
        <v>4</v>
      </c>
      <c r="C812">
        <v>3</v>
      </c>
      <c r="D812">
        <v>16</v>
      </c>
      <c r="E812">
        <v>44</v>
      </c>
    </row>
    <row r="813" spans="1:5" x14ac:dyDescent="0.3">
      <c r="A813">
        <v>3</v>
      </c>
      <c r="B813">
        <v>4</v>
      </c>
      <c r="C813">
        <v>4</v>
      </c>
      <c r="D813">
        <v>9</v>
      </c>
      <c r="E813">
        <v>27</v>
      </c>
    </row>
    <row r="814" spans="1:5" x14ac:dyDescent="0.3">
      <c r="A814">
        <v>3</v>
      </c>
      <c r="B814">
        <v>4</v>
      </c>
      <c r="C814">
        <v>5</v>
      </c>
      <c r="D814">
        <v>6</v>
      </c>
      <c r="E814">
        <v>28</v>
      </c>
    </row>
    <row r="815" spans="1:5" x14ac:dyDescent="0.3">
      <c r="A815">
        <v>3</v>
      </c>
      <c r="B815">
        <v>4</v>
      </c>
      <c r="C815">
        <v>6</v>
      </c>
      <c r="D815">
        <v>3</v>
      </c>
      <c r="E815">
        <v>14</v>
      </c>
    </row>
    <row r="816" spans="1:5" x14ac:dyDescent="0.3">
      <c r="A816">
        <v>3</v>
      </c>
      <c r="B816">
        <v>4</v>
      </c>
      <c r="C816">
        <v>7</v>
      </c>
      <c r="D816">
        <v>3</v>
      </c>
      <c r="E816">
        <v>13</v>
      </c>
    </row>
    <row r="817" spans="1:5" x14ac:dyDescent="0.3">
      <c r="A817">
        <v>3</v>
      </c>
      <c r="B817">
        <v>4</v>
      </c>
      <c r="C817">
        <v>8</v>
      </c>
      <c r="D817">
        <v>0</v>
      </c>
      <c r="E817">
        <v>14</v>
      </c>
    </row>
    <row r="818" spans="1:5" x14ac:dyDescent="0.3">
      <c r="A818">
        <v>15</v>
      </c>
      <c r="B818">
        <v>4</v>
      </c>
      <c r="C818">
        <v>1</v>
      </c>
      <c r="D818">
        <v>0</v>
      </c>
      <c r="E818">
        <v>3</v>
      </c>
    </row>
    <row r="819" spans="1:5" x14ac:dyDescent="0.3">
      <c r="A819">
        <v>15</v>
      </c>
      <c r="B819">
        <v>4</v>
      </c>
      <c r="C819">
        <v>2</v>
      </c>
      <c r="D819">
        <v>0</v>
      </c>
      <c r="E819">
        <v>1</v>
      </c>
    </row>
    <row r="820" spans="1:5" x14ac:dyDescent="0.3">
      <c r="A820">
        <v>15</v>
      </c>
      <c r="B820">
        <v>4</v>
      </c>
      <c r="C820">
        <v>3</v>
      </c>
      <c r="D820">
        <v>0</v>
      </c>
      <c r="E820">
        <v>6</v>
      </c>
    </row>
    <row r="821" spans="1:5" x14ac:dyDescent="0.3">
      <c r="A821">
        <v>15</v>
      </c>
      <c r="B821">
        <v>4</v>
      </c>
      <c r="C821">
        <v>4</v>
      </c>
      <c r="D821">
        <v>0</v>
      </c>
      <c r="E821">
        <v>2</v>
      </c>
    </row>
    <row r="822" spans="1:5" x14ac:dyDescent="0.3">
      <c r="A822">
        <v>15</v>
      </c>
      <c r="B822">
        <v>4</v>
      </c>
      <c r="C822">
        <v>5</v>
      </c>
      <c r="D822">
        <v>0</v>
      </c>
      <c r="E822">
        <v>4</v>
      </c>
    </row>
    <row r="823" spans="1:5" x14ac:dyDescent="0.3">
      <c r="A823">
        <v>15</v>
      </c>
      <c r="B823">
        <v>4</v>
      </c>
      <c r="C823">
        <v>6</v>
      </c>
      <c r="D823">
        <v>0</v>
      </c>
      <c r="E823">
        <v>1</v>
      </c>
    </row>
    <row r="824" spans="1:5" x14ac:dyDescent="0.3">
      <c r="A824">
        <v>15</v>
      </c>
      <c r="B824">
        <v>4</v>
      </c>
      <c r="C824">
        <v>7</v>
      </c>
      <c r="D824">
        <v>0</v>
      </c>
      <c r="E824">
        <v>1</v>
      </c>
    </row>
    <row r="825" spans="1:5" x14ac:dyDescent="0.3">
      <c r="A825">
        <v>15</v>
      </c>
      <c r="B825">
        <v>4</v>
      </c>
      <c r="C825">
        <v>8</v>
      </c>
      <c r="D825">
        <v>0</v>
      </c>
      <c r="E825">
        <v>3</v>
      </c>
    </row>
    <row r="826" spans="1:5" x14ac:dyDescent="0.3">
      <c r="A826">
        <v>22</v>
      </c>
      <c r="B826">
        <v>4</v>
      </c>
      <c r="C826">
        <v>1</v>
      </c>
      <c r="D826">
        <v>48</v>
      </c>
      <c r="E826">
        <v>6</v>
      </c>
    </row>
    <row r="827" spans="1:5" x14ac:dyDescent="0.3">
      <c r="A827">
        <v>22</v>
      </c>
      <c r="B827">
        <v>4</v>
      </c>
      <c r="C827">
        <v>2</v>
      </c>
      <c r="D827">
        <v>232</v>
      </c>
      <c r="E827">
        <v>5</v>
      </c>
    </row>
    <row r="828" spans="1:5" x14ac:dyDescent="0.3">
      <c r="A828">
        <v>22</v>
      </c>
      <c r="B828">
        <v>4</v>
      </c>
      <c r="C828">
        <v>3</v>
      </c>
      <c r="D828">
        <v>671</v>
      </c>
      <c r="E828">
        <v>18</v>
      </c>
    </row>
    <row r="829" spans="1:5" x14ac:dyDescent="0.3">
      <c r="A829">
        <v>22</v>
      </c>
      <c r="B829">
        <v>4</v>
      </c>
      <c r="C829">
        <v>4</v>
      </c>
      <c r="D829">
        <v>517</v>
      </c>
      <c r="E829">
        <v>19</v>
      </c>
    </row>
    <row r="830" spans="1:5" x14ac:dyDescent="0.3">
      <c r="A830">
        <v>22</v>
      </c>
      <c r="B830">
        <v>4</v>
      </c>
      <c r="C830">
        <v>5</v>
      </c>
      <c r="D830">
        <v>305</v>
      </c>
      <c r="E830">
        <v>13</v>
      </c>
    </row>
    <row r="831" spans="1:5" x14ac:dyDescent="0.3">
      <c r="A831">
        <v>22</v>
      </c>
      <c r="B831">
        <v>4</v>
      </c>
      <c r="C831">
        <v>6</v>
      </c>
      <c r="D831">
        <v>162</v>
      </c>
      <c r="E831">
        <v>15</v>
      </c>
    </row>
    <row r="832" spans="1:5" x14ac:dyDescent="0.3">
      <c r="A832">
        <v>22</v>
      </c>
      <c r="B832">
        <v>4</v>
      </c>
      <c r="C832">
        <v>7</v>
      </c>
      <c r="D832">
        <v>72</v>
      </c>
      <c r="E832">
        <v>7</v>
      </c>
    </row>
    <row r="833" spans="1:5" x14ac:dyDescent="0.3">
      <c r="A833">
        <v>22</v>
      </c>
      <c r="B833">
        <v>4</v>
      </c>
      <c r="C833">
        <v>8</v>
      </c>
      <c r="D833">
        <v>43</v>
      </c>
      <c r="E833">
        <v>5</v>
      </c>
    </row>
    <row r="834" spans="1:5" x14ac:dyDescent="0.3">
      <c r="A834">
        <v>27</v>
      </c>
      <c r="B834">
        <v>4</v>
      </c>
      <c r="C834">
        <v>1</v>
      </c>
      <c r="D834">
        <v>9</v>
      </c>
      <c r="E834">
        <v>1</v>
      </c>
    </row>
    <row r="835" spans="1:5" x14ac:dyDescent="0.3">
      <c r="A835">
        <v>27</v>
      </c>
      <c r="B835">
        <v>4</v>
      </c>
      <c r="C835">
        <v>2</v>
      </c>
      <c r="D835">
        <v>57</v>
      </c>
      <c r="E835">
        <v>4</v>
      </c>
    </row>
    <row r="836" spans="1:5" x14ac:dyDescent="0.3">
      <c r="A836">
        <v>27</v>
      </c>
      <c r="B836">
        <v>4</v>
      </c>
      <c r="C836">
        <v>3</v>
      </c>
      <c r="D836">
        <v>140</v>
      </c>
      <c r="E836">
        <v>20</v>
      </c>
    </row>
    <row r="837" spans="1:5" x14ac:dyDescent="0.3">
      <c r="A837">
        <v>27</v>
      </c>
      <c r="B837">
        <v>4</v>
      </c>
      <c r="C837">
        <v>4</v>
      </c>
      <c r="D837">
        <v>107</v>
      </c>
      <c r="E837">
        <v>15</v>
      </c>
    </row>
    <row r="838" spans="1:5" x14ac:dyDescent="0.3">
      <c r="A838">
        <v>27</v>
      </c>
      <c r="B838">
        <v>4</v>
      </c>
      <c r="C838">
        <v>5</v>
      </c>
      <c r="D838">
        <v>84</v>
      </c>
      <c r="E838">
        <v>17</v>
      </c>
    </row>
    <row r="839" spans="1:5" x14ac:dyDescent="0.3">
      <c r="A839">
        <v>27</v>
      </c>
      <c r="B839">
        <v>4</v>
      </c>
      <c r="C839">
        <v>6</v>
      </c>
      <c r="D839">
        <v>39</v>
      </c>
      <c r="E839">
        <v>5</v>
      </c>
    </row>
    <row r="840" spans="1:5" x14ac:dyDescent="0.3">
      <c r="A840">
        <v>27</v>
      </c>
      <c r="B840">
        <v>4</v>
      </c>
      <c r="C840">
        <v>7</v>
      </c>
      <c r="D840">
        <v>28</v>
      </c>
      <c r="E840">
        <v>6</v>
      </c>
    </row>
    <row r="841" spans="1:5" x14ac:dyDescent="0.3">
      <c r="A841">
        <v>27</v>
      </c>
      <c r="B841">
        <v>4</v>
      </c>
      <c r="C841">
        <v>8</v>
      </c>
      <c r="D841">
        <v>16</v>
      </c>
      <c r="E841">
        <v>3</v>
      </c>
    </row>
    <row r="842" spans="1:5" x14ac:dyDescent="0.3">
      <c r="A842">
        <v>18</v>
      </c>
      <c r="B842">
        <v>4</v>
      </c>
      <c r="C842">
        <v>1</v>
      </c>
      <c r="D842">
        <v>80</v>
      </c>
      <c r="E842">
        <v>6</v>
      </c>
    </row>
    <row r="843" spans="1:5" x14ac:dyDescent="0.3">
      <c r="A843">
        <v>18</v>
      </c>
      <c r="B843">
        <v>4</v>
      </c>
      <c r="C843">
        <v>2</v>
      </c>
      <c r="D843">
        <v>317</v>
      </c>
      <c r="E843">
        <v>16</v>
      </c>
    </row>
    <row r="844" spans="1:5" x14ac:dyDescent="0.3">
      <c r="A844">
        <v>18</v>
      </c>
      <c r="B844">
        <v>4</v>
      </c>
      <c r="C844">
        <v>3</v>
      </c>
      <c r="D844">
        <v>615</v>
      </c>
      <c r="E844">
        <v>70</v>
      </c>
    </row>
    <row r="845" spans="1:5" x14ac:dyDescent="0.3">
      <c r="A845">
        <v>18</v>
      </c>
      <c r="B845">
        <v>4</v>
      </c>
      <c r="C845">
        <v>4</v>
      </c>
      <c r="D845">
        <v>428</v>
      </c>
      <c r="E845">
        <v>45</v>
      </c>
    </row>
    <row r="846" spans="1:5" x14ac:dyDescent="0.3">
      <c r="A846">
        <v>18</v>
      </c>
      <c r="B846">
        <v>4</v>
      </c>
      <c r="C846">
        <v>5</v>
      </c>
      <c r="D846">
        <v>305</v>
      </c>
      <c r="E846">
        <v>37</v>
      </c>
    </row>
    <row r="847" spans="1:5" x14ac:dyDescent="0.3">
      <c r="A847">
        <v>18</v>
      </c>
      <c r="B847">
        <v>4</v>
      </c>
      <c r="C847">
        <v>6</v>
      </c>
      <c r="D847">
        <v>164</v>
      </c>
      <c r="E847">
        <v>19</v>
      </c>
    </row>
    <row r="848" spans="1:5" x14ac:dyDescent="0.3">
      <c r="A848">
        <v>18</v>
      </c>
      <c r="B848">
        <v>4</v>
      </c>
      <c r="C848">
        <v>7</v>
      </c>
      <c r="D848">
        <v>89</v>
      </c>
      <c r="E848">
        <v>15</v>
      </c>
    </row>
    <row r="849" spans="1:5" x14ac:dyDescent="0.3">
      <c r="A849">
        <v>18</v>
      </c>
      <c r="B849">
        <v>4</v>
      </c>
      <c r="C849">
        <v>8</v>
      </c>
      <c r="D849">
        <v>53</v>
      </c>
      <c r="E849">
        <v>14</v>
      </c>
    </row>
    <row r="850" spans="1:5" x14ac:dyDescent="0.3">
      <c r="A850">
        <v>19</v>
      </c>
      <c r="B850">
        <v>4</v>
      </c>
      <c r="C850">
        <v>1</v>
      </c>
      <c r="D850">
        <v>37</v>
      </c>
      <c r="E850">
        <v>5</v>
      </c>
    </row>
    <row r="851" spans="1:5" x14ac:dyDescent="0.3">
      <c r="A851">
        <v>19</v>
      </c>
      <c r="B851">
        <v>4</v>
      </c>
      <c r="C851">
        <v>2</v>
      </c>
      <c r="D851">
        <v>109</v>
      </c>
      <c r="E851">
        <v>0</v>
      </c>
    </row>
    <row r="852" spans="1:5" x14ac:dyDescent="0.3">
      <c r="A852">
        <v>19</v>
      </c>
      <c r="B852">
        <v>4</v>
      </c>
      <c r="C852">
        <v>3</v>
      </c>
      <c r="D852">
        <v>166</v>
      </c>
      <c r="E852">
        <v>7</v>
      </c>
    </row>
    <row r="853" spans="1:5" x14ac:dyDescent="0.3">
      <c r="A853">
        <v>19</v>
      </c>
      <c r="B853">
        <v>4</v>
      </c>
      <c r="C853">
        <v>4</v>
      </c>
      <c r="D853">
        <v>107</v>
      </c>
      <c r="E853">
        <v>5</v>
      </c>
    </row>
    <row r="854" spans="1:5" x14ac:dyDescent="0.3">
      <c r="A854">
        <v>19</v>
      </c>
      <c r="B854">
        <v>4</v>
      </c>
      <c r="C854">
        <v>5</v>
      </c>
      <c r="D854">
        <v>62</v>
      </c>
      <c r="E854">
        <v>4</v>
      </c>
    </row>
    <row r="855" spans="1:5" x14ac:dyDescent="0.3">
      <c r="A855">
        <v>19</v>
      </c>
      <c r="B855">
        <v>4</v>
      </c>
      <c r="C855">
        <v>6</v>
      </c>
      <c r="D855">
        <v>52</v>
      </c>
      <c r="E855">
        <v>3</v>
      </c>
    </row>
    <row r="856" spans="1:5" x14ac:dyDescent="0.3">
      <c r="A856">
        <v>19</v>
      </c>
      <c r="B856">
        <v>4</v>
      </c>
      <c r="C856">
        <v>7</v>
      </c>
      <c r="D856">
        <v>40</v>
      </c>
      <c r="E856">
        <v>1</v>
      </c>
    </row>
    <row r="857" spans="1:5" x14ac:dyDescent="0.3">
      <c r="A857">
        <v>19</v>
      </c>
      <c r="B857">
        <v>4</v>
      </c>
      <c r="C857">
        <v>8</v>
      </c>
      <c r="D857">
        <v>14</v>
      </c>
      <c r="E857">
        <v>2</v>
      </c>
    </row>
    <row r="858" spans="1:5" x14ac:dyDescent="0.3">
      <c r="A858">
        <v>24</v>
      </c>
      <c r="B858">
        <v>4</v>
      </c>
      <c r="C858">
        <v>1</v>
      </c>
      <c r="D858">
        <v>13</v>
      </c>
      <c r="E858">
        <v>1</v>
      </c>
    </row>
    <row r="859" spans="1:5" x14ac:dyDescent="0.3">
      <c r="A859">
        <v>24</v>
      </c>
      <c r="B859">
        <v>4</v>
      </c>
      <c r="C859">
        <v>2</v>
      </c>
      <c r="D859">
        <v>31</v>
      </c>
      <c r="E859">
        <v>4</v>
      </c>
    </row>
    <row r="860" spans="1:5" x14ac:dyDescent="0.3">
      <c r="A860">
        <v>24</v>
      </c>
      <c r="B860">
        <v>4</v>
      </c>
      <c r="C860">
        <v>3</v>
      </c>
      <c r="D860">
        <v>90</v>
      </c>
      <c r="E860">
        <v>14</v>
      </c>
    </row>
    <row r="861" spans="1:5" x14ac:dyDescent="0.3">
      <c r="A861">
        <v>24</v>
      </c>
      <c r="B861">
        <v>4</v>
      </c>
      <c r="C861">
        <v>4</v>
      </c>
      <c r="D861">
        <v>78</v>
      </c>
      <c r="E861">
        <v>12</v>
      </c>
    </row>
    <row r="862" spans="1:5" x14ac:dyDescent="0.3">
      <c r="A862">
        <v>24</v>
      </c>
      <c r="B862">
        <v>4</v>
      </c>
      <c r="C862">
        <v>5</v>
      </c>
      <c r="D862">
        <v>48</v>
      </c>
      <c r="E862">
        <v>13</v>
      </c>
    </row>
    <row r="863" spans="1:5" x14ac:dyDescent="0.3">
      <c r="A863">
        <v>24</v>
      </c>
      <c r="B863">
        <v>4</v>
      </c>
      <c r="C863">
        <v>6</v>
      </c>
      <c r="D863">
        <v>50</v>
      </c>
      <c r="E863">
        <v>9</v>
      </c>
    </row>
    <row r="864" spans="1:5" x14ac:dyDescent="0.3">
      <c r="A864">
        <v>24</v>
      </c>
      <c r="B864">
        <v>4</v>
      </c>
      <c r="C864">
        <v>7</v>
      </c>
      <c r="D864">
        <v>17</v>
      </c>
      <c r="E864">
        <v>6</v>
      </c>
    </row>
    <row r="865" spans="1:5" x14ac:dyDescent="0.3">
      <c r="A865">
        <v>24</v>
      </c>
      <c r="B865">
        <v>4</v>
      </c>
      <c r="C865">
        <v>8</v>
      </c>
      <c r="D865">
        <v>8</v>
      </c>
      <c r="E865">
        <v>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17"/>
  <sheetViews>
    <sheetView workbookViewId="0">
      <pane ySplit="1" topLeftCell="A2" activePane="bottomLeft" state="frozen"/>
      <selection pane="bottomLeft" activeCell="G3" sqref="G3"/>
    </sheetView>
  </sheetViews>
  <sheetFormatPr defaultRowHeight="16.5" x14ac:dyDescent="0.3"/>
  <cols>
    <col min="1" max="1" width="16.875" customWidth="1"/>
    <col min="2" max="5" width="11.875" customWidth="1"/>
  </cols>
  <sheetData>
    <row r="1" spans="1:5" x14ac:dyDescent="0.3">
      <c r="A1" s="2" t="s">
        <v>0</v>
      </c>
      <c r="B1" s="2" t="s">
        <v>1</v>
      </c>
      <c r="C1" s="2" t="s">
        <v>3</v>
      </c>
      <c r="D1" s="2" t="s">
        <v>99</v>
      </c>
      <c r="E1" s="2" t="s">
        <v>100</v>
      </c>
    </row>
    <row r="2" spans="1:5" x14ac:dyDescent="0.3">
      <c r="A2">
        <v>6</v>
      </c>
      <c r="B2">
        <v>1</v>
      </c>
      <c r="C2">
        <v>2</v>
      </c>
      <c r="D2">
        <v>238</v>
      </c>
      <c r="E2">
        <v>142</v>
      </c>
    </row>
    <row r="3" spans="1:5" x14ac:dyDescent="0.3">
      <c r="A3">
        <v>6</v>
      </c>
      <c r="B3">
        <v>1</v>
      </c>
      <c r="C3">
        <v>1</v>
      </c>
      <c r="D3">
        <v>84</v>
      </c>
      <c r="E3">
        <v>661</v>
      </c>
    </row>
    <row r="4" spans="1:5" x14ac:dyDescent="0.3">
      <c r="A4">
        <v>1</v>
      </c>
      <c r="B4">
        <v>1</v>
      </c>
      <c r="C4">
        <v>2</v>
      </c>
      <c r="D4">
        <v>2832</v>
      </c>
      <c r="E4">
        <v>129</v>
      </c>
    </row>
    <row r="5" spans="1:5" x14ac:dyDescent="0.3">
      <c r="A5">
        <v>1</v>
      </c>
      <c r="B5">
        <v>1</v>
      </c>
      <c r="C5">
        <v>1</v>
      </c>
      <c r="D5">
        <v>800</v>
      </c>
      <c r="E5">
        <v>579</v>
      </c>
    </row>
    <row r="6" spans="1:5" x14ac:dyDescent="0.3">
      <c r="A6">
        <v>20</v>
      </c>
      <c r="B6">
        <v>1</v>
      </c>
      <c r="C6">
        <v>2</v>
      </c>
      <c r="D6">
        <v>0</v>
      </c>
      <c r="E6">
        <v>0</v>
      </c>
    </row>
    <row r="7" spans="1:5" x14ac:dyDescent="0.3">
      <c r="A7">
        <v>20</v>
      </c>
      <c r="B7">
        <v>1</v>
      </c>
      <c r="C7">
        <v>1</v>
      </c>
      <c r="D7">
        <v>0</v>
      </c>
      <c r="E7">
        <v>0</v>
      </c>
    </row>
    <row r="8" spans="1:5" x14ac:dyDescent="0.3">
      <c r="A8">
        <v>26</v>
      </c>
      <c r="B8">
        <v>1</v>
      </c>
      <c r="C8">
        <v>2</v>
      </c>
      <c r="D8">
        <v>929</v>
      </c>
      <c r="E8">
        <v>42</v>
      </c>
    </row>
    <row r="9" spans="1:5" x14ac:dyDescent="0.3">
      <c r="A9">
        <v>26</v>
      </c>
      <c r="B9">
        <v>1</v>
      </c>
      <c r="C9">
        <v>1</v>
      </c>
      <c r="D9">
        <v>239</v>
      </c>
      <c r="E9">
        <v>211</v>
      </c>
    </row>
    <row r="10" spans="1:5" x14ac:dyDescent="0.3">
      <c r="A10">
        <v>8</v>
      </c>
      <c r="B10">
        <v>1</v>
      </c>
      <c r="C10">
        <v>2</v>
      </c>
      <c r="D10">
        <v>1821</v>
      </c>
      <c r="E10">
        <v>22</v>
      </c>
    </row>
    <row r="11" spans="1:5" x14ac:dyDescent="0.3">
      <c r="A11">
        <v>12</v>
      </c>
      <c r="B11">
        <v>1</v>
      </c>
      <c r="C11">
        <v>1</v>
      </c>
      <c r="D11">
        <v>70</v>
      </c>
      <c r="E11">
        <v>268</v>
      </c>
    </row>
    <row r="12" spans="1:5" x14ac:dyDescent="0.3">
      <c r="A12">
        <v>8</v>
      </c>
      <c r="B12">
        <v>1</v>
      </c>
      <c r="C12">
        <v>1</v>
      </c>
      <c r="D12">
        <v>268</v>
      </c>
      <c r="E12">
        <v>104</v>
      </c>
    </row>
    <row r="13" spans="1:5" x14ac:dyDescent="0.3">
      <c r="A13">
        <v>12</v>
      </c>
      <c r="B13">
        <v>1</v>
      </c>
      <c r="C13">
        <v>2</v>
      </c>
      <c r="D13">
        <v>291</v>
      </c>
      <c r="E13">
        <v>65</v>
      </c>
    </row>
    <row r="14" spans="1:5" x14ac:dyDescent="0.3">
      <c r="A14">
        <v>7</v>
      </c>
      <c r="B14">
        <v>1</v>
      </c>
      <c r="C14">
        <v>2</v>
      </c>
      <c r="D14">
        <v>9734</v>
      </c>
      <c r="E14">
        <v>132</v>
      </c>
    </row>
    <row r="15" spans="1:5" x14ac:dyDescent="0.3">
      <c r="A15">
        <v>7</v>
      </c>
      <c r="B15">
        <v>1</v>
      </c>
      <c r="C15">
        <v>1</v>
      </c>
      <c r="D15">
        <v>2317</v>
      </c>
      <c r="E15">
        <v>616</v>
      </c>
    </row>
    <row r="16" spans="1:5" x14ac:dyDescent="0.3">
      <c r="A16">
        <v>23</v>
      </c>
      <c r="B16">
        <v>1</v>
      </c>
      <c r="C16">
        <v>2</v>
      </c>
      <c r="D16">
        <v>4336</v>
      </c>
      <c r="E16">
        <v>42</v>
      </c>
    </row>
    <row r="17" spans="1:5" x14ac:dyDescent="0.3">
      <c r="A17">
        <v>23</v>
      </c>
      <c r="B17">
        <v>1</v>
      </c>
      <c r="C17">
        <v>1</v>
      </c>
      <c r="D17">
        <v>930</v>
      </c>
      <c r="E17">
        <v>209</v>
      </c>
    </row>
    <row r="18" spans="1:5" x14ac:dyDescent="0.3">
      <c r="A18">
        <v>13</v>
      </c>
      <c r="B18">
        <v>1</v>
      </c>
      <c r="C18">
        <v>2</v>
      </c>
      <c r="D18">
        <v>162</v>
      </c>
      <c r="E18">
        <v>53</v>
      </c>
    </row>
    <row r="19" spans="1:5" x14ac:dyDescent="0.3">
      <c r="A19">
        <v>13</v>
      </c>
      <c r="B19">
        <v>1</v>
      </c>
      <c r="C19">
        <v>1</v>
      </c>
      <c r="D19">
        <v>38</v>
      </c>
      <c r="E19">
        <v>286</v>
      </c>
    </row>
    <row r="20" spans="1:5" x14ac:dyDescent="0.3">
      <c r="A20">
        <v>14</v>
      </c>
      <c r="B20">
        <v>1</v>
      </c>
      <c r="C20">
        <v>2</v>
      </c>
      <c r="D20">
        <v>2268</v>
      </c>
      <c r="E20">
        <v>16</v>
      </c>
    </row>
    <row r="21" spans="1:5" x14ac:dyDescent="0.3">
      <c r="A21">
        <v>14</v>
      </c>
      <c r="B21">
        <v>1</v>
      </c>
      <c r="C21">
        <v>1</v>
      </c>
      <c r="D21">
        <v>533</v>
      </c>
      <c r="E21">
        <v>64</v>
      </c>
    </row>
    <row r="22" spans="1:5" x14ac:dyDescent="0.3">
      <c r="A22">
        <v>10</v>
      </c>
      <c r="B22">
        <v>1</v>
      </c>
      <c r="C22">
        <v>2</v>
      </c>
      <c r="D22">
        <v>2125</v>
      </c>
      <c r="E22">
        <v>40</v>
      </c>
    </row>
    <row r="23" spans="1:5" x14ac:dyDescent="0.3">
      <c r="A23">
        <v>10</v>
      </c>
      <c r="B23">
        <v>1</v>
      </c>
      <c r="C23">
        <v>1</v>
      </c>
      <c r="D23">
        <v>508</v>
      </c>
      <c r="E23">
        <v>231</v>
      </c>
    </row>
    <row r="24" spans="1:5" x14ac:dyDescent="0.3">
      <c r="A24">
        <v>17</v>
      </c>
      <c r="B24">
        <v>1</v>
      </c>
      <c r="C24">
        <v>2</v>
      </c>
      <c r="D24">
        <v>1137</v>
      </c>
      <c r="E24">
        <v>38</v>
      </c>
    </row>
    <row r="25" spans="1:5" x14ac:dyDescent="0.3">
      <c r="A25">
        <v>17</v>
      </c>
      <c r="B25">
        <v>1</v>
      </c>
      <c r="C25">
        <v>1</v>
      </c>
      <c r="D25">
        <v>287</v>
      </c>
      <c r="E25">
        <v>180</v>
      </c>
    </row>
    <row r="26" spans="1:5" x14ac:dyDescent="0.3">
      <c r="A26">
        <v>4</v>
      </c>
      <c r="B26">
        <v>1</v>
      </c>
      <c r="C26">
        <v>2</v>
      </c>
      <c r="D26">
        <v>3257</v>
      </c>
      <c r="E26">
        <v>103</v>
      </c>
    </row>
    <row r="27" spans="1:5" x14ac:dyDescent="0.3">
      <c r="A27">
        <v>4</v>
      </c>
      <c r="B27">
        <v>1</v>
      </c>
      <c r="C27">
        <v>1</v>
      </c>
      <c r="D27">
        <v>811</v>
      </c>
      <c r="E27">
        <v>428</v>
      </c>
    </row>
    <row r="28" spans="1:5" x14ac:dyDescent="0.3">
      <c r="A28">
        <v>11</v>
      </c>
      <c r="B28">
        <v>1</v>
      </c>
      <c r="C28">
        <v>2</v>
      </c>
      <c r="D28">
        <v>1780</v>
      </c>
      <c r="E28">
        <v>97</v>
      </c>
    </row>
    <row r="29" spans="1:5" x14ac:dyDescent="0.3">
      <c r="A29">
        <v>11</v>
      </c>
      <c r="B29">
        <v>1</v>
      </c>
      <c r="C29">
        <v>1</v>
      </c>
      <c r="D29">
        <v>381</v>
      </c>
      <c r="E29">
        <v>479</v>
      </c>
    </row>
    <row r="30" spans="1:5" x14ac:dyDescent="0.3">
      <c r="A30">
        <v>5</v>
      </c>
      <c r="B30">
        <v>1</v>
      </c>
      <c r="C30">
        <v>2</v>
      </c>
      <c r="D30">
        <v>727</v>
      </c>
      <c r="E30">
        <v>62</v>
      </c>
    </row>
    <row r="31" spans="1:5" x14ac:dyDescent="0.3">
      <c r="A31">
        <v>5</v>
      </c>
      <c r="B31">
        <v>1</v>
      </c>
      <c r="C31">
        <v>1</v>
      </c>
      <c r="D31">
        <v>185</v>
      </c>
      <c r="E31">
        <v>284</v>
      </c>
    </row>
    <row r="32" spans="1:5" x14ac:dyDescent="0.3">
      <c r="A32">
        <v>9</v>
      </c>
      <c r="B32">
        <v>1</v>
      </c>
      <c r="C32">
        <v>2</v>
      </c>
      <c r="D32">
        <v>247</v>
      </c>
      <c r="E32">
        <v>49</v>
      </c>
    </row>
    <row r="33" spans="1:5" x14ac:dyDescent="0.3">
      <c r="A33">
        <v>9</v>
      </c>
      <c r="B33">
        <v>1</v>
      </c>
      <c r="C33">
        <v>1</v>
      </c>
      <c r="D33">
        <v>63</v>
      </c>
      <c r="E33">
        <v>276</v>
      </c>
    </row>
    <row r="34" spans="1:5" x14ac:dyDescent="0.3">
      <c r="A34">
        <v>16</v>
      </c>
      <c r="B34">
        <v>1</v>
      </c>
      <c r="C34">
        <v>2</v>
      </c>
      <c r="D34">
        <v>1318</v>
      </c>
      <c r="E34">
        <v>43</v>
      </c>
    </row>
    <row r="35" spans="1:5" x14ac:dyDescent="0.3">
      <c r="A35">
        <v>16</v>
      </c>
      <c r="B35">
        <v>1</v>
      </c>
      <c r="C35">
        <v>1</v>
      </c>
      <c r="D35">
        <v>409</v>
      </c>
      <c r="E35">
        <v>225</v>
      </c>
    </row>
    <row r="36" spans="1:5" x14ac:dyDescent="0.3">
      <c r="A36">
        <v>2</v>
      </c>
      <c r="B36">
        <v>1</v>
      </c>
      <c r="C36">
        <v>2</v>
      </c>
      <c r="D36">
        <v>3854</v>
      </c>
      <c r="E36">
        <v>80</v>
      </c>
    </row>
    <row r="37" spans="1:5" x14ac:dyDescent="0.3">
      <c r="A37">
        <v>2</v>
      </c>
      <c r="B37">
        <v>1</v>
      </c>
      <c r="C37">
        <v>1</v>
      </c>
      <c r="D37">
        <v>714</v>
      </c>
      <c r="E37">
        <v>369</v>
      </c>
    </row>
    <row r="38" spans="1:5" x14ac:dyDescent="0.3">
      <c r="A38">
        <v>25</v>
      </c>
      <c r="B38">
        <v>1</v>
      </c>
      <c r="C38">
        <v>2</v>
      </c>
      <c r="D38">
        <v>2331</v>
      </c>
      <c r="E38">
        <v>29</v>
      </c>
    </row>
    <row r="39" spans="1:5" x14ac:dyDescent="0.3">
      <c r="A39">
        <v>25</v>
      </c>
      <c r="B39">
        <v>1</v>
      </c>
      <c r="C39">
        <v>1</v>
      </c>
      <c r="D39">
        <v>488</v>
      </c>
      <c r="E39">
        <v>134</v>
      </c>
    </row>
    <row r="40" spans="1:5" x14ac:dyDescent="0.3">
      <c r="A40">
        <v>21</v>
      </c>
      <c r="B40">
        <v>1</v>
      </c>
      <c r="C40">
        <v>2</v>
      </c>
      <c r="D40">
        <v>876</v>
      </c>
      <c r="E40">
        <v>31</v>
      </c>
    </row>
    <row r="41" spans="1:5" x14ac:dyDescent="0.3">
      <c r="A41">
        <v>21</v>
      </c>
      <c r="B41">
        <v>1</v>
      </c>
      <c r="C41">
        <v>1</v>
      </c>
      <c r="D41">
        <v>200</v>
      </c>
      <c r="E41">
        <v>125</v>
      </c>
    </row>
    <row r="42" spans="1:5" x14ac:dyDescent="0.3">
      <c r="A42">
        <v>3</v>
      </c>
      <c r="B42">
        <v>1</v>
      </c>
      <c r="C42">
        <v>2</v>
      </c>
      <c r="D42">
        <v>316</v>
      </c>
      <c r="E42">
        <v>26</v>
      </c>
    </row>
    <row r="43" spans="1:5" x14ac:dyDescent="0.3">
      <c r="A43">
        <v>3</v>
      </c>
      <c r="B43">
        <v>1</v>
      </c>
      <c r="C43">
        <v>1</v>
      </c>
      <c r="D43">
        <v>64</v>
      </c>
      <c r="E43">
        <v>133</v>
      </c>
    </row>
    <row r="44" spans="1:5" x14ac:dyDescent="0.3">
      <c r="A44">
        <v>15</v>
      </c>
      <c r="B44">
        <v>1</v>
      </c>
      <c r="C44">
        <v>2</v>
      </c>
      <c r="D44">
        <v>0</v>
      </c>
      <c r="E44">
        <v>15</v>
      </c>
    </row>
    <row r="45" spans="1:5" x14ac:dyDescent="0.3">
      <c r="A45">
        <v>15</v>
      </c>
      <c r="B45">
        <v>1</v>
      </c>
      <c r="C45">
        <v>1</v>
      </c>
      <c r="D45">
        <v>0</v>
      </c>
      <c r="E45">
        <v>58</v>
      </c>
    </row>
    <row r="46" spans="1:5" x14ac:dyDescent="0.3">
      <c r="A46">
        <v>18</v>
      </c>
      <c r="B46">
        <v>1</v>
      </c>
      <c r="C46">
        <v>2</v>
      </c>
      <c r="D46">
        <v>2148</v>
      </c>
      <c r="E46">
        <v>28</v>
      </c>
    </row>
    <row r="47" spans="1:5" x14ac:dyDescent="0.3">
      <c r="A47">
        <v>18</v>
      </c>
      <c r="B47">
        <v>1</v>
      </c>
      <c r="C47">
        <v>1</v>
      </c>
      <c r="D47">
        <v>604</v>
      </c>
      <c r="E47">
        <v>234</v>
      </c>
    </row>
    <row r="48" spans="1:5" x14ac:dyDescent="0.3">
      <c r="A48">
        <v>22</v>
      </c>
      <c r="B48">
        <v>1</v>
      </c>
      <c r="C48">
        <v>2</v>
      </c>
      <c r="D48">
        <v>747</v>
      </c>
      <c r="E48">
        <v>42</v>
      </c>
    </row>
    <row r="49" spans="1:5" x14ac:dyDescent="0.3">
      <c r="A49">
        <v>27</v>
      </c>
      <c r="B49">
        <v>1</v>
      </c>
      <c r="C49">
        <v>1</v>
      </c>
      <c r="D49">
        <v>110</v>
      </c>
      <c r="E49">
        <v>43</v>
      </c>
    </row>
    <row r="50" spans="1:5" x14ac:dyDescent="0.3">
      <c r="A50">
        <v>22</v>
      </c>
      <c r="B50">
        <v>1</v>
      </c>
      <c r="C50">
        <v>1</v>
      </c>
      <c r="D50">
        <v>188</v>
      </c>
      <c r="E50">
        <v>109</v>
      </c>
    </row>
    <row r="51" spans="1:5" x14ac:dyDescent="0.3">
      <c r="A51">
        <v>27</v>
      </c>
      <c r="B51">
        <v>1</v>
      </c>
      <c r="C51">
        <v>2</v>
      </c>
      <c r="D51">
        <v>655</v>
      </c>
      <c r="E51">
        <v>2</v>
      </c>
    </row>
    <row r="52" spans="1:5" x14ac:dyDescent="0.3">
      <c r="A52">
        <v>19</v>
      </c>
      <c r="B52">
        <v>1</v>
      </c>
      <c r="C52">
        <v>2</v>
      </c>
      <c r="D52">
        <v>349</v>
      </c>
      <c r="E52">
        <v>12</v>
      </c>
    </row>
    <row r="53" spans="1:5" x14ac:dyDescent="0.3">
      <c r="A53">
        <v>19</v>
      </c>
      <c r="B53">
        <v>1</v>
      </c>
      <c r="C53">
        <v>1</v>
      </c>
      <c r="D53">
        <v>36</v>
      </c>
      <c r="E53">
        <v>7</v>
      </c>
    </row>
    <row r="54" spans="1:5" x14ac:dyDescent="0.3">
      <c r="A54">
        <v>24</v>
      </c>
      <c r="B54">
        <v>1</v>
      </c>
      <c r="C54">
        <v>2</v>
      </c>
      <c r="D54">
        <v>922</v>
      </c>
      <c r="E54">
        <v>26</v>
      </c>
    </row>
    <row r="55" spans="1:5" x14ac:dyDescent="0.3">
      <c r="A55">
        <v>24</v>
      </c>
      <c r="B55">
        <v>1</v>
      </c>
      <c r="C55">
        <v>1</v>
      </c>
      <c r="D55">
        <v>264</v>
      </c>
      <c r="E55">
        <v>83</v>
      </c>
    </row>
    <row r="56" spans="1:5" x14ac:dyDescent="0.3">
      <c r="A56">
        <v>6</v>
      </c>
      <c r="B56">
        <v>2</v>
      </c>
      <c r="C56">
        <v>2</v>
      </c>
      <c r="D56">
        <v>573</v>
      </c>
      <c r="E56">
        <v>612</v>
      </c>
    </row>
    <row r="57" spans="1:5" x14ac:dyDescent="0.3">
      <c r="A57">
        <v>6</v>
      </c>
      <c r="B57">
        <v>2</v>
      </c>
      <c r="C57">
        <v>1</v>
      </c>
      <c r="D57">
        <v>196</v>
      </c>
      <c r="E57">
        <v>106</v>
      </c>
    </row>
    <row r="58" spans="1:5" x14ac:dyDescent="0.3">
      <c r="A58">
        <v>1</v>
      </c>
      <c r="B58">
        <v>2</v>
      </c>
      <c r="C58">
        <v>2</v>
      </c>
      <c r="D58">
        <v>2827</v>
      </c>
      <c r="E58">
        <v>396</v>
      </c>
    </row>
    <row r="59" spans="1:5" x14ac:dyDescent="0.3">
      <c r="A59">
        <v>1</v>
      </c>
      <c r="B59">
        <v>2</v>
      </c>
      <c r="C59">
        <v>1</v>
      </c>
      <c r="D59">
        <v>841</v>
      </c>
      <c r="E59">
        <v>91</v>
      </c>
    </row>
    <row r="60" spans="1:5" x14ac:dyDescent="0.3">
      <c r="A60">
        <v>20</v>
      </c>
      <c r="B60">
        <v>2</v>
      </c>
      <c r="C60">
        <v>2</v>
      </c>
      <c r="D60">
        <v>0</v>
      </c>
      <c r="E60">
        <v>0</v>
      </c>
    </row>
    <row r="61" spans="1:5" x14ac:dyDescent="0.3">
      <c r="A61">
        <v>20</v>
      </c>
      <c r="B61">
        <v>2</v>
      </c>
      <c r="C61">
        <v>1</v>
      </c>
      <c r="D61">
        <v>0</v>
      </c>
      <c r="E61">
        <v>0</v>
      </c>
    </row>
    <row r="62" spans="1:5" x14ac:dyDescent="0.3">
      <c r="A62">
        <v>26</v>
      </c>
      <c r="B62">
        <v>2</v>
      </c>
      <c r="C62">
        <v>2</v>
      </c>
      <c r="D62">
        <v>1268</v>
      </c>
      <c r="E62">
        <v>58</v>
      </c>
    </row>
    <row r="63" spans="1:5" x14ac:dyDescent="0.3">
      <c r="A63">
        <v>26</v>
      </c>
      <c r="B63">
        <v>2</v>
      </c>
      <c r="C63">
        <v>1</v>
      </c>
      <c r="D63">
        <v>359</v>
      </c>
      <c r="E63">
        <v>18</v>
      </c>
    </row>
    <row r="64" spans="1:5" x14ac:dyDescent="0.3">
      <c r="A64">
        <v>12</v>
      </c>
      <c r="B64">
        <v>2</v>
      </c>
      <c r="C64">
        <v>2</v>
      </c>
      <c r="D64">
        <v>143</v>
      </c>
      <c r="E64">
        <v>188</v>
      </c>
    </row>
    <row r="65" spans="1:5" x14ac:dyDescent="0.3">
      <c r="A65">
        <v>12</v>
      </c>
      <c r="B65">
        <v>2</v>
      </c>
      <c r="C65">
        <v>1</v>
      </c>
      <c r="D65">
        <v>27</v>
      </c>
      <c r="E65">
        <v>32</v>
      </c>
    </row>
    <row r="66" spans="1:5" x14ac:dyDescent="0.3">
      <c r="A66">
        <v>8</v>
      </c>
      <c r="B66">
        <v>2</v>
      </c>
      <c r="C66">
        <v>2</v>
      </c>
      <c r="D66">
        <v>3498</v>
      </c>
      <c r="E66">
        <v>151</v>
      </c>
    </row>
    <row r="67" spans="1:5" x14ac:dyDescent="0.3">
      <c r="A67">
        <v>8</v>
      </c>
      <c r="B67">
        <v>2</v>
      </c>
      <c r="C67">
        <v>1</v>
      </c>
      <c r="D67">
        <v>659</v>
      </c>
      <c r="E67">
        <v>45</v>
      </c>
    </row>
    <row r="68" spans="1:5" x14ac:dyDescent="0.3">
      <c r="A68">
        <v>7</v>
      </c>
      <c r="B68">
        <v>2</v>
      </c>
      <c r="C68">
        <v>2</v>
      </c>
      <c r="D68">
        <v>11674</v>
      </c>
      <c r="E68">
        <v>403</v>
      </c>
    </row>
    <row r="69" spans="1:5" x14ac:dyDescent="0.3">
      <c r="A69">
        <v>7</v>
      </c>
      <c r="B69">
        <v>2</v>
      </c>
      <c r="C69">
        <v>1</v>
      </c>
      <c r="D69">
        <v>2518</v>
      </c>
      <c r="E69">
        <v>56</v>
      </c>
    </row>
    <row r="70" spans="1:5" x14ac:dyDescent="0.3">
      <c r="A70">
        <v>23</v>
      </c>
      <c r="B70">
        <v>2</v>
      </c>
      <c r="C70">
        <v>2</v>
      </c>
      <c r="D70">
        <v>5964</v>
      </c>
      <c r="E70">
        <v>92</v>
      </c>
    </row>
    <row r="71" spans="1:5" x14ac:dyDescent="0.3">
      <c r="A71">
        <v>23</v>
      </c>
      <c r="B71">
        <v>2</v>
      </c>
      <c r="C71">
        <v>1</v>
      </c>
      <c r="D71">
        <v>1396</v>
      </c>
      <c r="E71">
        <v>19</v>
      </c>
    </row>
    <row r="72" spans="1:5" x14ac:dyDescent="0.3">
      <c r="A72">
        <v>13</v>
      </c>
      <c r="B72">
        <v>2</v>
      </c>
      <c r="C72">
        <v>2</v>
      </c>
      <c r="D72">
        <v>310</v>
      </c>
      <c r="E72">
        <v>352</v>
      </c>
    </row>
    <row r="73" spans="1:5" x14ac:dyDescent="0.3">
      <c r="A73">
        <v>13</v>
      </c>
      <c r="B73">
        <v>2</v>
      </c>
      <c r="C73">
        <v>1</v>
      </c>
      <c r="D73">
        <v>101</v>
      </c>
      <c r="E73">
        <v>67</v>
      </c>
    </row>
    <row r="74" spans="1:5" x14ac:dyDescent="0.3">
      <c r="A74">
        <v>14</v>
      </c>
      <c r="B74">
        <v>2</v>
      </c>
      <c r="C74">
        <v>2</v>
      </c>
      <c r="D74">
        <v>2666</v>
      </c>
      <c r="E74">
        <v>39</v>
      </c>
    </row>
    <row r="75" spans="1:5" x14ac:dyDescent="0.3">
      <c r="A75">
        <v>14</v>
      </c>
      <c r="B75">
        <v>2</v>
      </c>
      <c r="C75">
        <v>1</v>
      </c>
      <c r="D75">
        <v>631</v>
      </c>
      <c r="E75">
        <v>9</v>
      </c>
    </row>
    <row r="76" spans="1:5" x14ac:dyDescent="0.3">
      <c r="A76">
        <v>10</v>
      </c>
      <c r="B76">
        <v>2</v>
      </c>
      <c r="C76">
        <v>2</v>
      </c>
      <c r="D76">
        <v>3248</v>
      </c>
      <c r="E76">
        <v>215</v>
      </c>
    </row>
    <row r="77" spans="1:5" x14ac:dyDescent="0.3">
      <c r="A77">
        <v>10</v>
      </c>
      <c r="B77">
        <v>2</v>
      </c>
      <c r="C77">
        <v>1</v>
      </c>
      <c r="D77">
        <v>856</v>
      </c>
      <c r="E77">
        <v>40</v>
      </c>
    </row>
    <row r="78" spans="1:5" x14ac:dyDescent="0.3">
      <c r="A78">
        <v>17</v>
      </c>
      <c r="B78">
        <v>2</v>
      </c>
      <c r="C78">
        <v>2</v>
      </c>
      <c r="D78">
        <v>1632</v>
      </c>
      <c r="E78">
        <v>212</v>
      </c>
    </row>
    <row r="79" spans="1:5" x14ac:dyDescent="0.3">
      <c r="A79">
        <v>17</v>
      </c>
      <c r="B79">
        <v>2</v>
      </c>
      <c r="C79">
        <v>1</v>
      </c>
      <c r="D79">
        <v>440</v>
      </c>
      <c r="E79">
        <v>57</v>
      </c>
    </row>
    <row r="80" spans="1:5" x14ac:dyDescent="0.3">
      <c r="A80">
        <v>4</v>
      </c>
      <c r="B80">
        <v>2</v>
      </c>
      <c r="C80">
        <v>2</v>
      </c>
      <c r="D80">
        <v>4531</v>
      </c>
      <c r="E80">
        <v>427</v>
      </c>
    </row>
    <row r="81" spans="1:5" x14ac:dyDescent="0.3">
      <c r="A81">
        <v>4</v>
      </c>
      <c r="B81">
        <v>2</v>
      </c>
      <c r="C81">
        <v>1</v>
      </c>
      <c r="D81">
        <v>1177</v>
      </c>
      <c r="E81">
        <v>75</v>
      </c>
    </row>
    <row r="82" spans="1:5" x14ac:dyDescent="0.3">
      <c r="A82">
        <v>11</v>
      </c>
      <c r="B82">
        <v>2</v>
      </c>
      <c r="C82">
        <v>2</v>
      </c>
      <c r="D82">
        <v>2971</v>
      </c>
      <c r="E82">
        <v>372</v>
      </c>
    </row>
    <row r="83" spans="1:5" x14ac:dyDescent="0.3">
      <c r="A83">
        <v>11</v>
      </c>
      <c r="B83">
        <v>2</v>
      </c>
      <c r="C83">
        <v>1</v>
      </c>
      <c r="D83">
        <v>687</v>
      </c>
      <c r="E83">
        <v>91</v>
      </c>
    </row>
    <row r="84" spans="1:5" x14ac:dyDescent="0.3">
      <c r="A84">
        <v>5</v>
      </c>
      <c r="B84">
        <v>2</v>
      </c>
      <c r="C84">
        <v>2</v>
      </c>
      <c r="D84">
        <v>938</v>
      </c>
      <c r="E84">
        <v>170</v>
      </c>
    </row>
    <row r="85" spans="1:5" x14ac:dyDescent="0.3">
      <c r="A85">
        <v>5</v>
      </c>
      <c r="B85">
        <v>2</v>
      </c>
      <c r="C85">
        <v>1</v>
      </c>
      <c r="D85">
        <v>221</v>
      </c>
      <c r="E85">
        <v>31</v>
      </c>
    </row>
    <row r="86" spans="1:5" x14ac:dyDescent="0.3">
      <c r="A86">
        <v>9</v>
      </c>
      <c r="B86">
        <v>2</v>
      </c>
      <c r="C86">
        <v>2</v>
      </c>
      <c r="D86">
        <v>154</v>
      </c>
      <c r="E86">
        <v>144</v>
      </c>
    </row>
    <row r="87" spans="1:5" x14ac:dyDescent="0.3">
      <c r="A87">
        <v>9</v>
      </c>
      <c r="B87">
        <v>2</v>
      </c>
      <c r="C87">
        <v>1</v>
      </c>
      <c r="D87">
        <v>26</v>
      </c>
      <c r="E87">
        <v>21</v>
      </c>
    </row>
    <row r="88" spans="1:5" x14ac:dyDescent="0.3">
      <c r="A88">
        <v>16</v>
      </c>
      <c r="B88">
        <v>2</v>
      </c>
      <c r="C88">
        <v>2</v>
      </c>
      <c r="D88">
        <v>1117</v>
      </c>
      <c r="E88">
        <v>170</v>
      </c>
    </row>
    <row r="89" spans="1:5" x14ac:dyDescent="0.3">
      <c r="A89">
        <v>16</v>
      </c>
      <c r="B89">
        <v>2</v>
      </c>
      <c r="C89">
        <v>1</v>
      </c>
      <c r="D89">
        <v>313</v>
      </c>
      <c r="E89">
        <v>40</v>
      </c>
    </row>
    <row r="90" spans="1:5" x14ac:dyDescent="0.3">
      <c r="A90">
        <v>2</v>
      </c>
      <c r="B90">
        <v>2</v>
      </c>
      <c r="C90">
        <v>2</v>
      </c>
      <c r="D90">
        <v>4409</v>
      </c>
      <c r="E90">
        <v>157</v>
      </c>
    </row>
    <row r="91" spans="1:5" x14ac:dyDescent="0.3">
      <c r="A91">
        <v>2</v>
      </c>
      <c r="B91">
        <v>2</v>
      </c>
      <c r="C91">
        <v>1</v>
      </c>
      <c r="D91">
        <v>866</v>
      </c>
      <c r="E91">
        <v>32</v>
      </c>
    </row>
    <row r="92" spans="1:5" x14ac:dyDescent="0.3">
      <c r="A92">
        <v>25</v>
      </c>
      <c r="B92">
        <v>2</v>
      </c>
      <c r="C92">
        <v>2</v>
      </c>
      <c r="D92">
        <v>2748</v>
      </c>
      <c r="E92">
        <v>77</v>
      </c>
    </row>
    <row r="93" spans="1:5" x14ac:dyDescent="0.3">
      <c r="A93">
        <v>25</v>
      </c>
      <c r="B93">
        <v>2</v>
      </c>
      <c r="C93">
        <v>1</v>
      </c>
      <c r="D93">
        <v>731</v>
      </c>
      <c r="E93">
        <v>16</v>
      </c>
    </row>
    <row r="94" spans="1:5" x14ac:dyDescent="0.3">
      <c r="A94">
        <v>21</v>
      </c>
      <c r="B94">
        <v>2</v>
      </c>
      <c r="C94">
        <v>2</v>
      </c>
      <c r="D94">
        <v>986</v>
      </c>
      <c r="E94">
        <v>63</v>
      </c>
    </row>
    <row r="95" spans="1:5" x14ac:dyDescent="0.3">
      <c r="A95">
        <v>21</v>
      </c>
      <c r="B95">
        <v>2</v>
      </c>
      <c r="C95">
        <v>1</v>
      </c>
      <c r="D95">
        <v>214</v>
      </c>
      <c r="E95">
        <v>8</v>
      </c>
    </row>
    <row r="96" spans="1:5" x14ac:dyDescent="0.3">
      <c r="A96">
        <v>3</v>
      </c>
      <c r="B96">
        <v>2</v>
      </c>
      <c r="C96">
        <v>2</v>
      </c>
      <c r="D96">
        <v>271</v>
      </c>
      <c r="E96">
        <v>139</v>
      </c>
    </row>
    <row r="97" spans="1:5" x14ac:dyDescent="0.3">
      <c r="A97">
        <v>3</v>
      </c>
      <c r="B97">
        <v>2</v>
      </c>
      <c r="C97">
        <v>1</v>
      </c>
      <c r="D97">
        <v>59</v>
      </c>
      <c r="E97">
        <v>19</v>
      </c>
    </row>
    <row r="98" spans="1:5" x14ac:dyDescent="0.3">
      <c r="A98">
        <v>15</v>
      </c>
      <c r="B98">
        <v>2</v>
      </c>
      <c r="C98">
        <v>2</v>
      </c>
      <c r="D98">
        <v>0</v>
      </c>
      <c r="E98">
        <v>40</v>
      </c>
    </row>
    <row r="99" spans="1:5" x14ac:dyDescent="0.3">
      <c r="A99">
        <v>15</v>
      </c>
      <c r="B99">
        <v>2</v>
      </c>
      <c r="C99">
        <v>1</v>
      </c>
      <c r="D99">
        <v>0</v>
      </c>
      <c r="E99">
        <v>2</v>
      </c>
    </row>
    <row r="100" spans="1:5" x14ac:dyDescent="0.3">
      <c r="A100">
        <v>22</v>
      </c>
      <c r="B100">
        <v>2</v>
      </c>
      <c r="C100">
        <v>2</v>
      </c>
      <c r="D100">
        <v>2102</v>
      </c>
      <c r="E100">
        <v>79</v>
      </c>
    </row>
    <row r="101" spans="1:5" x14ac:dyDescent="0.3">
      <c r="A101">
        <v>18</v>
      </c>
      <c r="B101">
        <v>2</v>
      </c>
      <c r="C101">
        <v>1</v>
      </c>
      <c r="D101">
        <v>100</v>
      </c>
      <c r="E101">
        <v>38</v>
      </c>
    </row>
    <row r="102" spans="1:5" x14ac:dyDescent="0.3">
      <c r="A102">
        <v>22</v>
      </c>
      <c r="B102">
        <v>2</v>
      </c>
      <c r="C102">
        <v>1</v>
      </c>
      <c r="D102">
        <v>556</v>
      </c>
      <c r="E102">
        <v>15</v>
      </c>
    </row>
    <row r="103" spans="1:5" x14ac:dyDescent="0.3">
      <c r="A103">
        <v>18</v>
      </c>
      <c r="B103">
        <v>2</v>
      </c>
      <c r="C103">
        <v>2</v>
      </c>
      <c r="D103">
        <v>591</v>
      </c>
      <c r="E103">
        <v>212</v>
      </c>
    </row>
    <row r="104" spans="1:5" x14ac:dyDescent="0.3">
      <c r="A104">
        <v>27</v>
      </c>
      <c r="B104">
        <v>2</v>
      </c>
      <c r="C104">
        <v>2</v>
      </c>
      <c r="D104">
        <v>1504</v>
      </c>
      <c r="E104">
        <v>73</v>
      </c>
    </row>
    <row r="105" spans="1:5" x14ac:dyDescent="0.3">
      <c r="A105">
        <v>27</v>
      </c>
      <c r="B105">
        <v>2</v>
      </c>
      <c r="C105">
        <v>1</v>
      </c>
      <c r="D105">
        <v>350</v>
      </c>
      <c r="E105">
        <v>10</v>
      </c>
    </row>
    <row r="106" spans="1:5" x14ac:dyDescent="0.3">
      <c r="A106">
        <v>19</v>
      </c>
      <c r="B106">
        <v>2</v>
      </c>
      <c r="C106">
        <v>2</v>
      </c>
      <c r="D106">
        <v>402</v>
      </c>
      <c r="E106">
        <v>14</v>
      </c>
    </row>
    <row r="107" spans="1:5" x14ac:dyDescent="0.3">
      <c r="A107">
        <v>19</v>
      </c>
      <c r="B107">
        <v>2</v>
      </c>
      <c r="C107">
        <v>1</v>
      </c>
      <c r="D107">
        <v>287</v>
      </c>
      <c r="E107">
        <v>4</v>
      </c>
    </row>
    <row r="108" spans="1:5" x14ac:dyDescent="0.3">
      <c r="A108">
        <v>24</v>
      </c>
      <c r="B108">
        <v>2</v>
      </c>
      <c r="C108">
        <v>2</v>
      </c>
      <c r="D108">
        <v>671</v>
      </c>
      <c r="E108">
        <v>47</v>
      </c>
    </row>
    <row r="109" spans="1:5" x14ac:dyDescent="0.3">
      <c r="A109">
        <v>24</v>
      </c>
      <c r="B109">
        <v>2</v>
      </c>
      <c r="C109">
        <v>1</v>
      </c>
      <c r="D109">
        <v>207</v>
      </c>
      <c r="E109">
        <v>17</v>
      </c>
    </row>
    <row r="110" spans="1:5" x14ac:dyDescent="0.3">
      <c r="A110">
        <v>6</v>
      </c>
      <c r="B110">
        <v>3</v>
      </c>
      <c r="C110">
        <v>2</v>
      </c>
      <c r="D110">
        <v>704</v>
      </c>
      <c r="E110">
        <v>634</v>
      </c>
    </row>
    <row r="111" spans="1:5" x14ac:dyDescent="0.3">
      <c r="A111">
        <v>6</v>
      </c>
      <c r="B111">
        <v>3</v>
      </c>
      <c r="C111">
        <v>1</v>
      </c>
      <c r="D111">
        <v>230</v>
      </c>
      <c r="E111">
        <v>132</v>
      </c>
    </row>
    <row r="112" spans="1:5" x14ac:dyDescent="0.3">
      <c r="A112">
        <v>1</v>
      </c>
      <c r="B112">
        <v>3</v>
      </c>
      <c r="C112">
        <v>2</v>
      </c>
      <c r="D112">
        <v>2238</v>
      </c>
      <c r="E112">
        <v>321</v>
      </c>
    </row>
    <row r="113" spans="1:5" x14ac:dyDescent="0.3">
      <c r="A113">
        <v>1</v>
      </c>
      <c r="B113">
        <v>3</v>
      </c>
      <c r="C113">
        <v>1</v>
      </c>
      <c r="D113">
        <v>742</v>
      </c>
      <c r="E113">
        <v>61</v>
      </c>
    </row>
    <row r="114" spans="1:5" x14ac:dyDescent="0.3">
      <c r="A114">
        <v>20</v>
      </c>
      <c r="B114">
        <v>3</v>
      </c>
      <c r="C114">
        <v>2</v>
      </c>
      <c r="D114">
        <v>0</v>
      </c>
      <c r="E114">
        <v>24</v>
      </c>
    </row>
    <row r="115" spans="1:5" x14ac:dyDescent="0.3">
      <c r="A115">
        <v>20</v>
      </c>
      <c r="B115">
        <v>3</v>
      </c>
      <c r="C115">
        <v>1</v>
      </c>
      <c r="D115">
        <v>0</v>
      </c>
      <c r="E115">
        <v>4</v>
      </c>
    </row>
    <row r="116" spans="1:5" x14ac:dyDescent="0.3">
      <c r="A116">
        <v>26</v>
      </c>
      <c r="B116">
        <v>3</v>
      </c>
      <c r="C116">
        <v>2</v>
      </c>
      <c r="D116">
        <v>25</v>
      </c>
      <c r="E116">
        <v>6</v>
      </c>
    </row>
    <row r="117" spans="1:5" x14ac:dyDescent="0.3">
      <c r="A117">
        <v>26</v>
      </c>
      <c r="B117">
        <v>3</v>
      </c>
      <c r="C117">
        <v>1</v>
      </c>
      <c r="D117">
        <v>14</v>
      </c>
      <c r="E117">
        <v>0</v>
      </c>
    </row>
    <row r="118" spans="1:5" x14ac:dyDescent="0.3">
      <c r="A118">
        <v>8</v>
      </c>
      <c r="B118">
        <v>3</v>
      </c>
      <c r="C118">
        <v>2</v>
      </c>
      <c r="D118">
        <v>5476</v>
      </c>
      <c r="E118">
        <v>156</v>
      </c>
    </row>
    <row r="119" spans="1:5" x14ac:dyDescent="0.3">
      <c r="A119">
        <v>12</v>
      </c>
      <c r="B119">
        <v>3</v>
      </c>
      <c r="C119">
        <v>1</v>
      </c>
      <c r="D119">
        <v>50</v>
      </c>
      <c r="E119">
        <v>52</v>
      </c>
    </row>
    <row r="120" spans="1:5" x14ac:dyDescent="0.3">
      <c r="A120">
        <v>8</v>
      </c>
      <c r="B120">
        <v>3</v>
      </c>
      <c r="C120">
        <v>1</v>
      </c>
      <c r="D120">
        <v>1130</v>
      </c>
      <c r="E120">
        <v>30</v>
      </c>
    </row>
    <row r="121" spans="1:5" x14ac:dyDescent="0.3">
      <c r="A121">
        <v>12</v>
      </c>
      <c r="B121">
        <v>3</v>
      </c>
      <c r="C121">
        <v>2</v>
      </c>
      <c r="D121">
        <v>149</v>
      </c>
      <c r="E121">
        <v>234</v>
      </c>
    </row>
    <row r="122" spans="1:5" x14ac:dyDescent="0.3">
      <c r="A122">
        <v>7</v>
      </c>
      <c r="B122">
        <v>3</v>
      </c>
      <c r="C122">
        <v>2</v>
      </c>
      <c r="D122">
        <v>12727</v>
      </c>
      <c r="E122">
        <v>297</v>
      </c>
    </row>
    <row r="123" spans="1:5" x14ac:dyDescent="0.3">
      <c r="A123">
        <v>7</v>
      </c>
      <c r="B123">
        <v>3</v>
      </c>
      <c r="C123">
        <v>1</v>
      </c>
      <c r="D123">
        <v>2836</v>
      </c>
      <c r="E123">
        <v>53</v>
      </c>
    </row>
    <row r="124" spans="1:5" x14ac:dyDescent="0.3">
      <c r="A124">
        <v>23</v>
      </c>
      <c r="B124">
        <v>3</v>
      </c>
      <c r="C124">
        <v>2</v>
      </c>
      <c r="D124">
        <v>7200</v>
      </c>
      <c r="E124">
        <v>115</v>
      </c>
    </row>
    <row r="125" spans="1:5" x14ac:dyDescent="0.3">
      <c r="A125">
        <v>23</v>
      </c>
      <c r="B125">
        <v>3</v>
      </c>
      <c r="C125">
        <v>1</v>
      </c>
      <c r="D125">
        <v>1764</v>
      </c>
      <c r="E125">
        <v>21</v>
      </c>
    </row>
    <row r="126" spans="1:5" x14ac:dyDescent="0.3">
      <c r="A126">
        <v>13</v>
      </c>
      <c r="B126">
        <v>3</v>
      </c>
      <c r="C126">
        <v>2</v>
      </c>
      <c r="D126">
        <v>401</v>
      </c>
      <c r="E126">
        <v>176</v>
      </c>
    </row>
    <row r="127" spans="1:5" x14ac:dyDescent="0.3">
      <c r="A127">
        <v>13</v>
      </c>
      <c r="B127">
        <v>3</v>
      </c>
      <c r="C127">
        <v>1</v>
      </c>
      <c r="D127">
        <v>140</v>
      </c>
      <c r="E127">
        <v>42</v>
      </c>
    </row>
    <row r="128" spans="1:5" x14ac:dyDescent="0.3">
      <c r="A128">
        <v>14</v>
      </c>
      <c r="B128">
        <v>3</v>
      </c>
      <c r="C128">
        <v>2</v>
      </c>
      <c r="D128">
        <v>3442</v>
      </c>
      <c r="E128">
        <v>43</v>
      </c>
    </row>
    <row r="129" spans="1:5" x14ac:dyDescent="0.3">
      <c r="A129">
        <v>14</v>
      </c>
      <c r="B129">
        <v>3</v>
      </c>
      <c r="C129">
        <v>1</v>
      </c>
      <c r="D129">
        <v>893</v>
      </c>
      <c r="E129">
        <v>7</v>
      </c>
    </row>
    <row r="130" spans="1:5" x14ac:dyDescent="0.3">
      <c r="A130">
        <v>10</v>
      </c>
      <c r="B130">
        <v>3</v>
      </c>
      <c r="C130">
        <v>2</v>
      </c>
      <c r="D130">
        <v>4287</v>
      </c>
      <c r="E130">
        <v>204</v>
      </c>
    </row>
    <row r="131" spans="1:5" x14ac:dyDescent="0.3">
      <c r="A131">
        <v>10</v>
      </c>
      <c r="B131">
        <v>3</v>
      </c>
      <c r="C131">
        <v>1</v>
      </c>
      <c r="D131">
        <v>1072</v>
      </c>
      <c r="E131">
        <v>41</v>
      </c>
    </row>
    <row r="132" spans="1:5" x14ac:dyDescent="0.3">
      <c r="A132">
        <v>17</v>
      </c>
      <c r="B132">
        <v>3</v>
      </c>
      <c r="C132">
        <v>2</v>
      </c>
      <c r="D132">
        <v>1589</v>
      </c>
      <c r="E132">
        <v>240</v>
      </c>
    </row>
    <row r="133" spans="1:5" x14ac:dyDescent="0.3">
      <c r="A133">
        <v>17</v>
      </c>
      <c r="B133">
        <v>3</v>
      </c>
      <c r="C133">
        <v>1</v>
      </c>
      <c r="D133">
        <v>444</v>
      </c>
      <c r="E133">
        <v>37</v>
      </c>
    </row>
    <row r="134" spans="1:5" x14ac:dyDescent="0.3">
      <c r="A134">
        <v>4</v>
      </c>
      <c r="B134">
        <v>3</v>
      </c>
      <c r="C134">
        <v>2</v>
      </c>
      <c r="D134">
        <v>4401</v>
      </c>
      <c r="E134">
        <v>498</v>
      </c>
    </row>
    <row r="135" spans="1:5" x14ac:dyDescent="0.3">
      <c r="A135">
        <v>4</v>
      </c>
      <c r="B135">
        <v>3</v>
      </c>
      <c r="C135">
        <v>1</v>
      </c>
      <c r="D135">
        <v>1285</v>
      </c>
      <c r="E135">
        <v>106</v>
      </c>
    </row>
    <row r="136" spans="1:5" x14ac:dyDescent="0.3">
      <c r="A136">
        <v>11</v>
      </c>
      <c r="B136">
        <v>3</v>
      </c>
      <c r="C136">
        <v>2</v>
      </c>
      <c r="D136">
        <v>3331</v>
      </c>
      <c r="E136">
        <v>295</v>
      </c>
    </row>
    <row r="137" spans="1:5" x14ac:dyDescent="0.3">
      <c r="A137">
        <v>11</v>
      </c>
      <c r="B137">
        <v>3</v>
      </c>
      <c r="C137">
        <v>1</v>
      </c>
      <c r="D137">
        <v>708</v>
      </c>
      <c r="E137">
        <v>70</v>
      </c>
    </row>
    <row r="138" spans="1:5" x14ac:dyDescent="0.3">
      <c r="A138">
        <v>5</v>
      </c>
      <c r="B138">
        <v>3</v>
      </c>
      <c r="C138">
        <v>2</v>
      </c>
      <c r="D138">
        <v>961</v>
      </c>
      <c r="E138">
        <v>52</v>
      </c>
    </row>
    <row r="139" spans="1:5" x14ac:dyDescent="0.3">
      <c r="A139">
        <v>5</v>
      </c>
      <c r="B139">
        <v>3</v>
      </c>
      <c r="C139">
        <v>1</v>
      </c>
      <c r="D139">
        <v>214</v>
      </c>
      <c r="E139">
        <v>8</v>
      </c>
    </row>
    <row r="140" spans="1:5" x14ac:dyDescent="0.3">
      <c r="A140">
        <v>9</v>
      </c>
      <c r="B140">
        <v>3</v>
      </c>
      <c r="C140">
        <v>2</v>
      </c>
      <c r="D140">
        <v>150</v>
      </c>
      <c r="E140">
        <v>83</v>
      </c>
    </row>
    <row r="141" spans="1:5" x14ac:dyDescent="0.3">
      <c r="A141">
        <v>9</v>
      </c>
      <c r="B141">
        <v>3</v>
      </c>
      <c r="C141">
        <v>1</v>
      </c>
      <c r="D141">
        <v>29</v>
      </c>
      <c r="E141">
        <v>16</v>
      </c>
    </row>
    <row r="142" spans="1:5" x14ac:dyDescent="0.3">
      <c r="A142">
        <v>16</v>
      </c>
      <c r="B142">
        <v>3</v>
      </c>
      <c r="C142">
        <v>2</v>
      </c>
      <c r="D142">
        <v>572</v>
      </c>
      <c r="E142">
        <v>242</v>
      </c>
    </row>
    <row r="143" spans="1:5" x14ac:dyDescent="0.3">
      <c r="A143">
        <v>16</v>
      </c>
      <c r="B143">
        <v>3</v>
      </c>
      <c r="C143">
        <v>1</v>
      </c>
      <c r="D143">
        <v>192</v>
      </c>
      <c r="E143">
        <v>46</v>
      </c>
    </row>
    <row r="144" spans="1:5" x14ac:dyDescent="0.3">
      <c r="A144">
        <v>2</v>
      </c>
      <c r="B144">
        <v>3</v>
      </c>
      <c r="C144">
        <v>2</v>
      </c>
      <c r="D144">
        <v>4139</v>
      </c>
      <c r="E144">
        <v>95</v>
      </c>
    </row>
    <row r="145" spans="1:5" x14ac:dyDescent="0.3">
      <c r="A145">
        <v>2</v>
      </c>
      <c r="B145">
        <v>3</v>
      </c>
      <c r="C145">
        <v>1</v>
      </c>
      <c r="D145">
        <v>839</v>
      </c>
      <c r="E145">
        <v>16</v>
      </c>
    </row>
    <row r="146" spans="1:5" x14ac:dyDescent="0.3">
      <c r="A146">
        <v>25</v>
      </c>
      <c r="B146">
        <v>3</v>
      </c>
      <c r="C146">
        <v>2</v>
      </c>
      <c r="D146">
        <v>4488</v>
      </c>
      <c r="E146">
        <v>88</v>
      </c>
    </row>
    <row r="147" spans="1:5" x14ac:dyDescent="0.3">
      <c r="A147">
        <v>25</v>
      </c>
      <c r="B147">
        <v>3</v>
      </c>
      <c r="C147">
        <v>1</v>
      </c>
      <c r="D147">
        <v>757</v>
      </c>
      <c r="E147">
        <v>22</v>
      </c>
    </row>
    <row r="148" spans="1:5" x14ac:dyDescent="0.3">
      <c r="A148">
        <v>21</v>
      </c>
      <c r="B148">
        <v>3</v>
      </c>
      <c r="C148">
        <v>2</v>
      </c>
      <c r="D148">
        <v>816</v>
      </c>
      <c r="E148">
        <v>52</v>
      </c>
    </row>
    <row r="149" spans="1:5" x14ac:dyDescent="0.3">
      <c r="A149">
        <v>21</v>
      </c>
      <c r="B149">
        <v>3</v>
      </c>
      <c r="C149">
        <v>1</v>
      </c>
      <c r="D149">
        <v>108</v>
      </c>
      <c r="E149">
        <v>9</v>
      </c>
    </row>
    <row r="150" spans="1:5" x14ac:dyDescent="0.3">
      <c r="A150">
        <v>3</v>
      </c>
      <c r="B150">
        <v>3</v>
      </c>
      <c r="C150">
        <v>2</v>
      </c>
      <c r="D150">
        <v>87</v>
      </c>
      <c r="E150">
        <v>151</v>
      </c>
    </row>
    <row r="151" spans="1:5" x14ac:dyDescent="0.3">
      <c r="A151">
        <v>3</v>
      </c>
      <c r="B151">
        <v>3</v>
      </c>
      <c r="C151">
        <v>1</v>
      </c>
      <c r="D151">
        <v>20</v>
      </c>
      <c r="E151">
        <v>26</v>
      </c>
    </row>
    <row r="152" spans="1:5" x14ac:dyDescent="0.3">
      <c r="A152">
        <v>15</v>
      </c>
      <c r="B152">
        <v>3</v>
      </c>
      <c r="C152">
        <v>2</v>
      </c>
      <c r="D152">
        <v>0</v>
      </c>
      <c r="E152">
        <v>15</v>
      </c>
    </row>
    <row r="153" spans="1:5" x14ac:dyDescent="0.3">
      <c r="A153">
        <v>15</v>
      </c>
      <c r="B153">
        <v>3</v>
      </c>
      <c r="C153">
        <v>1</v>
      </c>
      <c r="D153">
        <v>0</v>
      </c>
      <c r="E153">
        <v>3</v>
      </c>
    </row>
    <row r="154" spans="1:5" x14ac:dyDescent="0.3">
      <c r="A154">
        <v>18</v>
      </c>
      <c r="B154">
        <v>3</v>
      </c>
      <c r="C154">
        <v>2</v>
      </c>
      <c r="D154">
        <v>1532</v>
      </c>
      <c r="E154">
        <v>232</v>
      </c>
    </row>
    <row r="155" spans="1:5" x14ac:dyDescent="0.3">
      <c r="A155">
        <v>18</v>
      </c>
      <c r="B155">
        <v>3</v>
      </c>
      <c r="C155">
        <v>1</v>
      </c>
      <c r="D155">
        <v>396</v>
      </c>
      <c r="E155">
        <v>43</v>
      </c>
    </row>
    <row r="156" spans="1:5" x14ac:dyDescent="0.3">
      <c r="A156">
        <v>22</v>
      </c>
      <c r="B156">
        <v>3</v>
      </c>
      <c r="C156">
        <v>2</v>
      </c>
      <c r="D156">
        <v>1902</v>
      </c>
      <c r="E156">
        <v>45</v>
      </c>
    </row>
    <row r="157" spans="1:5" x14ac:dyDescent="0.3">
      <c r="A157">
        <v>27</v>
      </c>
      <c r="B157">
        <v>3</v>
      </c>
      <c r="C157">
        <v>1</v>
      </c>
      <c r="D157">
        <v>58</v>
      </c>
      <c r="E157">
        <v>4</v>
      </c>
    </row>
    <row r="158" spans="1:5" x14ac:dyDescent="0.3">
      <c r="A158">
        <v>22</v>
      </c>
      <c r="B158">
        <v>3</v>
      </c>
      <c r="C158">
        <v>1</v>
      </c>
      <c r="D158">
        <v>387</v>
      </c>
      <c r="E158">
        <v>2</v>
      </c>
    </row>
    <row r="159" spans="1:5" x14ac:dyDescent="0.3">
      <c r="A159">
        <v>27</v>
      </c>
      <c r="B159">
        <v>3</v>
      </c>
      <c r="C159">
        <v>2</v>
      </c>
      <c r="D159">
        <v>510</v>
      </c>
      <c r="E159">
        <v>53</v>
      </c>
    </row>
    <row r="160" spans="1:5" x14ac:dyDescent="0.3">
      <c r="A160">
        <v>19</v>
      </c>
      <c r="B160">
        <v>3</v>
      </c>
      <c r="C160">
        <v>2</v>
      </c>
      <c r="D160">
        <v>480</v>
      </c>
      <c r="E160">
        <v>6</v>
      </c>
    </row>
    <row r="161" spans="1:5" x14ac:dyDescent="0.3">
      <c r="A161">
        <v>19</v>
      </c>
      <c r="B161">
        <v>3</v>
      </c>
      <c r="C161">
        <v>1</v>
      </c>
      <c r="D161">
        <v>125</v>
      </c>
      <c r="E161">
        <v>1</v>
      </c>
    </row>
    <row r="162" spans="1:5" x14ac:dyDescent="0.3">
      <c r="A162">
        <v>24</v>
      </c>
      <c r="B162">
        <v>3</v>
      </c>
      <c r="C162">
        <v>2</v>
      </c>
      <c r="D162">
        <v>246</v>
      </c>
      <c r="E162">
        <v>40</v>
      </c>
    </row>
    <row r="163" spans="1:5" x14ac:dyDescent="0.3">
      <c r="A163">
        <v>24</v>
      </c>
      <c r="B163">
        <v>3</v>
      </c>
      <c r="C163">
        <v>1</v>
      </c>
      <c r="D163">
        <v>76</v>
      </c>
      <c r="E163">
        <v>11</v>
      </c>
    </row>
    <row r="164" spans="1:5" x14ac:dyDescent="0.3">
      <c r="A164">
        <v>6</v>
      </c>
      <c r="B164">
        <v>4</v>
      </c>
      <c r="C164">
        <v>2</v>
      </c>
      <c r="D164">
        <v>876</v>
      </c>
      <c r="E164">
        <v>648</v>
      </c>
    </row>
    <row r="165" spans="1:5" x14ac:dyDescent="0.3">
      <c r="A165">
        <v>6</v>
      </c>
      <c r="B165">
        <v>4</v>
      </c>
      <c r="C165">
        <v>1</v>
      </c>
      <c r="D165">
        <v>265</v>
      </c>
      <c r="E165">
        <v>131</v>
      </c>
    </row>
    <row r="166" spans="1:5" x14ac:dyDescent="0.3">
      <c r="A166">
        <v>1</v>
      </c>
      <c r="B166">
        <v>4</v>
      </c>
      <c r="C166">
        <v>2</v>
      </c>
      <c r="D166">
        <v>2550</v>
      </c>
      <c r="E166">
        <v>294</v>
      </c>
    </row>
    <row r="167" spans="1:5" x14ac:dyDescent="0.3">
      <c r="A167">
        <v>1</v>
      </c>
      <c r="B167">
        <v>4</v>
      </c>
      <c r="C167">
        <v>1</v>
      </c>
      <c r="D167">
        <v>856</v>
      </c>
      <c r="E167">
        <v>71</v>
      </c>
    </row>
    <row r="168" spans="1:5" x14ac:dyDescent="0.3">
      <c r="A168">
        <v>20</v>
      </c>
      <c r="B168">
        <v>4</v>
      </c>
      <c r="C168">
        <v>2</v>
      </c>
      <c r="D168">
        <v>0</v>
      </c>
      <c r="E168">
        <v>38</v>
      </c>
    </row>
    <row r="169" spans="1:5" x14ac:dyDescent="0.3">
      <c r="A169">
        <v>20</v>
      </c>
      <c r="B169">
        <v>4</v>
      </c>
      <c r="C169">
        <v>1</v>
      </c>
      <c r="D169">
        <v>0</v>
      </c>
      <c r="E169">
        <v>8</v>
      </c>
    </row>
    <row r="170" spans="1:5" x14ac:dyDescent="0.3">
      <c r="A170">
        <v>26</v>
      </c>
      <c r="B170">
        <v>4</v>
      </c>
      <c r="C170">
        <v>2</v>
      </c>
      <c r="D170">
        <v>0</v>
      </c>
      <c r="E170">
        <v>29</v>
      </c>
    </row>
    <row r="171" spans="1:5" x14ac:dyDescent="0.3">
      <c r="A171">
        <v>26</v>
      </c>
      <c r="B171">
        <v>4</v>
      </c>
      <c r="C171">
        <v>1</v>
      </c>
      <c r="D171">
        <v>0</v>
      </c>
      <c r="E171">
        <v>6</v>
      </c>
    </row>
    <row r="172" spans="1:5" x14ac:dyDescent="0.3">
      <c r="A172">
        <v>8</v>
      </c>
      <c r="B172">
        <v>4</v>
      </c>
      <c r="C172">
        <v>2</v>
      </c>
      <c r="D172">
        <v>7349</v>
      </c>
      <c r="E172">
        <v>223</v>
      </c>
    </row>
    <row r="173" spans="1:5" x14ac:dyDescent="0.3">
      <c r="A173">
        <v>8</v>
      </c>
      <c r="B173">
        <v>4</v>
      </c>
      <c r="C173">
        <v>1</v>
      </c>
      <c r="D173">
        <v>1348</v>
      </c>
      <c r="E173">
        <v>26</v>
      </c>
    </row>
    <row r="174" spans="1:5" x14ac:dyDescent="0.3">
      <c r="A174">
        <v>7</v>
      </c>
      <c r="B174">
        <v>4</v>
      </c>
      <c r="C174">
        <v>2</v>
      </c>
      <c r="D174">
        <v>14692</v>
      </c>
      <c r="E174">
        <v>370</v>
      </c>
    </row>
    <row r="175" spans="1:5" x14ac:dyDescent="0.3">
      <c r="A175">
        <v>7</v>
      </c>
      <c r="B175">
        <v>4</v>
      </c>
      <c r="C175">
        <v>1</v>
      </c>
      <c r="D175">
        <v>3283</v>
      </c>
      <c r="E175">
        <v>51</v>
      </c>
    </row>
    <row r="176" spans="1:5" x14ac:dyDescent="0.3">
      <c r="A176">
        <v>23</v>
      </c>
      <c r="B176">
        <v>4</v>
      </c>
      <c r="C176">
        <v>2</v>
      </c>
      <c r="D176">
        <v>7646</v>
      </c>
      <c r="E176">
        <v>247</v>
      </c>
    </row>
    <row r="177" spans="1:5" x14ac:dyDescent="0.3">
      <c r="A177">
        <v>23</v>
      </c>
      <c r="B177">
        <v>4</v>
      </c>
      <c r="C177">
        <v>1</v>
      </c>
      <c r="D177">
        <v>1839</v>
      </c>
      <c r="E177">
        <v>47</v>
      </c>
    </row>
    <row r="178" spans="1:5" x14ac:dyDescent="0.3">
      <c r="A178">
        <v>13</v>
      </c>
      <c r="B178">
        <v>4</v>
      </c>
      <c r="C178">
        <v>2</v>
      </c>
      <c r="D178">
        <v>439</v>
      </c>
      <c r="E178">
        <v>186</v>
      </c>
    </row>
    <row r="179" spans="1:5" x14ac:dyDescent="0.3">
      <c r="A179">
        <v>13</v>
      </c>
      <c r="B179">
        <v>4</v>
      </c>
      <c r="C179">
        <v>1</v>
      </c>
      <c r="D179">
        <v>122</v>
      </c>
      <c r="E179">
        <v>52</v>
      </c>
    </row>
    <row r="180" spans="1:5" x14ac:dyDescent="0.3">
      <c r="A180">
        <v>14</v>
      </c>
      <c r="B180">
        <v>4</v>
      </c>
      <c r="C180">
        <v>2</v>
      </c>
      <c r="D180">
        <v>4103</v>
      </c>
      <c r="E180">
        <v>44</v>
      </c>
    </row>
    <row r="181" spans="1:5" x14ac:dyDescent="0.3">
      <c r="A181">
        <v>14</v>
      </c>
      <c r="B181">
        <v>4</v>
      </c>
      <c r="C181">
        <v>1</v>
      </c>
      <c r="D181">
        <v>938</v>
      </c>
      <c r="E181">
        <v>10</v>
      </c>
    </row>
    <row r="182" spans="1:5" x14ac:dyDescent="0.3">
      <c r="A182">
        <v>10</v>
      </c>
      <c r="B182">
        <v>4</v>
      </c>
      <c r="C182">
        <v>2</v>
      </c>
      <c r="D182">
        <v>5353</v>
      </c>
      <c r="E182">
        <v>260</v>
      </c>
    </row>
    <row r="183" spans="1:5" x14ac:dyDescent="0.3">
      <c r="A183">
        <v>10</v>
      </c>
      <c r="B183">
        <v>4</v>
      </c>
      <c r="C183">
        <v>1</v>
      </c>
      <c r="D183">
        <v>1202</v>
      </c>
      <c r="E183">
        <v>37</v>
      </c>
    </row>
    <row r="184" spans="1:5" x14ac:dyDescent="0.3">
      <c r="A184">
        <v>17</v>
      </c>
      <c r="B184">
        <v>4</v>
      </c>
      <c r="C184">
        <v>2</v>
      </c>
      <c r="D184">
        <v>1065</v>
      </c>
      <c r="E184">
        <v>186</v>
      </c>
    </row>
    <row r="185" spans="1:5" x14ac:dyDescent="0.3">
      <c r="A185">
        <v>17</v>
      </c>
      <c r="B185">
        <v>4</v>
      </c>
      <c r="C185">
        <v>1</v>
      </c>
      <c r="D185">
        <v>225</v>
      </c>
      <c r="E185">
        <v>46</v>
      </c>
    </row>
    <row r="186" spans="1:5" x14ac:dyDescent="0.3">
      <c r="A186">
        <v>4</v>
      </c>
      <c r="B186">
        <v>4</v>
      </c>
      <c r="C186">
        <v>2</v>
      </c>
      <c r="D186">
        <v>6304</v>
      </c>
      <c r="E186">
        <v>589</v>
      </c>
    </row>
    <row r="187" spans="1:5" x14ac:dyDescent="0.3">
      <c r="A187">
        <v>4</v>
      </c>
      <c r="B187">
        <v>4</v>
      </c>
      <c r="C187">
        <v>1</v>
      </c>
      <c r="D187">
        <v>1661</v>
      </c>
      <c r="E187">
        <v>124</v>
      </c>
    </row>
    <row r="188" spans="1:5" x14ac:dyDescent="0.3">
      <c r="A188">
        <v>12</v>
      </c>
      <c r="B188">
        <v>4</v>
      </c>
      <c r="C188">
        <v>2</v>
      </c>
      <c r="D188">
        <v>27</v>
      </c>
      <c r="E188">
        <v>224</v>
      </c>
    </row>
    <row r="189" spans="1:5" x14ac:dyDescent="0.3">
      <c r="A189">
        <v>12</v>
      </c>
      <c r="B189">
        <v>4</v>
      </c>
      <c r="C189">
        <v>1</v>
      </c>
      <c r="D189">
        <v>5</v>
      </c>
      <c r="E189">
        <v>47</v>
      </c>
    </row>
    <row r="190" spans="1:5" x14ac:dyDescent="0.3">
      <c r="A190">
        <v>11</v>
      </c>
      <c r="B190">
        <v>4</v>
      </c>
      <c r="C190">
        <v>2</v>
      </c>
      <c r="D190">
        <v>3269</v>
      </c>
      <c r="E190">
        <v>278</v>
      </c>
    </row>
    <row r="191" spans="1:5" x14ac:dyDescent="0.3">
      <c r="A191">
        <v>11</v>
      </c>
      <c r="B191">
        <v>4</v>
      </c>
      <c r="C191">
        <v>1</v>
      </c>
      <c r="D191">
        <v>712</v>
      </c>
      <c r="E191">
        <v>47</v>
      </c>
    </row>
    <row r="192" spans="1:5" x14ac:dyDescent="0.3">
      <c r="A192">
        <v>5</v>
      </c>
      <c r="B192">
        <v>4</v>
      </c>
      <c r="C192">
        <v>2</v>
      </c>
      <c r="D192">
        <v>1019</v>
      </c>
      <c r="E192">
        <v>113</v>
      </c>
    </row>
    <row r="193" spans="1:5" x14ac:dyDescent="0.3">
      <c r="A193">
        <v>5</v>
      </c>
      <c r="B193">
        <v>4</v>
      </c>
      <c r="C193">
        <v>1</v>
      </c>
      <c r="D193">
        <v>227</v>
      </c>
      <c r="E193">
        <v>18</v>
      </c>
    </row>
    <row r="194" spans="1:5" x14ac:dyDescent="0.3">
      <c r="A194">
        <v>9</v>
      </c>
      <c r="B194">
        <v>4</v>
      </c>
      <c r="C194">
        <v>2</v>
      </c>
      <c r="D194">
        <v>90</v>
      </c>
      <c r="E194">
        <v>99</v>
      </c>
    </row>
    <row r="195" spans="1:5" x14ac:dyDescent="0.3">
      <c r="A195">
        <v>9</v>
      </c>
      <c r="B195">
        <v>4</v>
      </c>
      <c r="C195">
        <v>1</v>
      </c>
      <c r="D195">
        <v>13</v>
      </c>
      <c r="E195">
        <v>13</v>
      </c>
    </row>
    <row r="196" spans="1:5" x14ac:dyDescent="0.3">
      <c r="A196">
        <v>16</v>
      </c>
      <c r="B196">
        <v>4</v>
      </c>
      <c r="C196">
        <v>2</v>
      </c>
      <c r="D196">
        <v>502</v>
      </c>
      <c r="E196">
        <v>279</v>
      </c>
    </row>
    <row r="197" spans="1:5" x14ac:dyDescent="0.3">
      <c r="A197">
        <v>16</v>
      </c>
      <c r="B197">
        <v>4</v>
      </c>
      <c r="C197">
        <v>1</v>
      </c>
      <c r="D197">
        <v>155</v>
      </c>
      <c r="E197">
        <v>44</v>
      </c>
    </row>
    <row r="198" spans="1:5" x14ac:dyDescent="0.3">
      <c r="A198">
        <v>2</v>
      </c>
      <c r="B198">
        <v>4</v>
      </c>
      <c r="C198">
        <v>2</v>
      </c>
      <c r="D198">
        <v>3339</v>
      </c>
      <c r="E198">
        <v>86</v>
      </c>
    </row>
    <row r="199" spans="1:5" x14ac:dyDescent="0.3">
      <c r="A199">
        <v>2</v>
      </c>
      <c r="B199">
        <v>4</v>
      </c>
      <c r="C199">
        <v>1</v>
      </c>
      <c r="D199">
        <v>751</v>
      </c>
      <c r="E199">
        <v>26</v>
      </c>
    </row>
    <row r="200" spans="1:5" x14ac:dyDescent="0.3">
      <c r="A200">
        <v>25</v>
      </c>
      <c r="B200">
        <v>4</v>
      </c>
      <c r="C200">
        <v>2</v>
      </c>
      <c r="D200">
        <v>4938</v>
      </c>
      <c r="E200">
        <v>99</v>
      </c>
    </row>
    <row r="201" spans="1:5" x14ac:dyDescent="0.3">
      <c r="A201">
        <v>25</v>
      </c>
      <c r="B201">
        <v>4</v>
      </c>
      <c r="C201">
        <v>1</v>
      </c>
      <c r="D201">
        <v>796</v>
      </c>
      <c r="E201">
        <v>18</v>
      </c>
    </row>
    <row r="202" spans="1:5" x14ac:dyDescent="0.3">
      <c r="A202">
        <v>21</v>
      </c>
      <c r="B202">
        <v>4</v>
      </c>
      <c r="C202">
        <v>2</v>
      </c>
      <c r="D202">
        <v>891</v>
      </c>
      <c r="E202">
        <v>61</v>
      </c>
    </row>
    <row r="203" spans="1:5" x14ac:dyDescent="0.3">
      <c r="A203">
        <v>21</v>
      </c>
      <c r="B203">
        <v>4</v>
      </c>
      <c r="C203">
        <v>1</v>
      </c>
      <c r="D203">
        <v>156</v>
      </c>
      <c r="E203">
        <v>5</v>
      </c>
    </row>
    <row r="204" spans="1:5" x14ac:dyDescent="0.3">
      <c r="A204">
        <v>3</v>
      </c>
      <c r="B204">
        <v>4</v>
      </c>
      <c r="C204">
        <v>2</v>
      </c>
      <c r="D204">
        <v>40</v>
      </c>
      <c r="E204">
        <v>142</v>
      </c>
    </row>
    <row r="205" spans="1:5" x14ac:dyDescent="0.3">
      <c r="A205">
        <v>3</v>
      </c>
      <c r="B205">
        <v>4</v>
      </c>
      <c r="C205">
        <v>1</v>
      </c>
      <c r="D205">
        <v>4</v>
      </c>
      <c r="E205">
        <v>15</v>
      </c>
    </row>
    <row r="206" spans="1:5" x14ac:dyDescent="0.3">
      <c r="A206">
        <v>15</v>
      </c>
      <c r="B206">
        <v>4</v>
      </c>
      <c r="C206">
        <v>2</v>
      </c>
      <c r="D206">
        <v>0</v>
      </c>
      <c r="E206">
        <v>17</v>
      </c>
    </row>
    <row r="207" spans="1:5" x14ac:dyDescent="0.3">
      <c r="A207">
        <v>15</v>
      </c>
      <c r="B207">
        <v>4</v>
      </c>
      <c r="C207">
        <v>1</v>
      </c>
      <c r="D207">
        <v>0</v>
      </c>
      <c r="E207">
        <v>4</v>
      </c>
    </row>
    <row r="208" spans="1:5" x14ac:dyDescent="0.3">
      <c r="A208">
        <v>18</v>
      </c>
      <c r="B208">
        <v>4</v>
      </c>
      <c r="C208">
        <v>2</v>
      </c>
      <c r="D208">
        <v>1638</v>
      </c>
      <c r="E208">
        <v>195</v>
      </c>
    </row>
    <row r="209" spans="1:5" x14ac:dyDescent="0.3">
      <c r="A209">
        <v>18</v>
      </c>
      <c r="B209">
        <v>4</v>
      </c>
      <c r="C209">
        <v>1</v>
      </c>
      <c r="D209">
        <v>413</v>
      </c>
      <c r="E209">
        <v>27</v>
      </c>
    </row>
    <row r="210" spans="1:5" x14ac:dyDescent="0.3">
      <c r="A210">
        <v>22</v>
      </c>
      <c r="B210">
        <v>4</v>
      </c>
      <c r="C210">
        <v>2</v>
      </c>
      <c r="D210">
        <v>1739</v>
      </c>
      <c r="E210">
        <v>71</v>
      </c>
    </row>
    <row r="211" spans="1:5" x14ac:dyDescent="0.3">
      <c r="A211">
        <v>22</v>
      </c>
      <c r="B211">
        <v>4</v>
      </c>
      <c r="C211">
        <v>1</v>
      </c>
      <c r="D211">
        <v>311</v>
      </c>
      <c r="E211">
        <v>17</v>
      </c>
    </row>
    <row r="212" spans="1:5" x14ac:dyDescent="0.3">
      <c r="A212">
        <v>27</v>
      </c>
      <c r="B212">
        <v>4</v>
      </c>
      <c r="C212">
        <v>2</v>
      </c>
      <c r="D212">
        <v>416</v>
      </c>
      <c r="E212">
        <v>69</v>
      </c>
    </row>
    <row r="213" spans="1:5" x14ac:dyDescent="0.3">
      <c r="A213">
        <v>27</v>
      </c>
      <c r="B213">
        <v>4</v>
      </c>
      <c r="C213">
        <v>1</v>
      </c>
      <c r="D213">
        <v>64</v>
      </c>
      <c r="E213">
        <v>2</v>
      </c>
    </row>
    <row r="214" spans="1:5" x14ac:dyDescent="0.3">
      <c r="A214">
        <v>19</v>
      </c>
      <c r="B214">
        <v>4</v>
      </c>
      <c r="C214">
        <v>2</v>
      </c>
      <c r="D214">
        <v>478</v>
      </c>
      <c r="E214">
        <v>23</v>
      </c>
    </row>
    <row r="215" spans="1:5" x14ac:dyDescent="0.3">
      <c r="A215">
        <v>19</v>
      </c>
      <c r="B215">
        <v>4</v>
      </c>
      <c r="C215">
        <v>1</v>
      </c>
      <c r="D215">
        <v>109</v>
      </c>
      <c r="E215">
        <v>4</v>
      </c>
    </row>
    <row r="216" spans="1:5" x14ac:dyDescent="0.3">
      <c r="A216">
        <v>24</v>
      </c>
      <c r="B216">
        <v>4</v>
      </c>
      <c r="C216">
        <v>2</v>
      </c>
      <c r="D216">
        <v>240</v>
      </c>
      <c r="E216">
        <v>51</v>
      </c>
    </row>
    <row r="217" spans="1:5" x14ac:dyDescent="0.3">
      <c r="A217">
        <v>24</v>
      </c>
      <c r="B217">
        <v>4</v>
      </c>
      <c r="C217">
        <v>1</v>
      </c>
      <c r="D217">
        <v>95</v>
      </c>
      <c r="E217">
        <v>12</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33"/>
  <sheetViews>
    <sheetView workbookViewId="0">
      <pane ySplit="1" topLeftCell="A2" activePane="bottomLeft" state="frozen"/>
      <selection pane="bottomLeft"/>
    </sheetView>
  </sheetViews>
  <sheetFormatPr defaultRowHeight="16.5" x14ac:dyDescent="0.3"/>
  <cols>
    <col min="1" max="1" width="16.875" customWidth="1"/>
    <col min="2" max="2" width="11.875" customWidth="1"/>
    <col min="3" max="3" width="12.875" customWidth="1"/>
    <col min="4" max="5" width="11.875" customWidth="1"/>
  </cols>
  <sheetData>
    <row r="1" spans="1:5" x14ac:dyDescent="0.3">
      <c r="A1" s="2" t="s">
        <v>0</v>
      </c>
      <c r="B1" s="2" t="s">
        <v>1</v>
      </c>
      <c r="C1" s="2" t="s">
        <v>5</v>
      </c>
      <c r="D1" s="2" t="s">
        <v>99</v>
      </c>
      <c r="E1" s="2" t="s">
        <v>100</v>
      </c>
    </row>
    <row r="2" spans="1:5" x14ac:dyDescent="0.3">
      <c r="A2">
        <v>6</v>
      </c>
      <c r="B2">
        <v>1</v>
      </c>
      <c r="C2">
        <v>1</v>
      </c>
      <c r="D2">
        <v>6</v>
      </c>
      <c r="E2">
        <v>125</v>
      </c>
    </row>
    <row r="3" spans="1:5" x14ac:dyDescent="0.3">
      <c r="A3">
        <v>6</v>
      </c>
      <c r="B3">
        <v>1</v>
      </c>
      <c r="C3">
        <v>2</v>
      </c>
      <c r="D3">
        <v>1</v>
      </c>
      <c r="E3">
        <v>117</v>
      </c>
    </row>
    <row r="4" spans="1:5" x14ac:dyDescent="0.3">
      <c r="A4">
        <v>6</v>
      </c>
      <c r="B4">
        <v>1</v>
      </c>
      <c r="C4">
        <v>3</v>
      </c>
      <c r="D4">
        <v>12</v>
      </c>
      <c r="E4">
        <v>328</v>
      </c>
    </row>
    <row r="5" spans="1:5" x14ac:dyDescent="0.3">
      <c r="A5">
        <v>6</v>
      </c>
      <c r="B5">
        <v>1</v>
      </c>
      <c r="C5">
        <v>4</v>
      </c>
      <c r="D5">
        <v>303</v>
      </c>
      <c r="E5">
        <v>233</v>
      </c>
    </row>
    <row r="6" spans="1:5" x14ac:dyDescent="0.3">
      <c r="A6">
        <v>1</v>
      </c>
      <c r="B6">
        <v>1</v>
      </c>
      <c r="C6">
        <v>1</v>
      </c>
      <c r="D6">
        <v>263</v>
      </c>
      <c r="E6">
        <v>109</v>
      </c>
    </row>
    <row r="7" spans="1:5" x14ac:dyDescent="0.3">
      <c r="A7">
        <v>1</v>
      </c>
      <c r="B7">
        <v>1</v>
      </c>
      <c r="C7">
        <v>2</v>
      </c>
      <c r="D7">
        <v>1841</v>
      </c>
      <c r="E7">
        <v>61</v>
      </c>
    </row>
    <row r="8" spans="1:5" x14ac:dyDescent="0.3">
      <c r="A8">
        <v>1</v>
      </c>
      <c r="B8">
        <v>1</v>
      </c>
      <c r="C8">
        <v>3</v>
      </c>
      <c r="D8">
        <v>1471</v>
      </c>
      <c r="E8">
        <v>441</v>
      </c>
    </row>
    <row r="9" spans="1:5" x14ac:dyDescent="0.3">
      <c r="A9">
        <v>1</v>
      </c>
      <c r="B9">
        <v>1</v>
      </c>
      <c r="C9">
        <v>4</v>
      </c>
      <c r="D9">
        <v>57</v>
      </c>
      <c r="E9">
        <v>97</v>
      </c>
    </row>
    <row r="10" spans="1:5" x14ac:dyDescent="0.3">
      <c r="A10">
        <v>20</v>
      </c>
      <c r="B10">
        <v>1</v>
      </c>
      <c r="C10">
        <v>1</v>
      </c>
      <c r="D10">
        <v>0</v>
      </c>
      <c r="E10">
        <v>0</v>
      </c>
    </row>
    <row r="11" spans="1:5" x14ac:dyDescent="0.3">
      <c r="A11">
        <v>20</v>
      </c>
      <c r="B11">
        <v>1</v>
      </c>
      <c r="C11">
        <v>2</v>
      </c>
      <c r="D11">
        <v>0</v>
      </c>
      <c r="E11">
        <v>0</v>
      </c>
    </row>
    <row r="12" spans="1:5" x14ac:dyDescent="0.3">
      <c r="A12">
        <v>20</v>
      </c>
      <c r="B12">
        <v>1</v>
      </c>
      <c r="C12">
        <v>3</v>
      </c>
      <c r="D12">
        <v>0</v>
      </c>
      <c r="E12">
        <v>0</v>
      </c>
    </row>
    <row r="13" spans="1:5" x14ac:dyDescent="0.3">
      <c r="A13">
        <v>20</v>
      </c>
      <c r="B13">
        <v>1</v>
      </c>
      <c r="C13">
        <v>4</v>
      </c>
      <c r="D13">
        <v>0</v>
      </c>
      <c r="E13">
        <v>0</v>
      </c>
    </row>
    <row r="14" spans="1:5" x14ac:dyDescent="0.3">
      <c r="A14">
        <v>26</v>
      </c>
      <c r="B14">
        <v>1</v>
      </c>
      <c r="C14">
        <v>1</v>
      </c>
      <c r="D14">
        <v>309</v>
      </c>
      <c r="E14">
        <v>101</v>
      </c>
    </row>
    <row r="15" spans="1:5" x14ac:dyDescent="0.3">
      <c r="A15">
        <v>26</v>
      </c>
      <c r="B15">
        <v>1</v>
      </c>
      <c r="C15">
        <v>2</v>
      </c>
      <c r="D15">
        <v>550</v>
      </c>
      <c r="E15">
        <v>110</v>
      </c>
    </row>
    <row r="16" spans="1:5" x14ac:dyDescent="0.3">
      <c r="A16">
        <v>26</v>
      </c>
      <c r="B16">
        <v>1</v>
      </c>
      <c r="C16">
        <v>3</v>
      </c>
      <c r="D16">
        <v>253</v>
      </c>
      <c r="E16">
        <v>13</v>
      </c>
    </row>
    <row r="17" spans="1:5" x14ac:dyDescent="0.3">
      <c r="A17">
        <v>26</v>
      </c>
      <c r="B17">
        <v>1</v>
      </c>
      <c r="C17">
        <v>4</v>
      </c>
      <c r="D17">
        <v>56</v>
      </c>
      <c r="E17">
        <v>29</v>
      </c>
    </row>
    <row r="18" spans="1:5" x14ac:dyDescent="0.3">
      <c r="A18">
        <v>8</v>
      </c>
      <c r="B18">
        <v>1</v>
      </c>
      <c r="C18">
        <v>1</v>
      </c>
      <c r="D18">
        <v>458</v>
      </c>
      <c r="E18">
        <v>25</v>
      </c>
    </row>
    <row r="19" spans="1:5" x14ac:dyDescent="0.3">
      <c r="A19">
        <v>12</v>
      </c>
      <c r="B19">
        <v>1</v>
      </c>
      <c r="C19">
        <v>1</v>
      </c>
      <c r="D19">
        <v>87</v>
      </c>
      <c r="E19">
        <v>33</v>
      </c>
    </row>
    <row r="20" spans="1:5" x14ac:dyDescent="0.3">
      <c r="A20">
        <v>8</v>
      </c>
      <c r="B20">
        <v>1</v>
      </c>
      <c r="C20">
        <v>2</v>
      </c>
      <c r="D20">
        <v>468</v>
      </c>
      <c r="E20">
        <v>35</v>
      </c>
    </row>
    <row r="21" spans="1:5" x14ac:dyDescent="0.3">
      <c r="A21">
        <v>12</v>
      </c>
      <c r="B21">
        <v>1</v>
      </c>
      <c r="C21">
        <v>2</v>
      </c>
      <c r="D21">
        <v>229</v>
      </c>
      <c r="E21">
        <v>97</v>
      </c>
    </row>
    <row r="22" spans="1:5" x14ac:dyDescent="0.3">
      <c r="A22">
        <v>8</v>
      </c>
      <c r="B22">
        <v>1</v>
      </c>
      <c r="C22">
        <v>3</v>
      </c>
      <c r="D22">
        <v>994</v>
      </c>
      <c r="E22">
        <v>22</v>
      </c>
    </row>
    <row r="23" spans="1:5" x14ac:dyDescent="0.3">
      <c r="A23">
        <v>12</v>
      </c>
      <c r="B23">
        <v>1</v>
      </c>
      <c r="C23">
        <v>3</v>
      </c>
      <c r="D23">
        <v>32</v>
      </c>
      <c r="E23">
        <v>119</v>
      </c>
    </row>
    <row r="24" spans="1:5" x14ac:dyDescent="0.3">
      <c r="A24">
        <v>8</v>
      </c>
      <c r="B24">
        <v>1</v>
      </c>
      <c r="C24">
        <v>4</v>
      </c>
      <c r="D24">
        <v>169</v>
      </c>
      <c r="E24">
        <v>44</v>
      </c>
    </row>
    <row r="25" spans="1:5" x14ac:dyDescent="0.3">
      <c r="A25">
        <v>12</v>
      </c>
      <c r="B25">
        <v>1</v>
      </c>
      <c r="C25">
        <v>4</v>
      </c>
      <c r="D25">
        <v>13</v>
      </c>
      <c r="E25">
        <v>84</v>
      </c>
    </row>
    <row r="26" spans="1:5" x14ac:dyDescent="0.3">
      <c r="A26">
        <v>7</v>
      </c>
      <c r="B26">
        <v>1</v>
      </c>
      <c r="C26">
        <v>1</v>
      </c>
      <c r="D26">
        <v>2529</v>
      </c>
      <c r="E26">
        <v>396</v>
      </c>
    </row>
    <row r="27" spans="1:5" x14ac:dyDescent="0.3">
      <c r="A27">
        <v>7</v>
      </c>
      <c r="B27">
        <v>1</v>
      </c>
      <c r="C27">
        <v>2</v>
      </c>
      <c r="D27">
        <v>2796</v>
      </c>
      <c r="E27">
        <v>115</v>
      </c>
    </row>
    <row r="28" spans="1:5" x14ac:dyDescent="0.3">
      <c r="A28">
        <v>7</v>
      </c>
      <c r="B28">
        <v>1</v>
      </c>
      <c r="C28">
        <v>3</v>
      </c>
      <c r="D28">
        <v>5457</v>
      </c>
      <c r="E28">
        <v>147</v>
      </c>
    </row>
    <row r="29" spans="1:5" x14ac:dyDescent="0.3">
      <c r="A29">
        <v>7</v>
      </c>
      <c r="B29">
        <v>1</v>
      </c>
      <c r="C29">
        <v>4</v>
      </c>
      <c r="D29">
        <v>1269</v>
      </c>
      <c r="E29">
        <v>90</v>
      </c>
    </row>
    <row r="30" spans="1:5" x14ac:dyDescent="0.3">
      <c r="A30">
        <v>23</v>
      </c>
      <c r="B30">
        <v>1</v>
      </c>
      <c r="C30">
        <v>1</v>
      </c>
      <c r="D30">
        <v>1146</v>
      </c>
      <c r="E30">
        <v>96</v>
      </c>
    </row>
    <row r="31" spans="1:5" x14ac:dyDescent="0.3">
      <c r="A31">
        <v>23</v>
      </c>
      <c r="B31">
        <v>1</v>
      </c>
      <c r="C31">
        <v>2</v>
      </c>
      <c r="D31">
        <v>1822</v>
      </c>
      <c r="E31">
        <v>42</v>
      </c>
    </row>
    <row r="32" spans="1:5" x14ac:dyDescent="0.3">
      <c r="A32">
        <v>23</v>
      </c>
      <c r="B32">
        <v>1</v>
      </c>
      <c r="C32">
        <v>3</v>
      </c>
      <c r="D32">
        <v>1582</v>
      </c>
      <c r="E32">
        <v>43</v>
      </c>
    </row>
    <row r="33" spans="1:5" x14ac:dyDescent="0.3">
      <c r="A33">
        <v>23</v>
      </c>
      <c r="B33">
        <v>1</v>
      </c>
      <c r="C33">
        <v>4</v>
      </c>
      <c r="D33">
        <v>716</v>
      </c>
      <c r="E33">
        <v>70</v>
      </c>
    </row>
    <row r="34" spans="1:5" x14ac:dyDescent="0.3">
      <c r="A34">
        <v>13</v>
      </c>
      <c r="B34">
        <v>1</v>
      </c>
      <c r="C34">
        <v>1</v>
      </c>
      <c r="D34">
        <v>20</v>
      </c>
      <c r="E34">
        <v>73</v>
      </c>
    </row>
    <row r="35" spans="1:5" x14ac:dyDescent="0.3">
      <c r="A35">
        <v>13</v>
      </c>
      <c r="B35">
        <v>1</v>
      </c>
      <c r="C35">
        <v>2</v>
      </c>
      <c r="D35">
        <v>28</v>
      </c>
      <c r="E35">
        <v>37</v>
      </c>
    </row>
    <row r="36" spans="1:5" x14ac:dyDescent="0.3">
      <c r="A36">
        <v>13</v>
      </c>
      <c r="B36">
        <v>1</v>
      </c>
      <c r="C36">
        <v>3</v>
      </c>
      <c r="D36">
        <v>47</v>
      </c>
      <c r="E36">
        <v>160</v>
      </c>
    </row>
    <row r="37" spans="1:5" x14ac:dyDescent="0.3">
      <c r="A37">
        <v>13</v>
      </c>
      <c r="B37">
        <v>1</v>
      </c>
      <c r="C37">
        <v>4</v>
      </c>
      <c r="D37">
        <v>105</v>
      </c>
      <c r="E37">
        <v>69</v>
      </c>
    </row>
    <row r="38" spans="1:5" x14ac:dyDescent="0.3">
      <c r="A38">
        <v>14</v>
      </c>
      <c r="B38">
        <v>1</v>
      </c>
      <c r="C38">
        <v>1</v>
      </c>
      <c r="D38">
        <v>266</v>
      </c>
      <c r="E38">
        <v>60</v>
      </c>
    </row>
    <row r="39" spans="1:5" x14ac:dyDescent="0.3">
      <c r="A39">
        <v>14</v>
      </c>
      <c r="B39">
        <v>1</v>
      </c>
      <c r="C39">
        <v>2</v>
      </c>
      <c r="D39">
        <v>304</v>
      </c>
      <c r="E39">
        <v>4</v>
      </c>
    </row>
    <row r="40" spans="1:5" x14ac:dyDescent="0.3">
      <c r="A40">
        <v>14</v>
      </c>
      <c r="B40">
        <v>1</v>
      </c>
      <c r="C40">
        <v>3</v>
      </c>
      <c r="D40">
        <v>179</v>
      </c>
      <c r="E40">
        <v>1</v>
      </c>
    </row>
    <row r="41" spans="1:5" x14ac:dyDescent="0.3">
      <c r="A41">
        <v>14</v>
      </c>
      <c r="B41">
        <v>1</v>
      </c>
      <c r="C41">
        <v>4</v>
      </c>
      <c r="D41">
        <v>2052</v>
      </c>
      <c r="E41">
        <v>15</v>
      </c>
    </row>
    <row r="42" spans="1:5" x14ac:dyDescent="0.3">
      <c r="A42">
        <v>10</v>
      </c>
      <c r="B42">
        <v>1</v>
      </c>
      <c r="C42">
        <v>1</v>
      </c>
      <c r="D42">
        <v>276</v>
      </c>
      <c r="E42">
        <v>11</v>
      </c>
    </row>
    <row r="43" spans="1:5" x14ac:dyDescent="0.3">
      <c r="A43">
        <v>10</v>
      </c>
      <c r="B43">
        <v>1</v>
      </c>
      <c r="C43">
        <v>2</v>
      </c>
      <c r="D43">
        <v>433</v>
      </c>
      <c r="E43">
        <v>32</v>
      </c>
    </row>
    <row r="44" spans="1:5" x14ac:dyDescent="0.3">
      <c r="A44">
        <v>10</v>
      </c>
      <c r="B44">
        <v>1</v>
      </c>
      <c r="C44">
        <v>3</v>
      </c>
      <c r="D44">
        <v>913</v>
      </c>
      <c r="E44">
        <v>21</v>
      </c>
    </row>
    <row r="45" spans="1:5" x14ac:dyDescent="0.3">
      <c r="A45">
        <v>10</v>
      </c>
      <c r="B45">
        <v>1</v>
      </c>
      <c r="C45">
        <v>4</v>
      </c>
      <c r="D45">
        <v>1011</v>
      </c>
      <c r="E45">
        <v>207</v>
      </c>
    </row>
    <row r="46" spans="1:5" x14ac:dyDescent="0.3">
      <c r="A46">
        <v>17</v>
      </c>
      <c r="B46">
        <v>1</v>
      </c>
      <c r="C46">
        <v>1</v>
      </c>
      <c r="D46">
        <v>235</v>
      </c>
      <c r="E46">
        <v>53</v>
      </c>
    </row>
    <row r="47" spans="1:5" x14ac:dyDescent="0.3">
      <c r="A47">
        <v>17</v>
      </c>
      <c r="B47">
        <v>1</v>
      </c>
      <c r="C47">
        <v>2</v>
      </c>
      <c r="D47">
        <v>582</v>
      </c>
      <c r="E47">
        <v>27</v>
      </c>
    </row>
    <row r="48" spans="1:5" x14ac:dyDescent="0.3">
      <c r="A48">
        <v>17</v>
      </c>
      <c r="B48">
        <v>1</v>
      </c>
      <c r="C48">
        <v>3</v>
      </c>
      <c r="D48">
        <v>418</v>
      </c>
      <c r="E48">
        <v>110</v>
      </c>
    </row>
    <row r="49" spans="1:5" x14ac:dyDescent="0.3">
      <c r="A49">
        <v>17</v>
      </c>
      <c r="B49">
        <v>1</v>
      </c>
      <c r="C49">
        <v>4</v>
      </c>
      <c r="D49">
        <v>189</v>
      </c>
      <c r="E49">
        <v>28</v>
      </c>
    </row>
    <row r="50" spans="1:5" x14ac:dyDescent="0.3">
      <c r="A50">
        <v>4</v>
      </c>
      <c r="B50">
        <v>1</v>
      </c>
      <c r="C50">
        <v>1</v>
      </c>
      <c r="D50">
        <v>1139</v>
      </c>
      <c r="E50">
        <v>80</v>
      </c>
    </row>
    <row r="51" spans="1:5" x14ac:dyDescent="0.3">
      <c r="A51">
        <v>4</v>
      </c>
      <c r="B51">
        <v>1</v>
      </c>
      <c r="C51">
        <v>2</v>
      </c>
      <c r="D51">
        <v>1293</v>
      </c>
      <c r="E51">
        <v>199</v>
      </c>
    </row>
    <row r="52" spans="1:5" x14ac:dyDescent="0.3">
      <c r="A52">
        <v>4</v>
      </c>
      <c r="B52">
        <v>1</v>
      </c>
      <c r="C52">
        <v>3</v>
      </c>
      <c r="D52">
        <v>976</v>
      </c>
      <c r="E52">
        <v>164</v>
      </c>
    </row>
    <row r="53" spans="1:5" x14ac:dyDescent="0.3">
      <c r="A53">
        <v>4</v>
      </c>
      <c r="B53">
        <v>1</v>
      </c>
      <c r="C53">
        <v>4</v>
      </c>
      <c r="D53">
        <v>660</v>
      </c>
      <c r="E53">
        <v>88</v>
      </c>
    </row>
    <row r="54" spans="1:5" x14ac:dyDescent="0.3">
      <c r="A54">
        <v>11</v>
      </c>
      <c r="B54">
        <v>1</v>
      </c>
      <c r="C54">
        <v>1</v>
      </c>
      <c r="D54">
        <v>473</v>
      </c>
      <c r="E54">
        <v>106</v>
      </c>
    </row>
    <row r="55" spans="1:5" x14ac:dyDescent="0.3">
      <c r="A55">
        <v>11</v>
      </c>
      <c r="B55">
        <v>1</v>
      </c>
      <c r="C55">
        <v>2</v>
      </c>
      <c r="D55">
        <v>436</v>
      </c>
      <c r="E55">
        <v>124</v>
      </c>
    </row>
    <row r="56" spans="1:5" x14ac:dyDescent="0.3">
      <c r="A56">
        <v>11</v>
      </c>
      <c r="B56">
        <v>1</v>
      </c>
      <c r="C56">
        <v>3</v>
      </c>
      <c r="D56">
        <v>996</v>
      </c>
      <c r="E56">
        <v>235</v>
      </c>
    </row>
    <row r="57" spans="1:5" x14ac:dyDescent="0.3">
      <c r="A57">
        <v>11</v>
      </c>
      <c r="B57">
        <v>1</v>
      </c>
      <c r="C57">
        <v>4</v>
      </c>
      <c r="D57">
        <v>256</v>
      </c>
      <c r="E57">
        <v>111</v>
      </c>
    </row>
    <row r="58" spans="1:5" x14ac:dyDescent="0.3">
      <c r="A58">
        <v>5</v>
      </c>
      <c r="B58">
        <v>1</v>
      </c>
      <c r="C58">
        <v>1</v>
      </c>
      <c r="D58">
        <v>187</v>
      </c>
      <c r="E58">
        <v>113</v>
      </c>
    </row>
    <row r="59" spans="1:5" x14ac:dyDescent="0.3">
      <c r="A59">
        <v>5</v>
      </c>
      <c r="B59">
        <v>1</v>
      </c>
      <c r="C59">
        <v>2</v>
      </c>
      <c r="D59">
        <v>264</v>
      </c>
      <c r="E59">
        <v>93</v>
      </c>
    </row>
    <row r="60" spans="1:5" x14ac:dyDescent="0.3">
      <c r="A60">
        <v>5</v>
      </c>
      <c r="B60">
        <v>1</v>
      </c>
      <c r="C60">
        <v>3</v>
      </c>
      <c r="D60">
        <v>90</v>
      </c>
      <c r="E60">
        <v>87</v>
      </c>
    </row>
    <row r="61" spans="1:5" x14ac:dyDescent="0.3">
      <c r="A61">
        <v>5</v>
      </c>
      <c r="B61">
        <v>1</v>
      </c>
      <c r="C61">
        <v>4</v>
      </c>
      <c r="D61">
        <v>371</v>
      </c>
      <c r="E61">
        <v>53</v>
      </c>
    </row>
    <row r="62" spans="1:5" x14ac:dyDescent="0.3">
      <c r="A62">
        <v>9</v>
      </c>
      <c r="B62">
        <v>1</v>
      </c>
      <c r="C62">
        <v>1</v>
      </c>
      <c r="D62">
        <v>31</v>
      </c>
      <c r="E62">
        <v>184</v>
      </c>
    </row>
    <row r="63" spans="1:5" x14ac:dyDescent="0.3">
      <c r="A63">
        <v>9</v>
      </c>
      <c r="B63">
        <v>1</v>
      </c>
      <c r="C63">
        <v>2</v>
      </c>
      <c r="D63">
        <v>78</v>
      </c>
      <c r="E63">
        <v>72</v>
      </c>
    </row>
    <row r="64" spans="1:5" x14ac:dyDescent="0.3">
      <c r="A64">
        <v>9</v>
      </c>
      <c r="B64">
        <v>1</v>
      </c>
      <c r="C64">
        <v>3</v>
      </c>
      <c r="D64">
        <v>97</v>
      </c>
      <c r="E64">
        <v>4</v>
      </c>
    </row>
    <row r="65" spans="1:5" x14ac:dyDescent="0.3">
      <c r="A65">
        <v>9</v>
      </c>
      <c r="B65">
        <v>1</v>
      </c>
      <c r="C65">
        <v>4</v>
      </c>
      <c r="D65">
        <v>104</v>
      </c>
      <c r="E65">
        <v>65</v>
      </c>
    </row>
    <row r="66" spans="1:5" x14ac:dyDescent="0.3">
      <c r="A66">
        <v>16</v>
      </c>
      <c r="B66">
        <v>1</v>
      </c>
      <c r="C66">
        <v>1</v>
      </c>
      <c r="D66">
        <v>159</v>
      </c>
      <c r="E66">
        <v>75</v>
      </c>
    </row>
    <row r="67" spans="1:5" x14ac:dyDescent="0.3">
      <c r="A67">
        <v>16</v>
      </c>
      <c r="B67">
        <v>1</v>
      </c>
      <c r="C67">
        <v>2</v>
      </c>
      <c r="D67">
        <v>368</v>
      </c>
      <c r="E67">
        <v>97</v>
      </c>
    </row>
    <row r="68" spans="1:5" x14ac:dyDescent="0.3">
      <c r="A68">
        <v>16</v>
      </c>
      <c r="B68">
        <v>1</v>
      </c>
      <c r="C68">
        <v>3</v>
      </c>
      <c r="D68">
        <v>181</v>
      </c>
      <c r="E68">
        <v>54</v>
      </c>
    </row>
    <row r="69" spans="1:5" x14ac:dyDescent="0.3">
      <c r="A69">
        <v>16</v>
      </c>
      <c r="B69">
        <v>1</v>
      </c>
      <c r="C69">
        <v>4</v>
      </c>
      <c r="D69">
        <v>1019</v>
      </c>
      <c r="E69">
        <v>42</v>
      </c>
    </row>
    <row r="70" spans="1:5" x14ac:dyDescent="0.3">
      <c r="A70">
        <v>2</v>
      </c>
      <c r="B70">
        <v>1</v>
      </c>
      <c r="C70">
        <v>1</v>
      </c>
      <c r="D70">
        <v>508</v>
      </c>
      <c r="E70">
        <v>99</v>
      </c>
    </row>
    <row r="71" spans="1:5" x14ac:dyDescent="0.3">
      <c r="A71">
        <v>2</v>
      </c>
      <c r="B71">
        <v>1</v>
      </c>
      <c r="C71">
        <v>2</v>
      </c>
      <c r="D71">
        <v>1902</v>
      </c>
      <c r="E71">
        <v>206</v>
      </c>
    </row>
    <row r="72" spans="1:5" x14ac:dyDescent="0.3">
      <c r="A72">
        <v>2</v>
      </c>
      <c r="B72">
        <v>1</v>
      </c>
      <c r="C72">
        <v>3</v>
      </c>
      <c r="D72">
        <v>576</v>
      </c>
      <c r="E72">
        <v>85</v>
      </c>
    </row>
    <row r="73" spans="1:5" x14ac:dyDescent="0.3">
      <c r="A73">
        <v>2</v>
      </c>
      <c r="B73">
        <v>1</v>
      </c>
      <c r="C73">
        <v>4</v>
      </c>
      <c r="D73">
        <v>1582</v>
      </c>
      <c r="E73">
        <v>59</v>
      </c>
    </row>
    <row r="74" spans="1:5" x14ac:dyDescent="0.3">
      <c r="A74">
        <v>25</v>
      </c>
      <c r="B74">
        <v>1</v>
      </c>
      <c r="C74">
        <v>1</v>
      </c>
      <c r="D74">
        <v>468</v>
      </c>
      <c r="E74">
        <v>38</v>
      </c>
    </row>
    <row r="75" spans="1:5" x14ac:dyDescent="0.3">
      <c r="A75">
        <v>25</v>
      </c>
      <c r="B75">
        <v>1</v>
      </c>
      <c r="C75">
        <v>2</v>
      </c>
      <c r="D75">
        <v>1135</v>
      </c>
      <c r="E75">
        <v>46</v>
      </c>
    </row>
    <row r="76" spans="1:5" x14ac:dyDescent="0.3">
      <c r="A76">
        <v>25</v>
      </c>
      <c r="B76">
        <v>1</v>
      </c>
      <c r="C76">
        <v>3</v>
      </c>
      <c r="D76">
        <v>323</v>
      </c>
      <c r="E76">
        <v>40</v>
      </c>
    </row>
    <row r="77" spans="1:5" x14ac:dyDescent="0.3">
      <c r="A77">
        <v>25</v>
      </c>
      <c r="B77">
        <v>1</v>
      </c>
      <c r="C77">
        <v>4</v>
      </c>
      <c r="D77">
        <v>893</v>
      </c>
      <c r="E77">
        <v>39</v>
      </c>
    </row>
    <row r="78" spans="1:5" x14ac:dyDescent="0.3">
      <c r="A78">
        <v>21</v>
      </c>
      <c r="B78">
        <v>1</v>
      </c>
      <c r="C78">
        <v>1</v>
      </c>
      <c r="D78">
        <v>96</v>
      </c>
      <c r="E78">
        <v>49</v>
      </c>
    </row>
    <row r="79" spans="1:5" x14ac:dyDescent="0.3">
      <c r="A79">
        <v>21</v>
      </c>
      <c r="B79">
        <v>1</v>
      </c>
      <c r="C79">
        <v>2</v>
      </c>
      <c r="D79">
        <v>158</v>
      </c>
      <c r="E79">
        <v>29</v>
      </c>
    </row>
    <row r="80" spans="1:5" x14ac:dyDescent="0.3">
      <c r="A80">
        <v>21</v>
      </c>
      <c r="B80">
        <v>1</v>
      </c>
      <c r="C80">
        <v>3</v>
      </c>
      <c r="D80">
        <v>182</v>
      </c>
      <c r="E80">
        <v>48</v>
      </c>
    </row>
    <row r="81" spans="1:5" x14ac:dyDescent="0.3">
      <c r="A81">
        <v>21</v>
      </c>
      <c r="B81">
        <v>1</v>
      </c>
      <c r="C81">
        <v>4</v>
      </c>
      <c r="D81">
        <v>640</v>
      </c>
      <c r="E81">
        <v>30</v>
      </c>
    </row>
    <row r="82" spans="1:5" x14ac:dyDescent="0.3">
      <c r="A82">
        <v>3</v>
      </c>
      <c r="B82">
        <v>1</v>
      </c>
      <c r="C82">
        <v>1</v>
      </c>
      <c r="D82">
        <v>58</v>
      </c>
      <c r="E82">
        <v>38</v>
      </c>
    </row>
    <row r="83" spans="1:5" x14ac:dyDescent="0.3">
      <c r="A83">
        <v>3</v>
      </c>
      <c r="B83">
        <v>1</v>
      </c>
      <c r="C83">
        <v>2</v>
      </c>
      <c r="D83">
        <v>116</v>
      </c>
      <c r="E83">
        <v>45</v>
      </c>
    </row>
    <row r="84" spans="1:5" x14ac:dyDescent="0.3">
      <c r="A84">
        <v>3</v>
      </c>
      <c r="B84">
        <v>1</v>
      </c>
      <c r="C84">
        <v>3</v>
      </c>
      <c r="D84">
        <v>45</v>
      </c>
      <c r="E84">
        <v>30</v>
      </c>
    </row>
    <row r="85" spans="1:5" x14ac:dyDescent="0.3">
      <c r="A85">
        <v>3</v>
      </c>
      <c r="B85">
        <v>1</v>
      </c>
      <c r="C85">
        <v>4</v>
      </c>
      <c r="D85">
        <v>161</v>
      </c>
      <c r="E85">
        <v>46</v>
      </c>
    </row>
    <row r="86" spans="1:5" x14ac:dyDescent="0.3">
      <c r="A86">
        <v>15</v>
      </c>
      <c r="B86">
        <v>1</v>
      </c>
      <c r="C86">
        <v>1</v>
      </c>
      <c r="D86">
        <v>0</v>
      </c>
      <c r="E86">
        <v>27</v>
      </c>
    </row>
    <row r="87" spans="1:5" x14ac:dyDescent="0.3">
      <c r="A87">
        <v>15</v>
      </c>
      <c r="B87">
        <v>1</v>
      </c>
      <c r="C87">
        <v>2</v>
      </c>
      <c r="D87">
        <v>0</v>
      </c>
      <c r="E87">
        <v>23</v>
      </c>
    </row>
    <row r="88" spans="1:5" x14ac:dyDescent="0.3">
      <c r="A88">
        <v>15</v>
      </c>
      <c r="B88">
        <v>1</v>
      </c>
      <c r="C88">
        <v>3</v>
      </c>
      <c r="D88">
        <v>0</v>
      </c>
      <c r="E88">
        <v>18</v>
      </c>
    </row>
    <row r="89" spans="1:5" x14ac:dyDescent="0.3">
      <c r="A89">
        <v>15</v>
      </c>
      <c r="B89">
        <v>1</v>
      </c>
      <c r="C89">
        <v>4</v>
      </c>
      <c r="D89">
        <v>0</v>
      </c>
      <c r="E89">
        <v>5</v>
      </c>
    </row>
    <row r="90" spans="1:5" x14ac:dyDescent="0.3">
      <c r="A90">
        <v>22</v>
      </c>
      <c r="B90">
        <v>1</v>
      </c>
      <c r="C90">
        <v>1</v>
      </c>
      <c r="D90">
        <v>253</v>
      </c>
      <c r="E90">
        <v>40</v>
      </c>
    </row>
    <row r="91" spans="1:5" x14ac:dyDescent="0.3">
      <c r="A91">
        <v>18</v>
      </c>
      <c r="B91">
        <v>1</v>
      </c>
      <c r="C91">
        <v>1</v>
      </c>
      <c r="D91">
        <v>162</v>
      </c>
      <c r="E91">
        <v>66</v>
      </c>
    </row>
    <row r="92" spans="1:5" x14ac:dyDescent="0.3">
      <c r="A92">
        <v>22</v>
      </c>
      <c r="B92">
        <v>1</v>
      </c>
      <c r="C92">
        <v>2</v>
      </c>
      <c r="D92">
        <v>524</v>
      </c>
      <c r="E92">
        <v>60</v>
      </c>
    </row>
    <row r="93" spans="1:5" x14ac:dyDescent="0.3">
      <c r="A93">
        <v>18</v>
      </c>
      <c r="B93">
        <v>1</v>
      </c>
      <c r="C93">
        <v>2</v>
      </c>
      <c r="D93">
        <v>998</v>
      </c>
      <c r="E93">
        <v>97</v>
      </c>
    </row>
    <row r="94" spans="1:5" x14ac:dyDescent="0.3">
      <c r="A94">
        <v>22</v>
      </c>
      <c r="B94">
        <v>1</v>
      </c>
      <c r="C94">
        <v>3</v>
      </c>
      <c r="D94">
        <v>155</v>
      </c>
      <c r="E94">
        <v>14</v>
      </c>
    </row>
    <row r="95" spans="1:5" x14ac:dyDescent="0.3">
      <c r="A95">
        <v>18</v>
      </c>
      <c r="B95">
        <v>1</v>
      </c>
      <c r="C95">
        <v>3</v>
      </c>
      <c r="D95">
        <v>344</v>
      </c>
      <c r="E95">
        <v>65</v>
      </c>
    </row>
    <row r="96" spans="1:5" x14ac:dyDescent="0.3">
      <c r="A96">
        <v>22</v>
      </c>
      <c r="B96">
        <v>1</v>
      </c>
      <c r="C96">
        <v>4</v>
      </c>
      <c r="D96">
        <v>3</v>
      </c>
      <c r="E96">
        <v>37</v>
      </c>
    </row>
    <row r="97" spans="1:5" x14ac:dyDescent="0.3">
      <c r="A97">
        <v>18</v>
      </c>
      <c r="B97">
        <v>1</v>
      </c>
      <c r="C97">
        <v>4</v>
      </c>
      <c r="D97">
        <v>1248</v>
      </c>
      <c r="E97">
        <v>34</v>
      </c>
    </row>
    <row r="98" spans="1:5" x14ac:dyDescent="0.3">
      <c r="A98">
        <v>27</v>
      </c>
      <c r="B98">
        <v>1</v>
      </c>
      <c r="C98">
        <v>1</v>
      </c>
      <c r="D98">
        <v>95</v>
      </c>
      <c r="E98">
        <v>13</v>
      </c>
    </row>
    <row r="99" spans="1:5" x14ac:dyDescent="0.3">
      <c r="A99">
        <v>27</v>
      </c>
      <c r="B99">
        <v>1</v>
      </c>
      <c r="C99">
        <v>2</v>
      </c>
      <c r="D99">
        <v>345</v>
      </c>
      <c r="E99">
        <v>20</v>
      </c>
    </row>
    <row r="100" spans="1:5" x14ac:dyDescent="0.3">
      <c r="A100">
        <v>27</v>
      </c>
      <c r="B100">
        <v>1</v>
      </c>
      <c r="C100">
        <v>3</v>
      </c>
      <c r="D100">
        <v>180</v>
      </c>
      <c r="E100">
        <v>3</v>
      </c>
    </row>
    <row r="101" spans="1:5" x14ac:dyDescent="0.3">
      <c r="A101">
        <v>27</v>
      </c>
      <c r="B101">
        <v>1</v>
      </c>
      <c r="C101">
        <v>4</v>
      </c>
      <c r="D101">
        <v>145</v>
      </c>
      <c r="E101">
        <v>9</v>
      </c>
    </row>
    <row r="102" spans="1:5" x14ac:dyDescent="0.3">
      <c r="A102">
        <v>19</v>
      </c>
      <c r="B102">
        <v>1</v>
      </c>
      <c r="C102">
        <v>1</v>
      </c>
      <c r="D102">
        <v>35</v>
      </c>
      <c r="E102">
        <v>3</v>
      </c>
    </row>
    <row r="103" spans="1:5" x14ac:dyDescent="0.3">
      <c r="A103">
        <v>19</v>
      </c>
      <c r="B103">
        <v>1</v>
      </c>
      <c r="C103">
        <v>2</v>
      </c>
      <c r="D103">
        <v>0</v>
      </c>
      <c r="E103">
        <v>1</v>
      </c>
    </row>
    <row r="104" spans="1:5" x14ac:dyDescent="0.3">
      <c r="A104">
        <v>19</v>
      </c>
      <c r="B104">
        <v>1</v>
      </c>
      <c r="C104">
        <v>3</v>
      </c>
      <c r="D104">
        <v>0</v>
      </c>
      <c r="E104">
        <v>7</v>
      </c>
    </row>
    <row r="105" spans="1:5" x14ac:dyDescent="0.3">
      <c r="A105">
        <v>19</v>
      </c>
      <c r="B105">
        <v>1</v>
      </c>
      <c r="C105">
        <v>4</v>
      </c>
      <c r="D105">
        <v>350</v>
      </c>
      <c r="E105">
        <v>8</v>
      </c>
    </row>
    <row r="106" spans="1:5" x14ac:dyDescent="0.3">
      <c r="A106">
        <v>24</v>
      </c>
      <c r="B106">
        <v>1</v>
      </c>
      <c r="C106">
        <v>1</v>
      </c>
      <c r="D106">
        <v>386</v>
      </c>
      <c r="E106">
        <v>39</v>
      </c>
    </row>
    <row r="107" spans="1:5" x14ac:dyDescent="0.3">
      <c r="A107">
        <v>24</v>
      </c>
      <c r="B107">
        <v>1</v>
      </c>
      <c r="C107">
        <v>2</v>
      </c>
      <c r="D107">
        <v>687</v>
      </c>
      <c r="E107">
        <v>46</v>
      </c>
    </row>
    <row r="108" spans="1:5" x14ac:dyDescent="0.3">
      <c r="A108">
        <v>24</v>
      </c>
      <c r="B108">
        <v>1</v>
      </c>
      <c r="C108">
        <v>3</v>
      </c>
      <c r="D108">
        <v>77</v>
      </c>
      <c r="E108">
        <v>11</v>
      </c>
    </row>
    <row r="109" spans="1:5" x14ac:dyDescent="0.3">
      <c r="A109">
        <v>24</v>
      </c>
      <c r="B109">
        <v>1</v>
      </c>
      <c r="C109">
        <v>4</v>
      </c>
      <c r="D109">
        <v>36</v>
      </c>
      <c r="E109">
        <v>13</v>
      </c>
    </row>
    <row r="110" spans="1:5" x14ac:dyDescent="0.3">
      <c r="A110">
        <v>6</v>
      </c>
      <c r="B110">
        <v>2</v>
      </c>
      <c r="C110">
        <v>1</v>
      </c>
      <c r="D110">
        <v>36</v>
      </c>
      <c r="E110">
        <v>157</v>
      </c>
    </row>
    <row r="111" spans="1:5" x14ac:dyDescent="0.3">
      <c r="A111">
        <v>6</v>
      </c>
      <c r="B111">
        <v>2</v>
      </c>
      <c r="C111">
        <v>2</v>
      </c>
      <c r="D111">
        <v>25</v>
      </c>
      <c r="E111">
        <v>96</v>
      </c>
    </row>
    <row r="112" spans="1:5" x14ac:dyDescent="0.3">
      <c r="A112">
        <v>6</v>
      </c>
      <c r="B112">
        <v>2</v>
      </c>
      <c r="C112">
        <v>3</v>
      </c>
      <c r="D112">
        <v>227</v>
      </c>
      <c r="E112">
        <v>393</v>
      </c>
    </row>
    <row r="113" spans="1:5" x14ac:dyDescent="0.3">
      <c r="A113">
        <v>6</v>
      </c>
      <c r="B113">
        <v>2</v>
      </c>
      <c r="C113">
        <v>4</v>
      </c>
      <c r="D113">
        <v>481</v>
      </c>
      <c r="E113">
        <v>72</v>
      </c>
    </row>
    <row r="114" spans="1:5" x14ac:dyDescent="0.3">
      <c r="A114">
        <v>1</v>
      </c>
      <c r="B114">
        <v>2</v>
      </c>
      <c r="C114">
        <v>1</v>
      </c>
      <c r="D114">
        <v>280</v>
      </c>
      <c r="E114">
        <v>62</v>
      </c>
    </row>
    <row r="115" spans="1:5" x14ac:dyDescent="0.3">
      <c r="A115">
        <v>1</v>
      </c>
      <c r="B115">
        <v>2</v>
      </c>
      <c r="C115">
        <v>2</v>
      </c>
      <c r="D115">
        <v>1831</v>
      </c>
      <c r="E115">
        <v>51</v>
      </c>
    </row>
    <row r="116" spans="1:5" x14ac:dyDescent="0.3">
      <c r="A116">
        <v>1</v>
      </c>
      <c r="B116">
        <v>2</v>
      </c>
      <c r="C116">
        <v>3</v>
      </c>
      <c r="D116">
        <v>1473</v>
      </c>
      <c r="E116">
        <v>331</v>
      </c>
    </row>
    <row r="117" spans="1:5" x14ac:dyDescent="0.3">
      <c r="A117">
        <v>1</v>
      </c>
      <c r="B117">
        <v>2</v>
      </c>
      <c r="C117">
        <v>4</v>
      </c>
      <c r="D117">
        <v>84</v>
      </c>
      <c r="E117">
        <v>43</v>
      </c>
    </row>
    <row r="118" spans="1:5" x14ac:dyDescent="0.3">
      <c r="A118">
        <v>20</v>
      </c>
      <c r="B118">
        <v>2</v>
      </c>
      <c r="C118">
        <v>1</v>
      </c>
      <c r="D118">
        <v>0</v>
      </c>
      <c r="E118">
        <v>0</v>
      </c>
    </row>
    <row r="119" spans="1:5" x14ac:dyDescent="0.3">
      <c r="A119">
        <v>20</v>
      </c>
      <c r="B119">
        <v>2</v>
      </c>
      <c r="C119">
        <v>2</v>
      </c>
      <c r="D119">
        <v>0</v>
      </c>
      <c r="E119">
        <v>0</v>
      </c>
    </row>
    <row r="120" spans="1:5" x14ac:dyDescent="0.3">
      <c r="A120">
        <v>20</v>
      </c>
      <c r="B120">
        <v>2</v>
      </c>
      <c r="C120">
        <v>3</v>
      </c>
      <c r="D120">
        <v>0</v>
      </c>
      <c r="E120">
        <v>0</v>
      </c>
    </row>
    <row r="121" spans="1:5" x14ac:dyDescent="0.3">
      <c r="A121">
        <v>20</v>
      </c>
      <c r="B121">
        <v>2</v>
      </c>
      <c r="C121">
        <v>4</v>
      </c>
      <c r="D121">
        <v>0</v>
      </c>
      <c r="E121">
        <v>0</v>
      </c>
    </row>
    <row r="122" spans="1:5" x14ac:dyDescent="0.3">
      <c r="A122">
        <v>26</v>
      </c>
      <c r="B122">
        <v>2</v>
      </c>
      <c r="C122">
        <v>1</v>
      </c>
      <c r="D122">
        <v>407</v>
      </c>
      <c r="E122">
        <v>27</v>
      </c>
    </row>
    <row r="123" spans="1:5" x14ac:dyDescent="0.3">
      <c r="A123">
        <v>26</v>
      </c>
      <c r="B123">
        <v>2</v>
      </c>
      <c r="C123">
        <v>2</v>
      </c>
      <c r="D123">
        <v>781</v>
      </c>
      <c r="E123">
        <v>35</v>
      </c>
    </row>
    <row r="124" spans="1:5" x14ac:dyDescent="0.3">
      <c r="A124">
        <v>26</v>
      </c>
      <c r="B124">
        <v>2</v>
      </c>
      <c r="C124">
        <v>3</v>
      </c>
      <c r="D124">
        <v>437</v>
      </c>
      <c r="E124">
        <v>2</v>
      </c>
    </row>
    <row r="125" spans="1:5" x14ac:dyDescent="0.3">
      <c r="A125">
        <v>26</v>
      </c>
      <c r="B125">
        <v>2</v>
      </c>
      <c r="C125">
        <v>4</v>
      </c>
      <c r="D125">
        <v>2</v>
      </c>
      <c r="E125">
        <v>12</v>
      </c>
    </row>
    <row r="126" spans="1:5" x14ac:dyDescent="0.3">
      <c r="A126">
        <v>12</v>
      </c>
      <c r="B126">
        <v>2</v>
      </c>
      <c r="C126">
        <v>1</v>
      </c>
      <c r="D126">
        <v>32</v>
      </c>
      <c r="E126">
        <v>32</v>
      </c>
    </row>
    <row r="127" spans="1:5" x14ac:dyDescent="0.3">
      <c r="A127">
        <v>12</v>
      </c>
      <c r="B127">
        <v>2</v>
      </c>
      <c r="C127">
        <v>2</v>
      </c>
      <c r="D127">
        <v>103</v>
      </c>
      <c r="E127">
        <v>63</v>
      </c>
    </row>
    <row r="128" spans="1:5" x14ac:dyDescent="0.3">
      <c r="A128">
        <v>12</v>
      </c>
      <c r="B128">
        <v>2</v>
      </c>
      <c r="C128">
        <v>3</v>
      </c>
      <c r="D128">
        <v>34</v>
      </c>
      <c r="E128">
        <v>118</v>
      </c>
    </row>
    <row r="129" spans="1:5" x14ac:dyDescent="0.3">
      <c r="A129">
        <v>12</v>
      </c>
      <c r="B129">
        <v>2</v>
      </c>
      <c r="C129">
        <v>4</v>
      </c>
      <c r="D129">
        <v>1</v>
      </c>
      <c r="E129">
        <v>7</v>
      </c>
    </row>
    <row r="130" spans="1:5" x14ac:dyDescent="0.3">
      <c r="A130">
        <v>8</v>
      </c>
      <c r="B130">
        <v>2</v>
      </c>
      <c r="C130">
        <v>1</v>
      </c>
      <c r="D130">
        <v>828</v>
      </c>
      <c r="E130">
        <v>47</v>
      </c>
    </row>
    <row r="131" spans="1:5" x14ac:dyDescent="0.3">
      <c r="A131">
        <v>8</v>
      </c>
      <c r="B131">
        <v>2</v>
      </c>
      <c r="C131">
        <v>2</v>
      </c>
      <c r="D131">
        <v>737</v>
      </c>
      <c r="E131">
        <v>49</v>
      </c>
    </row>
    <row r="132" spans="1:5" x14ac:dyDescent="0.3">
      <c r="A132">
        <v>8</v>
      </c>
      <c r="B132">
        <v>2</v>
      </c>
      <c r="C132">
        <v>3</v>
      </c>
      <c r="D132">
        <v>1599</v>
      </c>
      <c r="E132">
        <v>35</v>
      </c>
    </row>
    <row r="133" spans="1:5" x14ac:dyDescent="0.3">
      <c r="A133">
        <v>8</v>
      </c>
      <c r="B133">
        <v>2</v>
      </c>
      <c r="C133">
        <v>4</v>
      </c>
      <c r="D133">
        <v>993</v>
      </c>
      <c r="E133">
        <v>65</v>
      </c>
    </row>
    <row r="134" spans="1:5" x14ac:dyDescent="0.3">
      <c r="A134">
        <v>7</v>
      </c>
      <c r="B134">
        <v>2</v>
      </c>
      <c r="C134">
        <v>1</v>
      </c>
      <c r="D134">
        <v>2865</v>
      </c>
      <c r="E134">
        <v>183</v>
      </c>
    </row>
    <row r="135" spans="1:5" x14ac:dyDescent="0.3">
      <c r="A135">
        <v>7</v>
      </c>
      <c r="B135">
        <v>2</v>
      </c>
      <c r="C135">
        <v>2</v>
      </c>
      <c r="D135">
        <v>5605</v>
      </c>
      <c r="E135">
        <v>99</v>
      </c>
    </row>
    <row r="136" spans="1:5" x14ac:dyDescent="0.3">
      <c r="A136">
        <v>7</v>
      </c>
      <c r="B136">
        <v>2</v>
      </c>
      <c r="C136">
        <v>3</v>
      </c>
      <c r="D136">
        <v>4509</v>
      </c>
      <c r="E136">
        <v>126</v>
      </c>
    </row>
    <row r="137" spans="1:5" x14ac:dyDescent="0.3">
      <c r="A137">
        <v>7</v>
      </c>
      <c r="B137">
        <v>2</v>
      </c>
      <c r="C137">
        <v>4</v>
      </c>
      <c r="D137">
        <v>1213</v>
      </c>
      <c r="E137">
        <v>51</v>
      </c>
    </row>
    <row r="138" spans="1:5" x14ac:dyDescent="0.3">
      <c r="A138">
        <v>23</v>
      </c>
      <c r="B138">
        <v>2</v>
      </c>
      <c r="C138">
        <v>1</v>
      </c>
      <c r="D138">
        <v>1707</v>
      </c>
      <c r="E138">
        <v>38</v>
      </c>
    </row>
    <row r="139" spans="1:5" x14ac:dyDescent="0.3">
      <c r="A139">
        <v>23</v>
      </c>
      <c r="B139">
        <v>2</v>
      </c>
      <c r="C139">
        <v>2</v>
      </c>
      <c r="D139">
        <v>2366</v>
      </c>
      <c r="E139">
        <v>13</v>
      </c>
    </row>
    <row r="140" spans="1:5" x14ac:dyDescent="0.3">
      <c r="A140">
        <v>23</v>
      </c>
      <c r="B140">
        <v>2</v>
      </c>
      <c r="C140">
        <v>3</v>
      </c>
      <c r="D140">
        <v>1688</v>
      </c>
      <c r="E140">
        <v>35</v>
      </c>
    </row>
    <row r="141" spans="1:5" x14ac:dyDescent="0.3">
      <c r="A141">
        <v>23</v>
      </c>
      <c r="B141">
        <v>2</v>
      </c>
      <c r="C141">
        <v>4</v>
      </c>
      <c r="D141">
        <v>1599</v>
      </c>
      <c r="E141">
        <v>25</v>
      </c>
    </row>
    <row r="142" spans="1:5" x14ac:dyDescent="0.3">
      <c r="A142">
        <v>13</v>
      </c>
      <c r="B142">
        <v>2</v>
      </c>
      <c r="C142">
        <v>1</v>
      </c>
      <c r="D142">
        <v>42</v>
      </c>
      <c r="E142">
        <v>89</v>
      </c>
    </row>
    <row r="143" spans="1:5" x14ac:dyDescent="0.3">
      <c r="A143">
        <v>13</v>
      </c>
      <c r="B143">
        <v>2</v>
      </c>
      <c r="C143">
        <v>2</v>
      </c>
      <c r="D143">
        <v>56</v>
      </c>
      <c r="E143">
        <v>54</v>
      </c>
    </row>
    <row r="144" spans="1:5" x14ac:dyDescent="0.3">
      <c r="A144">
        <v>13</v>
      </c>
      <c r="B144">
        <v>2</v>
      </c>
      <c r="C144">
        <v>3</v>
      </c>
      <c r="D144">
        <v>223</v>
      </c>
      <c r="E144">
        <v>210</v>
      </c>
    </row>
    <row r="145" spans="1:5" x14ac:dyDescent="0.3">
      <c r="A145">
        <v>13</v>
      </c>
      <c r="B145">
        <v>2</v>
      </c>
      <c r="C145">
        <v>4</v>
      </c>
      <c r="D145">
        <v>90</v>
      </c>
      <c r="E145">
        <v>66</v>
      </c>
    </row>
    <row r="146" spans="1:5" x14ac:dyDescent="0.3">
      <c r="A146">
        <v>14</v>
      </c>
      <c r="B146">
        <v>2</v>
      </c>
      <c r="C146">
        <v>1</v>
      </c>
      <c r="D146">
        <v>355</v>
      </c>
      <c r="E146">
        <v>7</v>
      </c>
    </row>
    <row r="147" spans="1:5" x14ac:dyDescent="0.3">
      <c r="A147">
        <v>14</v>
      </c>
      <c r="B147">
        <v>2</v>
      </c>
      <c r="C147">
        <v>2</v>
      </c>
      <c r="D147">
        <v>324</v>
      </c>
      <c r="E147">
        <v>5</v>
      </c>
    </row>
    <row r="148" spans="1:5" x14ac:dyDescent="0.3">
      <c r="A148">
        <v>14</v>
      </c>
      <c r="B148">
        <v>2</v>
      </c>
      <c r="C148">
        <v>3</v>
      </c>
      <c r="D148">
        <v>220</v>
      </c>
      <c r="E148">
        <v>12</v>
      </c>
    </row>
    <row r="149" spans="1:5" x14ac:dyDescent="0.3">
      <c r="A149">
        <v>14</v>
      </c>
      <c r="B149">
        <v>2</v>
      </c>
      <c r="C149">
        <v>4</v>
      </c>
      <c r="D149">
        <v>2398</v>
      </c>
      <c r="E149">
        <v>24</v>
      </c>
    </row>
    <row r="150" spans="1:5" x14ac:dyDescent="0.3">
      <c r="A150">
        <v>10</v>
      </c>
      <c r="B150">
        <v>2</v>
      </c>
      <c r="C150">
        <v>1</v>
      </c>
      <c r="D150">
        <v>236</v>
      </c>
      <c r="E150">
        <v>80</v>
      </c>
    </row>
    <row r="151" spans="1:5" x14ac:dyDescent="0.3">
      <c r="A151">
        <v>10</v>
      </c>
      <c r="B151">
        <v>2</v>
      </c>
      <c r="C151">
        <v>2</v>
      </c>
      <c r="D151">
        <v>504</v>
      </c>
      <c r="E151">
        <v>36</v>
      </c>
    </row>
    <row r="152" spans="1:5" x14ac:dyDescent="0.3">
      <c r="A152">
        <v>10</v>
      </c>
      <c r="B152">
        <v>2</v>
      </c>
      <c r="C152">
        <v>3</v>
      </c>
      <c r="D152">
        <v>1450</v>
      </c>
      <c r="E152">
        <v>124</v>
      </c>
    </row>
    <row r="153" spans="1:5" x14ac:dyDescent="0.3">
      <c r="A153">
        <v>10</v>
      </c>
      <c r="B153">
        <v>2</v>
      </c>
      <c r="C153">
        <v>4</v>
      </c>
      <c r="D153">
        <v>1914</v>
      </c>
      <c r="E153">
        <v>15</v>
      </c>
    </row>
    <row r="154" spans="1:5" x14ac:dyDescent="0.3">
      <c r="A154">
        <v>17</v>
      </c>
      <c r="B154">
        <v>2</v>
      </c>
      <c r="C154">
        <v>1</v>
      </c>
      <c r="D154">
        <v>280</v>
      </c>
      <c r="E154">
        <v>73</v>
      </c>
    </row>
    <row r="155" spans="1:5" x14ac:dyDescent="0.3">
      <c r="A155">
        <v>17</v>
      </c>
      <c r="B155">
        <v>2</v>
      </c>
      <c r="C155">
        <v>2</v>
      </c>
      <c r="D155">
        <v>561</v>
      </c>
      <c r="E155">
        <v>56</v>
      </c>
    </row>
    <row r="156" spans="1:5" x14ac:dyDescent="0.3">
      <c r="A156">
        <v>17</v>
      </c>
      <c r="B156">
        <v>2</v>
      </c>
      <c r="C156">
        <v>3</v>
      </c>
      <c r="D156">
        <v>394</v>
      </c>
      <c r="E156">
        <v>112</v>
      </c>
    </row>
    <row r="157" spans="1:5" x14ac:dyDescent="0.3">
      <c r="A157">
        <v>17</v>
      </c>
      <c r="B157">
        <v>2</v>
      </c>
      <c r="C157">
        <v>4</v>
      </c>
      <c r="D157">
        <v>837</v>
      </c>
      <c r="E157">
        <v>28</v>
      </c>
    </row>
    <row r="158" spans="1:5" x14ac:dyDescent="0.3">
      <c r="A158">
        <v>4</v>
      </c>
      <c r="B158">
        <v>2</v>
      </c>
      <c r="C158">
        <v>1</v>
      </c>
      <c r="D158">
        <v>1616</v>
      </c>
      <c r="E158">
        <v>83</v>
      </c>
    </row>
    <row r="159" spans="1:5" x14ac:dyDescent="0.3">
      <c r="A159">
        <v>4</v>
      </c>
      <c r="B159">
        <v>2</v>
      </c>
      <c r="C159">
        <v>2</v>
      </c>
      <c r="D159">
        <v>1728</v>
      </c>
      <c r="E159">
        <v>188</v>
      </c>
    </row>
    <row r="160" spans="1:5" x14ac:dyDescent="0.3">
      <c r="A160">
        <v>4</v>
      </c>
      <c r="B160">
        <v>2</v>
      </c>
      <c r="C160">
        <v>3</v>
      </c>
      <c r="D160">
        <v>1469</v>
      </c>
      <c r="E160">
        <v>185</v>
      </c>
    </row>
    <row r="161" spans="1:5" x14ac:dyDescent="0.3">
      <c r="A161">
        <v>4</v>
      </c>
      <c r="B161">
        <v>2</v>
      </c>
      <c r="C161">
        <v>4</v>
      </c>
      <c r="D161">
        <v>895</v>
      </c>
      <c r="E161">
        <v>46</v>
      </c>
    </row>
    <row r="162" spans="1:5" x14ac:dyDescent="0.3">
      <c r="A162">
        <v>11</v>
      </c>
      <c r="B162">
        <v>2</v>
      </c>
      <c r="C162">
        <v>1</v>
      </c>
      <c r="D162">
        <v>529</v>
      </c>
      <c r="E162">
        <v>86</v>
      </c>
    </row>
    <row r="163" spans="1:5" x14ac:dyDescent="0.3">
      <c r="A163">
        <v>11</v>
      </c>
      <c r="B163">
        <v>2</v>
      </c>
      <c r="C163">
        <v>2</v>
      </c>
      <c r="D163">
        <v>1054</v>
      </c>
      <c r="E163">
        <v>69</v>
      </c>
    </row>
    <row r="164" spans="1:5" x14ac:dyDescent="0.3">
      <c r="A164">
        <v>11</v>
      </c>
      <c r="B164">
        <v>2</v>
      </c>
      <c r="C164">
        <v>3</v>
      </c>
      <c r="D164">
        <v>1268</v>
      </c>
      <c r="E164">
        <v>189</v>
      </c>
    </row>
    <row r="165" spans="1:5" x14ac:dyDescent="0.3">
      <c r="A165">
        <v>11</v>
      </c>
      <c r="B165">
        <v>2</v>
      </c>
      <c r="C165">
        <v>4</v>
      </c>
      <c r="D165">
        <v>807</v>
      </c>
      <c r="E165">
        <v>119</v>
      </c>
    </row>
    <row r="166" spans="1:5" x14ac:dyDescent="0.3">
      <c r="A166">
        <v>5</v>
      </c>
      <c r="B166">
        <v>2</v>
      </c>
      <c r="C166">
        <v>1</v>
      </c>
      <c r="D166">
        <v>117</v>
      </c>
      <c r="E166">
        <v>64</v>
      </c>
    </row>
    <row r="167" spans="1:5" x14ac:dyDescent="0.3">
      <c r="A167">
        <v>5</v>
      </c>
      <c r="B167">
        <v>2</v>
      </c>
      <c r="C167">
        <v>2</v>
      </c>
      <c r="D167">
        <v>245</v>
      </c>
      <c r="E167">
        <v>49</v>
      </c>
    </row>
    <row r="168" spans="1:5" x14ac:dyDescent="0.3">
      <c r="A168">
        <v>5</v>
      </c>
      <c r="B168">
        <v>2</v>
      </c>
      <c r="C168">
        <v>3</v>
      </c>
      <c r="D168">
        <v>95</v>
      </c>
      <c r="E168">
        <v>57</v>
      </c>
    </row>
    <row r="169" spans="1:5" x14ac:dyDescent="0.3">
      <c r="A169">
        <v>5</v>
      </c>
      <c r="B169">
        <v>2</v>
      </c>
      <c r="C169">
        <v>4</v>
      </c>
      <c r="D169">
        <v>702</v>
      </c>
      <c r="E169">
        <v>31</v>
      </c>
    </row>
    <row r="170" spans="1:5" x14ac:dyDescent="0.3">
      <c r="A170">
        <v>9</v>
      </c>
      <c r="B170">
        <v>2</v>
      </c>
      <c r="C170">
        <v>1</v>
      </c>
      <c r="D170">
        <v>23</v>
      </c>
      <c r="E170">
        <v>51</v>
      </c>
    </row>
    <row r="171" spans="1:5" x14ac:dyDescent="0.3">
      <c r="A171">
        <v>9</v>
      </c>
      <c r="B171">
        <v>2</v>
      </c>
      <c r="C171">
        <v>2</v>
      </c>
      <c r="D171">
        <v>4</v>
      </c>
      <c r="E171">
        <v>49</v>
      </c>
    </row>
    <row r="172" spans="1:5" x14ac:dyDescent="0.3">
      <c r="A172">
        <v>9</v>
      </c>
      <c r="B172">
        <v>2</v>
      </c>
      <c r="C172">
        <v>3</v>
      </c>
      <c r="D172">
        <v>39</v>
      </c>
      <c r="E172">
        <v>9</v>
      </c>
    </row>
    <row r="173" spans="1:5" x14ac:dyDescent="0.3">
      <c r="A173">
        <v>9</v>
      </c>
      <c r="B173">
        <v>2</v>
      </c>
      <c r="C173">
        <v>4</v>
      </c>
      <c r="D173">
        <v>114</v>
      </c>
      <c r="E173">
        <v>56</v>
      </c>
    </row>
    <row r="174" spans="1:5" x14ac:dyDescent="0.3">
      <c r="A174">
        <v>16</v>
      </c>
      <c r="B174">
        <v>2</v>
      </c>
      <c r="C174">
        <v>1</v>
      </c>
      <c r="D174">
        <v>42</v>
      </c>
      <c r="E174">
        <v>48</v>
      </c>
    </row>
    <row r="175" spans="1:5" x14ac:dyDescent="0.3">
      <c r="A175">
        <v>16</v>
      </c>
      <c r="B175">
        <v>2</v>
      </c>
      <c r="C175">
        <v>2</v>
      </c>
      <c r="D175">
        <v>187</v>
      </c>
      <c r="E175">
        <v>77</v>
      </c>
    </row>
    <row r="176" spans="1:5" x14ac:dyDescent="0.3">
      <c r="A176">
        <v>16</v>
      </c>
      <c r="B176">
        <v>2</v>
      </c>
      <c r="C176">
        <v>3</v>
      </c>
      <c r="D176">
        <v>51</v>
      </c>
      <c r="E176">
        <v>47</v>
      </c>
    </row>
    <row r="177" spans="1:5" x14ac:dyDescent="0.3">
      <c r="A177">
        <v>16</v>
      </c>
      <c r="B177">
        <v>2</v>
      </c>
      <c r="C177">
        <v>4</v>
      </c>
      <c r="D177">
        <v>1150</v>
      </c>
      <c r="E177">
        <v>38</v>
      </c>
    </row>
    <row r="178" spans="1:5" x14ac:dyDescent="0.3">
      <c r="A178">
        <v>2</v>
      </c>
      <c r="B178">
        <v>2</v>
      </c>
      <c r="C178">
        <v>1</v>
      </c>
      <c r="D178">
        <v>525</v>
      </c>
      <c r="E178">
        <v>38</v>
      </c>
    </row>
    <row r="179" spans="1:5" x14ac:dyDescent="0.3">
      <c r="A179">
        <v>2</v>
      </c>
      <c r="B179">
        <v>2</v>
      </c>
      <c r="C179">
        <v>2</v>
      </c>
      <c r="D179">
        <v>2446</v>
      </c>
      <c r="E179">
        <v>75</v>
      </c>
    </row>
    <row r="180" spans="1:5" x14ac:dyDescent="0.3">
      <c r="A180">
        <v>2</v>
      </c>
      <c r="B180">
        <v>2</v>
      </c>
      <c r="C180">
        <v>3</v>
      </c>
      <c r="D180">
        <v>1372</v>
      </c>
      <c r="E180">
        <v>41</v>
      </c>
    </row>
    <row r="181" spans="1:5" x14ac:dyDescent="0.3">
      <c r="A181">
        <v>2</v>
      </c>
      <c r="B181">
        <v>2</v>
      </c>
      <c r="C181">
        <v>4</v>
      </c>
      <c r="D181">
        <v>932</v>
      </c>
      <c r="E181">
        <v>35</v>
      </c>
    </row>
    <row r="182" spans="1:5" x14ac:dyDescent="0.3">
      <c r="A182">
        <v>25</v>
      </c>
      <c r="B182">
        <v>2</v>
      </c>
      <c r="C182">
        <v>1</v>
      </c>
      <c r="D182">
        <v>312</v>
      </c>
      <c r="E182">
        <v>22</v>
      </c>
    </row>
    <row r="183" spans="1:5" x14ac:dyDescent="0.3">
      <c r="A183">
        <v>25</v>
      </c>
      <c r="B183">
        <v>2</v>
      </c>
      <c r="C183">
        <v>2</v>
      </c>
      <c r="D183">
        <v>785</v>
      </c>
      <c r="E183">
        <v>20</v>
      </c>
    </row>
    <row r="184" spans="1:5" x14ac:dyDescent="0.3">
      <c r="A184">
        <v>25</v>
      </c>
      <c r="B184">
        <v>2</v>
      </c>
      <c r="C184">
        <v>3</v>
      </c>
      <c r="D184">
        <v>175</v>
      </c>
      <c r="E184">
        <v>31</v>
      </c>
    </row>
    <row r="185" spans="1:5" x14ac:dyDescent="0.3">
      <c r="A185">
        <v>25</v>
      </c>
      <c r="B185">
        <v>2</v>
      </c>
      <c r="C185">
        <v>4</v>
      </c>
      <c r="D185">
        <v>2207</v>
      </c>
      <c r="E185">
        <v>20</v>
      </c>
    </row>
    <row r="186" spans="1:5" x14ac:dyDescent="0.3">
      <c r="A186">
        <v>21</v>
      </c>
      <c r="B186">
        <v>2</v>
      </c>
      <c r="C186">
        <v>1</v>
      </c>
      <c r="D186">
        <v>82</v>
      </c>
      <c r="E186">
        <v>22</v>
      </c>
    </row>
    <row r="187" spans="1:5" x14ac:dyDescent="0.3">
      <c r="A187">
        <v>21</v>
      </c>
      <c r="B187">
        <v>2</v>
      </c>
      <c r="C187">
        <v>2</v>
      </c>
      <c r="D187">
        <v>88</v>
      </c>
      <c r="E187">
        <v>15</v>
      </c>
    </row>
    <row r="188" spans="1:5" x14ac:dyDescent="0.3">
      <c r="A188">
        <v>21</v>
      </c>
      <c r="B188">
        <v>2</v>
      </c>
      <c r="C188">
        <v>3</v>
      </c>
      <c r="D188">
        <v>159</v>
      </c>
      <c r="E188">
        <v>21</v>
      </c>
    </row>
    <row r="189" spans="1:5" x14ac:dyDescent="0.3">
      <c r="A189">
        <v>21</v>
      </c>
      <c r="B189">
        <v>2</v>
      </c>
      <c r="C189">
        <v>4</v>
      </c>
      <c r="D189">
        <v>871</v>
      </c>
      <c r="E189">
        <v>13</v>
      </c>
    </row>
    <row r="190" spans="1:5" x14ac:dyDescent="0.3">
      <c r="A190">
        <v>3</v>
      </c>
      <c r="B190">
        <v>2</v>
      </c>
      <c r="C190">
        <v>1</v>
      </c>
      <c r="D190">
        <v>18</v>
      </c>
      <c r="E190">
        <v>55</v>
      </c>
    </row>
    <row r="191" spans="1:5" x14ac:dyDescent="0.3">
      <c r="A191">
        <v>3</v>
      </c>
      <c r="B191">
        <v>2</v>
      </c>
      <c r="C191">
        <v>2</v>
      </c>
      <c r="D191">
        <v>36</v>
      </c>
      <c r="E191">
        <v>55</v>
      </c>
    </row>
    <row r="192" spans="1:5" x14ac:dyDescent="0.3">
      <c r="A192">
        <v>3</v>
      </c>
      <c r="B192">
        <v>2</v>
      </c>
      <c r="C192">
        <v>3</v>
      </c>
      <c r="D192">
        <v>6</v>
      </c>
      <c r="E192">
        <v>23</v>
      </c>
    </row>
    <row r="193" spans="1:5" x14ac:dyDescent="0.3">
      <c r="A193">
        <v>3</v>
      </c>
      <c r="B193">
        <v>2</v>
      </c>
      <c r="C193">
        <v>4</v>
      </c>
      <c r="D193">
        <v>270</v>
      </c>
      <c r="E193">
        <v>25</v>
      </c>
    </row>
    <row r="194" spans="1:5" x14ac:dyDescent="0.3">
      <c r="A194">
        <v>15</v>
      </c>
      <c r="B194">
        <v>2</v>
      </c>
      <c r="C194">
        <v>1</v>
      </c>
      <c r="D194">
        <v>0</v>
      </c>
      <c r="E194">
        <v>18</v>
      </c>
    </row>
    <row r="195" spans="1:5" x14ac:dyDescent="0.3">
      <c r="A195">
        <v>15</v>
      </c>
      <c r="B195">
        <v>2</v>
      </c>
      <c r="C195">
        <v>2</v>
      </c>
      <c r="D195">
        <v>0</v>
      </c>
      <c r="E195">
        <v>17</v>
      </c>
    </row>
    <row r="196" spans="1:5" x14ac:dyDescent="0.3">
      <c r="A196">
        <v>15</v>
      </c>
      <c r="B196">
        <v>2</v>
      </c>
      <c r="C196">
        <v>3</v>
      </c>
      <c r="D196">
        <v>0</v>
      </c>
      <c r="E196">
        <v>7</v>
      </c>
    </row>
    <row r="197" spans="1:5" x14ac:dyDescent="0.3">
      <c r="A197">
        <v>15</v>
      </c>
      <c r="B197">
        <v>2</v>
      </c>
      <c r="C197">
        <v>4</v>
      </c>
      <c r="D197">
        <v>0</v>
      </c>
      <c r="E197">
        <v>0</v>
      </c>
    </row>
    <row r="198" spans="1:5" x14ac:dyDescent="0.3">
      <c r="A198">
        <v>22</v>
      </c>
      <c r="B198">
        <v>2</v>
      </c>
      <c r="C198">
        <v>1</v>
      </c>
      <c r="D198">
        <v>569</v>
      </c>
      <c r="E198">
        <v>33</v>
      </c>
    </row>
    <row r="199" spans="1:5" x14ac:dyDescent="0.3">
      <c r="A199">
        <v>18</v>
      </c>
      <c r="B199">
        <v>2</v>
      </c>
      <c r="C199">
        <v>1</v>
      </c>
      <c r="D199">
        <v>131</v>
      </c>
      <c r="E199">
        <v>69</v>
      </c>
    </row>
    <row r="200" spans="1:5" x14ac:dyDescent="0.3">
      <c r="A200">
        <v>22</v>
      </c>
      <c r="B200">
        <v>2</v>
      </c>
      <c r="C200">
        <v>2</v>
      </c>
      <c r="D200">
        <v>809</v>
      </c>
      <c r="E200">
        <v>40</v>
      </c>
    </row>
    <row r="201" spans="1:5" x14ac:dyDescent="0.3">
      <c r="A201">
        <v>18</v>
      </c>
      <c r="B201">
        <v>2</v>
      </c>
      <c r="C201">
        <v>2</v>
      </c>
      <c r="D201">
        <v>1563</v>
      </c>
      <c r="E201">
        <v>101</v>
      </c>
    </row>
    <row r="202" spans="1:5" x14ac:dyDescent="0.3">
      <c r="A202">
        <v>22</v>
      </c>
      <c r="B202">
        <v>2</v>
      </c>
      <c r="C202">
        <v>3</v>
      </c>
      <c r="D202">
        <v>473</v>
      </c>
      <c r="E202">
        <v>9</v>
      </c>
    </row>
    <row r="203" spans="1:5" x14ac:dyDescent="0.3">
      <c r="A203">
        <v>18</v>
      </c>
      <c r="B203">
        <v>2</v>
      </c>
      <c r="C203">
        <v>3</v>
      </c>
      <c r="D203">
        <v>98</v>
      </c>
      <c r="E203">
        <v>63</v>
      </c>
    </row>
    <row r="204" spans="1:5" x14ac:dyDescent="0.3">
      <c r="A204">
        <v>22</v>
      </c>
      <c r="B204">
        <v>2</v>
      </c>
      <c r="C204">
        <v>4</v>
      </c>
      <c r="D204">
        <v>3</v>
      </c>
      <c r="E204">
        <v>12</v>
      </c>
    </row>
    <row r="205" spans="1:5" x14ac:dyDescent="0.3">
      <c r="A205">
        <v>18</v>
      </c>
      <c r="B205">
        <v>2</v>
      </c>
      <c r="C205">
        <v>4</v>
      </c>
      <c r="D205">
        <v>866</v>
      </c>
      <c r="E205">
        <v>17</v>
      </c>
    </row>
    <row r="206" spans="1:5" x14ac:dyDescent="0.3">
      <c r="A206">
        <v>27</v>
      </c>
      <c r="B206">
        <v>2</v>
      </c>
      <c r="C206">
        <v>1</v>
      </c>
      <c r="D206">
        <v>36</v>
      </c>
      <c r="E206">
        <v>33</v>
      </c>
    </row>
    <row r="207" spans="1:5" x14ac:dyDescent="0.3">
      <c r="A207">
        <v>27</v>
      </c>
      <c r="B207">
        <v>2</v>
      </c>
      <c r="C207">
        <v>2</v>
      </c>
      <c r="D207">
        <v>175</v>
      </c>
      <c r="E207">
        <v>37</v>
      </c>
    </row>
    <row r="208" spans="1:5" x14ac:dyDescent="0.3">
      <c r="A208">
        <v>27</v>
      </c>
      <c r="B208">
        <v>2</v>
      </c>
      <c r="C208">
        <v>3</v>
      </c>
      <c r="D208">
        <v>26</v>
      </c>
      <c r="E208">
        <v>5</v>
      </c>
    </row>
    <row r="209" spans="1:5" x14ac:dyDescent="0.3">
      <c r="A209">
        <v>27</v>
      </c>
      <c r="B209">
        <v>2</v>
      </c>
      <c r="C209">
        <v>4</v>
      </c>
      <c r="D209">
        <v>454</v>
      </c>
      <c r="E209">
        <v>8</v>
      </c>
    </row>
    <row r="210" spans="1:5" x14ac:dyDescent="0.3">
      <c r="A210">
        <v>19</v>
      </c>
      <c r="B210">
        <v>2</v>
      </c>
      <c r="C210">
        <v>1</v>
      </c>
      <c r="D210">
        <v>28</v>
      </c>
      <c r="E210">
        <v>2</v>
      </c>
    </row>
    <row r="211" spans="1:5" x14ac:dyDescent="0.3">
      <c r="A211">
        <v>19</v>
      </c>
      <c r="B211">
        <v>2</v>
      </c>
      <c r="C211">
        <v>2</v>
      </c>
      <c r="D211">
        <v>3</v>
      </c>
      <c r="E211">
        <v>1</v>
      </c>
    </row>
    <row r="212" spans="1:5" x14ac:dyDescent="0.3">
      <c r="A212">
        <v>19</v>
      </c>
      <c r="B212">
        <v>2</v>
      </c>
      <c r="C212">
        <v>3</v>
      </c>
      <c r="D212">
        <v>7</v>
      </c>
      <c r="E212">
        <v>7</v>
      </c>
    </row>
    <row r="213" spans="1:5" x14ac:dyDescent="0.3">
      <c r="A213">
        <v>19</v>
      </c>
      <c r="B213">
        <v>2</v>
      </c>
      <c r="C213">
        <v>4</v>
      </c>
      <c r="D213">
        <v>651</v>
      </c>
      <c r="E213">
        <v>8</v>
      </c>
    </row>
    <row r="214" spans="1:5" x14ac:dyDescent="0.3">
      <c r="A214">
        <v>24</v>
      </c>
      <c r="B214">
        <v>2</v>
      </c>
      <c r="C214">
        <v>1</v>
      </c>
      <c r="D214">
        <v>259</v>
      </c>
      <c r="E214">
        <v>23</v>
      </c>
    </row>
    <row r="215" spans="1:5" x14ac:dyDescent="0.3">
      <c r="A215">
        <v>24</v>
      </c>
      <c r="B215">
        <v>2</v>
      </c>
      <c r="C215">
        <v>2</v>
      </c>
      <c r="D215">
        <v>438</v>
      </c>
      <c r="E215">
        <v>32</v>
      </c>
    </row>
    <row r="216" spans="1:5" x14ac:dyDescent="0.3">
      <c r="A216">
        <v>24</v>
      </c>
      <c r="B216">
        <v>2</v>
      </c>
      <c r="C216">
        <v>3</v>
      </c>
      <c r="D216">
        <v>61</v>
      </c>
      <c r="E216">
        <v>7</v>
      </c>
    </row>
    <row r="217" spans="1:5" x14ac:dyDescent="0.3">
      <c r="A217">
        <v>24</v>
      </c>
      <c r="B217">
        <v>2</v>
      </c>
      <c r="C217">
        <v>4</v>
      </c>
      <c r="D217">
        <v>120</v>
      </c>
      <c r="E217">
        <v>2</v>
      </c>
    </row>
    <row r="218" spans="1:5" x14ac:dyDescent="0.3">
      <c r="A218">
        <v>6</v>
      </c>
      <c r="B218">
        <v>3</v>
      </c>
      <c r="C218">
        <v>1</v>
      </c>
      <c r="D218">
        <v>74</v>
      </c>
      <c r="E218">
        <v>134</v>
      </c>
    </row>
    <row r="219" spans="1:5" x14ac:dyDescent="0.3">
      <c r="A219">
        <v>6</v>
      </c>
      <c r="B219">
        <v>3</v>
      </c>
      <c r="C219">
        <v>2</v>
      </c>
      <c r="D219">
        <v>80</v>
      </c>
      <c r="E219">
        <v>94</v>
      </c>
    </row>
    <row r="220" spans="1:5" x14ac:dyDescent="0.3">
      <c r="A220">
        <v>6</v>
      </c>
      <c r="B220">
        <v>3</v>
      </c>
      <c r="C220">
        <v>3</v>
      </c>
      <c r="D220">
        <v>267</v>
      </c>
      <c r="E220">
        <v>456</v>
      </c>
    </row>
    <row r="221" spans="1:5" x14ac:dyDescent="0.3">
      <c r="A221">
        <v>6</v>
      </c>
      <c r="B221">
        <v>3</v>
      </c>
      <c r="C221">
        <v>4</v>
      </c>
      <c r="D221">
        <v>513</v>
      </c>
      <c r="E221">
        <v>82</v>
      </c>
    </row>
    <row r="222" spans="1:5" x14ac:dyDescent="0.3">
      <c r="A222">
        <v>1</v>
      </c>
      <c r="B222">
        <v>3</v>
      </c>
      <c r="C222">
        <v>1</v>
      </c>
      <c r="D222">
        <v>119</v>
      </c>
      <c r="E222">
        <v>58</v>
      </c>
    </row>
    <row r="223" spans="1:5" x14ac:dyDescent="0.3">
      <c r="A223">
        <v>1</v>
      </c>
      <c r="B223">
        <v>3</v>
      </c>
      <c r="C223">
        <v>2</v>
      </c>
      <c r="D223">
        <v>1537</v>
      </c>
      <c r="E223">
        <v>48</v>
      </c>
    </row>
    <row r="224" spans="1:5" x14ac:dyDescent="0.3">
      <c r="A224">
        <v>1</v>
      </c>
      <c r="B224">
        <v>3</v>
      </c>
      <c r="C224">
        <v>3</v>
      </c>
      <c r="D224">
        <v>1122</v>
      </c>
      <c r="E224">
        <v>253</v>
      </c>
    </row>
    <row r="225" spans="1:5" x14ac:dyDescent="0.3">
      <c r="A225">
        <v>1</v>
      </c>
      <c r="B225">
        <v>3</v>
      </c>
      <c r="C225">
        <v>4</v>
      </c>
      <c r="D225">
        <v>202</v>
      </c>
      <c r="E225">
        <v>23</v>
      </c>
    </row>
    <row r="226" spans="1:5" x14ac:dyDescent="0.3">
      <c r="A226">
        <v>20</v>
      </c>
      <c r="B226">
        <v>3</v>
      </c>
      <c r="C226">
        <v>1</v>
      </c>
      <c r="D226">
        <v>0</v>
      </c>
      <c r="E226">
        <v>9</v>
      </c>
    </row>
    <row r="227" spans="1:5" x14ac:dyDescent="0.3">
      <c r="A227">
        <v>20</v>
      </c>
      <c r="B227">
        <v>3</v>
      </c>
      <c r="C227">
        <v>2</v>
      </c>
      <c r="D227">
        <v>0</v>
      </c>
      <c r="E227">
        <v>7</v>
      </c>
    </row>
    <row r="228" spans="1:5" x14ac:dyDescent="0.3">
      <c r="A228">
        <v>20</v>
      </c>
      <c r="B228">
        <v>3</v>
      </c>
      <c r="C228">
        <v>3</v>
      </c>
      <c r="D228">
        <v>0</v>
      </c>
      <c r="E228">
        <v>7</v>
      </c>
    </row>
    <row r="229" spans="1:5" x14ac:dyDescent="0.3">
      <c r="A229">
        <v>20</v>
      </c>
      <c r="B229">
        <v>3</v>
      </c>
      <c r="C229">
        <v>4</v>
      </c>
      <c r="D229">
        <v>0</v>
      </c>
      <c r="E229">
        <v>5</v>
      </c>
    </row>
    <row r="230" spans="1:5" x14ac:dyDescent="0.3">
      <c r="A230">
        <v>26</v>
      </c>
      <c r="B230">
        <v>3</v>
      </c>
      <c r="C230">
        <v>1</v>
      </c>
      <c r="D230">
        <v>6</v>
      </c>
      <c r="E230">
        <v>3</v>
      </c>
    </row>
    <row r="231" spans="1:5" x14ac:dyDescent="0.3">
      <c r="A231">
        <v>26</v>
      </c>
      <c r="B231">
        <v>3</v>
      </c>
      <c r="C231">
        <v>2</v>
      </c>
      <c r="D231">
        <v>16</v>
      </c>
      <c r="E231">
        <v>0</v>
      </c>
    </row>
    <row r="232" spans="1:5" x14ac:dyDescent="0.3">
      <c r="A232">
        <v>26</v>
      </c>
      <c r="B232">
        <v>3</v>
      </c>
      <c r="C232">
        <v>3</v>
      </c>
      <c r="D232">
        <v>17</v>
      </c>
      <c r="E232">
        <v>2</v>
      </c>
    </row>
    <row r="233" spans="1:5" x14ac:dyDescent="0.3">
      <c r="A233">
        <v>26</v>
      </c>
      <c r="B233">
        <v>3</v>
      </c>
      <c r="C233">
        <v>4</v>
      </c>
      <c r="D233">
        <v>0</v>
      </c>
      <c r="E233">
        <v>1</v>
      </c>
    </row>
    <row r="234" spans="1:5" x14ac:dyDescent="0.3">
      <c r="A234">
        <v>8</v>
      </c>
      <c r="B234">
        <v>3</v>
      </c>
      <c r="C234">
        <v>1</v>
      </c>
      <c r="D234">
        <v>1017</v>
      </c>
      <c r="E234">
        <v>62</v>
      </c>
    </row>
    <row r="235" spans="1:5" x14ac:dyDescent="0.3">
      <c r="A235">
        <v>12</v>
      </c>
      <c r="B235">
        <v>3</v>
      </c>
      <c r="C235">
        <v>1</v>
      </c>
      <c r="D235">
        <v>44</v>
      </c>
      <c r="E235">
        <v>64</v>
      </c>
    </row>
    <row r="236" spans="1:5" x14ac:dyDescent="0.3">
      <c r="A236">
        <v>8</v>
      </c>
      <c r="B236">
        <v>3</v>
      </c>
      <c r="C236">
        <v>2</v>
      </c>
      <c r="D236">
        <v>604</v>
      </c>
      <c r="E236">
        <v>18</v>
      </c>
    </row>
    <row r="237" spans="1:5" x14ac:dyDescent="0.3">
      <c r="A237">
        <v>12</v>
      </c>
      <c r="B237">
        <v>3</v>
      </c>
      <c r="C237">
        <v>2</v>
      </c>
      <c r="D237">
        <v>99</v>
      </c>
      <c r="E237">
        <v>83</v>
      </c>
    </row>
    <row r="238" spans="1:5" x14ac:dyDescent="0.3">
      <c r="A238">
        <v>8</v>
      </c>
      <c r="B238">
        <v>3</v>
      </c>
      <c r="C238">
        <v>3</v>
      </c>
      <c r="D238">
        <v>2812</v>
      </c>
      <c r="E238">
        <v>41</v>
      </c>
    </row>
    <row r="239" spans="1:5" x14ac:dyDescent="0.3">
      <c r="A239">
        <v>12</v>
      </c>
      <c r="B239">
        <v>3</v>
      </c>
      <c r="C239">
        <v>3</v>
      </c>
      <c r="D239">
        <v>46</v>
      </c>
      <c r="E239">
        <v>129</v>
      </c>
    </row>
    <row r="240" spans="1:5" x14ac:dyDescent="0.3">
      <c r="A240">
        <v>8</v>
      </c>
      <c r="B240">
        <v>3</v>
      </c>
      <c r="C240">
        <v>4</v>
      </c>
      <c r="D240">
        <v>2173</v>
      </c>
      <c r="E240">
        <v>65</v>
      </c>
    </row>
    <row r="241" spans="1:5" x14ac:dyDescent="0.3">
      <c r="A241">
        <v>12</v>
      </c>
      <c r="B241">
        <v>3</v>
      </c>
      <c r="C241">
        <v>4</v>
      </c>
      <c r="D241">
        <v>10</v>
      </c>
      <c r="E241">
        <v>10</v>
      </c>
    </row>
    <row r="242" spans="1:5" x14ac:dyDescent="0.3">
      <c r="A242">
        <v>7</v>
      </c>
      <c r="B242">
        <v>3</v>
      </c>
      <c r="C242">
        <v>1</v>
      </c>
      <c r="D242">
        <v>2540</v>
      </c>
      <c r="E242">
        <v>121</v>
      </c>
    </row>
    <row r="243" spans="1:5" x14ac:dyDescent="0.3">
      <c r="A243">
        <v>7</v>
      </c>
      <c r="B243">
        <v>3</v>
      </c>
      <c r="C243">
        <v>2</v>
      </c>
      <c r="D243">
        <v>6367</v>
      </c>
      <c r="E243">
        <v>99</v>
      </c>
    </row>
    <row r="244" spans="1:5" x14ac:dyDescent="0.3">
      <c r="A244">
        <v>7</v>
      </c>
      <c r="B244">
        <v>3</v>
      </c>
      <c r="C244">
        <v>3</v>
      </c>
      <c r="D244">
        <v>5565</v>
      </c>
      <c r="E244">
        <v>103</v>
      </c>
    </row>
    <row r="245" spans="1:5" x14ac:dyDescent="0.3">
      <c r="A245">
        <v>7</v>
      </c>
      <c r="B245">
        <v>3</v>
      </c>
      <c r="C245">
        <v>4</v>
      </c>
      <c r="D245">
        <v>1091</v>
      </c>
      <c r="E245">
        <v>27</v>
      </c>
    </row>
    <row r="246" spans="1:5" x14ac:dyDescent="0.3">
      <c r="A246">
        <v>23</v>
      </c>
      <c r="B246">
        <v>3</v>
      </c>
      <c r="C246">
        <v>1</v>
      </c>
      <c r="D246">
        <v>1526</v>
      </c>
      <c r="E246">
        <v>46</v>
      </c>
    </row>
    <row r="247" spans="1:5" x14ac:dyDescent="0.3">
      <c r="A247">
        <v>23</v>
      </c>
      <c r="B247">
        <v>3</v>
      </c>
      <c r="C247">
        <v>2</v>
      </c>
      <c r="D247">
        <v>2036</v>
      </c>
      <c r="E247">
        <v>29</v>
      </c>
    </row>
    <row r="248" spans="1:5" x14ac:dyDescent="0.3">
      <c r="A248">
        <v>23</v>
      </c>
      <c r="B248">
        <v>3</v>
      </c>
      <c r="C248">
        <v>3</v>
      </c>
      <c r="D248">
        <v>2479</v>
      </c>
      <c r="E248">
        <v>47</v>
      </c>
    </row>
    <row r="249" spans="1:5" x14ac:dyDescent="0.3">
      <c r="A249">
        <v>23</v>
      </c>
      <c r="B249">
        <v>3</v>
      </c>
      <c r="C249">
        <v>4</v>
      </c>
      <c r="D249">
        <v>2923</v>
      </c>
      <c r="E249">
        <v>14</v>
      </c>
    </row>
    <row r="250" spans="1:5" x14ac:dyDescent="0.3">
      <c r="A250">
        <v>13</v>
      </c>
      <c r="B250">
        <v>3</v>
      </c>
      <c r="C250">
        <v>1</v>
      </c>
      <c r="D250">
        <v>37</v>
      </c>
      <c r="E250">
        <v>40</v>
      </c>
    </row>
    <row r="251" spans="1:5" x14ac:dyDescent="0.3">
      <c r="A251">
        <v>13</v>
      </c>
      <c r="B251">
        <v>3</v>
      </c>
      <c r="C251">
        <v>2</v>
      </c>
      <c r="D251">
        <v>22</v>
      </c>
      <c r="E251">
        <v>27</v>
      </c>
    </row>
    <row r="252" spans="1:5" x14ac:dyDescent="0.3">
      <c r="A252">
        <v>13</v>
      </c>
      <c r="B252">
        <v>3</v>
      </c>
      <c r="C252">
        <v>3</v>
      </c>
      <c r="D252">
        <v>379</v>
      </c>
      <c r="E252">
        <v>124</v>
      </c>
    </row>
    <row r="253" spans="1:5" x14ac:dyDescent="0.3">
      <c r="A253">
        <v>13</v>
      </c>
      <c r="B253">
        <v>3</v>
      </c>
      <c r="C253">
        <v>4</v>
      </c>
      <c r="D253">
        <v>103</v>
      </c>
      <c r="E253">
        <v>27</v>
      </c>
    </row>
    <row r="254" spans="1:5" x14ac:dyDescent="0.3">
      <c r="A254">
        <v>14</v>
      </c>
      <c r="B254">
        <v>3</v>
      </c>
      <c r="C254">
        <v>1</v>
      </c>
      <c r="D254">
        <v>752</v>
      </c>
      <c r="E254">
        <v>12</v>
      </c>
    </row>
    <row r="255" spans="1:5" x14ac:dyDescent="0.3">
      <c r="A255">
        <v>14</v>
      </c>
      <c r="B255">
        <v>3</v>
      </c>
      <c r="C255">
        <v>2</v>
      </c>
      <c r="D255">
        <v>334</v>
      </c>
      <c r="E255">
        <v>6</v>
      </c>
    </row>
    <row r="256" spans="1:5" x14ac:dyDescent="0.3">
      <c r="A256">
        <v>14</v>
      </c>
      <c r="B256">
        <v>3</v>
      </c>
      <c r="C256">
        <v>3</v>
      </c>
      <c r="D256">
        <v>313</v>
      </c>
      <c r="E256">
        <v>11</v>
      </c>
    </row>
    <row r="257" spans="1:5" x14ac:dyDescent="0.3">
      <c r="A257">
        <v>14</v>
      </c>
      <c r="B257">
        <v>3</v>
      </c>
      <c r="C257">
        <v>4</v>
      </c>
      <c r="D257">
        <v>2936</v>
      </c>
      <c r="E257">
        <v>21</v>
      </c>
    </row>
    <row r="258" spans="1:5" x14ac:dyDescent="0.3">
      <c r="A258">
        <v>10</v>
      </c>
      <c r="B258">
        <v>3</v>
      </c>
      <c r="C258">
        <v>1</v>
      </c>
      <c r="D258">
        <v>554</v>
      </c>
      <c r="E258">
        <v>54</v>
      </c>
    </row>
    <row r="259" spans="1:5" x14ac:dyDescent="0.3">
      <c r="A259">
        <v>10</v>
      </c>
      <c r="B259">
        <v>3</v>
      </c>
      <c r="C259">
        <v>2</v>
      </c>
      <c r="D259">
        <v>782</v>
      </c>
      <c r="E259">
        <v>43</v>
      </c>
    </row>
    <row r="260" spans="1:5" x14ac:dyDescent="0.3">
      <c r="A260">
        <v>10</v>
      </c>
      <c r="B260">
        <v>3</v>
      </c>
      <c r="C260">
        <v>3</v>
      </c>
      <c r="D260">
        <v>1312</v>
      </c>
      <c r="E260">
        <v>112</v>
      </c>
    </row>
    <row r="261" spans="1:5" x14ac:dyDescent="0.3">
      <c r="A261">
        <v>10</v>
      </c>
      <c r="B261">
        <v>3</v>
      </c>
      <c r="C261">
        <v>4</v>
      </c>
      <c r="D261">
        <v>2711</v>
      </c>
      <c r="E261">
        <v>36</v>
      </c>
    </row>
    <row r="262" spans="1:5" x14ac:dyDescent="0.3">
      <c r="A262">
        <v>17</v>
      </c>
      <c r="B262">
        <v>3</v>
      </c>
      <c r="C262">
        <v>1</v>
      </c>
      <c r="D262">
        <v>272</v>
      </c>
      <c r="E262">
        <v>74</v>
      </c>
    </row>
    <row r="263" spans="1:5" x14ac:dyDescent="0.3">
      <c r="A263">
        <v>17</v>
      </c>
      <c r="B263">
        <v>3</v>
      </c>
      <c r="C263">
        <v>2</v>
      </c>
      <c r="D263">
        <v>534</v>
      </c>
      <c r="E263">
        <v>38</v>
      </c>
    </row>
    <row r="264" spans="1:5" x14ac:dyDescent="0.3">
      <c r="A264">
        <v>17</v>
      </c>
      <c r="B264">
        <v>3</v>
      </c>
      <c r="C264">
        <v>3</v>
      </c>
      <c r="D264">
        <v>285</v>
      </c>
      <c r="E264">
        <v>93</v>
      </c>
    </row>
    <row r="265" spans="1:5" x14ac:dyDescent="0.3">
      <c r="A265">
        <v>17</v>
      </c>
      <c r="B265">
        <v>3</v>
      </c>
      <c r="C265">
        <v>4</v>
      </c>
      <c r="D265">
        <v>942</v>
      </c>
      <c r="E265">
        <v>72</v>
      </c>
    </row>
    <row r="266" spans="1:5" x14ac:dyDescent="0.3">
      <c r="A266">
        <v>4</v>
      </c>
      <c r="B266">
        <v>3</v>
      </c>
      <c r="C266">
        <v>1</v>
      </c>
      <c r="D266">
        <v>1445</v>
      </c>
      <c r="E266">
        <v>77</v>
      </c>
    </row>
    <row r="267" spans="1:5" x14ac:dyDescent="0.3">
      <c r="A267">
        <v>4</v>
      </c>
      <c r="B267">
        <v>3</v>
      </c>
      <c r="C267">
        <v>2</v>
      </c>
      <c r="D267">
        <v>1366</v>
      </c>
      <c r="E267">
        <v>203</v>
      </c>
    </row>
    <row r="268" spans="1:5" x14ac:dyDescent="0.3">
      <c r="A268">
        <v>4</v>
      </c>
      <c r="B268">
        <v>3</v>
      </c>
      <c r="C268">
        <v>3</v>
      </c>
      <c r="D268">
        <v>1417</v>
      </c>
      <c r="E268">
        <v>273</v>
      </c>
    </row>
    <row r="269" spans="1:5" x14ac:dyDescent="0.3">
      <c r="A269">
        <v>4</v>
      </c>
      <c r="B269">
        <v>3</v>
      </c>
      <c r="C269">
        <v>4</v>
      </c>
      <c r="D269">
        <v>1458</v>
      </c>
      <c r="E269">
        <v>51</v>
      </c>
    </row>
    <row r="270" spans="1:5" x14ac:dyDescent="0.3">
      <c r="A270">
        <v>11</v>
      </c>
      <c r="B270">
        <v>3</v>
      </c>
      <c r="C270">
        <v>1</v>
      </c>
      <c r="D270">
        <v>494</v>
      </c>
      <c r="E270">
        <v>70</v>
      </c>
    </row>
    <row r="271" spans="1:5" x14ac:dyDescent="0.3">
      <c r="A271">
        <v>11</v>
      </c>
      <c r="B271">
        <v>3</v>
      </c>
      <c r="C271">
        <v>2</v>
      </c>
      <c r="D271">
        <v>1118</v>
      </c>
      <c r="E271">
        <v>37</v>
      </c>
    </row>
    <row r="272" spans="1:5" x14ac:dyDescent="0.3">
      <c r="A272">
        <v>11</v>
      </c>
      <c r="B272">
        <v>3</v>
      </c>
      <c r="C272">
        <v>3</v>
      </c>
      <c r="D272">
        <v>1177</v>
      </c>
      <c r="E272">
        <v>134</v>
      </c>
    </row>
    <row r="273" spans="1:5" x14ac:dyDescent="0.3">
      <c r="A273">
        <v>11</v>
      </c>
      <c r="B273">
        <v>3</v>
      </c>
      <c r="C273">
        <v>4</v>
      </c>
      <c r="D273">
        <v>1250</v>
      </c>
      <c r="E273">
        <v>124</v>
      </c>
    </row>
    <row r="274" spans="1:5" x14ac:dyDescent="0.3">
      <c r="A274">
        <v>5</v>
      </c>
      <c r="B274">
        <v>3</v>
      </c>
      <c r="C274">
        <v>1</v>
      </c>
      <c r="D274">
        <v>242</v>
      </c>
      <c r="E274">
        <v>24</v>
      </c>
    </row>
    <row r="275" spans="1:5" x14ac:dyDescent="0.3">
      <c r="A275">
        <v>5</v>
      </c>
      <c r="B275">
        <v>3</v>
      </c>
      <c r="C275">
        <v>2</v>
      </c>
      <c r="D275">
        <v>333</v>
      </c>
      <c r="E275">
        <v>7</v>
      </c>
    </row>
    <row r="276" spans="1:5" x14ac:dyDescent="0.3">
      <c r="A276">
        <v>5</v>
      </c>
      <c r="B276">
        <v>3</v>
      </c>
      <c r="C276">
        <v>3</v>
      </c>
      <c r="D276">
        <v>170</v>
      </c>
      <c r="E276">
        <v>22</v>
      </c>
    </row>
    <row r="277" spans="1:5" x14ac:dyDescent="0.3">
      <c r="A277">
        <v>5</v>
      </c>
      <c r="B277">
        <v>3</v>
      </c>
      <c r="C277">
        <v>4</v>
      </c>
      <c r="D277">
        <v>430</v>
      </c>
      <c r="E277">
        <v>7</v>
      </c>
    </row>
    <row r="278" spans="1:5" x14ac:dyDescent="0.3">
      <c r="A278">
        <v>9</v>
      </c>
      <c r="B278">
        <v>3</v>
      </c>
      <c r="C278">
        <v>1</v>
      </c>
      <c r="D278">
        <v>21</v>
      </c>
      <c r="E278">
        <v>42</v>
      </c>
    </row>
    <row r="279" spans="1:5" x14ac:dyDescent="0.3">
      <c r="A279">
        <v>9</v>
      </c>
      <c r="B279">
        <v>3</v>
      </c>
      <c r="C279">
        <v>2</v>
      </c>
      <c r="D279">
        <v>61</v>
      </c>
      <c r="E279">
        <v>26</v>
      </c>
    </row>
    <row r="280" spans="1:5" x14ac:dyDescent="0.3">
      <c r="A280">
        <v>9</v>
      </c>
      <c r="B280">
        <v>3</v>
      </c>
      <c r="C280">
        <v>3</v>
      </c>
      <c r="D280">
        <v>42</v>
      </c>
      <c r="E280">
        <v>24</v>
      </c>
    </row>
    <row r="281" spans="1:5" x14ac:dyDescent="0.3">
      <c r="A281">
        <v>9</v>
      </c>
      <c r="B281">
        <v>3</v>
      </c>
      <c r="C281">
        <v>4</v>
      </c>
      <c r="D281">
        <v>55</v>
      </c>
      <c r="E281">
        <v>7</v>
      </c>
    </row>
    <row r="282" spans="1:5" x14ac:dyDescent="0.3">
      <c r="A282">
        <v>16</v>
      </c>
      <c r="B282">
        <v>3</v>
      </c>
      <c r="C282">
        <v>1</v>
      </c>
      <c r="D282">
        <v>29</v>
      </c>
      <c r="E282">
        <v>80</v>
      </c>
    </row>
    <row r="283" spans="1:5" x14ac:dyDescent="0.3">
      <c r="A283">
        <v>16</v>
      </c>
      <c r="B283">
        <v>3</v>
      </c>
      <c r="C283">
        <v>2</v>
      </c>
      <c r="D283">
        <v>244</v>
      </c>
      <c r="E283">
        <v>114</v>
      </c>
    </row>
    <row r="284" spans="1:5" x14ac:dyDescent="0.3">
      <c r="A284">
        <v>16</v>
      </c>
      <c r="B284">
        <v>3</v>
      </c>
      <c r="C284">
        <v>3</v>
      </c>
      <c r="D284">
        <v>86</v>
      </c>
      <c r="E284">
        <v>67</v>
      </c>
    </row>
    <row r="285" spans="1:5" x14ac:dyDescent="0.3">
      <c r="A285">
        <v>16</v>
      </c>
      <c r="B285">
        <v>3</v>
      </c>
      <c r="C285">
        <v>4</v>
      </c>
      <c r="D285">
        <v>405</v>
      </c>
      <c r="E285">
        <v>27</v>
      </c>
    </row>
    <row r="286" spans="1:5" x14ac:dyDescent="0.3">
      <c r="A286">
        <v>2</v>
      </c>
      <c r="B286">
        <v>3</v>
      </c>
      <c r="C286">
        <v>1</v>
      </c>
      <c r="D286">
        <v>354</v>
      </c>
      <c r="E286">
        <v>13</v>
      </c>
    </row>
    <row r="287" spans="1:5" x14ac:dyDescent="0.3">
      <c r="A287">
        <v>2</v>
      </c>
      <c r="B287">
        <v>3</v>
      </c>
      <c r="C287">
        <v>2</v>
      </c>
      <c r="D287">
        <v>1734</v>
      </c>
      <c r="E287">
        <v>40</v>
      </c>
    </row>
    <row r="288" spans="1:5" x14ac:dyDescent="0.3">
      <c r="A288">
        <v>2</v>
      </c>
      <c r="B288">
        <v>3</v>
      </c>
      <c r="C288">
        <v>3</v>
      </c>
      <c r="D288">
        <v>1877</v>
      </c>
      <c r="E288">
        <v>29</v>
      </c>
    </row>
    <row r="289" spans="1:5" x14ac:dyDescent="0.3">
      <c r="A289">
        <v>2</v>
      </c>
      <c r="B289">
        <v>3</v>
      </c>
      <c r="C289">
        <v>4</v>
      </c>
      <c r="D289">
        <v>1013</v>
      </c>
      <c r="E289">
        <v>29</v>
      </c>
    </row>
    <row r="290" spans="1:5" x14ac:dyDescent="0.3">
      <c r="A290">
        <v>25</v>
      </c>
      <c r="B290">
        <v>3</v>
      </c>
      <c r="C290">
        <v>1</v>
      </c>
      <c r="D290">
        <v>620</v>
      </c>
      <c r="E290">
        <v>13</v>
      </c>
    </row>
    <row r="291" spans="1:5" x14ac:dyDescent="0.3">
      <c r="A291">
        <v>25</v>
      </c>
      <c r="B291">
        <v>3</v>
      </c>
      <c r="C291">
        <v>2</v>
      </c>
      <c r="D291">
        <v>3091</v>
      </c>
      <c r="E291">
        <v>13</v>
      </c>
    </row>
    <row r="292" spans="1:5" x14ac:dyDescent="0.3">
      <c r="A292">
        <v>25</v>
      </c>
      <c r="B292">
        <v>3</v>
      </c>
      <c r="C292">
        <v>3</v>
      </c>
      <c r="D292">
        <v>318</v>
      </c>
      <c r="E292">
        <v>40</v>
      </c>
    </row>
    <row r="293" spans="1:5" x14ac:dyDescent="0.3">
      <c r="A293">
        <v>25</v>
      </c>
      <c r="B293">
        <v>3</v>
      </c>
      <c r="C293">
        <v>4</v>
      </c>
      <c r="D293">
        <v>1216</v>
      </c>
      <c r="E293">
        <v>44</v>
      </c>
    </row>
    <row r="294" spans="1:5" x14ac:dyDescent="0.3">
      <c r="A294">
        <v>21</v>
      </c>
      <c r="B294">
        <v>3</v>
      </c>
      <c r="C294">
        <v>1</v>
      </c>
      <c r="D294">
        <v>74</v>
      </c>
      <c r="E294">
        <v>21</v>
      </c>
    </row>
    <row r="295" spans="1:5" x14ac:dyDescent="0.3">
      <c r="A295">
        <v>21</v>
      </c>
      <c r="B295">
        <v>3</v>
      </c>
      <c r="C295">
        <v>2</v>
      </c>
      <c r="D295">
        <v>57</v>
      </c>
      <c r="E295">
        <v>10</v>
      </c>
    </row>
    <row r="296" spans="1:5" x14ac:dyDescent="0.3">
      <c r="A296">
        <v>21</v>
      </c>
      <c r="B296">
        <v>3</v>
      </c>
      <c r="C296">
        <v>3</v>
      </c>
      <c r="D296">
        <v>117</v>
      </c>
      <c r="E296">
        <v>17</v>
      </c>
    </row>
    <row r="297" spans="1:5" x14ac:dyDescent="0.3">
      <c r="A297">
        <v>21</v>
      </c>
      <c r="B297">
        <v>3</v>
      </c>
      <c r="C297">
        <v>4</v>
      </c>
      <c r="D297">
        <v>676</v>
      </c>
      <c r="E297">
        <v>13</v>
      </c>
    </row>
    <row r="298" spans="1:5" x14ac:dyDescent="0.3">
      <c r="A298">
        <v>3</v>
      </c>
      <c r="B298">
        <v>3</v>
      </c>
      <c r="C298">
        <v>1</v>
      </c>
      <c r="D298">
        <v>5</v>
      </c>
      <c r="E298">
        <v>44</v>
      </c>
    </row>
    <row r="299" spans="1:5" x14ac:dyDescent="0.3">
      <c r="A299">
        <v>3</v>
      </c>
      <c r="B299">
        <v>3</v>
      </c>
      <c r="C299">
        <v>2</v>
      </c>
      <c r="D299">
        <v>12</v>
      </c>
      <c r="E299">
        <v>69</v>
      </c>
    </row>
    <row r="300" spans="1:5" x14ac:dyDescent="0.3">
      <c r="A300">
        <v>3</v>
      </c>
      <c r="B300">
        <v>3</v>
      </c>
      <c r="C300">
        <v>3</v>
      </c>
      <c r="D300">
        <v>0</v>
      </c>
      <c r="E300">
        <v>28</v>
      </c>
    </row>
    <row r="301" spans="1:5" x14ac:dyDescent="0.3">
      <c r="A301">
        <v>3</v>
      </c>
      <c r="B301">
        <v>3</v>
      </c>
      <c r="C301">
        <v>4</v>
      </c>
      <c r="D301">
        <v>90</v>
      </c>
      <c r="E301">
        <v>36</v>
      </c>
    </row>
    <row r="302" spans="1:5" x14ac:dyDescent="0.3">
      <c r="A302">
        <v>15</v>
      </c>
      <c r="B302">
        <v>3</v>
      </c>
      <c r="C302">
        <v>1</v>
      </c>
      <c r="D302">
        <v>0</v>
      </c>
      <c r="E302">
        <v>7</v>
      </c>
    </row>
    <row r="303" spans="1:5" x14ac:dyDescent="0.3">
      <c r="A303">
        <v>15</v>
      </c>
      <c r="B303">
        <v>3</v>
      </c>
      <c r="C303">
        <v>2</v>
      </c>
      <c r="D303">
        <v>0</v>
      </c>
      <c r="E303">
        <v>3</v>
      </c>
    </row>
    <row r="304" spans="1:5" x14ac:dyDescent="0.3">
      <c r="A304">
        <v>15</v>
      </c>
      <c r="B304">
        <v>3</v>
      </c>
      <c r="C304">
        <v>3</v>
      </c>
      <c r="D304">
        <v>0</v>
      </c>
      <c r="E304">
        <v>8</v>
      </c>
    </row>
    <row r="305" spans="1:5" x14ac:dyDescent="0.3">
      <c r="A305">
        <v>15</v>
      </c>
      <c r="B305">
        <v>3</v>
      </c>
      <c r="C305">
        <v>4</v>
      </c>
      <c r="D305">
        <v>0</v>
      </c>
      <c r="E305">
        <v>0</v>
      </c>
    </row>
    <row r="306" spans="1:5" x14ac:dyDescent="0.3">
      <c r="A306">
        <v>22</v>
      </c>
      <c r="B306">
        <v>3</v>
      </c>
      <c r="C306">
        <v>1</v>
      </c>
      <c r="D306">
        <v>758</v>
      </c>
      <c r="E306">
        <v>14</v>
      </c>
    </row>
    <row r="307" spans="1:5" x14ac:dyDescent="0.3">
      <c r="A307">
        <v>18</v>
      </c>
      <c r="B307">
        <v>3</v>
      </c>
      <c r="C307">
        <v>1</v>
      </c>
      <c r="D307">
        <v>88</v>
      </c>
      <c r="E307">
        <v>76</v>
      </c>
    </row>
    <row r="308" spans="1:5" x14ac:dyDescent="0.3">
      <c r="A308">
        <v>22</v>
      </c>
      <c r="B308">
        <v>3</v>
      </c>
      <c r="C308">
        <v>2</v>
      </c>
      <c r="D308">
        <v>878</v>
      </c>
      <c r="E308">
        <v>16</v>
      </c>
    </row>
    <row r="309" spans="1:5" x14ac:dyDescent="0.3">
      <c r="A309">
        <v>18</v>
      </c>
      <c r="B309">
        <v>3</v>
      </c>
      <c r="C309">
        <v>2</v>
      </c>
      <c r="D309">
        <v>1171</v>
      </c>
      <c r="E309">
        <v>105</v>
      </c>
    </row>
    <row r="310" spans="1:5" x14ac:dyDescent="0.3">
      <c r="A310">
        <v>22</v>
      </c>
      <c r="B310">
        <v>3</v>
      </c>
      <c r="C310">
        <v>3</v>
      </c>
      <c r="D310">
        <v>648</v>
      </c>
      <c r="E310">
        <v>11</v>
      </c>
    </row>
    <row r="311" spans="1:5" x14ac:dyDescent="0.3">
      <c r="A311">
        <v>18</v>
      </c>
      <c r="B311">
        <v>3</v>
      </c>
      <c r="C311">
        <v>3</v>
      </c>
      <c r="D311">
        <v>222</v>
      </c>
      <c r="E311">
        <v>78</v>
      </c>
    </row>
    <row r="312" spans="1:5" x14ac:dyDescent="0.3">
      <c r="A312">
        <v>22</v>
      </c>
      <c r="B312">
        <v>3</v>
      </c>
      <c r="C312">
        <v>4</v>
      </c>
      <c r="D312">
        <v>5</v>
      </c>
      <c r="E312">
        <v>6</v>
      </c>
    </row>
    <row r="313" spans="1:5" x14ac:dyDescent="0.3">
      <c r="A313">
        <v>18</v>
      </c>
      <c r="B313">
        <v>3</v>
      </c>
      <c r="C313">
        <v>4</v>
      </c>
      <c r="D313">
        <v>447</v>
      </c>
      <c r="E313">
        <v>16</v>
      </c>
    </row>
    <row r="314" spans="1:5" x14ac:dyDescent="0.3">
      <c r="A314">
        <v>27</v>
      </c>
      <c r="B314">
        <v>3</v>
      </c>
      <c r="C314">
        <v>1</v>
      </c>
      <c r="D314">
        <v>42</v>
      </c>
      <c r="E314">
        <v>23</v>
      </c>
    </row>
    <row r="315" spans="1:5" x14ac:dyDescent="0.3">
      <c r="A315">
        <v>27</v>
      </c>
      <c r="B315">
        <v>3</v>
      </c>
      <c r="C315">
        <v>2</v>
      </c>
      <c r="D315">
        <v>142</v>
      </c>
      <c r="E315">
        <v>22</v>
      </c>
    </row>
    <row r="316" spans="1:5" x14ac:dyDescent="0.3">
      <c r="A316">
        <v>27</v>
      </c>
      <c r="B316">
        <v>3</v>
      </c>
      <c r="C316">
        <v>3</v>
      </c>
      <c r="D316">
        <v>61</v>
      </c>
      <c r="E316">
        <v>2</v>
      </c>
    </row>
    <row r="317" spans="1:5" x14ac:dyDescent="0.3">
      <c r="A317">
        <v>27</v>
      </c>
      <c r="B317">
        <v>3</v>
      </c>
      <c r="C317">
        <v>4</v>
      </c>
      <c r="D317">
        <v>323</v>
      </c>
      <c r="E317">
        <v>10</v>
      </c>
    </row>
    <row r="318" spans="1:5" x14ac:dyDescent="0.3">
      <c r="A318">
        <v>19</v>
      </c>
      <c r="B318">
        <v>3</v>
      </c>
      <c r="C318">
        <v>1</v>
      </c>
      <c r="D318">
        <v>0</v>
      </c>
      <c r="E318">
        <v>2</v>
      </c>
    </row>
    <row r="319" spans="1:5" x14ac:dyDescent="0.3">
      <c r="A319">
        <v>19</v>
      </c>
      <c r="B319">
        <v>3</v>
      </c>
      <c r="C319">
        <v>2</v>
      </c>
      <c r="D319">
        <v>6</v>
      </c>
      <c r="E319">
        <v>3</v>
      </c>
    </row>
    <row r="320" spans="1:5" x14ac:dyDescent="0.3">
      <c r="A320">
        <v>19</v>
      </c>
      <c r="B320">
        <v>3</v>
      </c>
      <c r="C320">
        <v>3</v>
      </c>
      <c r="D320">
        <v>6</v>
      </c>
      <c r="E320">
        <v>2</v>
      </c>
    </row>
    <row r="321" spans="1:5" x14ac:dyDescent="0.3">
      <c r="A321">
        <v>19</v>
      </c>
      <c r="B321">
        <v>3</v>
      </c>
      <c r="C321">
        <v>4</v>
      </c>
      <c r="D321">
        <v>593</v>
      </c>
      <c r="E321">
        <v>0</v>
      </c>
    </row>
    <row r="322" spans="1:5" x14ac:dyDescent="0.3">
      <c r="A322">
        <v>24</v>
      </c>
      <c r="B322">
        <v>3</v>
      </c>
      <c r="C322">
        <v>1</v>
      </c>
      <c r="D322">
        <v>77</v>
      </c>
      <c r="E322">
        <v>19</v>
      </c>
    </row>
    <row r="323" spans="1:5" x14ac:dyDescent="0.3">
      <c r="A323">
        <v>24</v>
      </c>
      <c r="B323">
        <v>3</v>
      </c>
      <c r="C323">
        <v>2</v>
      </c>
      <c r="D323">
        <v>221</v>
      </c>
      <c r="E323">
        <v>14</v>
      </c>
    </row>
    <row r="324" spans="1:5" x14ac:dyDescent="0.3">
      <c r="A324">
        <v>24</v>
      </c>
      <c r="B324">
        <v>3</v>
      </c>
      <c r="C324">
        <v>3</v>
      </c>
      <c r="D324">
        <v>14</v>
      </c>
      <c r="E324">
        <v>12</v>
      </c>
    </row>
    <row r="325" spans="1:5" x14ac:dyDescent="0.3">
      <c r="A325">
        <v>24</v>
      </c>
      <c r="B325">
        <v>3</v>
      </c>
      <c r="C325">
        <v>4</v>
      </c>
      <c r="D325">
        <v>10</v>
      </c>
      <c r="E325">
        <v>6</v>
      </c>
    </row>
    <row r="326" spans="1:5" x14ac:dyDescent="0.3">
      <c r="A326">
        <v>6</v>
      </c>
      <c r="B326">
        <v>4</v>
      </c>
      <c r="C326">
        <v>1</v>
      </c>
      <c r="D326">
        <v>37</v>
      </c>
      <c r="E326">
        <v>156</v>
      </c>
    </row>
    <row r="327" spans="1:5" x14ac:dyDescent="0.3">
      <c r="A327">
        <v>6</v>
      </c>
      <c r="B327">
        <v>4</v>
      </c>
      <c r="C327">
        <v>2</v>
      </c>
      <c r="D327">
        <v>149</v>
      </c>
      <c r="E327">
        <v>141</v>
      </c>
    </row>
    <row r="328" spans="1:5" x14ac:dyDescent="0.3">
      <c r="A328">
        <v>6</v>
      </c>
      <c r="B328">
        <v>4</v>
      </c>
      <c r="C328">
        <v>3</v>
      </c>
      <c r="D328">
        <v>208</v>
      </c>
      <c r="E328">
        <v>399</v>
      </c>
    </row>
    <row r="329" spans="1:5" x14ac:dyDescent="0.3">
      <c r="A329">
        <v>6</v>
      </c>
      <c r="B329">
        <v>4</v>
      </c>
      <c r="C329">
        <v>4</v>
      </c>
      <c r="D329">
        <v>747</v>
      </c>
      <c r="E329">
        <v>83</v>
      </c>
    </row>
    <row r="330" spans="1:5" x14ac:dyDescent="0.3">
      <c r="A330">
        <v>1</v>
      </c>
      <c r="B330">
        <v>4</v>
      </c>
      <c r="C330">
        <v>1</v>
      </c>
      <c r="D330">
        <v>194</v>
      </c>
      <c r="E330">
        <v>62</v>
      </c>
    </row>
    <row r="331" spans="1:5" x14ac:dyDescent="0.3">
      <c r="A331">
        <v>1</v>
      </c>
      <c r="B331">
        <v>4</v>
      </c>
      <c r="C331">
        <v>2</v>
      </c>
      <c r="D331">
        <v>1759</v>
      </c>
      <c r="E331">
        <v>58</v>
      </c>
    </row>
    <row r="332" spans="1:5" x14ac:dyDescent="0.3">
      <c r="A332">
        <v>1</v>
      </c>
      <c r="B332">
        <v>4</v>
      </c>
      <c r="C332">
        <v>3</v>
      </c>
      <c r="D332">
        <v>1309</v>
      </c>
      <c r="E332">
        <v>219</v>
      </c>
    </row>
    <row r="333" spans="1:5" x14ac:dyDescent="0.3">
      <c r="A333">
        <v>1</v>
      </c>
      <c r="B333">
        <v>4</v>
      </c>
      <c r="C333">
        <v>4</v>
      </c>
      <c r="D333">
        <v>144</v>
      </c>
      <c r="E333">
        <v>26</v>
      </c>
    </row>
    <row r="334" spans="1:5" x14ac:dyDescent="0.3">
      <c r="A334">
        <v>20</v>
      </c>
      <c r="B334">
        <v>4</v>
      </c>
      <c r="C334">
        <v>1</v>
      </c>
      <c r="D334">
        <v>0</v>
      </c>
      <c r="E334">
        <v>16</v>
      </c>
    </row>
    <row r="335" spans="1:5" x14ac:dyDescent="0.3">
      <c r="A335">
        <v>20</v>
      </c>
      <c r="B335">
        <v>4</v>
      </c>
      <c r="C335">
        <v>2</v>
      </c>
      <c r="D335">
        <v>0</v>
      </c>
      <c r="E335">
        <v>10</v>
      </c>
    </row>
    <row r="336" spans="1:5" x14ac:dyDescent="0.3">
      <c r="A336">
        <v>20</v>
      </c>
      <c r="B336">
        <v>4</v>
      </c>
      <c r="C336">
        <v>3</v>
      </c>
      <c r="D336">
        <v>0</v>
      </c>
      <c r="E336">
        <v>15</v>
      </c>
    </row>
    <row r="337" spans="1:5" x14ac:dyDescent="0.3">
      <c r="A337">
        <v>20</v>
      </c>
      <c r="B337">
        <v>4</v>
      </c>
      <c r="C337">
        <v>4</v>
      </c>
      <c r="D337">
        <v>0</v>
      </c>
      <c r="E337">
        <v>5</v>
      </c>
    </row>
    <row r="338" spans="1:5" x14ac:dyDescent="0.3">
      <c r="A338">
        <v>26</v>
      </c>
      <c r="B338">
        <v>4</v>
      </c>
      <c r="C338">
        <v>1</v>
      </c>
      <c r="D338">
        <v>0</v>
      </c>
      <c r="E338">
        <v>10</v>
      </c>
    </row>
    <row r="339" spans="1:5" x14ac:dyDescent="0.3">
      <c r="A339">
        <v>26</v>
      </c>
      <c r="B339">
        <v>4</v>
      </c>
      <c r="C339">
        <v>2</v>
      </c>
      <c r="D339">
        <v>0</v>
      </c>
      <c r="E339">
        <v>12</v>
      </c>
    </row>
    <row r="340" spans="1:5" x14ac:dyDescent="0.3">
      <c r="A340">
        <v>26</v>
      </c>
      <c r="B340">
        <v>4</v>
      </c>
      <c r="C340">
        <v>3</v>
      </c>
      <c r="D340">
        <v>0</v>
      </c>
      <c r="E340">
        <v>7</v>
      </c>
    </row>
    <row r="341" spans="1:5" x14ac:dyDescent="0.3">
      <c r="A341">
        <v>26</v>
      </c>
      <c r="B341">
        <v>4</v>
      </c>
      <c r="C341">
        <v>4</v>
      </c>
      <c r="D341">
        <v>0</v>
      </c>
      <c r="E341">
        <v>6</v>
      </c>
    </row>
    <row r="342" spans="1:5" x14ac:dyDescent="0.3">
      <c r="A342">
        <v>8</v>
      </c>
      <c r="B342">
        <v>4</v>
      </c>
      <c r="C342">
        <v>1</v>
      </c>
      <c r="D342">
        <v>1461</v>
      </c>
      <c r="E342">
        <v>125</v>
      </c>
    </row>
    <row r="343" spans="1:5" x14ac:dyDescent="0.3">
      <c r="A343">
        <v>8</v>
      </c>
      <c r="B343">
        <v>4</v>
      </c>
      <c r="C343">
        <v>2</v>
      </c>
      <c r="D343">
        <v>645</v>
      </c>
      <c r="E343">
        <v>19</v>
      </c>
    </row>
    <row r="344" spans="1:5" x14ac:dyDescent="0.3">
      <c r="A344">
        <v>8</v>
      </c>
      <c r="B344">
        <v>4</v>
      </c>
      <c r="C344">
        <v>3</v>
      </c>
      <c r="D344">
        <v>6137</v>
      </c>
      <c r="E344">
        <v>64</v>
      </c>
    </row>
    <row r="345" spans="1:5" x14ac:dyDescent="0.3">
      <c r="A345">
        <v>8</v>
      </c>
      <c r="B345">
        <v>4</v>
      </c>
      <c r="C345">
        <v>4</v>
      </c>
      <c r="D345">
        <v>454</v>
      </c>
      <c r="E345">
        <v>41</v>
      </c>
    </row>
    <row r="346" spans="1:5" x14ac:dyDescent="0.3">
      <c r="A346">
        <v>7</v>
      </c>
      <c r="B346">
        <v>4</v>
      </c>
      <c r="C346">
        <v>1</v>
      </c>
      <c r="D346">
        <v>3814</v>
      </c>
      <c r="E346">
        <v>174</v>
      </c>
    </row>
    <row r="347" spans="1:5" x14ac:dyDescent="0.3">
      <c r="A347">
        <v>7</v>
      </c>
      <c r="B347">
        <v>4</v>
      </c>
      <c r="C347">
        <v>2</v>
      </c>
      <c r="D347">
        <v>7238</v>
      </c>
      <c r="E347">
        <v>108</v>
      </c>
    </row>
    <row r="348" spans="1:5" x14ac:dyDescent="0.3">
      <c r="A348">
        <v>7</v>
      </c>
      <c r="B348">
        <v>4</v>
      </c>
      <c r="C348">
        <v>3</v>
      </c>
      <c r="D348">
        <v>5806</v>
      </c>
      <c r="E348">
        <v>105</v>
      </c>
    </row>
    <row r="349" spans="1:5" x14ac:dyDescent="0.3">
      <c r="A349">
        <v>7</v>
      </c>
      <c r="B349">
        <v>4</v>
      </c>
      <c r="C349">
        <v>4</v>
      </c>
      <c r="D349">
        <v>1117</v>
      </c>
      <c r="E349">
        <v>34</v>
      </c>
    </row>
    <row r="350" spans="1:5" x14ac:dyDescent="0.3">
      <c r="A350">
        <v>23</v>
      </c>
      <c r="B350">
        <v>4</v>
      </c>
      <c r="C350">
        <v>1</v>
      </c>
      <c r="D350">
        <v>1763</v>
      </c>
      <c r="E350">
        <v>77</v>
      </c>
    </row>
    <row r="351" spans="1:5" x14ac:dyDescent="0.3">
      <c r="A351">
        <v>23</v>
      </c>
      <c r="B351">
        <v>4</v>
      </c>
      <c r="C351">
        <v>2</v>
      </c>
      <c r="D351">
        <v>2457</v>
      </c>
      <c r="E351">
        <v>84</v>
      </c>
    </row>
    <row r="352" spans="1:5" x14ac:dyDescent="0.3">
      <c r="A352">
        <v>23</v>
      </c>
      <c r="B352">
        <v>4</v>
      </c>
      <c r="C352">
        <v>3</v>
      </c>
      <c r="D352">
        <v>2213</v>
      </c>
      <c r="E352">
        <v>104</v>
      </c>
    </row>
    <row r="353" spans="1:5" x14ac:dyDescent="0.3">
      <c r="A353">
        <v>23</v>
      </c>
      <c r="B353">
        <v>4</v>
      </c>
      <c r="C353">
        <v>4</v>
      </c>
      <c r="D353">
        <v>3052</v>
      </c>
      <c r="E353">
        <v>29</v>
      </c>
    </row>
    <row r="354" spans="1:5" x14ac:dyDescent="0.3">
      <c r="A354">
        <v>13</v>
      </c>
      <c r="B354">
        <v>4</v>
      </c>
      <c r="C354">
        <v>1</v>
      </c>
      <c r="D354">
        <v>45</v>
      </c>
      <c r="E354">
        <v>38</v>
      </c>
    </row>
    <row r="355" spans="1:5" x14ac:dyDescent="0.3">
      <c r="A355">
        <v>13</v>
      </c>
      <c r="B355">
        <v>4</v>
      </c>
      <c r="C355">
        <v>2</v>
      </c>
      <c r="D355">
        <v>12</v>
      </c>
      <c r="E355">
        <v>38</v>
      </c>
    </row>
    <row r="356" spans="1:5" x14ac:dyDescent="0.3">
      <c r="A356">
        <v>13</v>
      </c>
      <c r="B356">
        <v>4</v>
      </c>
      <c r="C356">
        <v>3</v>
      </c>
      <c r="D356">
        <v>473</v>
      </c>
      <c r="E356">
        <v>125</v>
      </c>
    </row>
    <row r="357" spans="1:5" x14ac:dyDescent="0.3">
      <c r="A357">
        <v>13</v>
      </c>
      <c r="B357">
        <v>4</v>
      </c>
      <c r="C357">
        <v>4</v>
      </c>
      <c r="D357">
        <v>31</v>
      </c>
      <c r="E357">
        <v>37</v>
      </c>
    </row>
    <row r="358" spans="1:5" x14ac:dyDescent="0.3">
      <c r="A358">
        <v>14</v>
      </c>
      <c r="B358">
        <v>4</v>
      </c>
      <c r="C358">
        <v>1</v>
      </c>
      <c r="D358">
        <v>1127</v>
      </c>
      <c r="E358">
        <v>13</v>
      </c>
    </row>
    <row r="359" spans="1:5" x14ac:dyDescent="0.3">
      <c r="A359">
        <v>14</v>
      </c>
      <c r="B359">
        <v>4</v>
      </c>
      <c r="C359">
        <v>2</v>
      </c>
      <c r="D359">
        <v>613</v>
      </c>
      <c r="E359">
        <v>1</v>
      </c>
    </row>
    <row r="360" spans="1:5" x14ac:dyDescent="0.3">
      <c r="A360">
        <v>14</v>
      </c>
      <c r="B360">
        <v>4</v>
      </c>
      <c r="C360">
        <v>3</v>
      </c>
      <c r="D360">
        <v>303</v>
      </c>
      <c r="E360">
        <v>9</v>
      </c>
    </row>
    <row r="361" spans="1:5" x14ac:dyDescent="0.3">
      <c r="A361">
        <v>14</v>
      </c>
      <c r="B361">
        <v>4</v>
      </c>
      <c r="C361">
        <v>4</v>
      </c>
      <c r="D361">
        <v>2998</v>
      </c>
      <c r="E361">
        <v>31</v>
      </c>
    </row>
    <row r="362" spans="1:5" x14ac:dyDescent="0.3">
      <c r="A362">
        <v>10</v>
      </c>
      <c r="B362">
        <v>4</v>
      </c>
      <c r="C362">
        <v>1</v>
      </c>
      <c r="D362">
        <v>788</v>
      </c>
      <c r="E362">
        <v>108</v>
      </c>
    </row>
    <row r="363" spans="1:5" x14ac:dyDescent="0.3">
      <c r="A363">
        <v>10</v>
      </c>
      <c r="B363">
        <v>4</v>
      </c>
      <c r="C363">
        <v>2</v>
      </c>
      <c r="D363">
        <v>1414</v>
      </c>
      <c r="E363">
        <v>48</v>
      </c>
    </row>
    <row r="364" spans="1:5" x14ac:dyDescent="0.3">
      <c r="A364">
        <v>10</v>
      </c>
      <c r="B364">
        <v>4</v>
      </c>
      <c r="C364">
        <v>3</v>
      </c>
      <c r="D364">
        <v>880</v>
      </c>
      <c r="E364">
        <v>104</v>
      </c>
    </row>
    <row r="365" spans="1:5" x14ac:dyDescent="0.3">
      <c r="A365">
        <v>10</v>
      </c>
      <c r="B365">
        <v>4</v>
      </c>
      <c r="C365">
        <v>4</v>
      </c>
      <c r="D365">
        <v>3473</v>
      </c>
      <c r="E365">
        <v>37</v>
      </c>
    </row>
    <row r="366" spans="1:5" x14ac:dyDescent="0.3">
      <c r="A366">
        <v>17</v>
      </c>
      <c r="B366">
        <v>4</v>
      </c>
      <c r="C366">
        <v>1</v>
      </c>
      <c r="D366">
        <v>193</v>
      </c>
      <c r="E366">
        <v>78</v>
      </c>
    </row>
    <row r="367" spans="1:5" x14ac:dyDescent="0.3">
      <c r="A367">
        <v>17</v>
      </c>
      <c r="B367">
        <v>4</v>
      </c>
      <c r="C367">
        <v>2</v>
      </c>
      <c r="D367">
        <v>184</v>
      </c>
      <c r="E367">
        <v>57</v>
      </c>
    </row>
    <row r="368" spans="1:5" x14ac:dyDescent="0.3">
      <c r="A368">
        <v>17</v>
      </c>
      <c r="B368">
        <v>4</v>
      </c>
      <c r="C368">
        <v>3</v>
      </c>
      <c r="D368">
        <v>297</v>
      </c>
      <c r="E368">
        <v>69</v>
      </c>
    </row>
    <row r="369" spans="1:5" x14ac:dyDescent="0.3">
      <c r="A369">
        <v>17</v>
      </c>
      <c r="B369">
        <v>4</v>
      </c>
      <c r="C369">
        <v>4</v>
      </c>
      <c r="D369">
        <v>616</v>
      </c>
      <c r="E369">
        <v>28</v>
      </c>
    </row>
    <row r="370" spans="1:5" x14ac:dyDescent="0.3">
      <c r="A370">
        <v>4</v>
      </c>
      <c r="B370">
        <v>4</v>
      </c>
      <c r="C370">
        <v>1</v>
      </c>
      <c r="D370">
        <v>1751</v>
      </c>
      <c r="E370">
        <v>123</v>
      </c>
    </row>
    <row r="371" spans="1:5" x14ac:dyDescent="0.3">
      <c r="A371">
        <v>4</v>
      </c>
      <c r="B371">
        <v>4</v>
      </c>
      <c r="C371">
        <v>2</v>
      </c>
      <c r="D371">
        <v>1863</v>
      </c>
      <c r="E371">
        <v>243</v>
      </c>
    </row>
    <row r="372" spans="1:5" x14ac:dyDescent="0.3">
      <c r="A372">
        <v>4</v>
      </c>
      <c r="B372">
        <v>4</v>
      </c>
      <c r="C372">
        <v>3</v>
      </c>
      <c r="D372">
        <v>1701</v>
      </c>
      <c r="E372">
        <v>307</v>
      </c>
    </row>
    <row r="373" spans="1:5" x14ac:dyDescent="0.3">
      <c r="A373">
        <v>4</v>
      </c>
      <c r="B373">
        <v>4</v>
      </c>
      <c r="C373">
        <v>4</v>
      </c>
      <c r="D373">
        <v>2650</v>
      </c>
      <c r="E373">
        <v>40</v>
      </c>
    </row>
    <row r="374" spans="1:5" x14ac:dyDescent="0.3">
      <c r="A374">
        <v>12</v>
      </c>
      <c r="B374">
        <v>4</v>
      </c>
      <c r="C374">
        <v>1</v>
      </c>
      <c r="D374">
        <v>7</v>
      </c>
      <c r="E374">
        <v>68</v>
      </c>
    </row>
    <row r="375" spans="1:5" x14ac:dyDescent="0.3">
      <c r="A375">
        <v>12</v>
      </c>
      <c r="B375">
        <v>4</v>
      </c>
      <c r="C375">
        <v>2</v>
      </c>
      <c r="D375">
        <v>9</v>
      </c>
      <c r="E375">
        <v>78</v>
      </c>
    </row>
    <row r="376" spans="1:5" x14ac:dyDescent="0.3">
      <c r="A376">
        <v>12</v>
      </c>
      <c r="B376">
        <v>4</v>
      </c>
      <c r="C376">
        <v>3</v>
      </c>
      <c r="D376">
        <v>12</v>
      </c>
      <c r="E376">
        <v>111</v>
      </c>
    </row>
    <row r="377" spans="1:5" x14ac:dyDescent="0.3">
      <c r="A377">
        <v>12</v>
      </c>
      <c r="B377">
        <v>4</v>
      </c>
      <c r="C377">
        <v>4</v>
      </c>
      <c r="D377">
        <v>4</v>
      </c>
      <c r="E377">
        <v>14</v>
      </c>
    </row>
    <row r="378" spans="1:5" x14ac:dyDescent="0.3">
      <c r="A378">
        <v>11</v>
      </c>
      <c r="B378">
        <v>4</v>
      </c>
      <c r="C378">
        <v>1</v>
      </c>
      <c r="D378">
        <v>763</v>
      </c>
      <c r="E378">
        <v>71</v>
      </c>
    </row>
    <row r="379" spans="1:5" x14ac:dyDescent="0.3">
      <c r="A379">
        <v>11</v>
      </c>
      <c r="B379">
        <v>4</v>
      </c>
      <c r="C379">
        <v>2</v>
      </c>
      <c r="D379">
        <v>1377</v>
      </c>
      <c r="E379">
        <v>59</v>
      </c>
    </row>
    <row r="380" spans="1:5" x14ac:dyDescent="0.3">
      <c r="A380">
        <v>11</v>
      </c>
      <c r="B380">
        <v>4</v>
      </c>
      <c r="C380">
        <v>3</v>
      </c>
      <c r="D380">
        <v>621</v>
      </c>
      <c r="E380">
        <v>151</v>
      </c>
    </row>
    <row r="381" spans="1:5" x14ac:dyDescent="0.3">
      <c r="A381">
        <v>11</v>
      </c>
      <c r="B381">
        <v>4</v>
      </c>
      <c r="C381">
        <v>4</v>
      </c>
      <c r="D381">
        <v>1220</v>
      </c>
      <c r="E381">
        <v>44</v>
      </c>
    </row>
    <row r="382" spans="1:5" x14ac:dyDescent="0.3">
      <c r="A382">
        <v>5</v>
      </c>
      <c r="B382">
        <v>4</v>
      </c>
      <c r="C382">
        <v>1</v>
      </c>
      <c r="D382">
        <v>196</v>
      </c>
      <c r="E382">
        <v>47</v>
      </c>
    </row>
    <row r="383" spans="1:5" x14ac:dyDescent="0.3">
      <c r="A383">
        <v>5</v>
      </c>
      <c r="B383">
        <v>4</v>
      </c>
      <c r="C383">
        <v>2</v>
      </c>
      <c r="D383">
        <v>281</v>
      </c>
      <c r="E383">
        <v>44</v>
      </c>
    </row>
    <row r="384" spans="1:5" x14ac:dyDescent="0.3">
      <c r="A384">
        <v>5</v>
      </c>
      <c r="B384">
        <v>4</v>
      </c>
      <c r="C384">
        <v>3</v>
      </c>
      <c r="D384">
        <v>50</v>
      </c>
      <c r="E384">
        <v>33</v>
      </c>
    </row>
    <row r="385" spans="1:5" x14ac:dyDescent="0.3">
      <c r="A385">
        <v>5</v>
      </c>
      <c r="B385">
        <v>4</v>
      </c>
      <c r="C385">
        <v>4</v>
      </c>
      <c r="D385">
        <v>719</v>
      </c>
      <c r="E385">
        <v>7</v>
      </c>
    </row>
    <row r="386" spans="1:5" x14ac:dyDescent="0.3">
      <c r="A386">
        <v>9</v>
      </c>
      <c r="B386">
        <v>4</v>
      </c>
      <c r="C386">
        <v>1</v>
      </c>
      <c r="D386">
        <v>7</v>
      </c>
      <c r="E386">
        <v>37</v>
      </c>
    </row>
    <row r="387" spans="1:5" x14ac:dyDescent="0.3">
      <c r="A387">
        <v>9</v>
      </c>
      <c r="B387">
        <v>4</v>
      </c>
      <c r="C387">
        <v>2</v>
      </c>
      <c r="D387">
        <v>5</v>
      </c>
      <c r="E387">
        <v>21</v>
      </c>
    </row>
    <row r="388" spans="1:5" x14ac:dyDescent="0.3">
      <c r="A388">
        <v>9</v>
      </c>
      <c r="B388">
        <v>4</v>
      </c>
      <c r="C388">
        <v>3</v>
      </c>
      <c r="D388">
        <v>61</v>
      </c>
      <c r="E388">
        <v>34</v>
      </c>
    </row>
    <row r="389" spans="1:5" x14ac:dyDescent="0.3">
      <c r="A389">
        <v>9</v>
      </c>
      <c r="B389">
        <v>4</v>
      </c>
      <c r="C389">
        <v>4</v>
      </c>
      <c r="D389">
        <v>30</v>
      </c>
      <c r="E389">
        <v>20</v>
      </c>
    </row>
    <row r="390" spans="1:5" x14ac:dyDescent="0.3">
      <c r="A390">
        <v>16</v>
      </c>
      <c r="B390">
        <v>4</v>
      </c>
      <c r="C390">
        <v>1</v>
      </c>
      <c r="D390">
        <v>49</v>
      </c>
      <c r="E390">
        <v>133</v>
      </c>
    </row>
    <row r="391" spans="1:5" x14ac:dyDescent="0.3">
      <c r="A391">
        <v>16</v>
      </c>
      <c r="B391">
        <v>4</v>
      </c>
      <c r="C391">
        <v>2</v>
      </c>
      <c r="D391">
        <v>386</v>
      </c>
      <c r="E391">
        <v>114</v>
      </c>
    </row>
    <row r="392" spans="1:5" x14ac:dyDescent="0.3">
      <c r="A392">
        <v>16</v>
      </c>
      <c r="B392">
        <v>4</v>
      </c>
      <c r="C392">
        <v>3</v>
      </c>
      <c r="D392">
        <v>108</v>
      </c>
      <c r="E392">
        <v>47</v>
      </c>
    </row>
    <row r="393" spans="1:5" x14ac:dyDescent="0.3">
      <c r="A393">
        <v>16</v>
      </c>
      <c r="B393">
        <v>4</v>
      </c>
      <c r="C393">
        <v>4</v>
      </c>
      <c r="D393">
        <v>114</v>
      </c>
      <c r="E393">
        <v>29</v>
      </c>
    </row>
    <row r="394" spans="1:5" x14ac:dyDescent="0.3">
      <c r="A394">
        <v>2</v>
      </c>
      <c r="B394">
        <v>4</v>
      </c>
      <c r="C394">
        <v>1</v>
      </c>
      <c r="D394">
        <v>211</v>
      </c>
      <c r="E394">
        <v>12</v>
      </c>
    </row>
    <row r="395" spans="1:5" x14ac:dyDescent="0.3">
      <c r="A395">
        <v>2</v>
      </c>
      <c r="B395">
        <v>4</v>
      </c>
      <c r="C395">
        <v>2</v>
      </c>
      <c r="D395">
        <v>1912</v>
      </c>
      <c r="E395">
        <v>39</v>
      </c>
    </row>
    <row r="396" spans="1:5" x14ac:dyDescent="0.3">
      <c r="A396">
        <v>2</v>
      </c>
      <c r="B396">
        <v>4</v>
      </c>
      <c r="C396">
        <v>3</v>
      </c>
      <c r="D396">
        <v>858</v>
      </c>
      <c r="E396">
        <v>45</v>
      </c>
    </row>
    <row r="397" spans="1:5" x14ac:dyDescent="0.3">
      <c r="A397">
        <v>2</v>
      </c>
      <c r="B397">
        <v>4</v>
      </c>
      <c r="C397">
        <v>4</v>
      </c>
      <c r="D397">
        <v>1109</v>
      </c>
      <c r="E397">
        <v>16</v>
      </c>
    </row>
    <row r="398" spans="1:5" x14ac:dyDescent="0.3">
      <c r="A398">
        <v>25</v>
      </c>
      <c r="B398">
        <v>4</v>
      </c>
      <c r="C398">
        <v>1</v>
      </c>
      <c r="D398">
        <v>1107</v>
      </c>
      <c r="E398">
        <v>27</v>
      </c>
    </row>
    <row r="399" spans="1:5" x14ac:dyDescent="0.3">
      <c r="A399">
        <v>25</v>
      </c>
      <c r="B399">
        <v>4</v>
      </c>
      <c r="C399">
        <v>2</v>
      </c>
      <c r="D399">
        <v>2666</v>
      </c>
      <c r="E399">
        <v>25</v>
      </c>
    </row>
    <row r="400" spans="1:5" x14ac:dyDescent="0.3">
      <c r="A400">
        <v>25</v>
      </c>
      <c r="B400">
        <v>4</v>
      </c>
      <c r="C400">
        <v>3</v>
      </c>
      <c r="D400">
        <v>968</v>
      </c>
      <c r="E400">
        <v>35</v>
      </c>
    </row>
    <row r="401" spans="1:5" x14ac:dyDescent="0.3">
      <c r="A401">
        <v>25</v>
      </c>
      <c r="B401">
        <v>4</v>
      </c>
      <c r="C401">
        <v>4</v>
      </c>
      <c r="D401">
        <v>993</v>
      </c>
      <c r="E401">
        <v>30</v>
      </c>
    </row>
    <row r="402" spans="1:5" x14ac:dyDescent="0.3">
      <c r="A402">
        <v>21</v>
      </c>
      <c r="B402">
        <v>4</v>
      </c>
      <c r="C402">
        <v>1</v>
      </c>
      <c r="D402">
        <v>108</v>
      </c>
      <c r="E402">
        <v>29</v>
      </c>
    </row>
    <row r="403" spans="1:5" x14ac:dyDescent="0.3">
      <c r="A403">
        <v>21</v>
      </c>
      <c r="B403">
        <v>4</v>
      </c>
      <c r="C403">
        <v>2</v>
      </c>
      <c r="D403">
        <v>236</v>
      </c>
      <c r="E403">
        <v>11</v>
      </c>
    </row>
    <row r="404" spans="1:5" x14ac:dyDescent="0.3">
      <c r="A404">
        <v>21</v>
      </c>
      <c r="B404">
        <v>4</v>
      </c>
      <c r="C404">
        <v>3</v>
      </c>
      <c r="D404">
        <v>112</v>
      </c>
      <c r="E404">
        <v>12</v>
      </c>
    </row>
    <row r="405" spans="1:5" x14ac:dyDescent="0.3">
      <c r="A405">
        <v>21</v>
      </c>
      <c r="B405">
        <v>4</v>
      </c>
      <c r="C405">
        <v>4</v>
      </c>
      <c r="D405">
        <v>591</v>
      </c>
      <c r="E405">
        <v>14</v>
      </c>
    </row>
    <row r="406" spans="1:5" x14ac:dyDescent="0.3">
      <c r="A406">
        <v>3</v>
      </c>
      <c r="B406">
        <v>4</v>
      </c>
      <c r="C406">
        <v>1</v>
      </c>
      <c r="D406">
        <v>0</v>
      </c>
      <c r="E406">
        <v>35</v>
      </c>
    </row>
    <row r="407" spans="1:5" x14ac:dyDescent="0.3">
      <c r="A407">
        <v>3</v>
      </c>
      <c r="B407">
        <v>4</v>
      </c>
      <c r="C407">
        <v>2</v>
      </c>
      <c r="D407">
        <v>29</v>
      </c>
      <c r="E407">
        <v>67</v>
      </c>
    </row>
    <row r="408" spans="1:5" x14ac:dyDescent="0.3">
      <c r="A408">
        <v>3</v>
      </c>
      <c r="B408">
        <v>4</v>
      </c>
      <c r="C408">
        <v>3</v>
      </c>
      <c r="D408">
        <v>0</v>
      </c>
      <c r="E408">
        <v>32</v>
      </c>
    </row>
    <row r="409" spans="1:5" x14ac:dyDescent="0.3">
      <c r="A409">
        <v>3</v>
      </c>
      <c r="B409">
        <v>4</v>
      </c>
      <c r="C409">
        <v>4</v>
      </c>
      <c r="D409">
        <v>15</v>
      </c>
      <c r="E409">
        <v>23</v>
      </c>
    </row>
    <row r="410" spans="1:5" x14ac:dyDescent="0.3">
      <c r="A410">
        <v>15</v>
      </c>
      <c r="B410">
        <v>4</v>
      </c>
      <c r="C410">
        <v>1</v>
      </c>
      <c r="D410">
        <v>0</v>
      </c>
      <c r="E410">
        <v>6</v>
      </c>
    </row>
    <row r="411" spans="1:5" x14ac:dyDescent="0.3">
      <c r="A411">
        <v>15</v>
      </c>
      <c r="B411">
        <v>4</v>
      </c>
      <c r="C411">
        <v>2</v>
      </c>
      <c r="D411">
        <v>0</v>
      </c>
      <c r="E411">
        <v>5</v>
      </c>
    </row>
    <row r="412" spans="1:5" x14ac:dyDescent="0.3">
      <c r="A412">
        <v>15</v>
      </c>
      <c r="B412">
        <v>4</v>
      </c>
      <c r="C412">
        <v>3</v>
      </c>
      <c r="D412">
        <v>0</v>
      </c>
      <c r="E412">
        <v>7</v>
      </c>
    </row>
    <row r="413" spans="1:5" x14ac:dyDescent="0.3">
      <c r="A413">
        <v>15</v>
      </c>
      <c r="B413">
        <v>4</v>
      </c>
      <c r="C413">
        <v>4</v>
      </c>
      <c r="D413">
        <v>0</v>
      </c>
      <c r="E413">
        <v>3</v>
      </c>
    </row>
    <row r="414" spans="1:5" x14ac:dyDescent="0.3">
      <c r="A414">
        <v>22</v>
      </c>
      <c r="B414">
        <v>4</v>
      </c>
      <c r="C414">
        <v>1</v>
      </c>
      <c r="D414">
        <v>669</v>
      </c>
      <c r="E414">
        <v>38</v>
      </c>
    </row>
    <row r="415" spans="1:5" x14ac:dyDescent="0.3">
      <c r="A415">
        <v>22</v>
      </c>
      <c r="B415">
        <v>4</v>
      </c>
      <c r="C415">
        <v>2</v>
      </c>
      <c r="D415">
        <v>919</v>
      </c>
      <c r="E415">
        <v>33</v>
      </c>
    </row>
    <row r="416" spans="1:5" x14ac:dyDescent="0.3">
      <c r="A416">
        <v>22</v>
      </c>
      <c r="B416">
        <v>4</v>
      </c>
      <c r="C416">
        <v>3</v>
      </c>
      <c r="D416">
        <v>461</v>
      </c>
      <c r="E416">
        <v>12</v>
      </c>
    </row>
    <row r="417" spans="1:5" x14ac:dyDescent="0.3">
      <c r="A417">
        <v>22</v>
      </c>
      <c r="B417">
        <v>4</v>
      </c>
      <c r="C417">
        <v>4</v>
      </c>
      <c r="D417">
        <v>1</v>
      </c>
      <c r="E417">
        <v>5</v>
      </c>
    </row>
    <row r="418" spans="1:5" x14ac:dyDescent="0.3">
      <c r="A418">
        <v>27</v>
      </c>
      <c r="B418">
        <v>4</v>
      </c>
      <c r="C418">
        <v>1</v>
      </c>
      <c r="D418">
        <v>102</v>
      </c>
      <c r="E418">
        <v>34</v>
      </c>
    </row>
    <row r="419" spans="1:5" x14ac:dyDescent="0.3">
      <c r="A419">
        <v>27</v>
      </c>
      <c r="B419">
        <v>4</v>
      </c>
      <c r="C419">
        <v>2</v>
      </c>
      <c r="D419">
        <v>172</v>
      </c>
      <c r="E419">
        <v>24</v>
      </c>
    </row>
    <row r="420" spans="1:5" x14ac:dyDescent="0.3">
      <c r="A420">
        <v>27</v>
      </c>
      <c r="B420">
        <v>4</v>
      </c>
      <c r="C420">
        <v>3</v>
      </c>
      <c r="D420">
        <v>16</v>
      </c>
      <c r="E420">
        <v>3</v>
      </c>
    </row>
    <row r="421" spans="1:5" x14ac:dyDescent="0.3">
      <c r="A421">
        <v>27</v>
      </c>
      <c r="B421">
        <v>4</v>
      </c>
      <c r="C421">
        <v>4</v>
      </c>
      <c r="D421">
        <v>190</v>
      </c>
      <c r="E421">
        <v>10</v>
      </c>
    </row>
    <row r="422" spans="1:5" x14ac:dyDescent="0.3">
      <c r="A422">
        <v>18</v>
      </c>
      <c r="B422">
        <v>4</v>
      </c>
      <c r="C422">
        <v>1</v>
      </c>
      <c r="D422">
        <v>43</v>
      </c>
      <c r="E422">
        <v>49</v>
      </c>
    </row>
    <row r="423" spans="1:5" x14ac:dyDescent="0.3">
      <c r="A423">
        <v>18</v>
      </c>
      <c r="B423">
        <v>4</v>
      </c>
      <c r="C423">
        <v>2</v>
      </c>
      <c r="D423">
        <v>1222</v>
      </c>
      <c r="E423">
        <v>91</v>
      </c>
    </row>
    <row r="424" spans="1:5" x14ac:dyDescent="0.3">
      <c r="A424">
        <v>18</v>
      </c>
      <c r="B424">
        <v>4</v>
      </c>
      <c r="C424">
        <v>3</v>
      </c>
      <c r="D424">
        <v>244</v>
      </c>
      <c r="E424">
        <v>70</v>
      </c>
    </row>
    <row r="425" spans="1:5" x14ac:dyDescent="0.3">
      <c r="A425">
        <v>18</v>
      </c>
      <c r="B425">
        <v>4</v>
      </c>
      <c r="C425">
        <v>4</v>
      </c>
      <c r="D425">
        <v>542</v>
      </c>
      <c r="E425">
        <v>12</v>
      </c>
    </row>
    <row r="426" spans="1:5" x14ac:dyDescent="0.3">
      <c r="A426">
        <v>19</v>
      </c>
      <c r="B426">
        <v>4</v>
      </c>
      <c r="C426">
        <v>1</v>
      </c>
      <c r="D426">
        <v>27</v>
      </c>
      <c r="E426">
        <v>6</v>
      </c>
    </row>
    <row r="427" spans="1:5" x14ac:dyDescent="0.3">
      <c r="A427">
        <v>19</v>
      </c>
      <c r="B427">
        <v>4</v>
      </c>
      <c r="C427">
        <v>2</v>
      </c>
      <c r="D427">
        <v>33</v>
      </c>
      <c r="E427">
        <v>8</v>
      </c>
    </row>
    <row r="428" spans="1:5" x14ac:dyDescent="0.3">
      <c r="A428">
        <v>19</v>
      </c>
      <c r="B428">
        <v>4</v>
      </c>
      <c r="C428">
        <v>3</v>
      </c>
      <c r="D428">
        <v>7</v>
      </c>
      <c r="E428">
        <v>8</v>
      </c>
    </row>
    <row r="429" spans="1:5" x14ac:dyDescent="0.3">
      <c r="A429">
        <v>19</v>
      </c>
      <c r="B429">
        <v>4</v>
      </c>
      <c r="C429">
        <v>4</v>
      </c>
      <c r="D429">
        <v>520</v>
      </c>
      <c r="E429">
        <v>5</v>
      </c>
    </row>
    <row r="430" spans="1:5" x14ac:dyDescent="0.3">
      <c r="A430">
        <v>24</v>
      </c>
      <c r="B430">
        <v>4</v>
      </c>
      <c r="C430">
        <v>1</v>
      </c>
      <c r="D430">
        <v>84</v>
      </c>
      <c r="E430">
        <v>23</v>
      </c>
    </row>
    <row r="431" spans="1:5" x14ac:dyDescent="0.3">
      <c r="A431">
        <v>24</v>
      </c>
      <c r="B431">
        <v>4</v>
      </c>
      <c r="C431">
        <v>2</v>
      </c>
      <c r="D431">
        <v>235</v>
      </c>
      <c r="E431">
        <v>32</v>
      </c>
    </row>
    <row r="432" spans="1:5" x14ac:dyDescent="0.3">
      <c r="A432">
        <v>24</v>
      </c>
      <c r="B432">
        <v>4</v>
      </c>
      <c r="C432">
        <v>3</v>
      </c>
      <c r="D432">
        <v>4</v>
      </c>
      <c r="E432">
        <v>5</v>
      </c>
    </row>
    <row r="433" spans="1:5" x14ac:dyDescent="0.3">
      <c r="A433">
        <v>24</v>
      </c>
      <c r="B433">
        <v>4</v>
      </c>
      <c r="C433">
        <v>4</v>
      </c>
      <c r="D433">
        <v>12</v>
      </c>
      <c r="E433">
        <v>3</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33"/>
  <sheetViews>
    <sheetView workbookViewId="0">
      <pane ySplit="1" topLeftCell="A2" activePane="bottomLeft" state="frozen"/>
      <selection pane="bottomLeft"/>
    </sheetView>
  </sheetViews>
  <sheetFormatPr defaultRowHeight="16.5" x14ac:dyDescent="0.3"/>
  <cols>
    <col min="1" max="1" width="16.875" customWidth="1"/>
    <col min="2" max="5" width="11.875" customWidth="1"/>
  </cols>
  <sheetData>
    <row r="1" spans="1:5" x14ac:dyDescent="0.3">
      <c r="A1" s="2" t="s">
        <v>0</v>
      </c>
      <c r="B1" s="2" t="s">
        <v>1</v>
      </c>
      <c r="C1" s="2" t="s">
        <v>6</v>
      </c>
      <c r="D1" s="2" t="s">
        <v>99</v>
      </c>
      <c r="E1" s="2" t="s">
        <v>100</v>
      </c>
    </row>
    <row r="2" spans="1:5" x14ac:dyDescent="0.3">
      <c r="A2">
        <v>6</v>
      </c>
      <c r="B2">
        <v>1</v>
      </c>
      <c r="C2">
        <v>1</v>
      </c>
      <c r="D2">
        <v>10</v>
      </c>
      <c r="E2">
        <v>467</v>
      </c>
    </row>
    <row r="3" spans="1:5" x14ac:dyDescent="0.3">
      <c r="A3">
        <v>6</v>
      </c>
      <c r="B3">
        <v>1</v>
      </c>
      <c r="C3">
        <v>2</v>
      </c>
      <c r="D3">
        <v>0</v>
      </c>
      <c r="E3">
        <v>3</v>
      </c>
    </row>
    <row r="4" spans="1:5" x14ac:dyDescent="0.3">
      <c r="A4">
        <v>6</v>
      </c>
      <c r="B4">
        <v>1</v>
      </c>
      <c r="C4">
        <v>3</v>
      </c>
      <c r="D4">
        <v>2</v>
      </c>
      <c r="E4">
        <v>73</v>
      </c>
    </row>
    <row r="5" spans="1:5" x14ac:dyDescent="0.3">
      <c r="A5">
        <v>6</v>
      </c>
      <c r="B5">
        <v>1</v>
      </c>
      <c r="C5">
        <v>4</v>
      </c>
      <c r="D5">
        <v>310</v>
      </c>
      <c r="E5">
        <v>260</v>
      </c>
    </row>
    <row r="6" spans="1:5" x14ac:dyDescent="0.3">
      <c r="A6">
        <v>1</v>
      </c>
      <c r="B6">
        <v>1</v>
      </c>
      <c r="C6">
        <v>1</v>
      </c>
      <c r="D6">
        <v>2906</v>
      </c>
      <c r="E6">
        <v>473</v>
      </c>
    </row>
    <row r="7" spans="1:5" x14ac:dyDescent="0.3">
      <c r="A7">
        <v>1</v>
      </c>
      <c r="B7">
        <v>1</v>
      </c>
      <c r="C7">
        <v>2</v>
      </c>
      <c r="D7">
        <v>14</v>
      </c>
      <c r="E7">
        <v>37</v>
      </c>
    </row>
    <row r="8" spans="1:5" x14ac:dyDescent="0.3">
      <c r="A8">
        <v>1</v>
      </c>
      <c r="B8">
        <v>1</v>
      </c>
      <c r="C8">
        <v>3</v>
      </c>
      <c r="D8">
        <v>491</v>
      </c>
      <c r="E8">
        <v>70</v>
      </c>
    </row>
    <row r="9" spans="1:5" x14ac:dyDescent="0.3">
      <c r="A9">
        <v>1</v>
      </c>
      <c r="B9">
        <v>1</v>
      </c>
      <c r="C9">
        <v>4</v>
      </c>
      <c r="D9">
        <v>221</v>
      </c>
      <c r="E9">
        <v>128</v>
      </c>
    </row>
    <row r="10" spans="1:5" x14ac:dyDescent="0.3">
      <c r="A10">
        <v>20</v>
      </c>
      <c r="B10">
        <v>1</v>
      </c>
      <c r="C10">
        <v>1</v>
      </c>
      <c r="D10">
        <v>0</v>
      </c>
      <c r="E10">
        <v>0</v>
      </c>
    </row>
    <row r="11" spans="1:5" x14ac:dyDescent="0.3">
      <c r="A11">
        <v>20</v>
      </c>
      <c r="B11">
        <v>1</v>
      </c>
      <c r="C11">
        <v>2</v>
      </c>
      <c r="D11">
        <v>0</v>
      </c>
      <c r="E11">
        <v>0</v>
      </c>
    </row>
    <row r="12" spans="1:5" x14ac:dyDescent="0.3">
      <c r="A12">
        <v>20</v>
      </c>
      <c r="B12">
        <v>1</v>
      </c>
      <c r="C12">
        <v>3</v>
      </c>
      <c r="D12">
        <v>0</v>
      </c>
      <c r="E12">
        <v>0</v>
      </c>
    </row>
    <row r="13" spans="1:5" x14ac:dyDescent="0.3">
      <c r="A13">
        <v>20</v>
      </c>
      <c r="B13">
        <v>1</v>
      </c>
      <c r="C13">
        <v>4</v>
      </c>
      <c r="D13">
        <v>0</v>
      </c>
      <c r="E13">
        <v>0</v>
      </c>
    </row>
    <row r="14" spans="1:5" x14ac:dyDescent="0.3">
      <c r="A14">
        <v>26</v>
      </c>
      <c r="B14">
        <v>1</v>
      </c>
      <c r="C14">
        <v>1</v>
      </c>
      <c r="D14">
        <v>908</v>
      </c>
      <c r="E14">
        <v>199</v>
      </c>
    </row>
    <row r="15" spans="1:5" x14ac:dyDescent="0.3">
      <c r="A15">
        <v>26</v>
      </c>
      <c r="B15">
        <v>1</v>
      </c>
      <c r="C15">
        <v>2</v>
      </c>
      <c r="D15">
        <v>0</v>
      </c>
      <c r="E15">
        <v>1</v>
      </c>
    </row>
    <row r="16" spans="1:5" x14ac:dyDescent="0.3">
      <c r="A16">
        <v>26</v>
      </c>
      <c r="B16">
        <v>1</v>
      </c>
      <c r="C16">
        <v>3</v>
      </c>
      <c r="D16">
        <v>76</v>
      </c>
      <c r="E16">
        <v>22</v>
      </c>
    </row>
    <row r="17" spans="1:5" x14ac:dyDescent="0.3">
      <c r="A17">
        <v>26</v>
      </c>
      <c r="B17">
        <v>1</v>
      </c>
      <c r="C17">
        <v>4</v>
      </c>
      <c r="D17">
        <v>184</v>
      </c>
      <c r="E17">
        <v>31</v>
      </c>
    </row>
    <row r="18" spans="1:5" x14ac:dyDescent="0.3">
      <c r="A18">
        <v>12</v>
      </c>
      <c r="B18">
        <v>1</v>
      </c>
      <c r="C18">
        <v>1</v>
      </c>
      <c r="D18">
        <v>35</v>
      </c>
      <c r="E18">
        <v>230</v>
      </c>
    </row>
    <row r="19" spans="1:5" x14ac:dyDescent="0.3">
      <c r="A19">
        <v>12</v>
      </c>
      <c r="B19">
        <v>1</v>
      </c>
      <c r="C19">
        <v>2</v>
      </c>
      <c r="D19">
        <v>0</v>
      </c>
      <c r="E19">
        <v>3</v>
      </c>
    </row>
    <row r="20" spans="1:5" x14ac:dyDescent="0.3">
      <c r="A20">
        <v>12</v>
      </c>
      <c r="B20">
        <v>1</v>
      </c>
      <c r="C20">
        <v>3</v>
      </c>
      <c r="D20">
        <v>66</v>
      </c>
      <c r="E20">
        <v>14</v>
      </c>
    </row>
    <row r="21" spans="1:5" x14ac:dyDescent="0.3">
      <c r="A21">
        <v>12</v>
      </c>
      <c r="B21">
        <v>1</v>
      </c>
      <c r="C21">
        <v>4</v>
      </c>
      <c r="D21">
        <v>260</v>
      </c>
      <c r="E21">
        <v>86</v>
      </c>
    </row>
    <row r="22" spans="1:5" x14ac:dyDescent="0.3">
      <c r="A22">
        <v>8</v>
      </c>
      <c r="B22">
        <v>1</v>
      </c>
      <c r="C22">
        <v>1</v>
      </c>
      <c r="D22">
        <v>533</v>
      </c>
      <c r="E22">
        <v>52</v>
      </c>
    </row>
    <row r="23" spans="1:5" x14ac:dyDescent="0.3">
      <c r="A23">
        <v>8</v>
      </c>
      <c r="B23">
        <v>1</v>
      </c>
      <c r="C23">
        <v>2</v>
      </c>
      <c r="D23">
        <v>1</v>
      </c>
      <c r="E23">
        <v>1</v>
      </c>
    </row>
    <row r="24" spans="1:5" x14ac:dyDescent="0.3">
      <c r="A24">
        <v>8</v>
      </c>
      <c r="B24">
        <v>1</v>
      </c>
      <c r="C24">
        <v>3</v>
      </c>
      <c r="D24">
        <v>766</v>
      </c>
      <c r="E24">
        <v>17</v>
      </c>
    </row>
    <row r="25" spans="1:5" x14ac:dyDescent="0.3">
      <c r="A25">
        <v>8</v>
      </c>
      <c r="B25">
        <v>1</v>
      </c>
      <c r="C25">
        <v>4</v>
      </c>
      <c r="D25">
        <v>789</v>
      </c>
      <c r="E25">
        <v>56</v>
      </c>
    </row>
    <row r="26" spans="1:5" x14ac:dyDescent="0.3">
      <c r="A26">
        <v>7</v>
      </c>
      <c r="B26">
        <v>1</v>
      </c>
      <c r="C26">
        <v>1</v>
      </c>
      <c r="D26">
        <v>4218</v>
      </c>
      <c r="E26">
        <v>450</v>
      </c>
    </row>
    <row r="27" spans="1:5" x14ac:dyDescent="0.3">
      <c r="A27">
        <v>7</v>
      </c>
      <c r="B27">
        <v>1</v>
      </c>
      <c r="C27">
        <v>2</v>
      </c>
      <c r="D27">
        <v>7</v>
      </c>
      <c r="E27">
        <v>14</v>
      </c>
    </row>
    <row r="28" spans="1:5" x14ac:dyDescent="0.3">
      <c r="A28">
        <v>7</v>
      </c>
      <c r="B28">
        <v>1</v>
      </c>
      <c r="C28">
        <v>3</v>
      </c>
      <c r="D28">
        <v>5182</v>
      </c>
      <c r="E28">
        <v>148</v>
      </c>
    </row>
    <row r="29" spans="1:5" x14ac:dyDescent="0.3">
      <c r="A29">
        <v>7</v>
      </c>
      <c r="B29">
        <v>1</v>
      </c>
      <c r="C29">
        <v>4</v>
      </c>
      <c r="D29">
        <v>2644</v>
      </c>
      <c r="E29">
        <v>136</v>
      </c>
    </row>
    <row r="30" spans="1:5" x14ac:dyDescent="0.3">
      <c r="A30">
        <v>23</v>
      </c>
      <c r="B30">
        <v>1</v>
      </c>
      <c r="C30">
        <v>1</v>
      </c>
      <c r="D30">
        <v>871</v>
      </c>
      <c r="E30">
        <v>81</v>
      </c>
    </row>
    <row r="31" spans="1:5" x14ac:dyDescent="0.3">
      <c r="A31">
        <v>23</v>
      </c>
      <c r="B31">
        <v>1</v>
      </c>
      <c r="C31">
        <v>2</v>
      </c>
      <c r="D31">
        <v>2</v>
      </c>
      <c r="E31">
        <v>7</v>
      </c>
    </row>
    <row r="32" spans="1:5" x14ac:dyDescent="0.3">
      <c r="A32">
        <v>23</v>
      </c>
      <c r="B32">
        <v>1</v>
      </c>
      <c r="C32">
        <v>3</v>
      </c>
      <c r="D32">
        <v>2323</v>
      </c>
      <c r="E32">
        <v>65</v>
      </c>
    </row>
    <row r="33" spans="1:5" x14ac:dyDescent="0.3">
      <c r="A33">
        <v>23</v>
      </c>
      <c r="B33">
        <v>1</v>
      </c>
      <c r="C33">
        <v>4</v>
      </c>
      <c r="D33">
        <v>2070</v>
      </c>
      <c r="E33">
        <v>98</v>
      </c>
    </row>
    <row r="34" spans="1:5" x14ac:dyDescent="0.3">
      <c r="A34">
        <v>13</v>
      </c>
      <c r="B34">
        <v>1</v>
      </c>
      <c r="C34">
        <v>1</v>
      </c>
      <c r="D34">
        <v>46</v>
      </c>
      <c r="E34">
        <v>185</v>
      </c>
    </row>
    <row r="35" spans="1:5" x14ac:dyDescent="0.3">
      <c r="A35">
        <v>13</v>
      </c>
      <c r="B35">
        <v>1</v>
      </c>
      <c r="C35">
        <v>2</v>
      </c>
      <c r="D35">
        <v>3</v>
      </c>
      <c r="E35">
        <v>15</v>
      </c>
    </row>
    <row r="36" spans="1:5" x14ac:dyDescent="0.3">
      <c r="A36">
        <v>13</v>
      </c>
      <c r="B36">
        <v>1</v>
      </c>
      <c r="C36">
        <v>3</v>
      </c>
      <c r="D36">
        <v>16</v>
      </c>
      <c r="E36">
        <v>62</v>
      </c>
    </row>
    <row r="37" spans="1:5" x14ac:dyDescent="0.3">
      <c r="A37">
        <v>13</v>
      </c>
      <c r="B37">
        <v>1</v>
      </c>
      <c r="C37">
        <v>4</v>
      </c>
      <c r="D37">
        <v>135</v>
      </c>
      <c r="E37">
        <v>77</v>
      </c>
    </row>
    <row r="38" spans="1:5" x14ac:dyDescent="0.3">
      <c r="A38">
        <v>14</v>
      </c>
      <c r="B38">
        <v>1</v>
      </c>
      <c r="C38">
        <v>1</v>
      </c>
      <c r="D38">
        <v>615</v>
      </c>
      <c r="E38">
        <v>49</v>
      </c>
    </row>
    <row r="39" spans="1:5" x14ac:dyDescent="0.3">
      <c r="A39">
        <v>14</v>
      </c>
      <c r="B39">
        <v>1</v>
      </c>
      <c r="C39">
        <v>2</v>
      </c>
      <c r="D39">
        <v>3</v>
      </c>
      <c r="E39">
        <v>1</v>
      </c>
    </row>
    <row r="40" spans="1:5" x14ac:dyDescent="0.3">
      <c r="A40">
        <v>14</v>
      </c>
      <c r="B40">
        <v>1</v>
      </c>
      <c r="C40">
        <v>3</v>
      </c>
      <c r="D40">
        <v>742</v>
      </c>
      <c r="E40">
        <v>10</v>
      </c>
    </row>
    <row r="41" spans="1:5" x14ac:dyDescent="0.3">
      <c r="A41">
        <v>14</v>
      </c>
      <c r="B41">
        <v>1</v>
      </c>
      <c r="C41">
        <v>4</v>
      </c>
      <c r="D41">
        <v>1441</v>
      </c>
      <c r="E41">
        <v>20</v>
      </c>
    </row>
    <row r="42" spans="1:5" x14ac:dyDescent="0.3">
      <c r="A42">
        <v>10</v>
      </c>
      <c r="B42">
        <v>1</v>
      </c>
      <c r="C42">
        <v>1</v>
      </c>
      <c r="D42">
        <v>481</v>
      </c>
      <c r="E42">
        <v>103</v>
      </c>
    </row>
    <row r="43" spans="1:5" x14ac:dyDescent="0.3">
      <c r="A43">
        <v>10</v>
      </c>
      <c r="B43">
        <v>1</v>
      </c>
      <c r="C43">
        <v>2</v>
      </c>
      <c r="D43">
        <v>8</v>
      </c>
      <c r="E43">
        <v>25</v>
      </c>
    </row>
    <row r="44" spans="1:5" x14ac:dyDescent="0.3">
      <c r="A44">
        <v>10</v>
      </c>
      <c r="B44">
        <v>1</v>
      </c>
      <c r="C44">
        <v>3</v>
      </c>
      <c r="D44">
        <v>411</v>
      </c>
      <c r="E44">
        <v>64</v>
      </c>
    </row>
    <row r="45" spans="1:5" x14ac:dyDescent="0.3">
      <c r="A45">
        <v>10</v>
      </c>
      <c r="B45">
        <v>1</v>
      </c>
      <c r="C45">
        <v>4</v>
      </c>
      <c r="D45">
        <v>1733</v>
      </c>
      <c r="E45">
        <v>79</v>
      </c>
    </row>
    <row r="46" spans="1:5" x14ac:dyDescent="0.3">
      <c r="A46">
        <v>17</v>
      </c>
      <c r="B46">
        <v>1</v>
      </c>
      <c r="C46">
        <v>1</v>
      </c>
      <c r="D46">
        <v>763</v>
      </c>
      <c r="E46">
        <v>131</v>
      </c>
    </row>
    <row r="47" spans="1:5" x14ac:dyDescent="0.3">
      <c r="A47">
        <v>17</v>
      </c>
      <c r="B47">
        <v>1</v>
      </c>
      <c r="C47">
        <v>2</v>
      </c>
      <c r="D47">
        <v>2</v>
      </c>
      <c r="E47">
        <v>9</v>
      </c>
    </row>
    <row r="48" spans="1:5" x14ac:dyDescent="0.3">
      <c r="A48">
        <v>17</v>
      </c>
      <c r="B48">
        <v>1</v>
      </c>
      <c r="C48">
        <v>3</v>
      </c>
      <c r="D48">
        <v>280</v>
      </c>
      <c r="E48">
        <v>39</v>
      </c>
    </row>
    <row r="49" spans="1:5" x14ac:dyDescent="0.3">
      <c r="A49">
        <v>17</v>
      </c>
      <c r="B49">
        <v>1</v>
      </c>
      <c r="C49">
        <v>4</v>
      </c>
      <c r="D49">
        <v>379</v>
      </c>
      <c r="E49">
        <v>39</v>
      </c>
    </row>
    <row r="50" spans="1:5" x14ac:dyDescent="0.3">
      <c r="A50">
        <v>4</v>
      </c>
      <c r="B50">
        <v>1</v>
      </c>
      <c r="C50">
        <v>1</v>
      </c>
      <c r="D50">
        <v>1298</v>
      </c>
      <c r="E50">
        <v>382</v>
      </c>
    </row>
    <row r="51" spans="1:5" x14ac:dyDescent="0.3">
      <c r="A51">
        <v>4</v>
      </c>
      <c r="B51">
        <v>1</v>
      </c>
      <c r="C51">
        <v>2</v>
      </c>
      <c r="D51">
        <v>14</v>
      </c>
      <c r="E51">
        <v>6</v>
      </c>
    </row>
    <row r="52" spans="1:5" x14ac:dyDescent="0.3">
      <c r="A52">
        <v>4</v>
      </c>
      <c r="B52">
        <v>1</v>
      </c>
      <c r="C52">
        <v>3</v>
      </c>
      <c r="D52">
        <v>912</v>
      </c>
      <c r="E52">
        <v>35</v>
      </c>
    </row>
    <row r="53" spans="1:5" x14ac:dyDescent="0.3">
      <c r="A53">
        <v>4</v>
      </c>
      <c r="B53">
        <v>1</v>
      </c>
      <c r="C53">
        <v>4</v>
      </c>
      <c r="D53">
        <v>1844</v>
      </c>
      <c r="E53">
        <v>108</v>
      </c>
    </row>
    <row r="54" spans="1:5" x14ac:dyDescent="0.3">
      <c r="A54">
        <v>11</v>
      </c>
      <c r="B54">
        <v>1</v>
      </c>
      <c r="C54">
        <v>1</v>
      </c>
      <c r="D54">
        <v>853</v>
      </c>
      <c r="E54">
        <v>383</v>
      </c>
    </row>
    <row r="55" spans="1:5" x14ac:dyDescent="0.3">
      <c r="A55">
        <v>11</v>
      </c>
      <c r="B55">
        <v>1</v>
      </c>
      <c r="C55">
        <v>2</v>
      </c>
      <c r="D55">
        <v>7</v>
      </c>
      <c r="E55">
        <v>19</v>
      </c>
    </row>
    <row r="56" spans="1:5" x14ac:dyDescent="0.3">
      <c r="A56">
        <v>11</v>
      </c>
      <c r="B56">
        <v>1</v>
      </c>
      <c r="C56">
        <v>3</v>
      </c>
      <c r="D56">
        <v>485</v>
      </c>
      <c r="E56">
        <v>49</v>
      </c>
    </row>
    <row r="57" spans="1:5" x14ac:dyDescent="0.3">
      <c r="A57">
        <v>11</v>
      </c>
      <c r="B57">
        <v>1</v>
      </c>
      <c r="C57">
        <v>4</v>
      </c>
      <c r="D57">
        <v>816</v>
      </c>
      <c r="E57">
        <v>125</v>
      </c>
    </row>
    <row r="58" spans="1:5" x14ac:dyDescent="0.3">
      <c r="A58">
        <v>5</v>
      </c>
      <c r="B58">
        <v>1</v>
      </c>
      <c r="C58">
        <v>1</v>
      </c>
      <c r="D58">
        <v>138</v>
      </c>
      <c r="E58">
        <v>146</v>
      </c>
    </row>
    <row r="59" spans="1:5" x14ac:dyDescent="0.3">
      <c r="A59">
        <v>5</v>
      </c>
      <c r="B59">
        <v>1</v>
      </c>
      <c r="C59">
        <v>2</v>
      </c>
      <c r="D59">
        <v>0</v>
      </c>
      <c r="E59">
        <v>24</v>
      </c>
    </row>
    <row r="60" spans="1:5" x14ac:dyDescent="0.3">
      <c r="A60">
        <v>5</v>
      </c>
      <c r="B60">
        <v>1</v>
      </c>
      <c r="C60">
        <v>3</v>
      </c>
      <c r="D60">
        <v>222</v>
      </c>
      <c r="E60">
        <v>110</v>
      </c>
    </row>
    <row r="61" spans="1:5" x14ac:dyDescent="0.3">
      <c r="A61">
        <v>5</v>
      </c>
      <c r="B61">
        <v>1</v>
      </c>
      <c r="C61">
        <v>4</v>
      </c>
      <c r="D61">
        <v>552</v>
      </c>
      <c r="E61">
        <v>66</v>
      </c>
    </row>
    <row r="62" spans="1:5" x14ac:dyDescent="0.3">
      <c r="A62">
        <v>9</v>
      </c>
      <c r="B62">
        <v>1</v>
      </c>
      <c r="C62">
        <v>1</v>
      </c>
      <c r="D62">
        <v>41</v>
      </c>
      <c r="E62">
        <v>239</v>
      </c>
    </row>
    <row r="63" spans="1:5" x14ac:dyDescent="0.3">
      <c r="A63">
        <v>9</v>
      </c>
      <c r="B63">
        <v>1</v>
      </c>
      <c r="C63">
        <v>2</v>
      </c>
      <c r="D63">
        <v>0</v>
      </c>
      <c r="E63">
        <v>0</v>
      </c>
    </row>
    <row r="64" spans="1:5" x14ac:dyDescent="0.3">
      <c r="A64">
        <v>9</v>
      </c>
      <c r="B64">
        <v>1</v>
      </c>
      <c r="C64">
        <v>3</v>
      </c>
      <c r="D64">
        <v>124</v>
      </c>
      <c r="E64">
        <v>19</v>
      </c>
    </row>
    <row r="65" spans="1:5" x14ac:dyDescent="0.3">
      <c r="A65">
        <v>9</v>
      </c>
      <c r="B65">
        <v>1</v>
      </c>
      <c r="C65">
        <v>4</v>
      </c>
      <c r="D65">
        <v>145</v>
      </c>
      <c r="E65">
        <v>67</v>
      </c>
    </row>
    <row r="66" spans="1:5" x14ac:dyDescent="0.3">
      <c r="A66">
        <v>16</v>
      </c>
      <c r="B66">
        <v>1</v>
      </c>
      <c r="C66">
        <v>1</v>
      </c>
      <c r="D66">
        <v>405</v>
      </c>
      <c r="E66">
        <v>131</v>
      </c>
    </row>
    <row r="67" spans="1:5" x14ac:dyDescent="0.3">
      <c r="A67">
        <v>16</v>
      </c>
      <c r="B67">
        <v>1</v>
      </c>
      <c r="C67">
        <v>2</v>
      </c>
      <c r="D67">
        <v>2</v>
      </c>
      <c r="E67">
        <v>25</v>
      </c>
    </row>
    <row r="68" spans="1:5" x14ac:dyDescent="0.3">
      <c r="A68">
        <v>16</v>
      </c>
      <c r="B68">
        <v>1</v>
      </c>
      <c r="C68">
        <v>3</v>
      </c>
      <c r="D68">
        <v>49</v>
      </c>
      <c r="E68">
        <v>54</v>
      </c>
    </row>
    <row r="69" spans="1:5" x14ac:dyDescent="0.3">
      <c r="A69">
        <v>16</v>
      </c>
      <c r="B69">
        <v>1</v>
      </c>
      <c r="C69">
        <v>4</v>
      </c>
      <c r="D69">
        <v>1271</v>
      </c>
      <c r="E69">
        <v>58</v>
      </c>
    </row>
    <row r="70" spans="1:5" x14ac:dyDescent="0.3">
      <c r="A70">
        <v>2</v>
      </c>
      <c r="B70">
        <v>1</v>
      </c>
      <c r="C70">
        <v>1</v>
      </c>
      <c r="D70">
        <v>903</v>
      </c>
      <c r="E70">
        <v>252</v>
      </c>
    </row>
    <row r="71" spans="1:5" x14ac:dyDescent="0.3">
      <c r="A71">
        <v>2</v>
      </c>
      <c r="B71">
        <v>1</v>
      </c>
      <c r="C71">
        <v>2</v>
      </c>
      <c r="D71">
        <v>4</v>
      </c>
      <c r="E71">
        <v>15</v>
      </c>
    </row>
    <row r="72" spans="1:5" x14ac:dyDescent="0.3">
      <c r="A72">
        <v>2</v>
      </c>
      <c r="B72">
        <v>1</v>
      </c>
      <c r="C72">
        <v>3</v>
      </c>
      <c r="D72">
        <v>1021</v>
      </c>
      <c r="E72">
        <v>66</v>
      </c>
    </row>
    <row r="73" spans="1:5" x14ac:dyDescent="0.3">
      <c r="A73">
        <v>2</v>
      </c>
      <c r="B73">
        <v>1</v>
      </c>
      <c r="C73">
        <v>4</v>
      </c>
      <c r="D73">
        <v>2640</v>
      </c>
      <c r="E73">
        <v>116</v>
      </c>
    </row>
    <row r="74" spans="1:5" x14ac:dyDescent="0.3">
      <c r="A74">
        <v>25</v>
      </c>
      <c r="B74">
        <v>1</v>
      </c>
      <c r="C74">
        <v>1</v>
      </c>
      <c r="D74">
        <v>711</v>
      </c>
      <c r="E74">
        <v>93</v>
      </c>
    </row>
    <row r="75" spans="1:5" x14ac:dyDescent="0.3">
      <c r="A75">
        <v>25</v>
      </c>
      <c r="B75">
        <v>1</v>
      </c>
      <c r="C75">
        <v>2</v>
      </c>
      <c r="D75">
        <v>6</v>
      </c>
      <c r="E75">
        <v>14</v>
      </c>
    </row>
    <row r="76" spans="1:5" x14ac:dyDescent="0.3">
      <c r="A76">
        <v>25</v>
      </c>
      <c r="B76">
        <v>1</v>
      </c>
      <c r="C76">
        <v>3</v>
      </c>
      <c r="D76">
        <v>688</v>
      </c>
      <c r="E76">
        <v>15</v>
      </c>
    </row>
    <row r="77" spans="1:5" x14ac:dyDescent="0.3">
      <c r="A77">
        <v>25</v>
      </c>
      <c r="B77">
        <v>1</v>
      </c>
      <c r="C77">
        <v>4</v>
      </c>
      <c r="D77">
        <v>1414</v>
      </c>
      <c r="E77">
        <v>41</v>
      </c>
    </row>
    <row r="78" spans="1:5" x14ac:dyDescent="0.3">
      <c r="A78">
        <v>21</v>
      </c>
      <c r="B78">
        <v>1</v>
      </c>
      <c r="C78">
        <v>1</v>
      </c>
      <c r="D78">
        <v>193</v>
      </c>
      <c r="E78">
        <v>78</v>
      </c>
    </row>
    <row r="79" spans="1:5" x14ac:dyDescent="0.3">
      <c r="A79">
        <v>21</v>
      </c>
      <c r="B79">
        <v>1</v>
      </c>
      <c r="C79">
        <v>2</v>
      </c>
      <c r="D79">
        <v>10</v>
      </c>
      <c r="E79">
        <v>14</v>
      </c>
    </row>
    <row r="80" spans="1:5" x14ac:dyDescent="0.3">
      <c r="A80">
        <v>21</v>
      </c>
      <c r="B80">
        <v>1</v>
      </c>
      <c r="C80">
        <v>3</v>
      </c>
      <c r="D80">
        <v>179</v>
      </c>
      <c r="E80">
        <v>26</v>
      </c>
    </row>
    <row r="81" spans="1:5" x14ac:dyDescent="0.3">
      <c r="A81">
        <v>21</v>
      </c>
      <c r="B81">
        <v>1</v>
      </c>
      <c r="C81">
        <v>4</v>
      </c>
      <c r="D81">
        <v>694</v>
      </c>
      <c r="E81">
        <v>38</v>
      </c>
    </row>
    <row r="82" spans="1:5" x14ac:dyDescent="0.3">
      <c r="A82">
        <v>3</v>
      </c>
      <c r="B82">
        <v>1</v>
      </c>
      <c r="C82">
        <v>1</v>
      </c>
      <c r="D82">
        <v>16</v>
      </c>
      <c r="E82">
        <v>72</v>
      </c>
    </row>
    <row r="83" spans="1:5" x14ac:dyDescent="0.3">
      <c r="A83">
        <v>3</v>
      </c>
      <c r="B83">
        <v>1</v>
      </c>
      <c r="C83">
        <v>2</v>
      </c>
      <c r="D83">
        <v>0</v>
      </c>
      <c r="E83">
        <v>11</v>
      </c>
    </row>
    <row r="84" spans="1:5" x14ac:dyDescent="0.3">
      <c r="A84">
        <v>3</v>
      </c>
      <c r="B84">
        <v>1</v>
      </c>
      <c r="C84">
        <v>3</v>
      </c>
      <c r="D84">
        <v>7</v>
      </c>
      <c r="E84">
        <v>12</v>
      </c>
    </row>
    <row r="85" spans="1:5" x14ac:dyDescent="0.3">
      <c r="A85">
        <v>3</v>
      </c>
      <c r="B85">
        <v>1</v>
      </c>
      <c r="C85">
        <v>4</v>
      </c>
      <c r="D85">
        <v>357</v>
      </c>
      <c r="E85">
        <v>64</v>
      </c>
    </row>
    <row r="86" spans="1:5" x14ac:dyDescent="0.3">
      <c r="A86">
        <v>15</v>
      </c>
      <c r="B86">
        <v>1</v>
      </c>
      <c r="C86">
        <v>1</v>
      </c>
      <c r="D86">
        <v>0</v>
      </c>
      <c r="E86">
        <v>38</v>
      </c>
    </row>
    <row r="87" spans="1:5" x14ac:dyDescent="0.3">
      <c r="A87">
        <v>15</v>
      </c>
      <c r="B87">
        <v>1</v>
      </c>
      <c r="C87">
        <v>2</v>
      </c>
      <c r="D87">
        <v>0</v>
      </c>
      <c r="E87">
        <v>4</v>
      </c>
    </row>
    <row r="88" spans="1:5" x14ac:dyDescent="0.3">
      <c r="A88">
        <v>15</v>
      </c>
      <c r="B88">
        <v>1</v>
      </c>
      <c r="C88">
        <v>3</v>
      </c>
      <c r="D88">
        <v>0</v>
      </c>
      <c r="E88">
        <v>18</v>
      </c>
    </row>
    <row r="89" spans="1:5" x14ac:dyDescent="0.3">
      <c r="A89">
        <v>15</v>
      </c>
      <c r="B89">
        <v>1</v>
      </c>
      <c r="C89">
        <v>4</v>
      </c>
      <c r="D89">
        <v>0</v>
      </c>
      <c r="E89">
        <v>13</v>
      </c>
    </row>
    <row r="90" spans="1:5" x14ac:dyDescent="0.3">
      <c r="A90">
        <v>18</v>
      </c>
      <c r="B90">
        <v>1</v>
      </c>
      <c r="C90">
        <v>1</v>
      </c>
      <c r="D90">
        <v>598</v>
      </c>
      <c r="E90">
        <v>208</v>
      </c>
    </row>
    <row r="91" spans="1:5" x14ac:dyDescent="0.3">
      <c r="A91">
        <v>18</v>
      </c>
      <c r="B91">
        <v>1</v>
      </c>
      <c r="C91">
        <v>2</v>
      </c>
      <c r="D91">
        <v>0</v>
      </c>
      <c r="E91">
        <v>3</v>
      </c>
    </row>
    <row r="92" spans="1:5" x14ac:dyDescent="0.3">
      <c r="A92">
        <v>18</v>
      </c>
      <c r="B92">
        <v>1</v>
      </c>
      <c r="C92">
        <v>3</v>
      </c>
      <c r="D92">
        <v>9</v>
      </c>
      <c r="E92">
        <v>10</v>
      </c>
    </row>
    <row r="93" spans="1:5" x14ac:dyDescent="0.3">
      <c r="A93">
        <v>18</v>
      </c>
      <c r="B93">
        <v>1</v>
      </c>
      <c r="C93">
        <v>4</v>
      </c>
      <c r="D93">
        <v>2145</v>
      </c>
      <c r="E93">
        <v>41</v>
      </c>
    </row>
    <row r="94" spans="1:5" x14ac:dyDescent="0.3">
      <c r="A94">
        <v>27</v>
      </c>
      <c r="B94">
        <v>1</v>
      </c>
      <c r="C94">
        <v>1</v>
      </c>
      <c r="D94">
        <v>245</v>
      </c>
      <c r="E94">
        <v>16</v>
      </c>
    </row>
    <row r="95" spans="1:5" x14ac:dyDescent="0.3">
      <c r="A95">
        <v>27</v>
      </c>
      <c r="B95">
        <v>1</v>
      </c>
      <c r="C95">
        <v>2</v>
      </c>
      <c r="D95">
        <v>0</v>
      </c>
      <c r="E95">
        <v>0</v>
      </c>
    </row>
    <row r="96" spans="1:5" x14ac:dyDescent="0.3">
      <c r="A96">
        <v>27</v>
      </c>
      <c r="B96">
        <v>1</v>
      </c>
      <c r="C96">
        <v>3</v>
      </c>
      <c r="D96">
        <v>100</v>
      </c>
      <c r="E96">
        <v>5</v>
      </c>
    </row>
    <row r="97" spans="1:5" x14ac:dyDescent="0.3">
      <c r="A97">
        <v>27</v>
      </c>
      <c r="B97">
        <v>1</v>
      </c>
      <c r="C97">
        <v>4</v>
      </c>
      <c r="D97">
        <v>420</v>
      </c>
      <c r="E97">
        <v>24</v>
      </c>
    </row>
    <row r="98" spans="1:5" x14ac:dyDescent="0.3">
      <c r="A98">
        <v>22</v>
      </c>
      <c r="B98">
        <v>1</v>
      </c>
      <c r="C98">
        <v>1</v>
      </c>
      <c r="D98">
        <v>620</v>
      </c>
      <c r="E98">
        <v>99</v>
      </c>
    </row>
    <row r="99" spans="1:5" x14ac:dyDescent="0.3">
      <c r="A99">
        <v>22</v>
      </c>
      <c r="B99">
        <v>1</v>
      </c>
      <c r="C99">
        <v>2</v>
      </c>
      <c r="D99">
        <v>0</v>
      </c>
      <c r="E99">
        <v>0</v>
      </c>
    </row>
    <row r="100" spans="1:5" x14ac:dyDescent="0.3">
      <c r="A100">
        <v>22</v>
      </c>
      <c r="B100">
        <v>1</v>
      </c>
      <c r="C100">
        <v>3</v>
      </c>
      <c r="D100">
        <v>138</v>
      </c>
      <c r="E100">
        <v>8</v>
      </c>
    </row>
    <row r="101" spans="1:5" x14ac:dyDescent="0.3">
      <c r="A101">
        <v>22</v>
      </c>
      <c r="B101">
        <v>1</v>
      </c>
      <c r="C101">
        <v>4</v>
      </c>
      <c r="D101">
        <v>177</v>
      </c>
      <c r="E101">
        <v>44</v>
      </c>
    </row>
    <row r="102" spans="1:5" x14ac:dyDescent="0.3">
      <c r="A102">
        <v>19</v>
      </c>
      <c r="B102">
        <v>1</v>
      </c>
      <c r="C102">
        <v>1</v>
      </c>
      <c r="D102">
        <v>35</v>
      </c>
      <c r="E102">
        <v>10</v>
      </c>
    </row>
    <row r="103" spans="1:5" x14ac:dyDescent="0.3">
      <c r="A103">
        <v>19</v>
      </c>
      <c r="B103">
        <v>1</v>
      </c>
      <c r="C103">
        <v>2</v>
      </c>
      <c r="D103">
        <v>0</v>
      </c>
      <c r="E103">
        <v>0</v>
      </c>
    </row>
    <row r="104" spans="1:5" x14ac:dyDescent="0.3">
      <c r="A104">
        <v>19</v>
      </c>
      <c r="B104">
        <v>1</v>
      </c>
      <c r="C104">
        <v>3</v>
      </c>
      <c r="D104">
        <v>0</v>
      </c>
      <c r="E104">
        <v>0</v>
      </c>
    </row>
    <row r="105" spans="1:5" x14ac:dyDescent="0.3">
      <c r="A105">
        <v>19</v>
      </c>
      <c r="B105">
        <v>1</v>
      </c>
      <c r="C105">
        <v>4</v>
      </c>
      <c r="D105">
        <v>350</v>
      </c>
      <c r="E105">
        <v>9</v>
      </c>
    </row>
    <row r="106" spans="1:5" x14ac:dyDescent="0.3">
      <c r="A106">
        <v>24</v>
      </c>
      <c r="B106">
        <v>1</v>
      </c>
      <c r="C106">
        <v>1</v>
      </c>
      <c r="D106">
        <v>466</v>
      </c>
      <c r="E106">
        <v>85</v>
      </c>
    </row>
    <row r="107" spans="1:5" x14ac:dyDescent="0.3">
      <c r="A107">
        <v>24</v>
      </c>
      <c r="B107">
        <v>1</v>
      </c>
      <c r="C107">
        <v>2</v>
      </c>
      <c r="D107">
        <v>0</v>
      </c>
      <c r="E107">
        <v>0</v>
      </c>
    </row>
    <row r="108" spans="1:5" x14ac:dyDescent="0.3">
      <c r="A108">
        <v>24</v>
      </c>
      <c r="B108">
        <v>1</v>
      </c>
      <c r="C108">
        <v>3</v>
      </c>
      <c r="D108">
        <v>51</v>
      </c>
      <c r="E108">
        <v>4</v>
      </c>
    </row>
    <row r="109" spans="1:5" x14ac:dyDescent="0.3">
      <c r="A109">
        <v>24</v>
      </c>
      <c r="B109">
        <v>1</v>
      </c>
      <c r="C109">
        <v>4</v>
      </c>
      <c r="D109">
        <v>669</v>
      </c>
      <c r="E109">
        <v>20</v>
      </c>
    </row>
    <row r="110" spans="1:5" x14ac:dyDescent="0.3">
      <c r="A110">
        <v>6</v>
      </c>
      <c r="B110">
        <v>2</v>
      </c>
      <c r="C110">
        <v>1</v>
      </c>
      <c r="D110">
        <v>31</v>
      </c>
      <c r="E110">
        <v>472</v>
      </c>
    </row>
    <row r="111" spans="1:5" x14ac:dyDescent="0.3">
      <c r="A111">
        <v>6</v>
      </c>
      <c r="B111">
        <v>2</v>
      </c>
      <c r="C111">
        <v>2</v>
      </c>
      <c r="D111">
        <v>0</v>
      </c>
      <c r="E111">
        <v>3</v>
      </c>
    </row>
    <row r="112" spans="1:5" x14ac:dyDescent="0.3">
      <c r="A112">
        <v>6</v>
      </c>
      <c r="B112">
        <v>2</v>
      </c>
      <c r="C112">
        <v>3</v>
      </c>
      <c r="D112">
        <v>230</v>
      </c>
      <c r="E112">
        <v>126</v>
      </c>
    </row>
    <row r="113" spans="1:5" x14ac:dyDescent="0.3">
      <c r="A113">
        <v>6</v>
      </c>
      <c r="B113">
        <v>2</v>
      </c>
      <c r="C113">
        <v>4</v>
      </c>
      <c r="D113">
        <v>508</v>
      </c>
      <c r="E113">
        <v>117</v>
      </c>
    </row>
    <row r="114" spans="1:5" x14ac:dyDescent="0.3">
      <c r="A114">
        <v>1</v>
      </c>
      <c r="B114">
        <v>2</v>
      </c>
      <c r="C114">
        <v>1</v>
      </c>
      <c r="D114">
        <v>1931</v>
      </c>
      <c r="E114">
        <v>348</v>
      </c>
    </row>
    <row r="115" spans="1:5" x14ac:dyDescent="0.3">
      <c r="A115">
        <v>1</v>
      </c>
      <c r="B115">
        <v>2</v>
      </c>
      <c r="C115">
        <v>2</v>
      </c>
      <c r="D115">
        <v>10</v>
      </c>
      <c r="E115">
        <v>19</v>
      </c>
    </row>
    <row r="116" spans="1:5" x14ac:dyDescent="0.3">
      <c r="A116">
        <v>1</v>
      </c>
      <c r="B116">
        <v>2</v>
      </c>
      <c r="C116">
        <v>3</v>
      </c>
      <c r="D116">
        <v>550</v>
      </c>
      <c r="E116">
        <v>50</v>
      </c>
    </row>
    <row r="117" spans="1:5" x14ac:dyDescent="0.3">
      <c r="A117">
        <v>1</v>
      </c>
      <c r="B117">
        <v>2</v>
      </c>
      <c r="C117">
        <v>4</v>
      </c>
      <c r="D117">
        <v>1177</v>
      </c>
      <c r="E117">
        <v>70</v>
      </c>
    </row>
    <row r="118" spans="1:5" x14ac:dyDescent="0.3">
      <c r="A118">
        <v>20</v>
      </c>
      <c r="B118">
        <v>2</v>
      </c>
      <c r="C118">
        <v>1</v>
      </c>
      <c r="D118">
        <v>0</v>
      </c>
      <c r="E118">
        <v>0</v>
      </c>
    </row>
    <row r="119" spans="1:5" x14ac:dyDescent="0.3">
      <c r="A119">
        <v>20</v>
      </c>
      <c r="B119">
        <v>2</v>
      </c>
      <c r="C119">
        <v>2</v>
      </c>
      <c r="D119">
        <v>0</v>
      </c>
      <c r="E119">
        <v>0</v>
      </c>
    </row>
    <row r="120" spans="1:5" x14ac:dyDescent="0.3">
      <c r="A120">
        <v>20</v>
      </c>
      <c r="B120">
        <v>2</v>
      </c>
      <c r="C120">
        <v>3</v>
      </c>
      <c r="D120">
        <v>0</v>
      </c>
      <c r="E120">
        <v>0</v>
      </c>
    </row>
    <row r="121" spans="1:5" x14ac:dyDescent="0.3">
      <c r="A121">
        <v>20</v>
      </c>
      <c r="B121">
        <v>2</v>
      </c>
      <c r="C121">
        <v>4</v>
      </c>
      <c r="D121">
        <v>0</v>
      </c>
      <c r="E121">
        <v>0</v>
      </c>
    </row>
    <row r="122" spans="1:5" x14ac:dyDescent="0.3">
      <c r="A122">
        <v>26</v>
      </c>
      <c r="B122">
        <v>2</v>
      </c>
      <c r="C122">
        <v>1</v>
      </c>
      <c r="D122">
        <v>709</v>
      </c>
      <c r="E122">
        <v>60</v>
      </c>
    </row>
    <row r="123" spans="1:5" x14ac:dyDescent="0.3">
      <c r="A123">
        <v>26</v>
      </c>
      <c r="B123">
        <v>2</v>
      </c>
      <c r="C123">
        <v>2</v>
      </c>
      <c r="D123">
        <v>0</v>
      </c>
      <c r="E123">
        <v>0</v>
      </c>
    </row>
    <row r="124" spans="1:5" x14ac:dyDescent="0.3">
      <c r="A124">
        <v>26</v>
      </c>
      <c r="B124">
        <v>2</v>
      </c>
      <c r="C124">
        <v>3</v>
      </c>
      <c r="D124">
        <v>315</v>
      </c>
      <c r="E124">
        <v>3</v>
      </c>
    </row>
    <row r="125" spans="1:5" x14ac:dyDescent="0.3">
      <c r="A125">
        <v>26</v>
      </c>
      <c r="B125">
        <v>2</v>
      </c>
      <c r="C125">
        <v>4</v>
      </c>
      <c r="D125">
        <v>603</v>
      </c>
      <c r="E125">
        <v>13</v>
      </c>
    </row>
    <row r="126" spans="1:5" x14ac:dyDescent="0.3">
      <c r="A126">
        <v>12</v>
      </c>
      <c r="B126">
        <v>2</v>
      </c>
      <c r="C126">
        <v>1</v>
      </c>
      <c r="D126">
        <v>98</v>
      </c>
      <c r="E126">
        <v>162</v>
      </c>
    </row>
    <row r="127" spans="1:5" x14ac:dyDescent="0.3">
      <c r="A127">
        <v>12</v>
      </c>
      <c r="B127">
        <v>2</v>
      </c>
      <c r="C127">
        <v>2</v>
      </c>
      <c r="D127">
        <v>0</v>
      </c>
      <c r="E127">
        <v>8</v>
      </c>
    </row>
    <row r="128" spans="1:5" x14ac:dyDescent="0.3">
      <c r="A128">
        <v>12</v>
      </c>
      <c r="B128">
        <v>2</v>
      </c>
      <c r="C128">
        <v>3</v>
      </c>
      <c r="D128">
        <v>49</v>
      </c>
      <c r="E128">
        <v>16</v>
      </c>
    </row>
    <row r="129" spans="1:5" x14ac:dyDescent="0.3">
      <c r="A129">
        <v>12</v>
      </c>
      <c r="B129">
        <v>2</v>
      </c>
      <c r="C129">
        <v>4</v>
      </c>
      <c r="D129">
        <v>23</v>
      </c>
      <c r="E129">
        <v>34</v>
      </c>
    </row>
    <row r="130" spans="1:5" x14ac:dyDescent="0.3">
      <c r="A130">
        <v>8</v>
      </c>
      <c r="B130">
        <v>2</v>
      </c>
      <c r="C130">
        <v>1</v>
      </c>
      <c r="D130">
        <v>561</v>
      </c>
      <c r="E130">
        <v>69</v>
      </c>
    </row>
    <row r="131" spans="1:5" x14ac:dyDescent="0.3">
      <c r="A131">
        <v>8</v>
      </c>
      <c r="B131">
        <v>2</v>
      </c>
      <c r="C131">
        <v>2</v>
      </c>
      <c r="D131">
        <v>2</v>
      </c>
      <c r="E131">
        <v>1</v>
      </c>
    </row>
    <row r="132" spans="1:5" x14ac:dyDescent="0.3">
      <c r="A132">
        <v>8</v>
      </c>
      <c r="B132">
        <v>2</v>
      </c>
      <c r="C132">
        <v>3</v>
      </c>
      <c r="D132">
        <v>1701</v>
      </c>
      <c r="E132">
        <v>52</v>
      </c>
    </row>
    <row r="133" spans="1:5" x14ac:dyDescent="0.3">
      <c r="A133">
        <v>8</v>
      </c>
      <c r="B133">
        <v>2</v>
      </c>
      <c r="C133">
        <v>4</v>
      </c>
      <c r="D133">
        <v>1893</v>
      </c>
      <c r="E133">
        <v>74</v>
      </c>
    </row>
    <row r="134" spans="1:5" x14ac:dyDescent="0.3">
      <c r="A134">
        <v>7</v>
      </c>
      <c r="B134">
        <v>2</v>
      </c>
      <c r="C134">
        <v>1</v>
      </c>
      <c r="D134">
        <v>4185</v>
      </c>
      <c r="E134">
        <v>217</v>
      </c>
    </row>
    <row r="135" spans="1:5" x14ac:dyDescent="0.3">
      <c r="A135">
        <v>7</v>
      </c>
      <c r="B135">
        <v>2</v>
      </c>
      <c r="C135">
        <v>2</v>
      </c>
      <c r="D135">
        <v>10</v>
      </c>
      <c r="E135">
        <v>14</v>
      </c>
    </row>
    <row r="136" spans="1:5" x14ac:dyDescent="0.3">
      <c r="A136">
        <v>7</v>
      </c>
      <c r="B136">
        <v>2</v>
      </c>
      <c r="C136">
        <v>3</v>
      </c>
      <c r="D136">
        <v>6629</v>
      </c>
      <c r="E136">
        <v>139</v>
      </c>
    </row>
    <row r="137" spans="1:5" x14ac:dyDescent="0.3">
      <c r="A137">
        <v>7</v>
      </c>
      <c r="B137">
        <v>2</v>
      </c>
      <c r="C137">
        <v>4</v>
      </c>
      <c r="D137">
        <v>3368</v>
      </c>
      <c r="E137">
        <v>89</v>
      </c>
    </row>
    <row r="138" spans="1:5" x14ac:dyDescent="0.3">
      <c r="A138">
        <v>23</v>
      </c>
      <c r="B138">
        <v>2</v>
      </c>
      <c r="C138">
        <v>1</v>
      </c>
      <c r="D138">
        <v>1168</v>
      </c>
      <c r="E138">
        <v>41</v>
      </c>
    </row>
    <row r="139" spans="1:5" x14ac:dyDescent="0.3">
      <c r="A139">
        <v>23</v>
      </c>
      <c r="B139">
        <v>2</v>
      </c>
      <c r="C139">
        <v>2</v>
      </c>
      <c r="D139">
        <v>7</v>
      </c>
      <c r="E139">
        <v>3</v>
      </c>
    </row>
    <row r="140" spans="1:5" x14ac:dyDescent="0.3">
      <c r="A140">
        <v>23</v>
      </c>
      <c r="B140">
        <v>2</v>
      </c>
      <c r="C140">
        <v>3</v>
      </c>
      <c r="D140">
        <v>3744</v>
      </c>
      <c r="E140">
        <v>28</v>
      </c>
    </row>
    <row r="141" spans="1:5" x14ac:dyDescent="0.3">
      <c r="A141">
        <v>23</v>
      </c>
      <c r="B141">
        <v>2</v>
      </c>
      <c r="C141">
        <v>4</v>
      </c>
      <c r="D141">
        <v>2441</v>
      </c>
      <c r="E141">
        <v>39</v>
      </c>
    </row>
    <row r="142" spans="1:5" x14ac:dyDescent="0.3">
      <c r="A142">
        <v>13</v>
      </c>
      <c r="B142">
        <v>2</v>
      </c>
      <c r="C142">
        <v>1</v>
      </c>
      <c r="D142">
        <v>13</v>
      </c>
      <c r="E142">
        <v>219</v>
      </c>
    </row>
    <row r="143" spans="1:5" x14ac:dyDescent="0.3">
      <c r="A143">
        <v>13</v>
      </c>
      <c r="B143">
        <v>2</v>
      </c>
      <c r="C143">
        <v>2</v>
      </c>
      <c r="D143">
        <v>0</v>
      </c>
      <c r="E143">
        <v>22</v>
      </c>
    </row>
    <row r="144" spans="1:5" x14ac:dyDescent="0.3">
      <c r="A144">
        <v>13</v>
      </c>
      <c r="B144">
        <v>2</v>
      </c>
      <c r="C144">
        <v>3</v>
      </c>
      <c r="D144">
        <v>26</v>
      </c>
      <c r="E144">
        <v>96</v>
      </c>
    </row>
    <row r="145" spans="1:5" x14ac:dyDescent="0.3">
      <c r="A145">
        <v>13</v>
      </c>
      <c r="B145">
        <v>2</v>
      </c>
      <c r="C145">
        <v>4</v>
      </c>
      <c r="D145">
        <v>372</v>
      </c>
      <c r="E145">
        <v>82</v>
      </c>
    </row>
    <row r="146" spans="1:5" x14ac:dyDescent="0.3">
      <c r="A146">
        <v>14</v>
      </c>
      <c r="B146">
        <v>2</v>
      </c>
      <c r="C146">
        <v>1</v>
      </c>
      <c r="D146">
        <v>593</v>
      </c>
      <c r="E146">
        <v>13</v>
      </c>
    </row>
    <row r="147" spans="1:5" x14ac:dyDescent="0.3">
      <c r="A147">
        <v>14</v>
      </c>
      <c r="B147">
        <v>2</v>
      </c>
      <c r="C147">
        <v>2</v>
      </c>
      <c r="D147">
        <v>3</v>
      </c>
      <c r="E147">
        <v>3</v>
      </c>
    </row>
    <row r="148" spans="1:5" x14ac:dyDescent="0.3">
      <c r="A148">
        <v>14</v>
      </c>
      <c r="B148">
        <v>2</v>
      </c>
      <c r="C148">
        <v>3</v>
      </c>
      <c r="D148">
        <v>1230</v>
      </c>
      <c r="E148">
        <v>5</v>
      </c>
    </row>
    <row r="149" spans="1:5" x14ac:dyDescent="0.3">
      <c r="A149">
        <v>14</v>
      </c>
      <c r="B149">
        <v>2</v>
      </c>
      <c r="C149">
        <v>4</v>
      </c>
      <c r="D149">
        <v>1471</v>
      </c>
      <c r="E149">
        <v>27</v>
      </c>
    </row>
    <row r="150" spans="1:5" x14ac:dyDescent="0.3">
      <c r="A150">
        <v>10</v>
      </c>
      <c r="B150">
        <v>2</v>
      </c>
      <c r="C150">
        <v>1</v>
      </c>
      <c r="D150">
        <v>626</v>
      </c>
      <c r="E150">
        <v>123</v>
      </c>
    </row>
    <row r="151" spans="1:5" x14ac:dyDescent="0.3">
      <c r="A151">
        <v>10</v>
      </c>
      <c r="B151">
        <v>2</v>
      </c>
      <c r="C151">
        <v>2</v>
      </c>
      <c r="D151">
        <v>4</v>
      </c>
      <c r="E151">
        <v>18</v>
      </c>
    </row>
    <row r="152" spans="1:5" x14ac:dyDescent="0.3">
      <c r="A152">
        <v>10</v>
      </c>
      <c r="B152">
        <v>2</v>
      </c>
      <c r="C152">
        <v>3</v>
      </c>
      <c r="D152">
        <v>849</v>
      </c>
      <c r="E152">
        <v>70</v>
      </c>
    </row>
    <row r="153" spans="1:5" x14ac:dyDescent="0.3">
      <c r="A153">
        <v>10</v>
      </c>
      <c r="B153">
        <v>2</v>
      </c>
      <c r="C153">
        <v>4</v>
      </c>
      <c r="D153">
        <v>2625</v>
      </c>
      <c r="E153">
        <v>44</v>
      </c>
    </row>
    <row r="154" spans="1:5" x14ac:dyDescent="0.3">
      <c r="A154">
        <v>17</v>
      </c>
      <c r="B154">
        <v>2</v>
      </c>
      <c r="C154">
        <v>1</v>
      </c>
      <c r="D154">
        <v>608</v>
      </c>
      <c r="E154">
        <v>155</v>
      </c>
    </row>
    <row r="155" spans="1:5" x14ac:dyDescent="0.3">
      <c r="A155">
        <v>17</v>
      </c>
      <c r="B155">
        <v>2</v>
      </c>
      <c r="C155">
        <v>2</v>
      </c>
      <c r="D155">
        <v>12</v>
      </c>
      <c r="E155">
        <v>18</v>
      </c>
    </row>
    <row r="156" spans="1:5" x14ac:dyDescent="0.3">
      <c r="A156">
        <v>17</v>
      </c>
      <c r="B156">
        <v>2</v>
      </c>
      <c r="C156">
        <v>3</v>
      </c>
      <c r="D156">
        <v>397</v>
      </c>
      <c r="E156">
        <v>53</v>
      </c>
    </row>
    <row r="157" spans="1:5" x14ac:dyDescent="0.3">
      <c r="A157">
        <v>17</v>
      </c>
      <c r="B157">
        <v>2</v>
      </c>
      <c r="C157">
        <v>4</v>
      </c>
      <c r="D157">
        <v>1055</v>
      </c>
      <c r="E157">
        <v>43</v>
      </c>
    </row>
    <row r="158" spans="1:5" x14ac:dyDescent="0.3">
      <c r="A158">
        <v>4</v>
      </c>
      <c r="B158">
        <v>2</v>
      </c>
      <c r="C158">
        <v>1</v>
      </c>
      <c r="D158">
        <v>1163</v>
      </c>
      <c r="E158">
        <v>373</v>
      </c>
    </row>
    <row r="159" spans="1:5" x14ac:dyDescent="0.3">
      <c r="A159">
        <v>4</v>
      </c>
      <c r="B159">
        <v>2</v>
      </c>
      <c r="C159">
        <v>2</v>
      </c>
      <c r="D159">
        <v>17</v>
      </c>
      <c r="E159">
        <v>6</v>
      </c>
    </row>
    <row r="160" spans="1:5" x14ac:dyDescent="0.3">
      <c r="A160">
        <v>4</v>
      </c>
      <c r="B160">
        <v>2</v>
      </c>
      <c r="C160">
        <v>3</v>
      </c>
      <c r="D160">
        <v>2808</v>
      </c>
      <c r="E160">
        <v>36</v>
      </c>
    </row>
    <row r="161" spans="1:5" x14ac:dyDescent="0.3">
      <c r="A161">
        <v>4</v>
      </c>
      <c r="B161">
        <v>2</v>
      </c>
      <c r="C161">
        <v>4</v>
      </c>
      <c r="D161">
        <v>1720</v>
      </c>
      <c r="E161">
        <v>87</v>
      </c>
    </row>
    <row r="162" spans="1:5" x14ac:dyDescent="0.3">
      <c r="A162">
        <v>11</v>
      </c>
      <c r="B162">
        <v>2</v>
      </c>
      <c r="C162">
        <v>1</v>
      </c>
      <c r="D162">
        <v>1495</v>
      </c>
      <c r="E162">
        <v>281</v>
      </c>
    </row>
    <row r="163" spans="1:5" x14ac:dyDescent="0.3">
      <c r="A163">
        <v>11</v>
      </c>
      <c r="B163">
        <v>2</v>
      </c>
      <c r="C163">
        <v>2</v>
      </c>
      <c r="D163">
        <v>23</v>
      </c>
      <c r="E163">
        <v>6</v>
      </c>
    </row>
    <row r="164" spans="1:5" x14ac:dyDescent="0.3">
      <c r="A164">
        <v>11</v>
      </c>
      <c r="B164">
        <v>2</v>
      </c>
      <c r="C164">
        <v>3</v>
      </c>
      <c r="D164">
        <v>805</v>
      </c>
      <c r="E164">
        <v>41</v>
      </c>
    </row>
    <row r="165" spans="1:5" x14ac:dyDescent="0.3">
      <c r="A165">
        <v>11</v>
      </c>
      <c r="B165">
        <v>2</v>
      </c>
      <c r="C165">
        <v>4</v>
      </c>
      <c r="D165">
        <v>1335</v>
      </c>
      <c r="E165">
        <v>135</v>
      </c>
    </row>
    <row r="166" spans="1:5" x14ac:dyDescent="0.3">
      <c r="A166">
        <v>5</v>
      </c>
      <c r="B166">
        <v>2</v>
      </c>
      <c r="C166">
        <v>1</v>
      </c>
      <c r="D166">
        <v>121</v>
      </c>
      <c r="E166">
        <v>82</v>
      </c>
    </row>
    <row r="167" spans="1:5" x14ac:dyDescent="0.3">
      <c r="A167">
        <v>5</v>
      </c>
      <c r="B167">
        <v>2</v>
      </c>
      <c r="C167">
        <v>2</v>
      </c>
      <c r="D167">
        <v>4</v>
      </c>
      <c r="E167">
        <v>19</v>
      </c>
    </row>
    <row r="168" spans="1:5" x14ac:dyDescent="0.3">
      <c r="A168">
        <v>5</v>
      </c>
      <c r="B168">
        <v>2</v>
      </c>
      <c r="C168">
        <v>3</v>
      </c>
      <c r="D168">
        <v>310</v>
      </c>
      <c r="E168">
        <v>57</v>
      </c>
    </row>
    <row r="169" spans="1:5" x14ac:dyDescent="0.3">
      <c r="A169">
        <v>5</v>
      </c>
      <c r="B169">
        <v>2</v>
      </c>
      <c r="C169">
        <v>4</v>
      </c>
      <c r="D169">
        <v>724</v>
      </c>
      <c r="E169">
        <v>43</v>
      </c>
    </row>
    <row r="170" spans="1:5" x14ac:dyDescent="0.3">
      <c r="A170">
        <v>9</v>
      </c>
      <c r="B170">
        <v>2</v>
      </c>
      <c r="C170">
        <v>1</v>
      </c>
      <c r="D170">
        <v>1</v>
      </c>
      <c r="E170">
        <v>64</v>
      </c>
    </row>
    <row r="171" spans="1:5" x14ac:dyDescent="0.3">
      <c r="A171">
        <v>9</v>
      </c>
      <c r="B171">
        <v>2</v>
      </c>
      <c r="C171">
        <v>2</v>
      </c>
      <c r="D171">
        <v>0</v>
      </c>
      <c r="E171">
        <v>2</v>
      </c>
    </row>
    <row r="172" spans="1:5" x14ac:dyDescent="0.3">
      <c r="A172">
        <v>9</v>
      </c>
      <c r="B172">
        <v>2</v>
      </c>
      <c r="C172">
        <v>3</v>
      </c>
      <c r="D172">
        <v>71</v>
      </c>
      <c r="E172">
        <v>40</v>
      </c>
    </row>
    <row r="173" spans="1:5" x14ac:dyDescent="0.3">
      <c r="A173">
        <v>9</v>
      </c>
      <c r="B173">
        <v>2</v>
      </c>
      <c r="C173">
        <v>4</v>
      </c>
      <c r="D173">
        <v>108</v>
      </c>
      <c r="E173">
        <v>59</v>
      </c>
    </row>
    <row r="174" spans="1:5" x14ac:dyDescent="0.3">
      <c r="A174">
        <v>16</v>
      </c>
      <c r="B174">
        <v>2</v>
      </c>
      <c r="C174">
        <v>1</v>
      </c>
      <c r="D174">
        <v>107</v>
      </c>
      <c r="E174">
        <v>99</v>
      </c>
    </row>
    <row r="175" spans="1:5" x14ac:dyDescent="0.3">
      <c r="A175">
        <v>16</v>
      </c>
      <c r="B175">
        <v>2</v>
      </c>
      <c r="C175">
        <v>2</v>
      </c>
      <c r="D175">
        <v>1</v>
      </c>
      <c r="E175">
        <v>9</v>
      </c>
    </row>
    <row r="176" spans="1:5" x14ac:dyDescent="0.3">
      <c r="A176">
        <v>16</v>
      </c>
      <c r="B176">
        <v>2</v>
      </c>
      <c r="C176">
        <v>3</v>
      </c>
      <c r="D176">
        <v>168</v>
      </c>
      <c r="E176">
        <v>30</v>
      </c>
    </row>
    <row r="177" spans="1:5" x14ac:dyDescent="0.3">
      <c r="A177">
        <v>16</v>
      </c>
      <c r="B177">
        <v>2</v>
      </c>
      <c r="C177">
        <v>4</v>
      </c>
      <c r="D177">
        <v>1154</v>
      </c>
      <c r="E177">
        <v>72</v>
      </c>
    </row>
    <row r="178" spans="1:5" x14ac:dyDescent="0.3">
      <c r="A178">
        <v>2</v>
      </c>
      <c r="B178">
        <v>2</v>
      </c>
      <c r="C178">
        <v>1</v>
      </c>
      <c r="D178">
        <v>1603</v>
      </c>
      <c r="E178">
        <v>97</v>
      </c>
    </row>
    <row r="179" spans="1:5" x14ac:dyDescent="0.3">
      <c r="A179">
        <v>2</v>
      </c>
      <c r="B179">
        <v>2</v>
      </c>
      <c r="C179">
        <v>2</v>
      </c>
      <c r="D179">
        <v>14</v>
      </c>
      <c r="E179">
        <v>4</v>
      </c>
    </row>
    <row r="180" spans="1:5" x14ac:dyDescent="0.3">
      <c r="A180">
        <v>2</v>
      </c>
      <c r="B180">
        <v>2</v>
      </c>
      <c r="C180">
        <v>3</v>
      </c>
      <c r="D180">
        <v>1834</v>
      </c>
      <c r="E180">
        <v>32</v>
      </c>
    </row>
    <row r="181" spans="1:5" x14ac:dyDescent="0.3">
      <c r="A181">
        <v>2</v>
      </c>
      <c r="B181">
        <v>2</v>
      </c>
      <c r="C181">
        <v>4</v>
      </c>
      <c r="D181">
        <v>1824</v>
      </c>
      <c r="E181">
        <v>56</v>
      </c>
    </row>
    <row r="182" spans="1:5" x14ac:dyDescent="0.3">
      <c r="A182">
        <v>25</v>
      </c>
      <c r="B182">
        <v>2</v>
      </c>
      <c r="C182">
        <v>1</v>
      </c>
      <c r="D182">
        <v>288</v>
      </c>
      <c r="E182">
        <v>37</v>
      </c>
    </row>
    <row r="183" spans="1:5" x14ac:dyDescent="0.3">
      <c r="A183">
        <v>25</v>
      </c>
      <c r="B183">
        <v>2</v>
      </c>
      <c r="C183">
        <v>2</v>
      </c>
      <c r="D183">
        <v>31</v>
      </c>
      <c r="E183">
        <v>11</v>
      </c>
    </row>
    <row r="184" spans="1:5" x14ac:dyDescent="0.3">
      <c r="A184">
        <v>25</v>
      </c>
      <c r="B184">
        <v>2</v>
      </c>
      <c r="C184">
        <v>3</v>
      </c>
      <c r="D184">
        <v>1173</v>
      </c>
      <c r="E184">
        <v>11</v>
      </c>
    </row>
    <row r="185" spans="1:5" x14ac:dyDescent="0.3">
      <c r="A185">
        <v>25</v>
      </c>
      <c r="B185">
        <v>2</v>
      </c>
      <c r="C185">
        <v>4</v>
      </c>
      <c r="D185">
        <v>1987</v>
      </c>
      <c r="E185">
        <v>34</v>
      </c>
    </row>
    <row r="186" spans="1:5" x14ac:dyDescent="0.3">
      <c r="A186">
        <v>21</v>
      </c>
      <c r="B186">
        <v>2</v>
      </c>
      <c r="C186">
        <v>1</v>
      </c>
      <c r="D186">
        <v>81</v>
      </c>
      <c r="E186">
        <v>19</v>
      </c>
    </row>
    <row r="187" spans="1:5" x14ac:dyDescent="0.3">
      <c r="A187">
        <v>21</v>
      </c>
      <c r="B187">
        <v>2</v>
      </c>
      <c r="C187">
        <v>2</v>
      </c>
      <c r="D187">
        <v>10</v>
      </c>
      <c r="E187">
        <v>11</v>
      </c>
    </row>
    <row r="188" spans="1:5" x14ac:dyDescent="0.3">
      <c r="A188">
        <v>21</v>
      </c>
      <c r="B188">
        <v>2</v>
      </c>
      <c r="C188">
        <v>3</v>
      </c>
      <c r="D188">
        <v>180</v>
      </c>
      <c r="E188">
        <v>17</v>
      </c>
    </row>
    <row r="189" spans="1:5" x14ac:dyDescent="0.3">
      <c r="A189">
        <v>21</v>
      </c>
      <c r="B189">
        <v>2</v>
      </c>
      <c r="C189">
        <v>4</v>
      </c>
      <c r="D189">
        <v>929</v>
      </c>
      <c r="E189">
        <v>24</v>
      </c>
    </row>
    <row r="190" spans="1:5" x14ac:dyDescent="0.3">
      <c r="A190">
        <v>3</v>
      </c>
      <c r="B190">
        <v>2</v>
      </c>
      <c r="C190">
        <v>1</v>
      </c>
      <c r="D190">
        <v>9</v>
      </c>
      <c r="E190">
        <v>87</v>
      </c>
    </row>
    <row r="191" spans="1:5" x14ac:dyDescent="0.3">
      <c r="A191">
        <v>3</v>
      </c>
      <c r="B191">
        <v>2</v>
      </c>
      <c r="C191">
        <v>2</v>
      </c>
      <c r="D191">
        <v>2</v>
      </c>
      <c r="E191">
        <v>7</v>
      </c>
    </row>
    <row r="192" spans="1:5" x14ac:dyDescent="0.3">
      <c r="A192">
        <v>3</v>
      </c>
      <c r="B192">
        <v>2</v>
      </c>
      <c r="C192">
        <v>3</v>
      </c>
      <c r="D192">
        <v>46</v>
      </c>
      <c r="E192">
        <v>13</v>
      </c>
    </row>
    <row r="193" spans="1:5" x14ac:dyDescent="0.3">
      <c r="A193">
        <v>3</v>
      </c>
      <c r="B193">
        <v>2</v>
      </c>
      <c r="C193">
        <v>4</v>
      </c>
      <c r="D193">
        <v>273</v>
      </c>
      <c r="E193">
        <v>51</v>
      </c>
    </row>
    <row r="194" spans="1:5" x14ac:dyDescent="0.3">
      <c r="A194">
        <v>15</v>
      </c>
      <c r="B194">
        <v>2</v>
      </c>
      <c r="C194">
        <v>1</v>
      </c>
      <c r="D194">
        <v>0</v>
      </c>
      <c r="E194">
        <v>17</v>
      </c>
    </row>
    <row r="195" spans="1:5" x14ac:dyDescent="0.3">
      <c r="A195">
        <v>15</v>
      </c>
      <c r="B195">
        <v>2</v>
      </c>
      <c r="C195">
        <v>2</v>
      </c>
      <c r="D195">
        <v>0</v>
      </c>
      <c r="E195">
        <v>4</v>
      </c>
    </row>
    <row r="196" spans="1:5" x14ac:dyDescent="0.3">
      <c r="A196">
        <v>15</v>
      </c>
      <c r="B196">
        <v>2</v>
      </c>
      <c r="C196">
        <v>3</v>
      </c>
      <c r="D196">
        <v>0</v>
      </c>
      <c r="E196">
        <v>17</v>
      </c>
    </row>
    <row r="197" spans="1:5" x14ac:dyDescent="0.3">
      <c r="A197">
        <v>15</v>
      </c>
      <c r="B197">
        <v>2</v>
      </c>
      <c r="C197">
        <v>4</v>
      </c>
      <c r="D197">
        <v>0</v>
      </c>
      <c r="E197">
        <v>4</v>
      </c>
    </row>
    <row r="198" spans="1:5" x14ac:dyDescent="0.3">
      <c r="A198">
        <v>18</v>
      </c>
      <c r="B198">
        <v>2</v>
      </c>
      <c r="C198">
        <v>1</v>
      </c>
      <c r="D198">
        <v>1654</v>
      </c>
      <c r="E198">
        <v>206</v>
      </c>
    </row>
    <row r="199" spans="1:5" x14ac:dyDescent="0.3">
      <c r="A199">
        <v>18</v>
      </c>
      <c r="B199">
        <v>2</v>
      </c>
      <c r="C199">
        <v>2</v>
      </c>
      <c r="D199">
        <v>1</v>
      </c>
      <c r="E199">
        <v>4</v>
      </c>
    </row>
    <row r="200" spans="1:5" x14ac:dyDescent="0.3">
      <c r="A200">
        <v>18</v>
      </c>
      <c r="B200">
        <v>2</v>
      </c>
      <c r="C200">
        <v>3</v>
      </c>
      <c r="D200">
        <v>19</v>
      </c>
      <c r="E200">
        <v>11</v>
      </c>
    </row>
    <row r="201" spans="1:5" x14ac:dyDescent="0.3">
      <c r="A201">
        <v>18</v>
      </c>
      <c r="B201">
        <v>2</v>
      </c>
      <c r="C201">
        <v>4</v>
      </c>
      <c r="D201">
        <v>984</v>
      </c>
      <c r="E201">
        <v>29</v>
      </c>
    </row>
    <row r="202" spans="1:5" x14ac:dyDescent="0.3">
      <c r="A202">
        <v>27</v>
      </c>
      <c r="B202">
        <v>2</v>
      </c>
      <c r="C202">
        <v>1</v>
      </c>
      <c r="D202">
        <v>136</v>
      </c>
      <c r="E202">
        <v>40</v>
      </c>
    </row>
    <row r="203" spans="1:5" x14ac:dyDescent="0.3">
      <c r="A203">
        <v>27</v>
      </c>
      <c r="B203">
        <v>2</v>
      </c>
      <c r="C203">
        <v>2</v>
      </c>
      <c r="D203">
        <v>0</v>
      </c>
      <c r="E203">
        <v>0</v>
      </c>
    </row>
    <row r="204" spans="1:5" x14ac:dyDescent="0.3">
      <c r="A204">
        <v>27</v>
      </c>
      <c r="B204">
        <v>2</v>
      </c>
      <c r="C204">
        <v>3</v>
      </c>
      <c r="D204">
        <v>96</v>
      </c>
      <c r="E204">
        <v>19</v>
      </c>
    </row>
    <row r="205" spans="1:5" x14ac:dyDescent="0.3">
      <c r="A205">
        <v>27</v>
      </c>
      <c r="B205">
        <v>2</v>
      </c>
      <c r="C205">
        <v>4</v>
      </c>
      <c r="D205">
        <v>459</v>
      </c>
      <c r="E205">
        <v>24</v>
      </c>
    </row>
    <row r="206" spans="1:5" x14ac:dyDescent="0.3">
      <c r="A206">
        <v>22</v>
      </c>
      <c r="B206">
        <v>2</v>
      </c>
      <c r="C206">
        <v>1</v>
      </c>
      <c r="D206">
        <v>976</v>
      </c>
      <c r="E206">
        <v>66</v>
      </c>
    </row>
    <row r="207" spans="1:5" x14ac:dyDescent="0.3">
      <c r="A207">
        <v>22</v>
      </c>
      <c r="B207">
        <v>2</v>
      </c>
      <c r="C207">
        <v>2</v>
      </c>
      <c r="D207">
        <v>0</v>
      </c>
      <c r="E207">
        <v>0</v>
      </c>
    </row>
    <row r="208" spans="1:5" x14ac:dyDescent="0.3">
      <c r="A208">
        <v>22</v>
      </c>
      <c r="B208">
        <v>2</v>
      </c>
      <c r="C208">
        <v>3</v>
      </c>
      <c r="D208">
        <v>572</v>
      </c>
      <c r="E208">
        <v>7</v>
      </c>
    </row>
    <row r="209" spans="1:5" x14ac:dyDescent="0.3">
      <c r="A209">
        <v>22</v>
      </c>
      <c r="B209">
        <v>2</v>
      </c>
      <c r="C209">
        <v>4</v>
      </c>
      <c r="D209">
        <v>306</v>
      </c>
      <c r="E209">
        <v>21</v>
      </c>
    </row>
    <row r="210" spans="1:5" x14ac:dyDescent="0.3">
      <c r="A210">
        <v>19</v>
      </c>
      <c r="B210">
        <v>2</v>
      </c>
      <c r="C210">
        <v>1</v>
      </c>
      <c r="D210">
        <v>29</v>
      </c>
      <c r="E210">
        <v>7</v>
      </c>
    </row>
    <row r="211" spans="1:5" x14ac:dyDescent="0.3">
      <c r="A211">
        <v>19</v>
      </c>
      <c r="B211">
        <v>2</v>
      </c>
      <c r="C211">
        <v>2</v>
      </c>
      <c r="D211">
        <v>0</v>
      </c>
      <c r="E211">
        <v>0</v>
      </c>
    </row>
    <row r="212" spans="1:5" x14ac:dyDescent="0.3">
      <c r="A212">
        <v>19</v>
      </c>
      <c r="B212">
        <v>2</v>
      </c>
      <c r="C212">
        <v>3</v>
      </c>
      <c r="D212">
        <v>0</v>
      </c>
      <c r="E212">
        <v>0</v>
      </c>
    </row>
    <row r="213" spans="1:5" x14ac:dyDescent="0.3">
      <c r="A213">
        <v>19</v>
      </c>
      <c r="B213">
        <v>2</v>
      </c>
      <c r="C213">
        <v>4</v>
      </c>
      <c r="D213">
        <v>660</v>
      </c>
      <c r="E213">
        <v>11</v>
      </c>
    </row>
    <row r="214" spans="1:5" x14ac:dyDescent="0.3">
      <c r="A214">
        <v>24</v>
      </c>
      <c r="B214">
        <v>2</v>
      </c>
      <c r="C214">
        <v>1</v>
      </c>
      <c r="D214">
        <v>581</v>
      </c>
      <c r="E214">
        <v>58</v>
      </c>
    </row>
    <row r="215" spans="1:5" x14ac:dyDescent="0.3">
      <c r="A215">
        <v>24</v>
      </c>
      <c r="B215">
        <v>2</v>
      </c>
      <c r="C215">
        <v>2</v>
      </c>
      <c r="D215">
        <v>0</v>
      </c>
      <c r="E215">
        <v>0</v>
      </c>
    </row>
    <row r="216" spans="1:5" x14ac:dyDescent="0.3">
      <c r="A216">
        <v>24</v>
      </c>
      <c r="B216">
        <v>2</v>
      </c>
      <c r="C216">
        <v>3</v>
      </c>
      <c r="D216">
        <v>105</v>
      </c>
      <c r="E216">
        <v>1</v>
      </c>
    </row>
    <row r="217" spans="1:5" x14ac:dyDescent="0.3">
      <c r="A217">
        <v>24</v>
      </c>
      <c r="B217">
        <v>2</v>
      </c>
      <c r="C217">
        <v>4</v>
      </c>
      <c r="D217">
        <v>192</v>
      </c>
      <c r="E217">
        <v>5</v>
      </c>
    </row>
    <row r="218" spans="1:5" x14ac:dyDescent="0.3">
      <c r="A218">
        <v>6</v>
      </c>
      <c r="B218">
        <v>3</v>
      </c>
      <c r="C218">
        <v>1</v>
      </c>
      <c r="D218">
        <v>111</v>
      </c>
      <c r="E218">
        <v>516</v>
      </c>
    </row>
    <row r="219" spans="1:5" x14ac:dyDescent="0.3">
      <c r="A219">
        <v>6</v>
      </c>
      <c r="B219">
        <v>3</v>
      </c>
      <c r="C219">
        <v>2</v>
      </c>
      <c r="D219">
        <v>0</v>
      </c>
      <c r="E219">
        <v>2</v>
      </c>
    </row>
    <row r="220" spans="1:5" x14ac:dyDescent="0.3">
      <c r="A220">
        <v>6</v>
      </c>
      <c r="B220">
        <v>3</v>
      </c>
      <c r="C220">
        <v>3</v>
      </c>
      <c r="D220">
        <v>29</v>
      </c>
      <c r="E220">
        <v>130</v>
      </c>
    </row>
    <row r="221" spans="1:5" x14ac:dyDescent="0.3">
      <c r="A221">
        <v>6</v>
      </c>
      <c r="B221">
        <v>3</v>
      </c>
      <c r="C221">
        <v>4</v>
      </c>
      <c r="D221">
        <v>794</v>
      </c>
      <c r="E221">
        <v>118</v>
      </c>
    </row>
    <row r="222" spans="1:5" x14ac:dyDescent="0.3">
      <c r="A222">
        <v>1</v>
      </c>
      <c r="B222">
        <v>3</v>
      </c>
      <c r="C222">
        <v>1</v>
      </c>
      <c r="D222">
        <v>1569</v>
      </c>
      <c r="E222">
        <v>260</v>
      </c>
    </row>
    <row r="223" spans="1:5" x14ac:dyDescent="0.3">
      <c r="A223">
        <v>1</v>
      </c>
      <c r="B223">
        <v>3</v>
      </c>
      <c r="C223">
        <v>2</v>
      </c>
      <c r="D223">
        <v>4</v>
      </c>
      <c r="E223">
        <v>19</v>
      </c>
    </row>
    <row r="224" spans="1:5" x14ac:dyDescent="0.3">
      <c r="A224">
        <v>1</v>
      </c>
      <c r="B224">
        <v>3</v>
      </c>
      <c r="C224">
        <v>3</v>
      </c>
      <c r="D224">
        <v>14</v>
      </c>
      <c r="E224">
        <v>47</v>
      </c>
    </row>
    <row r="225" spans="1:5" x14ac:dyDescent="0.3">
      <c r="A225">
        <v>1</v>
      </c>
      <c r="B225">
        <v>3</v>
      </c>
      <c r="C225">
        <v>4</v>
      </c>
      <c r="D225">
        <v>1393</v>
      </c>
      <c r="E225">
        <v>56</v>
      </c>
    </row>
    <row r="226" spans="1:5" x14ac:dyDescent="0.3">
      <c r="A226">
        <v>20</v>
      </c>
      <c r="B226">
        <v>3</v>
      </c>
      <c r="C226">
        <v>1</v>
      </c>
      <c r="D226">
        <v>0</v>
      </c>
      <c r="E226">
        <v>14</v>
      </c>
    </row>
    <row r="227" spans="1:5" x14ac:dyDescent="0.3">
      <c r="A227">
        <v>20</v>
      </c>
      <c r="B227">
        <v>3</v>
      </c>
      <c r="C227">
        <v>2</v>
      </c>
      <c r="D227">
        <v>0</v>
      </c>
      <c r="E227">
        <v>0</v>
      </c>
    </row>
    <row r="228" spans="1:5" x14ac:dyDescent="0.3">
      <c r="A228">
        <v>20</v>
      </c>
      <c r="B228">
        <v>3</v>
      </c>
      <c r="C228">
        <v>3</v>
      </c>
      <c r="D228">
        <v>0</v>
      </c>
      <c r="E228">
        <v>8</v>
      </c>
    </row>
    <row r="229" spans="1:5" x14ac:dyDescent="0.3">
      <c r="A229">
        <v>20</v>
      </c>
      <c r="B229">
        <v>3</v>
      </c>
      <c r="C229">
        <v>4</v>
      </c>
      <c r="D229">
        <v>0</v>
      </c>
      <c r="E229">
        <v>6</v>
      </c>
    </row>
    <row r="230" spans="1:5" x14ac:dyDescent="0.3">
      <c r="A230">
        <v>26</v>
      </c>
      <c r="B230">
        <v>3</v>
      </c>
      <c r="C230">
        <v>1</v>
      </c>
      <c r="D230">
        <v>7</v>
      </c>
      <c r="E230">
        <v>4</v>
      </c>
    </row>
    <row r="231" spans="1:5" x14ac:dyDescent="0.3">
      <c r="A231">
        <v>26</v>
      </c>
      <c r="B231">
        <v>3</v>
      </c>
      <c r="C231">
        <v>2</v>
      </c>
      <c r="D231">
        <v>0</v>
      </c>
      <c r="E231">
        <v>0</v>
      </c>
    </row>
    <row r="232" spans="1:5" x14ac:dyDescent="0.3">
      <c r="A232">
        <v>26</v>
      </c>
      <c r="B232">
        <v>3</v>
      </c>
      <c r="C232">
        <v>3</v>
      </c>
      <c r="D232">
        <v>13</v>
      </c>
      <c r="E232">
        <v>1</v>
      </c>
    </row>
    <row r="233" spans="1:5" x14ac:dyDescent="0.3">
      <c r="A233">
        <v>26</v>
      </c>
      <c r="B233">
        <v>3</v>
      </c>
      <c r="C233">
        <v>4</v>
      </c>
      <c r="D233">
        <v>19</v>
      </c>
      <c r="E233">
        <v>1</v>
      </c>
    </row>
    <row r="234" spans="1:5" x14ac:dyDescent="0.3">
      <c r="A234">
        <v>12</v>
      </c>
      <c r="B234">
        <v>3</v>
      </c>
      <c r="C234">
        <v>1</v>
      </c>
      <c r="D234">
        <v>89</v>
      </c>
      <c r="E234">
        <v>222</v>
      </c>
    </row>
    <row r="235" spans="1:5" x14ac:dyDescent="0.3">
      <c r="A235">
        <v>12</v>
      </c>
      <c r="B235">
        <v>3</v>
      </c>
      <c r="C235">
        <v>2</v>
      </c>
      <c r="D235">
        <v>0</v>
      </c>
      <c r="E235">
        <v>6</v>
      </c>
    </row>
    <row r="236" spans="1:5" x14ac:dyDescent="0.3">
      <c r="A236">
        <v>12</v>
      </c>
      <c r="B236">
        <v>3</v>
      </c>
      <c r="C236">
        <v>3</v>
      </c>
      <c r="D236">
        <v>32</v>
      </c>
      <c r="E236">
        <v>33</v>
      </c>
    </row>
    <row r="237" spans="1:5" x14ac:dyDescent="0.3">
      <c r="A237">
        <v>12</v>
      </c>
      <c r="B237">
        <v>3</v>
      </c>
      <c r="C237">
        <v>4</v>
      </c>
      <c r="D237">
        <v>78</v>
      </c>
      <c r="E237">
        <v>25</v>
      </c>
    </row>
    <row r="238" spans="1:5" x14ac:dyDescent="0.3">
      <c r="A238">
        <v>8</v>
      </c>
      <c r="B238">
        <v>3</v>
      </c>
      <c r="C238">
        <v>1</v>
      </c>
      <c r="D238">
        <v>580</v>
      </c>
      <c r="E238">
        <v>46</v>
      </c>
    </row>
    <row r="239" spans="1:5" x14ac:dyDescent="0.3">
      <c r="A239">
        <v>8</v>
      </c>
      <c r="B239">
        <v>3</v>
      </c>
      <c r="C239">
        <v>2</v>
      </c>
      <c r="D239">
        <v>2</v>
      </c>
      <c r="E239">
        <v>2</v>
      </c>
    </row>
    <row r="240" spans="1:5" x14ac:dyDescent="0.3">
      <c r="A240">
        <v>8</v>
      </c>
      <c r="B240">
        <v>3</v>
      </c>
      <c r="C240">
        <v>3</v>
      </c>
      <c r="D240">
        <v>283</v>
      </c>
      <c r="E240">
        <v>63</v>
      </c>
    </row>
    <row r="241" spans="1:5" x14ac:dyDescent="0.3">
      <c r="A241">
        <v>8</v>
      </c>
      <c r="B241">
        <v>3</v>
      </c>
      <c r="C241">
        <v>4</v>
      </c>
      <c r="D241">
        <v>5741</v>
      </c>
      <c r="E241">
        <v>75</v>
      </c>
    </row>
    <row r="242" spans="1:5" x14ac:dyDescent="0.3">
      <c r="A242">
        <v>7</v>
      </c>
      <c r="B242">
        <v>3</v>
      </c>
      <c r="C242">
        <v>1</v>
      </c>
      <c r="D242">
        <v>4679</v>
      </c>
      <c r="E242">
        <v>134</v>
      </c>
    </row>
    <row r="243" spans="1:5" x14ac:dyDescent="0.3">
      <c r="A243">
        <v>7</v>
      </c>
      <c r="B243">
        <v>3</v>
      </c>
      <c r="C243">
        <v>2</v>
      </c>
      <c r="D243">
        <v>5</v>
      </c>
      <c r="E243">
        <v>10</v>
      </c>
    </row>
    <row r="244" spans="1:5" x14ac:dyDescent="0.3">
      <c r="A244">
        <v>7</v>
      </c>
      <c r="B244">
        <v>3</v>
      </c>
      <c r="C244">
        <v>3</v>
      </c>
      <c r="D244">
        <v>896</v>
      </c>
      <c r="E244">
        <v>142</v>
      </c>
    </row>
    <row r="245" spans="1:5" x14ac:dyDescent="0.3">
      <c r="A245">
        <v>7</v>
      </c>
      <c r="B245">
        <v>3</v>
      </c>
      <c r="C245">
        <v>4</v>
      </c>
      <c r="D245">
        <v>9983</v>
      </c>
      <c r="E245">
        <v>64</v>
      </c>
    </row>
    <row r="246" spans="1:5" x14ac:dyDescent="0.3">
      <c r="A246">
        <v>23</v>
      </c>
      <c r="B246">
        <v>3</v>
      </c>
      <c r="C246">
        <v>1</v>
      </c>
      <c r="D246">
        <v>951</v>
      </c>
      <c r="E246">
        <v>60</v>
      </c>
    </row>
    <row r="247" spans="1:5" x14ac:dyDescent="0.3">
      <c r="A247">
        <v>23</v>
      </c>
      <c r="B247">
        <v>3</v>
      </c>
      <c r="C247">
        <v>2</v>
      </c>
      <c r="D247">
        <v>12</v>
      </c>
      <c r="E247">
        <v>6</v>
      </c>
    </row>
    <row r="248" spans="1:5" x14ac:dyDescent="0.3">
      <c r="A248">
        <v>23</v>
      </c>
      <c r="B248">
        <v>3</v>
      </c>
      <c r="C248">
        <v>3</v>
      </c>
      <c r="D248">
        <v>880</v>
      </c>
      <c r="E248">
        <v>44</v>
      </c>
    </row>
    <row r="249" spans="1:5" x14ac:dyDescent="0.3">
      <c r="A249">
        <v>23</v>
      </c>
      <c r="B249">
        <v>3</v>
      </c>
      <c r="C249">
        <v>4</v>
      </c>
      <c r="D249">
        <v>7121</v>
      </c>
      <c r="E249">
        <v>26</v>
      </c>
    </row>
    <row r="250" spans="1:5" x14ac:dyDescent="0.3">
      <c r="A250">
        <v>13</v>
      </c>
      <c r="B250">
        <v>3</v>
      </c>
      <c r="C250">
        <v>1</v>
      </c>
      <c r="D250">
        <v>6</v>
      </c>
      <c r="E250">
        <v>108</v>
      </c>
    </row>
    <row r="251" spans="1:5" x14ac:dyDescent="0.3">
      <c r="A251">
        <v>13</v>
      </c>
      <c r="B251">
        <v>3</v>
      </c>
      <c r="C251">
        <v>2</v>
      </c>
      <c r="D251">
        <v>0</v>
      </c>
      <c r="E251">
        <v>27</v>
      </c>
    </row>
    <row r="252" spans="1:5" x14ac:dyDescent="0.3">
      <c r="A252">
        <v>13</v>
      </c>
      <c r="B252">
        <v>3</v>
      </c>
      <c r="C252">
        <v>3</v>
      </c>
      <c r="D252">
        <v>17</v>
      </c>
      <c r="E252">
        <v>42</v>
      </c>
    </row>
    <row r="253" spans="1:5" x14ac:dyDescent="0.3">
      <c r="A253">
        <v>13</v>
      </c>
      <c r="B253">
        <v>3</v>
      </c>
      <c r="C253">
        <v>4</v>
      </c>
      <c r="D253">
        <v>518</v>
      </c>
      <c r="E253">
        <v>41</v>
      </c>
    </row>
    <row r="254" spans="1:5" x14ac:dyDescent="0.3">
      <c r="A254">
        <v>14</v>
      </c>
      <c r="B254">
        <v>3</v>
      </c>
      <c r="C254">
        <v>1</v>
      </c>
      <c r="D254">
        <v>682</v>
      </c>
      <c r="E254">
        <v>10</v>
      </c>
    </row>
    <row r="255" spans="1:5" x14ac:dyDescent="0.3">
      <c r="A255">
        <v>14</v>
      </c>
      <c r="B255">
        <v>3</v>
      </c>
      <c r="C255">
        <v>2</v>
      </c>
      <c r="D255">
        <v>4</v>
      </c>
      <c r="E255">
        <v>2</v>
      </c>
    </row>
    <row r="256" spans="1:5" x14ac:dyDescent="0.3">
      <c r="A256">
        <v>14</v>
      </c>
      <c r="B256">
        <v>3</v>
      </c>
      <c r="C256">
        <v>3</v>
      </c>
      <c r="D256">
        <v>295</v>
      </c>
      <c r="E256">
        <v>14</v>
      </c>
    </row>
    <row r="257" spans="1:5" x14ac:dyDescent="0.3">
      <c r="A257">
        <v>14</v>
      </c>
      <c r="B257">
        <v>3</v>
      </c>
      <c r="C257">
        <v>4</v>
      </c>
      <c r="D257">
        <v>3354</v>
      </c>
      <c r="E257">
        <v>24</v>
      </c>
    </row>
    <row r="258" spans="1:5" x14ac:dyDescent="0.3">
      <c r="A258">
        <v>10</v>
      </c>
      <c r="B258">
        <v>3</v>
      </c>
      <c r="C258">
        <v>1</v>
      </c>
      <c r="D258">
        <v>991</v>
      </c>
      <c r="E258">
        <v>107</v>
      </c>
    </row>
    <row r="259" spans="1:5" x14ac:dyDescent="0.3">
      <c r="A259">
        <v>10</v>
      </c>
      <c r="B259">
        <v>3</v>
      </c>
      <c r="C259">
        <v>2</v>
      </c>
      <c r="D259">
        <v>3</v>
      </c>
      <c r="E259">
        <v>25</v>
      </c>
    </row>
    <row r="260" spans="1:5" x14ac:dyDescent="0.3">
      <c r="A260">
        <v>10</v>
      </c>
      <c r="B260">
        <v>3</v>
      </c>
      <c r="C260">
        <v>3</v>
      </c>
      <c r="D260">
        <v>247</v>
      </c>
      <c r="E260">
        <v>48</v>
      </c>
    </row>
    <row r="261" spans="1:5" x14ac:dyDescent="0.3">
      <c r="A261">
        <v>10</v>
      </c>
      <c r="B261">
        <v>3</v>
      </c>
      <c r="C261">
        <v>4</v>
      </c>
      <c r="D261">
        <v>4118</v>
      </c>
      <c r="E261">
        <v>65</v>
      </c>
    </row>
    <row r="262" spans="1:5" x14ac:dyDescent="0.3">
      <c r="A262">
        <v>17</v>
      </c>
      <c r="B262">
        <v>3</v>
      </c>
      <c r="C262">
        <v>1</v>
      </c>
      <c r="D262">
        <v>597</v>
      </c>
      <c r="E262">
        <v>102</v>
      </c>
    </row>
    <row r="263" spans="1:5" x14ac:dyDescent="0.3">
      <c r="A263">
        <v>17</v>
      </c>
      <c r="B263">
        <v>3</v>
      </c>
      <c r="C263">
        <v>2</v>
      </c>
      <c r="D263">
        <v>16</v>
      </c>
      <c r="E263">
        <v>15</v>
      </c>
    </row>
    <row r="264" spans="1:5" x14ac:dyDescent="0.3">
      <c r="A264">
        <v>17</v>
      </c>
      <c r="B264">
        <v>3</v>
      </c>
      <c r="C264">
        <v>3</v>
      </c>
      <c r="D264">
        <v>25</v>
      </c>
      <c r="E264">
        <v>56</v>
      </c>
    </row>
    <row r="265" spans="1:5" x14ac:dyDescent="0.3">
      <c r="A265">
        <v>17</v>
      </c>
      <c r="B265">
        <v>3</v>
      </c>
      <c r="C265">
        <v>4</v>
      </c>
      <c r="D265">
        <v>1395</v>
      </c>
      <c r="E265">
        <v>104</v>
      </c>
    </row>
    <row r="266" spans="1:5" x14ac:dyDescent="0.3">
      <c r="A266">
        <v>4</v>
      </c>
      <c r="B266">
        <v>3</v>
      </c>
      <c r="C266">
        <v>1</v>
      </c>
      <c r="D266">
        <v>902</v>
      </c>
      <c r="E266">
        <v>446</v>
      </c>
    </row>
    <row r="267" spans="1:5" x14ac:dyDescent="0.3">
      <c r="A267">
        <v>4</v>
      </c>
      <c r="B267">
        <v>3</v>
      </c>
      <c r="C267">
        <v>2</v>
      </c>
      <c r="D267">
        <v>9</v>
      </c>
      <c r="E267">
        <v>9</v>
      </c>
    </row>
    <row r="268" spans="1:5" x14ac:dyDescent="0.3">
      <c r="A268">
        <v>4</v>
      </c>
      <c r="B268">
        <v>3</v>
      </c>
      <c r="C268">
        <v>3</v>
      </c>
      <c r="D268">
        <v>145</v>
      </c>
      <c r="E268">
        <v>43</v>
      </c>
    </row>
    <row r="269" spans="1:5" x14ac:dyDescent="0.3">
      <c r="A269">
        <v>4</v>
      </c>
      <c r="B269">
        <v>3</v>
      </c>
      <c r="C269">
        <v>4</v>
      </c>
      <c r="D269">
        <v>4630</v>
      </c>
      <c r="E269">
        <v>106</v>
      </c>
    </row>
    <row r="270" spans="1:5" x14ac:dyDescent="0.3">
      <c r="A270">
        <v>11</v>
      </c>
      <c r="B270">
        <v>3</v>
      </c>
      <c r="C270">
        <v>1</v>
      </c>
      <c r="D270">
        <v>1295</v>
      </c>
      <c r="E270">
        <v>169</v>
      </c>
    </row>
    <row r="271" spans="1:5" x14ac:dyDescent="0.3">
      <c r="A271">
        <v>11</v>
      </c>
      <c r="B271">
        <v>3</v>
      </c>
      <c r="C271">
        <v>2</v>
      </c>
      <c r="D271">
        <v>17</v>
      </c>
      <c r="E271">
        <v>21</v>
      </c>
    </row>
    <row r="272" spans="1:5" x14ac:dyDescent="0.3">
      <c r="A272">
        <v>11</v>
      </c>
      <c r="B272">
        <v>3</v>
      </c>
      <c r="C272">
        <v>3</v>
      </c>
      <c r="D272">
        <v>197</v>
      </c>
      <c r="E272">
        <v>35</v>
      </c>
    </row>
    <row r="273" spans="1:5" x14ac:dyDescent="0.3">
      <c r="A273">
        <v>11</v>
      </c>
      <c r="B273">
        <v>3</v>
      </c>
      <c r="C273">
        <v>4</v>
      </c>
      <c r="D273">
        <v>2530</v>
      </c>
      <c r="E273">
        <v>140</v>
      </c>
    </row>
    <row r="274" spans="1:5" x14ac:dyDescent="0.3">
      <c r="A274">
        <v>5</v>
      </c>
      <c r="B274">
        <v>3</v>
      </c>
      <c r="C274">
        <v>1</v>
      </c>
      <c r="D274">
        <v>181</v>
      </c>
      <c r="E274">
        <v>19</v>
      </c>
    </row>
    <row r="275" spans="1:5" x14ac:dyDescent="0.3">
      <c r="A275">
        <v>5</v>
      </c>
      <c r="B275">
        <v>3</v>
      </c>
      <c r="C275">
        <v>2</v>
      </c>
      <c r="D275">
        <v>5</v>
      </c>
      <c r="E275">
        <v>13</v>
      </c>
    </row>
    <row r="276" spans="1:5" x14ac:dyDescent="0.3">
      <c r="A276">
        <v>5</v>
      </c>
      <c r="B276">
        <v>3</v>
      </c>
      <c r="C276">
        <v>3</v>
      </c>
      <c r="D276">
        <v>202</v>
      </c>
      <c r="E276">
        <v>14</v>
      </c>
    </row>
    <row r="277" spans="1:5" x14ac:dyDescent="0.3">
      <c r="A277">
        <v>5</v>
      </c>
      <c r="B277">
        <v>3</v>
      </c>
      <c r="C277">
        <v>4</v>
      </c>
      <c r="D277">
        <v>787</v>
      </c>
      <c r="E277">
        <v>14</v>
      </c>
    </row>
    <row r="278" spans="1:5" x14ac:dyDescent="0.3">
      <c r="A278">
        <v>9</v>
      </c>
      <c r="B278">
        <v>3</v>
      </c>
      <c r="C278">
        <v>1</v>
      </c>
      <c r="D278">
        <v>2</v>
      </c>
      <c r="E278">
        <v>57</v>
      </c>
    </row>
    <row r="279" spans="1:5" x14ac:dyDescent="0.3">
      <c r="A279">
        <v>9</v>
      </c>
      <c r="B279">
        <v>3</v>
      </c>
      <c r="C279">
        <v>2</v>
      </c>
      <c r="D279">
        <v>0</v>
      </c>
      <c r="E279">
        <v>0</v>
      </c>
    </row>
    <row r="280" spans="1:5" x14ac:dyDescent="0.3">
      <c r="A280">
        <v>9</v>
      </c>
      <c r="B280">
        <v>3</v>
      </c>
      <c r="C280">
        <v>3</v>
      </c>
      <c r="D280">
        <v>1</v>
      </c>
      <c r="E280">
        <v>25</v>
      </c>
    </row>
    <row r="281" spans="1:5" x14ac:dyDescent="0.3">
      <c r="A281">
        <v>9</v>
      </c>
      <c r="B281">
        <v>3</v>
      </c>
      <c r="C281">
        <v>4</v>
      </c>
      <c r="D281">
        <v>176</v>
      </c>
      <c r="E281">
        <v>17</v>
      </c>
    </row>
    <row r="282" spans="1:5" x14ac:dyDescent="0.3">
      <c r="A282">
        <v>16</v>
      </c>
      <c r="B282">
        <v>3</v>
      </c>
      <c r="C282">
        <v>1</v>
      </c>
      <c r="D282">
        <v>143</v>
      </c>
      <c r="E282">
        <v>155</v>
      </c>
    </row>
    <row r="283" spans="1:5" x14ac:dyDescent="0.3">
      <c r="A283">
        <v>16</v>
      </c>
      <c r="B283">
        <v>3</v>
      </c>
      <c r="C283">
        <v>2</v>
      </c>
      <c r="D283">
        <v>1</v>
      </c>
      <c r="E283">
        <v>19</v>
      </c>
    </row>
    <row r="284" spans="1:5" x14ac:dyDescent="0.3">
      <c r="A284">
        <v>16</v>
      </c>
      <c r="B284">
        <v>3</v>
      </c>
      <c r="C284">
        <v>3</v>
      </c>
      <c r="D284">
        <v>129</v>
      </c>
      <c r="E284">
        <v>55</v>
      </c>
    </row>
    <row r="285" spans="1:5" x14ac:dyDescent="0.3">
      <c r="A285">
        <v>16</v>
      </c>
      <c r="B285">
        <v>3</v>
      </c>
      <c r="C285">
        <v>4</v>
      </c>
      <c r="D285">
        <v>491</v>
      </c>
      <c r="E285">
        <v>59</v>
      </c>
    </row>
    <row r="286" spans="1:5" x14ac:dyDescent="0.3">
      <c r="A286">
        <v>2</v>
      </c>
      <c r="B286">
        <v>3</v>
      </c>
      <c r="C286">
        <v>1</v>
      </c>
      <c r="D286">
        <v>946</v>
      </c>
      <c r="E286">
        <v>54</v>
      </c>
    </row>
    <row r="287" spans="1:5" x14ac:dyDescent="0.3">
      <c r="A287">
        <v>2</v>
      </c>
      <c r="B287">
        <v>3</v>
      </c>
      <c r="C287">
        <v>2</v>
      </c>
      <c r="D287">
        <v>16</v>
      </c>
      <c r="E287">
        <v>9</v>
      </c>
    </row>
    <row r="288" spans="1:5" x14ac:dyDescent="0.3">
      <c r="A288">
        <v>2</v>
      </c>
      <c r="B288">
        <v>3</v>
      </c>
      <c r="C288">
        <v>3</v>
      </c>
      <c r="D288">
        <v>44</v>
      </c>
      <c r="E288">
        <v>7</v>
      </c>
    </row>
    <row r="289" spans="1:5" x14ac:dyDescent="0.3">
      <c r="A289">
        <v>2</v>
      </c>
      <c r="B289">
        <v>3</v>
      </c>
      <c r="C289">
        <v>4</v>
      </c>
      <c r="D289">
        <v>3972</v>
      </c>
      <c r="E289">
        <v>41</v>
      </c>
    </row>
    <row r="290" spans="1:5" x14ac:dyDescent="0.3">
      <c r="A290">
        <v>25</v>
      </c>
      <c r="B290">
        <v>3</v>
      </c>
      <c r="C290">
        <v>1</v>
      </c>
      <c r="D290">
        <v>388</v>
      </c>
      <c r="E290">
        <v>30</v>
      </c>
    </row>
    <row r="291" spans="1:5" x14ac:dyDescent="0.3">
      <c r="A291">
        <v>25</v>
      </c>
      <c r="B291">
        <v>3</v>
      </c>
      <c r="C291">
        <v>2</v>
      </c>
      <c r="D291">
        <v>30</v>
      </c>
      <c r="E291">
        <v>15</v>
      </c>
    </row>
    <row r="292" spans="1:5" x14ac:dyDescent="0.3">
      <c r="A292">
        <v>25</v>
      </c>
      <c r="B292">
        <v>3</v>
      </c>
      <c r="C292">
        <v>3</v>
      </c>
      <c r="D292">
        <v>114</v>
      </c>
      <c r="E292">
        <v>11</v>
      </c>
    </row>
    <row r="293" spans="1:5" x14ac:dyDescent="0.3">
      <c r="A293">
        <v>25</v>
      </c>
      <c r="B293">
        <v>3</v>
      </c>
      <c r="C293">
        <v>4</v>
      </c>
      <c r="D293">
        <v>4713</v>
      </c>
      <c r="E293">
        <v>54</v>
      </c>
    </row>
    <row r="294" spans="1:5" x14ac:dyDescent="0.3">
      <c r="A294">
        <v>21</v>
      </c>
      <c r="B294">
        <v>3</v>
      </c>
      <c r="C294">
        <v>1</v>
      </c>
      <c r="D294">
        <v>30</v>
      </c>
      <c r="E294">
        <v>11</v>
      </c>
    </row>
    <row r="295" spans="1:5" x14ac:dyDescent="0.3">
      <c r="A295">
        <v>21</v>
      </c>
      <c r="B295">
        <v>3</v>
      </c>
      <c r="C295">
        <v>2</v>
      </c>
      <c r="D295">
        <v>7</v>
      </c>
      <c r="E295">
        <v>12</v>
      </c>
    </row>
    <row r="296" spans="1:5" x14ac:dyDescent="0.3">
      <c r="A296">
        <v>21</v>
      </c>
      <c r="B296">
        <v>3</v>
      </c>
      <c r="C296">
        <v>3</v>
      </c>
      <c r="D296">
        <v>49</v>
      </c>
      <c r="E296">
        <v>21</v>
      </c>
    </row>
    <row r="297" spans="1:5" x14ac:dyDescent="0.3">
      <c r="A297">
        <v>21</v>
      </c>
      <c r="B297">
        <v>3</v>
      </c>
      <c r="C297">
        <v>4</v>
      </c>
      <c r="D297">
        <v>838</v>
      </c>
      <c r="E297">
        <v>17</v>
      </c>
    </row>
    <row r="298" spans="1:5" x14ac:dyDescent="0.3">
      <c r="A298">
        <v>3</v>
      </c>
      <c r="B298">
        <v>3</v>
      </c>
      <c r="C298">
        <v>1</v>
      </c>
      <c r="D298">
        <v>7</v>
      </c>
      <c r="E298">
        <v>97</v>
      </c>
    </row>
    <row r="299" spans="1:5" x14ac:dyDescent="0.3">
      <c r="A299">
        <v>3</v>
      </c>
      <c r="B299">
        <v>3</v>
      </c>
      <c r="C299">
        <v>2</v>
      </c>
      <c r="D299">
        <v>0</v>
      </c>
      <c r="E299">
        <v>9</v>
      </c>
    </row>
    <row r="300" spans="1:5" x14ac:dyDescent="0.3">
      <c r="A300">
        <v>3</v>
      </c>
      <c r="B300">
        <v>3</v>
      </c>
      <c r="C300">
        <v>3</v>
      </c>
      <c r="D300">
        <v>0</v>
      </c>
      <c r="E300">
        <v>14</v>
      </c>
    </row>
    <row r="301" spans="1:5" x14ac:dyDescent="0.3">
      <c r="A301">
        <v>3</v>
      </c>
      <c r="B301">
        <v>3</v>
      </c>
      <c r="C301">
        <v>4</v>
      </c>
      <c r="D301">
        <v>100</v>
      </c>
      <c r="E301">
        <v>57</v>
      </c>
    </row>
    <row r="302" spans="1:5" x14ac:dyDescent="0.3">
      <c r="A302">
        <v>15</v>
      </c>
      <c r="B302">
        <v>3</v>
      </c>
      <c r="C302">
        <v>1</v>
      </c>
      <c r="D302">
        <v>0</v>
      </c>
      <c r="E302">
        <v>8</v>
      </c>
    </row>
    <row r="303" spans="1:5" x14ac:dyDescent="0.3">
      <c r="A303">
        <v>15</v>
      </c>
      <c r="B303">
        <v>3</v>
      </c>
      <c r="C303">
        <v>2</v>
      </c>
      <c r="D303">
        <v>0</v>
      </c>
      <c r="E303">
        <v>1</v>
      </c>
    </row>
    <row r="304" spans="1:5" x14ac:dyDescent="0.3">
      <c r="A304">
        <v>15</v>
      </c>
      <c r="B304">
        <v>3</v>
      </c>
      <c r="C304">
        <v>3</v>
      </c>
      <c r="D304">
        <v>0</v>
      </c>
      <c r="E304">
        <v>7</v>
      </c>
    </row>
    <row r="305" spans="1:5" x14ac:dyDescent="0.3">
      <c r="A305">
        <v>15</v>
      </c>
      <c r="B305">
        <v>3</v>
      </c>
      <c r="C305">
        <v>4</v>
      </c>
      <c r="D305">
        <v>0</v>
      </c>
      <c r="E305">
        <v>2</v>
      </c>
    </row>
    <row r="306" spans="1:5" x14ac:dyDescent="0.3">
      <c r="A306">
        <v>18</v>
      </c>
      <c r="B306">
        <v>3</v>
      </c>
      <c r="C306">
        <v>1</v>
      </c>
      <c r="D306">
        <v>1229</v>
      </c>
      <c r="E306">
        <v>234</v>
      </c>
    </row>
    <row r="307" spans="1:5" x14ac:dyDescent="0.3">
      <c r="A307">
        <v>18</v>
      </c>
      <c r="B307">
        <v>3</v>
      </c>
      <c r="C307">
        <v>2</v>
      </c>
      <c r="D307">
        <v>0</v>
      </c>
      <c r="E307">
        <v>1</v>
      </c>
    </row>
    <row r="308" spans="1:5" x14ac:dyDescent="0.3">
      <c r="A308">
        <v>18</v>
      </c>
      <c r="B308">
        <v>3</v>
      </c>
      <c r="C308">
        <v>3</v>
      </c>
      <c r="D308">
        <v>7</v>
      </c>
      <c r="E308">
        <v>16</v>
      </c>
    </row>
    <row r="309" spans="1:5" x14ac:dyDescent="0.3">
      <c r="A309">
        <v>18</v>
      </c>
      <c r="B309">
        <v>3</v>
      </c>
      <c r="C309">
        <v>4</v>
      </c>
      <c r="D309">
        <v>692</v>
      </c>
      <c r="E309">
        <v>24</v>
      </c>
    </row>
    <row r="310" spans="1:5" x14ac:dyDescent="0.3">
      <c r="A310">
        <v>27</v>
      </c>
      <c r="B310">
        <v>3</v>
      </c>
      <c r="C310">
        <v>1</v>
      </c>
      <c r="D310">
        <v>229</v>
      </c>
      <c r="E310">
        <v>14</v>
      </c>
    </row>
    <row r="311" spans="1:5" x14ac:dyDescent="0.3">
      <c r="A311">
        <v>27</v>
      </c>
      <c r="B311">
        <v>3</v>
      </c>
      <c r="C311">
        <v>2</v>
      </c>
      <c r="D311">
        <v>0</v>
      </c>
      <c r="E311">
        <v>0</v>
      </c>
    </row>
    <row r="312" spans="1:5" x14ac:dyDescent="0.3">
      <c r="A312">
        <v>27</v>
      </c>
      <c r="B312">
        <v>3</v>
      </c>
      <c r="C312">
        <v>3</v>
      </c>
      <c r="D312">
        <v>29</v>
      </c>
      <c r="E312">
        <v>13</v>
      </c>
    </row>
    <row r="313" spans="1:5" x14ac:dyDescent="0.3">
      <c r="A313">
        <v>27</v>
      </c>
      <c r="B313">
        <v>3</v>
      </c>
      <c r="C313">
        <v>4</v>
      </c>
      <c r="D313">
        <v>310</v>
      </c>
      <c r="E313">
        <v>30</v>
      </c>
    </row>
    <row r="314" spans="1:5" x14ac:dyDescent="0.3">
      <c r="A314">
        <v>22</v>
      </c>
      <c r="B314">
        <v>3</v>
      </c>
      <c r="C314">
        <v>1</v>
      </c>
      <c r="D314">
        <v>945</v>
      </c>
      <c r="E314">
        <v>35</v>
      </c>
    </row>
    <row r="315" spans="1:5" x14ac:dyDescent="0.3">
      <c r="A315">
        <v>22</v>
      </c>
      <c r="B315">
        <v>3</v>
      </c>
      <c r="C315">
        <v>2</v>
      </c>
      <c r="D315">
        <v>0</v>
      </c>
      <c r="E315">
        <v>0</v>
      </c>
    </row>
    <row r="316" spans="1:5" x14ac:dyDescent="0.3">
      <c r="A316">
        <v>22</v>
      </c>
      <c r="B316">
        <v>3</v>
      </c>
      <c r="C316">
        <v>3</v>
      </c>
      <c r="D316">
        <v>567</v>
      </c>
      <c r="E316">
        <v>5</v>
      </c>
    </row>
    <row r="317" spans="1:5" x14ac:dyDescent="0.3">
      <c r="A317">
        <v>22</v>
      </c>
      <c r="B317">
        <v>3</v>
      </c>
      <c r="C317">
        <v>4</v>
      </c>
      <c r="D317">
        <v>777</v>
      </c>
      <c r="E317">
        <v>7</v>
      </c>
    </row>
    <row r="318" spans="1:5" x14ac:dyDescent="0.3">
      <c r="A318">
        <v>19</v>
      </c>
      <c r="B318">
        <v>3</v>
      </c>
      <c r="C318">
        <v>1</v>
      </c>
      <c r="D318">
        <v>9</v>
      </c>
      <c r="E318">
        <v>7</v>
      </c>
    </row>
    <row r="319" spans="1:5" x14ac:dyDescent="0.3">
      <c r="A319">
        <v>19</v>
      </c>
      <c r="B319">
        <v>3</v>
      </c>
      <c r="C319">
        <v>2</v>
      </c>
      <c r="D319">
        <v>0</v>
      </c>
      <c r="E319">
        <v>0</v>
      </c>
    </row>
    <row r="320" spans="1:5" x14ac:dyDescent="0.3">
      <c r="A320">
        <v>19</v>
      </c>
      <c r="B320">
        <v>3</v>
      </c>
      <c r="C320">
        <v>3</v>
      </c>
      <c r="D320">
        <v>2</v>
      </c>
      <c r="E320">
        <v>0</v>
      </c>
    </row>
    <row r="321" spans="1:5" x14ac:dyDescent="0.3">
      <c r="A321">
        <v>19</v>
      </c>
      <c r="B321">
        <v>3</v>
      </c>
      <c r="C321">
        <v>4</v>
      </c>
      <c r="D321">
        <v>594</v>
      </c>
      <c r="E321">
        <v>0</v>
      </c>
    </row>
    <row r="322" spans="1:5" x14ac:dyDescent="0.3">
      <c r="A322">
        <v>24</v>
      </c>
      <c r="B322">
        <v>3</v>
      </c>
      <c r="C322">
        <v>1</v>
      </c>
      <c r="D322">
        <v>252</v>
      </c>
      <c r="E322">
        <v>36</v>
      </c>
    </row>
    <row r="323" spans="1:5" x14ac:dyDescent="0.3">
      <c r="A323">
        <v>24</v>
      </c>
      <c r="B323">
        <v>3</v>
      </c>
      <c r="C323">
        <v>2</v>
      </c>
      <c r="D323">
        <v>0</v>
      </c>
      <c r="E323">
        <v>0</v>
      </c>
    </row>
    <row r="324" spans="1:5" x14ac:dyDescent="0.3">
      <c r="A324">
        <v>24</v>
      </c>
      <c r="B324">
        <v>3</v>
      </c>
      <c r="C324">
        <v>3</v>
      </c>
      <c r="D324">
        <v>9</v>
      </c>
      <c r="E324">
        <v>3</v>
      </c>
    </row>
    <row r="325" spans="1:5" x14ac:dyDescent="0.3">
      <c r="A325">
        <v>24</v>
      </c>
      <c r="B325">
        <v>3</v>
      </c>
      <c r="C325">
        <v>4</v>
      </c>
      <c r="D325">
        <v>61</v>
      </c>
      <c r="E325">
        <v>12</v>
      </c>
    </row>
    <row r="326" spans="1:5" x14ac:dyDescent="0.3">
      <c r="A326">
        <v>6</v>
      </c>
      <c r="B326">
        <v>4</v>
      </c>
      <c r="C326">
        <v>1</v>
      </c>
      <c r="D326">
        <v>240</v>
      </c>
      <c r="E326">
        <v>534</v>
      </c>
    </row>
    <row r="327" spans="1:5" x14ac:dyDescent="0.3">
      <c r="A327">
        <v>6</v>
      </c>
      <c r="B327">
        <v>4</v>
      </c>
      <c r="C327">
        <v>2</v>
      </c>
      <c r="D327">
        <v>0</v>
      </c>
      <c r="E327">
        <v>0</v>
      </c>
    </row>
    <row r="328" spans="1:5" x14ac:dyDescent="0.3">
      <c r="A328">
        <v>6</v>
      </c>
      <c r="B328">
        <v>4</v>
      </c>
      <c r="C328">
        <v>3</v>
      </c>
      <c r="D328">
        <v>52</v>
      </c>
      <c r="E328">
        <v>109</v>
      </c>
    </row>
    <row r="329" spans="1:5" x14ac:dyDescent="0.3">
      <c r="A329">
        <v>6</v>
      </c>
      <c r="B329">
        <v>4</v>
      </c>
      <c r="C329">
        <v>4</v>
      </c>
      <c r="D329">
        <v>849</v>
      </c>
      <c r="E329">
        <v>136</v>
      </c>
    </row>
    <row r="330" spans="1:5" x14ac:dyDescent="0.3">
      <c r="A330">
        <v>1</v>
      </c>
      <c r="B330">
        <v>4</v>
      </c>
      <c r="C330">
        <v>1</v>
      </c>
      <c r="D330">
        <v>1780</v>
      </c>
      <c r="E330">
        <v>241</v>
      </c>
    </row>
    <row r="331" spans="1:5" x14ac:dyDescent="0.3">
      <c r="A331">
        <v>1</v>
      </c>
      <c r="B331">
        <v>4</v>
      </c>
      <c r="C331">
        <v>2</v>
      </c>
      <c r="D331">
        <v>5</v>
      </c>
      <c r="E331">
        <v>15</v>
      </c>
    </row>
    <row r="332" spans="1:5" x14ac:dyDescent="0.3">
      <c r="A332">
        <v>1</v>
      </c>
      <c r="B332">
        <v>4</v>
      </c>
      <c r="C332">
        <v>3</v>
      </c>
      <c r="D332">
        <v>18</v>
      </c>
      <c r="E332">
        <v>53</v>
      </c>
    </row>
    <row r="333" spans="1:5" x14ac:dyDescent="0.3">
      <c r="A333">
        <v>1</v>
      </c>
      <c r="B333">
        <v>4</v>
      </c>
      <c r="C333">
        <v>4</v>
      </c>
      <c r="D333">
        <v>1603</v>
      </c>
      <c r="E333">
        <v>56</v>
      </c>
    </row>
    <row r="334" spans="1:5" x14ac:dyDescent="0.3">
      <c r="A334">
        <v>20</v>
      </c>
      <c r="B334">
        <v>4</v>
      </c>
      <c r="C334">
        <v>1</v>
      </c>
      <c r="D334">
        <v>0</v>
      </c>
      <c r="E334">
        <v>23</v>
      </c>
    </row>
    <row r="335" spans="1:5" x14ac:dyDescent="0.3">
      <c r="A335">
        <v>20</v>
      </c>
      <c r="B335">
        <v>4</v>
      </c>
      <c r="C335">
        <v>2</v>
      </c>
      <c r="D335">
        <v>0</v>
      </c>
      <c r="E335">
        <v>0</v>
      </c>
    </row>
    <row r="336" spans="1:5" x14ac:dyDescent="0.3">
      <c r="A336">
        <v>20</v>
      </c>
      <c r="B336">
        <v>4</v>
      </c>
      <c r="C336">
        <v>3</v>
      </c>
      <c r="D336">
        <v>0</v>
      </c>
      <c r="E336">
        <v>17</v>
      </c>
    </row>
    <row r="337" spans="1:5" x14ac:dyDescent="0.3">
      <c r="A337">
        <v>20</v>
      </c>
      <c r="B337">
        <v>4</v>
      </c>
      <c r="C337">
        <v>4</v>
      </c>
      <c r="D337">
        <v>0</v>
      </c>
      <c r="E337">
        <v>6</v>
      </c>
    </row>
    <row r="338" spans="1:5" x14ac:dyDescent="0.3">
      <c r="A338">
        <v>26</v>
      </c>
      <c r="B338">
        <v>4</v>
      </c>
      <c r="C338">
        <v>1</v>
      </c>
      <c r="D338">
        <v>0</v>
      </c>
      <c r="E338">
        <v>24</v>
      </c>
    </row>
    <row r="339" spans="1:5" x14ac:dyDescent="0.3">
      <c r="A339">
        <v>26</v>
      </c>
      <c r="B339">
        <v>4</v>
      </c>
      <c r="C339">
        <v>2</v>
      </c>
      <c r="D339">
        <v>0</v>
      </c>
      <c r="E339">
        <v>0</v>
      </c>
    </row>
    <row r="340" spans="1:5" x14ac:dyDescent="0.3">
      <c r="A340">
        <v>26</v>
      </c>
      <c r="B340">
        <v>4</v>
      </c>
      <c r="C340">
        <v>3</v>
      </c>
      <c r="D340">
        <v>0</v>
      </c>
      <c r="E340">
        <v>3</v>
      </c>
    </row>
    <row r="341" spans="1:5" x14ac:dyDescent="0.3">
      <c r="A341">
        <v>26</v>
      </c>
      <c r="B341">
        <v>4</v>
      </c>
      <c r="C341">
        <v>4</v>
      </c>
      <c r="D341">
        <v>0</v>
      </c>
      <c r="E341">
        <v>8</v>
      </c>
    </row>
    <row r="342" spans="1:5" x14ac:dyDescent="0.3">
      <c r="A342">
        <v>12</v>
      </c>
      <c r="B342">
        <v>4</v>
      </c>
      <c r="C342">
        <v>1</v>
      </c>
      <c r="D342">
        <v>10</v>
      </c>
      <c r="E342">
        <v>215</v>
      </c>
    </row>
    <row r="343" spans="1:5" x14ac:dyDescent="0.3">
      <c r="A343">
        <v>12</v>
      </c>
      <c r="B343">
        <v>4</v>
      </c>
      <c r="C343">
        <v>2</v>
      </c>
      <c r="D343">
        <v>0</v>
      </c>
      <c r="E343">
        <v>2</v>
      </c>
    </row>
    <row r="344" spans="1:5" x14ac:dyDescent="0.3">
      <c r="A344">
        <v>12</v>
      </c>
      <c r="B344">
        <v>4</v>
      </c>
      <c r="C344">
        <v>3</v>
      </c>
      <c r="D344">
        <v>11</v>
      </c>
      <c r="E344">
        <v>23</v>
      </c>
    </row>
    <row r="345" spans="1:5" x14ac:dyDescent="0.3">
      <c r="A345">
        <v>12</v>
      </c>
      <c r="B345">
        <v>4</v>
      </c>
      <c r="C345">
        <v>4</v>
      </c>
      <c r="D345">
        <v>11</v>
      </c>
      <c r="E345">
        <v>31</v>
      </c>
    </row>
    <row r="346" spans="1:5" x14ac:dyDescent="0.3">
      <c r="A346">
        <v>8</v>
      </c>
      <c r="B346">
        <v>4</v>
      </c>
      <c r="C346">
        <v>1</v>
      </c>
      <c r="D346">
        <v>1957</v>
      </c>
      <c r="E346">
        <v>79</v>
      </c>
    </row>
    <row r="347" spans="1:5" x14ac:dyDescent="0.3">
      <c r="A347">
        <v>8</v>
      </c>
      <c r="B347">
        <v>4</v>
      </c>
      <c r="C347">
        <v>2</v>
      </c>
      <c r="D347">
        <v>0</v>
      </c>
      <c r="E347">
        <v>1</v>
      </c>
    </row>
    <row r="348" spans="1:5" x14ac:dyDescent="0.3">
      <c r="A348">
        <v>8</v>
      </c>
      <c r="B348">
        <v>4</v>
      </c>
      <c r="C348">
        <v>3</v>
      </c>
      <c r="D348">
        <v>1295</v>
      </c>
      <c r="E348">
        <v>118</v>
      </c>
    </row>
    <row r="349" spans="1:5" x14ac:dyDescent="0.3">
      <c r="A349">
        <v>8</v>
      </c>
      <c r="B349">
        <v>4</v>
      </c>
      <c r="C349">
        <v>4</v>
      </c>
      <c r="D349">
        <v>5445</v>
      </c>
      <c r="E349">
        <v>51</v>
      </c>
    </row>
    <row r="350" spans="1:5" x14ac:dyDescent="0.3">
      <c r="A350">
        <v>7</v>
      </c>
      <c r="B350">
        <v>4</v>
      </c>
      <c r="C350">
        <v>1</v>
      </c>
      <c r="D350">
        <v>5644</v>
      </c>
      <c r="E350">
        <v>144</v>
      </c>
    </row>
    <row r="351" spans="1:5" x14ac:dyDescent="0.3">
      <c r="A351">
        <v>7</v>
      </c>
      <c r="B351">
        <v>4</v>
      </c>
      <c r="C351">
        <v>2</v>
      </c>
      <c r="D351">
        <v>8</v>
      </c>
      <c r="E351">
        <v>7</v>
      </c>
    </row>
    <row r="352" spans="1:5" x14ac:dyDescent="0.3">
      <c r="A352">
        <v>7</v>
      </c>
      <c r="B352">
        <v>4</v>
      </c>
      <c r="C352">
        <v>3</v>
      </c>
      <c r="D352">
        <v>513</v>
      </c>
      <c r="E352">
        <v>193</v>
      </c>
    </row>
    <row r="353" spans="1:5" x14ac:dyDescent="0.3">
      <c r="A353">
        <v>7</v>
      </c>
      <c r="B353">
        <v>4</v>
      </c>
      <c r="C353">
        <v>4</v>
      </c>
      <c r="D353">
        <v>11810</v>
      </c>
      <c r="E353">
        <v>77</v>
      </c>
    </row>
    <row r="354" spans="1:5" x14ac:dyDescent="0.3">
      <c r="A354">
        <v>23</v>
      </c>
      <c r="B354">
        <v>4</v>
      </c>
      <c r="C354">
        <v>1</v>
      </c>
      <c r="D354">
        <v>1268</v>
      </c>
      <c r="E354">
        <v>151</v>
      </c>
    </row>
    <row r="355" spans="1:5" x14ac:dyDescent="0.3">
      <c r="A355">
        <v>23</v>
      </c>
      <c r="B355">
        <v>4</v>
      </c>
      <c r="C355">
        <v>2</v>
      </c>
      <c r="D355">
        <v>4</v>
      </c>
      <c r="E355">
        <v>10</v>
      </c>
    </row>
    <row r="356" spans="1:5" x14ac:dyDescent="0.3">
      <c r="A356">
        <v>23</v>
      </c>
      <c r="B356">
        <v>4</v>
      </c>
      <c r="C356">
        <v>3</v>
      </c>
      <c r="D356">
        <v>561</v>
      </c>
      <c r="E356">
        <v>92</v>
      </c>
    </row>
    <row r="357" spans="1:5" x14ac:dyDescent="0.3">
      <c r="A357">
        <v>23</v>
      </c>
      <c r="B357">
        <v>4</v>
      </c>
      <c r="C357">
        <v>4</v>
      </c>
      <c r="D357">
        <v>7652</v>
      </c>
      <c r="E357">
        <v>41</v>
      </c>
    </row>
    <row r="358" spans="1:5" x14ac:dyDescent="0.3">
      <c r="A358">
        <v>13</v>
      </c>
      <c r="B358">
        <v>4</v>
      </c>
      <c r="C358">
        <v>1</v>
      </c>
      <c r="D358">
        <v>5</v>
      </c>
      <c r="E358">
        <v>118</v>
      </c>
    </row>
    <row r="359" spans="1:5" x14ac:dyDescent="0.3">
      <c r="A359">
        <v>13</v>
      </c>
      <c r="B359">
        <v>4</v>
      </c>
      <c r="C359">
        <v>2</v>
      </c>
      <c r="D359">
        <v>0</v>
      </c>
      <c r="E359">
        <v>19</v>
      </c>
    </row>
    <row r="360" spans="1:5" x14ac:dyDescent="0.3">
      <c r="A360">
        <v>13</v>
      </c>
      <c r="B360">
        <v>4</v>
      </c>
      <c r="C360">
        <v>3</v>
      </c>
      <c r="D360">
        <v>11</v>
      </c>
      <c r="E360">
        <v>46</v>
      </c>
    </row>
    <row r="361" spans="1:5" x14ac:dyDescent="0.3">
      <c r="A361">
        <v>13</v>
      </c>
      <c r="B361">
        <v>4</v>
      </c>
      <c r="C361">
        <v>4</v>
      </c>
      <c r="D361">
        <v>545</v>
      </c>
      <c r="E361">
        <v>55</v>
      </c>
    </row>
    <row r="362" spans="1:5" x14ac:dyDescent="0.3">
      <c r="A362">
        <v>14</v>
      </c>
      <c r="B362">
        <v>4</v>
      </c>
      <c r="C362">
        <v>1</v>
      </c>
      <c r="D362">
        <v>624</v>
      </c>
      <c r="E362">
        <v>10</v>
      </c>
    </row>
    <row r="363" spans="1:5" x14ac:dyDescent="0.3">
      <c r="A363">
        <v>14</v>
      </c>
      <c r="B363">
        <v>4</v>
      </c>
      <c r="C363">
        <v>2</v>
      </c>
      <c r="D363">
        <v>3</v>
      </c>
      <c r="E363">
        <v>1</v>
      </c>
    </row>
    <row r="364" spans="1:5" x14ac:dyDescent="0.3">
      <c r="A364">
        <v>14</v>
      </c>
      <c r="B364">
        <v>4</v>
      </c>
      <c r="C364">
        <v>3</v>
      </c>
      <c r="D364">
        <v>392</v>
      </c>
      <c r="E364">
        <v>10</v>
      </c>
    </row>
    <row r="365" spans="1:5" x14ac:dyDescent="0.3">
      <c r="A365">
        <v>14</v>
      </c>
      <c r="B365">
        <v>4</v>
      </c>
      <c r="C365">
        <v>4</v>
      </c>
      <c r="D365">
        <v>4022</v>
      </c>
      <c r="E365">
        <v>33</v>
      </c>
    </row>
    <row r="366" spans="1:5" x14ac:dyDescent="0.3">
      <c r="A366">
        <v>10</v>
      </c>
      <c r="B366">
        <v>4</v>
      </c>
      <c r="C366">
        <v>1</v>
      </c>
      <c r="D366">
        <v>1292</v>
      </c>
      <c r="E366">
        <v>101</v>
      </c>
    </row>
    <row r="367" spans="1:5" x14ac:dyDescent="0.3">
      <c r="A367">
        <v>10</v>
      </c>
      <c r="B367">
        <v>4</v>
      </c>
      <c r="C367">
        <v>2</v>
      </c>
      <c r="D367">
        <v>6</v>
      </c>
      <c r="E367">
        <v>22</v>
      </c>
    </row>
    <row r="368" spans="1:5" x14ac:dyDescent="0.3">
      <c r="A368">
        <v>10</v>
      </c>
      <c r="B368">
        <v>4</v>
      </c>
      <c r="C368">
        <v>3</v>
      </c>
      <c r="D368">
        <v>216</v>
      </c>
      <c r="E368">
        <v>101</v>
      </c>
    </row>
    <row r="369" spans="1:5" x14ac:dyDescent="0.3">
      <c r="A369">
        <v>10</v>
      </c>
      <c r="B369">
        <v>4</v>
      </c>
      <c r="C369">
        <v>4</v>
      </c>
      <c r="D369">
        <v>5041</v>
      </c>
      <c r="E369">
        <v>73</v>
      </c>
    </row>
    <row r="370" spans="1:5" x14ac:dyDescent="0.3">
      <c r="A370">
        <v>17</v>
      </c>
      <c r="B370">
        <v>4</v>
      </c>
      <c r="C370">
        <v>1</v>
      </c>
      <c r="D370">
        <v>318</v>
      </c>
      <c r="E370">
        <v>100</v>
      </c>
    </row>
    <row r="371" spans="1:5" x14ac:dyDescent="0.3">
      <c r="A371">
        <v>17</v>
      </c>
      <c r="B371">
        <v>4</v>
      </c>
      <c r="C371">
        <v>2</v>
      </c>
      <c r="D371">
        <v>7</v>
      </c>
      <c r="E371">
        <v>7</v>
      </c>
    </row>
    <row r="372" spans="1:5" x14ac:dyDescent="0.3">
      <c r="A372">
        <v>17</v>
      </c>
      <c r="B372">
        <v>4</v>
      </c>
      <c r="C372">
        <v>3</v>
      </c>
      <c r="D372">
        <v>18</v>
      </c>
      <c r="E372">
        <v>75</v>
      </c>
    </row>
    <row r="373" spans="1:5" x14ac:dyDescent="0.3">
      <c r="A373">
        <v>17</v>
      </c>
      <c r="B373">
        <v>4</v>
      </c>
      <c r="C373">
        <v>4</v>
      </c>
      <c r="D373">
        <v>947</v>
      </c>
      <c r="E373">
        <v>50</v>
      </c>
    </row>
    <row r="374" spans="1:5" x14ac:dyDescent="0.3">
      <c r="A374">
        <v>4</v>
      </c>
      <c r="B374">
        <v>4</v>
      </c>
      <c r="C374">
        <v>1</v>
      </c>
      <c r="D374">
        <v>899</v>
      </c>
      <c r="E374">
        <v>491</v>
      </c>
    </row>
    <row r="375" spans="1:5" x14ac:dyDescent="0.3">
      <c r="A375">
        <v>4</v>
      </c>
      <c r="B375">
        <v>4</v>
      </c>
      <c r="C375">
        <v>2</v>
      </c>
      <c r="D375">
        <v>9</v>
      </c>
      <c r="E375">
        <v>25</v>
      </c>
    </row>
    <row r="376" spans="1:5" x14ac:dyDescent="0.3">
      <c r="A376">
        <v>4</v>
      </c>
      <c r="B376">
        <v>4</v>
      </c>
      <c r="C376">
        <v>3</v>
      </c>
      <c r="D376">
        <v>224</v>
      </c>
      <c r="E376">
        <v>87</v>
      </c>
    </row>
    <row r="377" spans="1:5" x14ac:dyDescent="0.3">
      <c r="A377">
        <v>4</v>
      </c>
      <c r="B377">
        <v>4</v>
      </c>
      <c r="C377">
        <v>4</v>
      </c>
      <c r="D377">
        <v>6833</v>
      </c>
      <c r="E377">
        <v>110</v>
      </c>
    </row>
    <row r="378" spans="1:5" x14ac:dyDescent="0.3">
      <c r="A378">
        <v>11</v>
      </c>
      <c r="B378">
        <v>4</v>
      </c>
      <c r="C378">
        <v>1</v>
      </c>
      <c r="D378">
        <v>1504</v>
      </c>
      <c r="E378">
        <v>199</v>
      </c>
    </row>
    <row r="379" spans="1:5" x14ac:dyDescent="0.3">
      <c r="A379">
        <v>11</v>
      </c>
      <c r="B379">
        <v>4</v>
      </c>
      <c r="C379">
        <v>2</v>
      </c>
      <c r="D379">
        <v>6</v>
      </c>
      <c r="E379">
        <v>19</v>
      </c>
    </row>
    <row r="380" spans="1:5" x14ac:dyDescent="0.3">
      <c r="A380">
        <v>11</v>
      </c>
      <c r="B380">
        <v>4</v>
      </c>
      <c r="C380">
        <v>3</v>
      </c>
      <c r="D380">
        <v>240</v>
      </c>
      <c r="E380">
        <v>41</v>
      </c>
    </row>
    <row r="381" spans="1:5" x14ac:dyDescent="0.3">
      <c r="A381">
        <v>11</v>
      </c>
      <c r="B381">
        <v>4</v>
      </c>
      <c r="C381">
        <v>4</v>
      </c>
      <c r="D381">
        <v>2231</v>
      </c>
      <c r="E381">
        <v>66</v>
      </c>
    </row>
    <row r="382" spans="1:5" x14ac:dyDescent="0.3">
      <c r="A382">
        <v>5</v>
      </c>
      <c r="B382">
        <v>4</v>
      </c>
      <c r="C382">
        <v>1</v>
      </c>
      <c r="D382">
        <v>121</v>
      </c>
      <c r="E382">
        <v>32</v>
      </c>
    </row>
    <row r="383" spans="1:5" x14ac:dyDescent="0.3">
      <c r="A383">
        <v>5</v>
      </c>
      <c r="B383">
        <v>4</v>
      </c>
      <c r="C383">
        <v>2</v>
      </c>
      <c r="D383">
        <v>0</v>
      </c>
      <c r="E383">
        <v>12</v>
      </c>
    </row>
    <row r="384" spans="1:5" x14ac:dyDescent="0.3">
      <c r="A384">
        <v>5</v>
      </c>
      <c r="B384">
        <v>4</v>
      </c>
      <c r="C384">
        <v>3</v>
      </c>
      <c r="D384">
        <v>172</v>
      </c>
      <c r="E384">
        <v>55</v>
      </c>
    </row>
    <row r="385" spans="1:5" x14ac:dyDescent="0.3">
      <c r="A385">
        <v>5</v>
      </c>
      <c r="B385">
        <v>4</v>
      </c>
      <c r="C385">
        <v>4</v>
      </c>
      <c r="D385">
        <v>953</v>
      </c>
      <c r="E385">
        <v>32</v>
      </c>
    </row>
    <row r="386" spans="1:5" x14ac:dyDescent="0.3">
      <c r="A386">
        <v>9</v>
      </c>
      <c r="B386">
        <v>4</v>
      </c>
      <c r="C386">
        <v>1</v>
      </c>
      <c r="D386">
        <v>3</v>
      </c>
      <c r="E386">
        <v>54</v>
      </c>
    </row>
    <row r="387" spans="1:5" x14ac:dyDescent="0.3">
      <c r="A387">
        <v>9</v>
      </c>
      <c r="B387">
        <v>4</v>
      </c>
      <c r="C387">
        <v>2</v>
      </c>
      <c r="D387">
        <v>0</v>
      </c>
      <c r="E387">
        <v>0</v>
      </c>
    </row>
    <row r="388" spans="1:5" x14ac:dyDescent="0.3">
      <c r="A388">
        <v>9</v>
      </c>
      <c r="B388">
        <v>4</v>
      </c>
      <c r="C388">
        <v>3</v>
      </c>
      <c r="D388">
        <v>1</v>
      </c>
      <c r="E388">
        <v>30</v>
      </c>
    </row>
    <row r="389" spans="1:5" x14ac:dyDescent="0.3">
      <c r="A389">
        <v>9</v>
      </c>
      <c r="B389">
        <v>4</v>
      </c>
      <c r="C389">
        <v>4</v>
      </c>
      <c r="D389">
        <v>99</v>
      </c>
      <c r="E389">
        <v>28</v>
      </c>
    </row>
    <row r="390" spans="1:5" x14ac:dyDescent="0.3">
      <c r="A390">
        <v>16</v>
      </c>
      <c r="B390">
        <v>4</v>
      </c>
      <c r="C390">
        <v>1</v>
      </c>
      <c r="D390">
        <v>66</v>
      </c>
      <c r="E390">
        <v>176</v>
      </c>
    </row>
    <row r="391" spans="1:5" x14ac:dyDescent="0.3">
      <c r="A391">
        <v>16</v>
      </c>
      <c r="B391">
        <v>4</v>
      </c>
      <c r="C391">
        <v>2</v>
      </c>
      <c r="D391">
        <v>0</v>
      </c>
      <c r="E391">
        <v>21</v>
      </c>
    </row>
    <row r="392" spans="1:5" x14ac:dyDescent="0.3">
      <c r="A392">
        <v>16</v>
      </c>
      <c r="B392">
        <v>4</v>
      </c>
      <c r="C392">
        <v>3</v>
      </c>
      <c r="D392">
        <v>163</v>
      </c>
      <c r="E392">
        <v>75</v>
      </c>
    </row>
    <row r="393" spans="1:5" x14ac:dyDescent="0.3">
      <c r="A393">
        <v>16</v>
      </c>
      <c r="B393">
        <v>4</v>
      </c>
      <c r="C393">
        <v>4</v>
      </c>
      <c r="D393">
        <v>428</v>
      </c>
      <c r="E393">
        <v>51</v>
      </c>
    </row>
    <row r="394" spans="1:5" x14ac:dyDescent="0.3">
      <c r="A394">
        <v>2</v>
      </c>
      <c r="B394">
        <v>4</v>
      </c>
      <c r="C394">
        <v>1</v>
      </c>
      <c r="D394">
        <v>960</v>
      </c>
      <c r="E394">
        <v>73</v>
      </c>
    </row>
    <row r="395" spans="1:5" x14ac:dyDescent="0.3">
      <c r="A395">
        <v>2</v>
      </c>
      <c r="B395">
        <v>4</v>
      </c>
      <c r="C395">
        <v>2</v>
      </c>
      <c r="D395">
        <v>14</v>
      </c>
      <c r="E395">
        <v>6</v>
      </c>
    </row>
    <row r="396" spans="1:5" x14ac:dyDescent="0.3">
      <c r="A396">
        <v>2</v>
      </c>
      <c r="B396">
        <v>4</v>
      </c>
      <c r="C396">
        <v>3</v>
      </c>
      <c r="D396">
        <v>5</v>
      </c>
      <c r="E396">
        <v>10</v>
      </c>
    </row>
    <row r="397" spans="1:5" x14ac:dyDescent="0.3">
      <c r="A397">
        <v>2</v>
      </c>
      <c r="B397">
        <v>4</v>
      </c>
      <c r="C397">
        <v>4</v>
      </c>
      <c r="D397">
        <v>3111</v>
      </c>
      <c r="E397">
        <v>23</v>
      </c>
    </row>
    <row r="398" spans="1:5" x14ac:dyDescent="0.3">
      <c r="A398">
        <v>25</v>
      </c>
      <c r="B398">
        <v>4</v>
      </c>
      <c r="C398">
        <v>1</v>
      </c>
      <c r="D398">
        <v>503</v>
      </c>
      <c r="E398">
        <v>43</v>
      </c>
    </row>
    <row r="399" spans="1:5" x14ac:dyDescent="0.3">
      <c r="A399">
        <v>25</v>
      </c>
      <c r="B399">
        <v>4</v>
      </c>
      <c r="C399">
        <v>2</v>
      </c>
      <c r="D399">
        <v>25</v>
      </c>
      <c r="E399">
        <v>8</v>
      </c>
    </row>
    <row r="400" spans="1:5" x14ac:dyDescent="0.3">
      <c r="A400">
        <v>25</v>
      </c>
      <c r="B400">
        <v>4</v>
      </c>
      <c r="C400">
        <v>3</v>
      </c>
      <c r="D400">
        <v>69</v>
      </c>
      <c r="E400">
        <v>29</v>
      </c>
    </row>
    <row r="401" spans="1:5" x14ac:dyDescent="0.3">
      <c r="A401">
        <v>25</v>
      </c>
      <c r="B401">
        <v>4</v>
      </c>
      <c r="C401">
        <v>4</v>
      </c>
      <c r="D401">
        <v>5137</v>
      </c>
      <c r="E401">
        <v>37</v>
      </c>
    </row>
    <row r="402" spans="1:5" x14ac:dyDescent="0.3">
      <c r="A402">
        <v>21</v>
      </c>
      <c r="B402">
        <v>4</v>
      </c>
      <c r="C402">
        <v>1</v>
      </c>
      <c r="D402">
        <v>186</v>
      </c>
      <c r="E402">
        <v>19</v>
      </c>
    </row>
    <row r="403" spans="1:5" x14ac:dyDescent="0.3">
      <c r="A403">
        <v>21</v>
      </c>
      <c r="B403">
        <v>4</v>
      </c>
      <c r="C403">
        <v>2</v>
      </c>
      <c r="D403">
        <v>4</v>
      </c>
      <c r="E403">
        <v>8</v>
      </c>
    </row>
    <row r="404" spans="1:5" x14ac:dyDescent="0.3">
      <c r="A404">
        <v>21</v>
      </c>
      <c r="B404">
        <v>4</v>
      </c>
      <c r="C404">
        <v>3</v>
      </c>
      <c r="D404">
        <v>73</v>
      </c>
      <c r="E404">
        <v>17</v>
      </c>
    </row>
    <row r="405" spans="1:5" x14ac:dyDescent="0.3">
      <c r="A405">
        <v>21</v>
      </c>
      <c r="B405">
        <v>4</v>
      </c>
      <c r="C405">
        <v>4</v>
      </c>
      <c r="D405">
        <v>784</v>
      </c>
      <c r="E405">
        <v>22</v>
      </c>
    </row>
    <row r="406" spans="1:5" x14ac:dyDescent="0.3">
      <c r="A406">
        <v>3</v>
      </c>
      <c r="B406">
        <v>4</v>
      </c>
      <c r="C406">
        <v>1</v>
      </c>
      <c r="D406">
        <v>17</v>
      </c>
      <c r="E406">
        <v>102</v>
      </c>
    </row>
    <row r="407" spans="1:5" x14ac:dyDescent="0.3">
      <c r="A407">
        <v>3</v>
      </c>
      <c r="B407">
        <v>4</v>
      </c>
      <c r="C407">
        <v>2</v>
      </c>
      <c r="D407">
        <v>0</v>
      </c>
      <c r="E407">
        <v>12</v>
      </c>
    </row>
    <row r="408" spans="1:5" x14ac:dyDescent="0.3">
      <c r="A408">
        <v>3</v>
      </c>
      <c r="B408">
        <v>4</v>
      </c>
      <c r="C408">
        <v>3</v>
      </c>
      <c r="D408">
        <v>0</v>
      </c>
      <c r="E408">
        <v>12</v>
      </c>
    </row>
    <row r="409" spans="1:5" x14ac:dyDescent="0.3">
      <c r="A409">
        <v>3</v>
      </c>
      <c r="B409">
        <v>4</v>
      </c>
      <c r="C409">
        <v>4</v>
      </c>
      <c r="D409">
        <v>27</v>
      </c>
      <c r="E409">
        <v>31</v>
      </c>
    </row>
    <row r="410" spans="1:5" x14ac:dyDescent="0.3">
      <c r="A410">
        <v>15</v>
      </c>
      <c r="B410">
        <v>4</v>
      </c>
      <c r="C410">
        <v>1</v>
      </c>
      <c r="D410">
        <v>0</v>
      </c>
      <c r="E410">
        <v>9</v>
      </c>
    </row>
    <row r="411" spans="1:5" x14ac:dyDescent="0.3">
      <c r="A411">
        <v>15</v>
      </c>
      <c r="B411">
        <v>4</v>
      </c>
      <c r="C411">
        <v>2</v>
      </c>
      <c r="D411">
        <v>0</v>
      </c>
      <c r="E411">
        <v>3</v>
      </c>
    </row>
    <row r="412" spans="1:5" x14ac:dyDescent="0.3">
      <c r="A412">
        <v>15</v>
      </c>
      <c r="B412">
        <v>4</v>
      </c>
      <c r="C412">
        <v>3</v>
      </c>
      <c r="D412">
        <v>0</v>
      </c>
      <c r="E412">
        <v>6</v>
      </c>
    </row>
    <row r="413" spans="1:5" x14ac:dyDescent="0.3">
      <c r="A413">
        <v>15</v>
      </c>
      <c r="B413">
        <v>4</v>
      </c>
      <c r="C413">
        <v>4</v>
      </c>
      <c r="D413">
        <v>0</v>
      </c>
      <c r="E413">
        <v>3</v>
      </c>
    </row>
    <row r="414" spans="1:5" x14ac:dyDescent="0.3">
      <c r="A414">
        <v>18</v>
      </c>
      <c r="B414">
        <v>4</v>
      </c>
      <c r="C414">
        <v>1</v>
      </c>
      <c r="D414">
        <v>479</v>
      </c>
      <c r="E414">
        <v>165</v>
      </c>
    </row>
    <row r="415" spans="1:5" x14ac:dyDescent="0.3">
      <c r="A415">
        <v>18</v>
      </c>
      <c r="B415">
        <v>4</v>
      </c>
      <c r="C415">
        <v>2</v>
      </c>
      <c r="D415">
        <v>0</v>
      </c>
      <c r="E415">
        <v>1</v>
      </c>
    </row>
    <row r="416" spans="1:5" x14ac:dyDescent="0.3">
      <c r="A416">
        <v>18</v>
      </c>
      <c r="B416">
        <v>4</v>
      </c>
      <c r="C416">
        <v>3</v>
      </c>
      <c r="D416">
        <v>2</v>
      </c>
      <c r="E416">
        <v>8</v>
      </c>
    </row>
    <row r="417" spans="1:5" x14ac:dyDescent="0.3">
      <c r="A417">
        <v>18</v>
      </c>
      <c r="B417">
        <v>4</v>
      </c>
      <c r="C417">
        <v>4</v>
      </c>
      <c r="D417">
        <v>1570</v>
      </c>
      <c r="E417">
        <v>48</v>
      </c>
    </row>
    <row r="418" spans="1:5" x14ac:dyDescent="0.3">
      <c r="A418">
        <v>27</v>
      </c>
      <c r="B418">
        <v>4</v>
      </c>
      <c r="C418">
        <v>1</v>
      </c>
      <c r="D418">
        <v>67</v>
      </c>
      <c r="E418">
        <v>10</v>
      </c>
    </row>
    <row r="419" spans="1:5" x14ac:dyDescent="0.3">
      <c r="A419">
        <v>27</v>
      </c>
      <c r="B419">
        <v>4</v>
      </c>
      <c r="C419">
        <v>2</v>
      </c>
      <c r="D419">
        <v>0</v>
      </c>
      <c r="E419">
        <v>0</v>
      </c>
    </row>
    <row r="420" spans="1:5" x14ac:dyDescent="0.3">
      <c r="A420">
        <v>27</v>
      </c>
      <c r="B420">
        <v>4</v>
      </c>
      <c r="C420">
        <v>3</v>
      </c>
      <c r="D420">
        <v>105</v>
      </c>
      <c r="E420">
        <v>17</v>
      </c>
    </row>
    <row r="421" spans="1:5" x14ac:dyDescent="0.3">
      <c r="A421">
        <v>27</v>
      </c>
      <c r="B421">
        <v>4</v>
      </c>
      <c r="C421">
        <v>4</v>
      </c>
      <c r="D421">
        <v>308</v>
      </c>
      <c r="E421">
        <v>44</v>
      </c>
    </row>
    <row r="422" spans="1:5" x14ac:dyDescent="0.3">
      <c r="A422">
        <v>22</v>
      </c>
      <c r="B422">
        <v>4</v>
      </c>
      <c r="C422">
        <v>1</v>
      </c>
      <c r="D422">
        <v>995</v>
      </c>
      <c r="E422">
        <v>64</v>
      </c>
    </row>
    <row r="423" spans="1:5" x14ac:dyDescent="0.3">
      <c r="A423">
        <v>22</v>
      </c>
      <c r="B423">
        <v>4</v>
      </c>
      <c r="C423">
        <v>2</v>
      </c>
      <c r="D423">
        <v>0</v>
      </c>
      <c r="E423">
        <v>0</v>
      </c>
    </row>
    <row r="424" spans="1:5" x14ac:dyDescent="0.3">
      <c r="A424">
        <v>22</v>
      </c>
      <c r="B424">
        <v>4</v>
      </c>
      <c r="C424">
        <v>3</v>
      </c>
      <c r="D424">
        <v>455</v>
      </c>
      <c r="E424">
        <v>12</v>
      </c>
    </row>
    <row r="425" spans="1:5" x14ac:dyDescent="0.3">
      <c r="A425">
        <v>22</v>
      </c>
      <c r="B425">
        <v>4</v>
      </c>
      <c r="C425">
        <v>4</v>
      </c>
      <c r="D425">
        <v>600</v>
      </c>
      <c r="E425">
        <v>12</v>
      </c>
    </row>
    <row r="426" spans="1:5" x14ac:dyDescent="0.3">
      <c r="A426">
        <v>19</v>
      </c>
      <c r="B426">
        <v>4</v>
      </c>
      <c r="C426">
        <v>1</v>
      </c>
      <c r="D426">
        <v>60</v>
      </c>
      <c r="E426">
        <v>20</v>
      </c>
    </row>
    <row r="427" spans="1:5" x14ac:dyDescent="0.3">
      <c r="A427">
        <v>19</v>
      </c>
      <c r="B427">
        <v>4</v>
      </c>
      <c r="C427">
        <v>2</v>
      </c>
      <c r="D427">
        <v>0</v>
      </c>
      <c r="E427">
        <v>0</v>
      </c>
    </row>
    <row r="428" spans="1:5" x14ac:dyDescent="0.3">
      <c r="A428">
        <v>19</v>
      </c>
      <c r="B428">
        <v>4</v>
      </c>
      <c r="C428">
        <v>3</v>
      </c>
      <c r="D428">
        <v>4</v>
      </c>
      <c r="E428">
        <v>1</v>
      </c>
    </row>
    <row r="429" spans="1:5" x14ac:dyDescent="0.3">
      <c r="A429">
        <v>19</v>
      </c>
      <c r="B429">
        <v>4</v>
      </c>
      <c r="C429">
        <v>4</v>
      </c>
      <c r="D429">
        <v>523</v>
      </c>
      <c r="E429">
        <v>6</v>
      </c>
    </row>
    <row r="430" spans="1:5" x14ac:dyDescent="0.3">
      <c r="A430">
        <v>24</v>
      </c>
      <c r="B430">
        <v>4</v>
      </c>
      <c r="C430">
        <v>1</v>
      </c>
      <c r="D430">
        <v>247</v>
      </c>
      <c r="E430">
        <v>58</v>
      </c>
    </row>
    <row r="431" spans="1:5" x14ac:dyDescent="0.3">
      <c r="A431">
        <v>24</v>
      </c>
      <c r="B431">
        <v>4</v>
      </c>
      <c r="C431">
        <v>2</v>
      </c>
      <c r="D431">
        <v>0</v>
      </c>
      <c r="E431">
        <v>0</v>
      </c>
    </row>
    <row r="432" spans="1:5" x14ac:dyDescent="0.3">
      <c r="A432">
        <v>24</v>
      </c>
      <c r="B432">
        <v>4</v>
      </c>
      <c r="C432">
        <v>3</v>
      </c>
      <c r="D432">
        <v>9</v>
      </c>
      <c r="E432">
        <v>1</v>
      </c>
    </row>
    <row r="433" spans="1:5" x14ac:dyDescent="0.3">
      <c r="A433">
        <v>24</v>
      </c>
      <c r="B433">
        <v>4</v>
      </c>
      <c r="C433">
        <v>4</v>
      </c>
      <c r="D433">
        <v>79</v>
      </c>
      <c r="E433">
        <v>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7"/>
  <sheetViews>
    <sheetView workbookViewId="0">
      <pane ySplit="1" topLeftCell="A2" activePane="bottomLeft" state="frozen"/>
      <selection pane="bottomLeft"/>
    </sheetView>
  </sheetViews>
  <sheetFormatPr defaultRowHeight="16.5" x14ac:dyDescent="0.3"/>
  <cols>
    <col min="1" max="1" width="16.875" customWidth="1"/>
    <col min="2" max="4" width="11.875" customWidth="1"/>
  </cols>
  <sheetData>
    <row r="1" spans="1:4" x14ac:dyDescent="0.3">
      <c r="A1" s="2" t="s">
        <v>0</v>
      </c>
      <c r="B1" s="2" t="s">
        <v>1</v>
      </c>
      <c r="C1" s="2" t="s">
        <v>3</v>
      </c>
      <c r="D1" s="2" t="s">
        <v>7</v>
      </c>
    </row>
    <row r="2" spans="1:4" x14ac:dyDescent="0.3">
      <c r="A2">
        <v>6</v>
      </c>
      <c r="B2">
        <v>1</v>
      </c>
      <c r="C2">
        <v>2</v>
      </c>
      <c r="D2">
        <v>5217906</v>
      </c>
    </row>
    <row r="3" spans="1:4" x14ac:dyDescent="0.3">
      <c r="A3">
        <v>6</v>
      </c>
      <c r="B3">
        <v>1</v>
      </c>
      <c r="C3">
        <v>1</v>
      </c>
      <c r="D3">
        <v>4882175</v>
      </c>
    </row>
    <row r="4" spans="1:4" x14ac:dyDescent="0.3">
      <c r="A4">
        <v>1</v>
      </c>
      <c r="B4">
        <v>1</v>
      </c>
      <c r="C4">
        <v>2</v>
      </c>
      <c r="D4">
        <v>2799938</v>
      </c>
    </row>
    <row r="5" spans="1:4" x14ac:dyDescent="0.3">
      <c r="A5">
        <v>1</v>
      </c>
      <c r="B5">
        <v>1</v>
      </c>
      <c r="C5">
        <v>1</v>
      </c>
      <c r="D5">
        <v>2669492</v>
      </c>
    </row>
    <row r="6" spans="1:4" x14ac:dyDescent="0.3">
      <c r="A6">
        <v>20</v>
      </c>
      <c r="B6">
        <v>1</v>
      </c>
      <c r="C6">
        <v>2</v>
      </c>
      <c r="D6">
        <v>401962</v>
      </c>
    </row>
    <row r="7" spans="1:4" x14ac:dyDescent="0.3">
      <c r="A7">
        <v>20</v>
      </c>
      <c r="B7">
        <v>1</v>
      </c>
      <c r="C7">
        <v>1</v>
      </c>
      <c r="D7">
        <v>381460</v>
      </c>
    </row>
    <row r="8" spans="1:4" x14ac:dyDescent="0.3">
      <c r="A8">
        <v>26</v>
      </c>
      <c r="B8">
        <v>1</v>
      </c>
      <c r="C8">
        <v>2</v>
      </c>
      <c r="D8">
        <v>399093</v>
      </c>
    </row>
    <row r="9" spans="1:4" x14ac:dyDescent="0.3">
      <c r="A9">
        <v>26</v>
      </c>
      <c r="B9">
        <v>1</v>
      </c>
      <c r="C9">
        <v>1</v>
      </c>
      <c r="D9">
        <v>379882</v>
      </c>
    </row>
    <row r="10" spans="1:4" x14ac:dyDescent="0.3">
      <c r="A10">
        <v>8</v>
      </c>
      <c r="B10">
        <v>1</v>
      </c>
      <c r="C10">
        <v>2</v>
      </c>
      <c r="D10">
        <v>817156</v>
      </c>
    </row>
    <row r="11" spans="1:4" x14ac:dyDescent="0.3">
      <c r="A11">
        <v>8</v>
      </c>
      <c r="B11">
        <v>1</v>
      </c>
      <c r="C11">
        <v>1</v>
      </c>
      <c r="D11">
        <v>776416</v>
      </c>
    </row>
    <row r="12" spans="1:4" x14ac:dyDescent="0.3">
      <c r="A12">
        <v>7</v>
      </c>
      <c r="B12">
        <v>1</v>
      </c>
      <c r="C12">
        <v>2</v>
      </c>
      <c r="D12">
        <v>3522351</v>
      </c>
    </row>
    <row r="13" spans="1:4" x14ac:dyDescent="0.3">
      <c r="A13">
        <v>7</v>
      </c>
      <c r="B13">
        <v>1</v>
      </c>
      <c r="C13">
        <v>1</v>
      </c>
      <c r="D13">
        <v>3408094</v>
      </c>
    </row>
    <row r="14" spans="1:4" x14ac:dyDescent="0.3">
      <c r="A14">
        <v>23</v>
      </c>
      <c r="B14">
        <v>1</v>
      </c>
      <c r="C14">
        <v>2</v>
      </c>
      <c r="D14">
        <v>3981542</v>
      </c>
    </row>
    <row r="15" spans="1:4" x14ac:dyDescent="0.3">
      <c r="A15">
        <v>23</v>
      </c>
      <c r="B15">
        <v>1</v>
      </c>
      <c r="C15">
        <v>1</v>
      </c>
      <c r="D15">
        <v>3763003</v>
      </c>
    </row>
    <row r="16" spans="1:4" x14ac:dyDescent="0.3">
      <c r="A16">
        <v>13</v>
      </c>
      <c r="B16">
        <v>1</v>
      </c>
      <c r="C16">
        <v>2</v>
      </c>
      <c r="D16">
        <v>3105341</v>
      </c>
    </row>
    <row r="17" spans="1:4" x14ac:dyDescent="0.3">
      <c r="A17">
        <v>13</v>
      </c>
      <c r="B17">
        <v>1</v>
      </c>
      <c r="C17">
        <v>1</v>
      </c>
      <c r="D17">
        <v>2919024</v>
      </c>
    </row>
    <row r="18" spans="1:4" x14ac:dyDescent="0.3">
      <c r="A18">
        <v>14</v>
      </c>
      <c r="B18">
        <v>1</v>
      </c>
      <c r="C18">
        <v>2</v>
      </c>
      <c r="D18">
        <v>1865253</v>
      </c>
    </row>
    <row r="19" spans="1:4" x14ac:dyDescent="0.3">
      <c r="A19">
        <v>14</v>
      </c>
      <c r="B19">
        <v>1</v>
      </c>
      <c r="C19">
        <v>1</v>
      </c>
      <c r="D19">
        <v>1779757</v>
      </c>
    </row>
    <row r="20" spans="1:4" x14ac:dyDescent="0.3">
      <c r="A20">
        <v>10</v>
      </c>
      <c r="B20">
        <v>1</v>
      </c>
      <c r="C20">
        <v>2</v>
      </c>
      <c r="D20">
        <v>2729029</v>
      </c>
    </row>
    <row r="21" spans="1:4" x14ac:dyDescent="0.3">
      <c r="A21">
        <v>10</v>
      </c>
      <c r="B21">
        <v>1</v>
      </c>
      <c r="C21">
        <v>1</v>
      </c>
      <c r="D21">
        <v>2614541</v>
      </c>
    </row>
    <row r="22" spans="1:4" x14ac:dyDescent="0.3">
      <c r="A22">
        <v>17</v>
      </c>
      <c r="B22">
        <v>1</v>
      </c>
      <c r="C22">
        <v>2</v>
      </c>
      <c r="D22">
        <v>2388874</v>
      </c>
    </row>
    <row r="23" spans="1:4" x14ac:dyDescent="0.3">
      <c r="A23">
        <v>17</v>
      </c>
      <c r="B23">
        <v>1</v>
      </c>
      <c r="C23">
        <v>1</v>
      </c>
      <c r="D23">
        <v>2250978</v>
      </c>
    </row>
    <row r="24" spans="1:4" x14ac:dyDescent="0.3">
      <c r="A24">
        <v>4</v>
      </c>
      <c r="B24">
        <v>1</v>
      </c>
      <c r="C24">
        <v>2</v>
      </c>
      <c r="D24">
        <v>3463452</v>
      </c>
    </row>
    <row r="25" spans="1:4" x14ac:dyDescent="0.3">
      <c r="A25">
        <v>4</v>
      </c>
      <c r="B25">
        <v>1</v>
      </c>
      <c r="C25">
        <v>1</v>
      </c>
      <c r="D25">
        <v>3259407</v>
      </c>
    </row>
    <row r="26" spans="1:4" x14ac:dyDescent="0.3">
      <c r="A26">
        <v>12</v>
      </c>
      <c r="B26">
        <v>1</v>
      </c>
      <c r="C26">
        <v>2</v>
      </c>
      <c r="D26">
        <v>730866</v>
      </c>
    </row>
    <row r="27" spans="1:4" x14ac:dyDescent="0.3">
      <c r="A27">
        <v>12</v>
      </c>
      <c r="B27">
        <v>1</v>
      </c>
      <c r="C27">
        <v>1</v>
      </c>
      <c r="D27">
        <v>688755</v>
      </c>
    </row>
    <row r="28" spans="1:4" x14ac:dyDescent="0.3">
      <c r="A28">
        <v>11</v>
      </c>
      <c r="B28">
        <v>1</v>
      </c>
      <c r="C28">
        <v>2</v>
      </c>
      <c r="D28">
        <v>4827706</v>
      </c>
    </row>
    <row r="29" spans="1:4" x14ac:dyDescent="0.3">
      <c r="A29">
        <v>11</v>
      </c>
      <c r="B29">
        <v>1</v>
      </c>
      <c r="C29">
        <v>1</v>
      </c>
      <c r="D29">
        <v>4495437</v>
      </c>
    </row>
    <row r="30" spans="1:4" x14ac:dyDescent="0.3">
      <c r="A30">
        <v>5</v>
      </c>
      <c r="B30">
        <v>1</v>
      </c>
      <c r="C30">
        <v>2</v>
      </c>
      <c r="D30">
        <v>1799019</v>
      </c>
    </row>
    <row r="31" spans="1:4" x14ac:dyDescent="0.3">
      <c r="A31">
        <v>5</v>
      </c>
      <c r="B31">
        <v>1</v>
      </c>
      <c r="C31">
        <v>1</v>
      </c>
      <c r="D31">
        <v>1693823</v>
      </c>
    </row>
    <row r="32" spans="1:4" x14ac:dyDescent="0.3">
      <c r="A32">
        <v>9</v>
      </c>
      <c r="B32">
        <v>1</v>
      </c>
      <c r="C32">
        <v>2</v>
      </c>
      <c r="D32">
        <v>2065609</v>
      </c>
    </row>
    <row r="33" spans="1:4" x14ac:dyDescent="0.3">
      <c r="A33">
        <v>9</v>
      </c>
      <c r="B33">
        <v>1</v>
      </c>
      <c r="C33">
        <v>1</v>
      </c>
      <c r="D33">
        <v>1904440</v>
      </c>
    </row>
    <row r="34" spans="1:4" x14ac:dyDescent="0.3">
      <c r="A34">
        <v>16</v>
      </c>
      <c r="B34">
        <v>1</v>
      </c>
      <c r="C34">
        <v>2</v>
      </c>
      <c r="D34">
        <v>3166984</v>
      </c>
    </row>
    <row r="35" spans="1:4" x14ac:dyDescent="0.3">
      <c r="A35">
        <v>16</v>
      </c>
      <c r="B35">
        <v>1</v>
      </c>
      <c r="C35">
        <v>1</v>
      </c>
      <c r="D35">
        <v>2981104</v>
      </c>
    </row>
    <row r="36" spans="1:4" x14ac:dyDescent="0.3">
      <c r="A36">
        <v>2</v>
      </c>
      <c r="B36">
        <v>1</v>
      </c>
      <c r="C36">
        <v>2</v>
      </c>
      <c r="D36">
        <v>2531256</v>
      </c>
    </row>
    <row r="37" spans="1:4" x14ac:dyDescent="0.3">
      <c r="A37">
        <v>2</v>
      </c>
      <c r="B37">
        <v>1</v>
      </c>
      <c r="C37">
        <v>1</v>
      </c>
      <c r="D37">
        <v>2372456</v>
      </c>
    </row>
    <row r="38" spans="1:4" x14ac:dyDescent="0.3">
      <c r="A38">
        <v>25</v>
      </c>
      <c r="B38">
        <v>1</v>
      </c>
      <c r="C38">
        <v>2</v>
      </c>
      <c r="D38">
        <v>2866997</v>
      </c>
    </row>
    <row r="39" spans="1:4" x14ac:dyDescent="0.3">
      <c r="A39">
        <v>25</v>
      </c>
      <c r="B39">
        <v>1</v>
      </c>
      <c r="C39">
        <v>1</v>
      </c>
      <c r="D39">
        <v>2680189</v>
      </c>
    </row>
    <row r="40" spans="1:4" x14ac:dyDescent="0.3">
      <c r="A40">
        <v>21</v>
      </c>
      <c r="B40">
        <v>1</v>
      </c>
      <c r="C40">
        <v>2</v>
      </c>
      <c r="D40">
        <v>1811289</v>
      </c>
    </row>
    <row r="41" spans="1:4" x14ac:dyDescent="0.3">
      <c r="A41">
        <v>21</v>
      </c>
      <c r="B41">
        <v>1</v>
      </c>
      <c r="C41">
        <v>1</v>
      </c>
      <c r="D41">
        <v>1719758</v>
      </c>
    </row>
    <row r="42" spans="1:4" x14ac:dyDescent="0.3">
      <c r="A42">
        <v>3</v>
      </c>
      <c r="B42">
        <v>1</v>
      </c>
      <c r="C42">
        <v>2</v>
      </c>
      <c r="D42">
        <v>819873</v>
      </c>
    </row>
    <row r="43" spans="1:4" x14ac:dyDescent="0.3">
      <c r="A43">
        <v>3</v>
      </c>
      <c r="B43">
        <v>1</v>
      </c>
      <c r="C43">
        <v>1</v>
      </c>
      <c r="D43">
        <v>794920</v>
      </c>
    </row>
    <row r="44" spans="1:4" x14ac:dyDescent="0.3">
      <c r="A44">
        <v>15</v>
      </c>
      <c r="B44">
        <v>1</v>
      </c>
      <c r="C44">
        <v>2</v>
      </c>
      <c r="D44">
        <v>702797</v>
      </c>
    </row>
    <row r="45" spans="1:4" x14ac:dyDescent="0.3">
      <c r="A45">
        <v>15</v>
      </c>
      <c r="B45">
        <v>1</v>
      </c>
      <c r="C45">
        <v>1</v>
      </c>
      <c r="D45">
        <v>661838</v>
      </c>
    </row>
    <row r="46" spans="1:4" x14ac:dyDescent="0.3">
      <c r="A46">
        <v>22</v>
      </c>
      <c r="B46">
        <v>1</v>
      </c>
      <c r="C46">
        <v>2</v>
      </c>
      <c r="D46">
        <v>204079</v>
      </c>
    </row>
    <row r="47" spans="1:4" x14ac:dyDescent="0.3">
      <c r="A47">
        <v>22</v>
      </c>
      <c r="B47">
        <v>1</v>
      </c>
      <c r="C47">
        <v>1</v>
      </c>
      <c r="D47">
        <v>189434</v>
      </c>
    </row>
    <row r="48" spans="1:4" x14ac:dyDescent="0.3">
      <c r="A48">
        <v>27</v>
      </c>
      <c r="B48">
        <v>1</v>
      </c>
      <c r="C48">
        <v>2</v>
      </c>
      <c r="D48">
        <v>133733</v>
      </c>
    </row>
    <row r="49" spans="1:4" x14ac:dyDescent="0.3">
      <c r="A49">
        <v>27</v>
      </c>
      <c r="B49">
        <v>1</v>
      </c>
      <c r="C49">
        <v>1</v>
      </c>
      <c r="D49">
        <v>127135</v>
      </c>
    </row>
    <row r="50" spans="1:4" x14ac:dyDescent="0.3">
      <c r="A50">
        <v>18</v>
      </c>
      <c r="B50">
        <v>1</v>
      </c>
      <c r="C50">
        <v>2</v>
      </c>
      <c r="D50">
        <v>271078</v>
      </c>
    </row>
    <row r="51" spans="1:4" x14ac:dyDescent="0.3">
      <c r="A51">
        <v>18</v>
      </c>
      <c r="B51">
        <v>1</v>
      </c>
      <c r="C51">
        <v>1</v>
      </c>
      <c r="D51">
        <v>249352</v>
      </c>
    </row>
    <row r="52" spans="1:4" x14ac:dyDescent="0.3">
      <c r="A52">
        <v>19</v>
      </c>
      <c r="B52">
        <v>1</v>
      </c>
      <c r="C52">
        <v>2</v>
      </c>
      <c r="D52">
        <v>249871</v>
      </c>
    </row>
    <row r="53" spans="1:4" x14ac:dyDescent="0.3">
      <c r="A53">
        <v>19</v>
      </c>
      <c r="B53">
        <v>1</v>
      </c>
      <c r="C53">
        <v>1</v>
      </c>
      <c r="D53">
        <v>241393</v>
      </c>
    </row>
    <row r="54" spans="1:4" x14ac:dyDescent="0.3">
      <c r="A54">
        <v>24</v>
      </c>
      <c r="B54">
        <v>1</v>
      </c>
      <c r="C54">
        <v>2</v>
      </c>
      <c r="D54">
        <v>59046</v>
      </c>
    </row>
    <row r="55" spans="1:4" x14ac:dyDescent="0.3">
      <c r="A55">
        <v>24</v>
      </c>
      <c r="B55">
        <v>1</v>
      </c>
      <c r="C55">
        <v>1</v>
      </c>
      <c r="D55">
        <v>55920</v>
      </c>
    </row>
    <row r="56" spans="1:4" x14ac:dyDescent="0.3">
      <c r="A56">
        <v>6</v>
      </c>
      <c r="B56">
        <v>2</v>
      </c>
      <c r="C56">
        <v>1</v>
      </c>
      <c r="D56">
        <v>4938933</v>
      </c>
    </row>
    <row r="57" spans="1:4" x14ac:dyDescent="0.3">
      <c r="A57">
        <v>6</v>
      </c>
      <c r="B57">
        <v>2</v>
      </c>
      <c r="C57">
        <v>2</v>
      </c>
      <c r="D57">
        <v>5264760</v>
      </c>
    </row>
    <row r="58" spans="1:4" x14ac:dyDescent="0.3">
      <c r="A58">
        <v>1</v>
      </c>
      <c r="B58">
        <v>2</v>
      </c>
      <c r="C58">
        <v>1</v>
      </c>
      <c r="D58">
        <v>2698251</v>
      </c>
    </row>
    <row r="59" spans="1:4" x14ac:dyDescent="0.3">
      <c r="A59">
        <v>1</v>
      </c>
      <c r="B59">
        <v>2</v>
      </c>
      <c r="C59">
        <v>2</v>
      </c>
      <c r="D59">
        <v>2825260</v>
      </c>
    </row>
    <row r="60" spans="1:4" x14ac:dyDescent="0.3">
      <c r="A60">
        <v>20</v>
      </c>
      <c r="B60">
        <v>2</v>
      </c>
      <c r="C60">
        <v>1</v>
      </c>
      <c r="D60">
        <v>384477</v>
      </c>
    </row>
    <row r="61" spans="1:4" x14ac:dyDescent="0.3">
      <c r="A61">
        <v>20</v>
      </c>
      <c r="B61">
        <v>2</v>
      </c>
      <c r="C61">
        <v>2</v>
      </c>
      <c r="D61">
        <v>404764</v>
      </c>
    </row>
    <row r="62" spans="1:4" x14ac:dyDescent="0.3">
      <c r="A62">
        <v>26</v>
      </c>
      <c r="B62">
        <v>2</v>
      </c>
      <c r="C62">
        <v>1</v>
      </c>
      <c r="D62">
        <v>384856</v>
      </c>
    </row>
    <row r="63" spans="1:4" x14ac:dyDescent="0.3">
      <c r="A63">
        <v>26</v>
      </c>
      <c r="B63">
        <v>2</v>
      </c>
      <c r="C63">
        <v>2</v>
      </c>
      <c r="D63">
        <v>403565</v>
      </c>
    </row>
    <row r="64" spans="1:4" x14ac:dyDescent="0.3">
      <c r="A64">
        <v>8</v>
      </c>
      <c r="B64">
        <v>2</v>
      </c>
      <c r="C64">
        <v>1</v>
      </c>
      <c r="D64">
        <v>785076</v>
      </c>
    </row>
    <row r="65" spans="1:4" x14ac:dyDescent="0.3">
      <c r="A65">
        <v>8</v>
      </c>
      <c r="B65">
        <v>2</v>
      </c>
      <c r="C65">
        <v>2</v>
      </c>
      <c r="D65">
        <v>825510</v>
      </c>
    </row>
    <row r="66" spans="1:4" x14ac:dyDescent="0.3">
      <c r="A66">
        <v>7</v>
      </c>
      <c r="B66">
        <v>2</v>
      </c>
      <c r="C66">
        <v>1</v>
      </c>
      <c r="D66">
        <v>3449819</v>
      </c>
    </row>
    <row r="67" spans="1:4" x14ac:dyDescent="0.3">
      <c r="A67">
        <v>7</v>
      </c>
      <c r="B67">
        <v>2</v>
      </c>
      <c r="C67">
        <v>2</v>
      </c>
      <c r="D67">
        <v>3563452</v>
      </c>
    </row>
    <row r="68" spans="1:4" x14ac:dyDescent="0.3">
      <c r="A68">
        <v>23</v>
      </c>
      <c r="B68">
        <v>2</v>
      </c>
      <c r="C68">
        <v>1</v>
      </c>
      <c r="D68">
        <v>3819835</v>
      </c>
    </row>
    <row r="69" spans="1:4" x14ac:dyDescent="0.3">
      <c r="A69">
        <v>23</v>
      </c>
      <c r="B69">
        <v>2</v>
      </c>
      <c r="C69">
        <v>2</v>
      </c>
      <c r="D69">
        <v>4039233</v>
      </c>
    </row>
    <row r="70" spans="1:4" x14ac:dyDescent="0.3">
      <c r="A70">
        <v>13</v>
      </c>
      <c r="B70">
        <v>2</v>
      </c>
      <c r="C70">
        <v>1</v>
      </c>
      <c r="D70">
        <v>2958827</v>
      </c>
    </row>
    <row r="71" spans="1:4" x14ac:dyDescent="0.3">
      <c r="A71">
        <v>13</v>
      </c>
      <c r="B71">
        <v>2</v>
      </c>
      <c r="C71">
        <v>2</v>
      </c>
      <c r="D71">
        <v>3144212</v>
      </c>
    </row>
    <row r="72" spans="1:4" x14ac:dyDescent="0.3">
      <c r="A72">
        <v>14</v>
      </c>
      <c r="B72">
        <v>2</v>
      </c>
      <c r="C72">
        <v>1</v>
      </c>
      <c r="D72">
        <v>1804321</v>
      </c>
    </row>
    <row r="73" spans="1:4" x14ac:dyDescent="0.3">
      <c r="A73">
        <v>14</v>
      </c>
      <c r="B73">
        <v>2</v>
      </c>
      <c r="C73">
        <v>2</v>
      </c>
      <c r="D73">
        <v>1891015</v>
      </c>
    </row>
    <row r="74" spans="1:4" x14ac:dyDescent="0.3">
      <c r="A74">
        <v>10</v>
      </c>
      <c r="B74">
        <v>2</v>
      </c>
      <c r="C74">
        <v>1</v>
      </c>
      <c r="D74">
        <v>2647850</v>
      </c>
    </row>
    <row r="75" spans="1:4" x14ac:dyDescent="0.3">
      <c r="A75">
        <v>10</v>
      </c>
      <c r="B75">
        <v>2</v>
      </c>
      <c r="C75">
        <v>2</v>
      </c>
      <c r="D75">
        <v>2761864</v>
      </c>
    </row>
    <row r="76" spans="1:4" x14ac:dyDescent="0.3">
      <c r="A76">
        <v>17</v>
      </c>
      <c r="B76">
        <v>2</v>
      </c>
      <c r="C76">
        <v>1</v>
      </c>
      <c r="D76">
        <v>2285275</v>
      </c>
    </row>
    <row r="77" spans="1:4" x14ac:dyDescent="0.3">
      <c r="A77">
        <v>17</v>
      </c>
      <c r="B77">
        <v>2</v>
      </c>
      <c r="C77">
        <v>2</v>
      </c>
      <c r="D77">
        <v>2422309</v>
      </c>
    </row>
    <row r="78" spans="1:4" x14ac:dyDescent="0.3">
      <c r="A78">
        <v>4</v>
      </c>
      <c r="B78">
        <v>2</v>
      </c>
      <c r="C78">
        <v>1</v>
      </c>
      <c r="D78">
        <v>3312986</v>
      </c>
    </row>
    <row r="79" spans="1:4" x14ac:dyDescent="0.3">
      <c r="A79">
        <v>4</v>
      </c>
      <c r="B79">
        <v>2</v>
      </c>
      <c r="C79">
        <v>2</v>
      </c>
      <c r="D79">
        <v>3517203</v>
      </c>
    </row>
    <row r="80" spans="1:4" x14ac:dyDescent="0.3">
      <c r="A80">
        <v>12</v>
      </c>
      <c r="B80">
        <v>2</v>
      </c>
      <c r="C80">
        <v>1</v>
      </c>
      <c r="D80">
        <v>700253</v>
      </c>
    </row>
    <row r="81" spans="1:4" x14ac:dyDescent="0.3">
      <c r="A81">
        <v>12</v>
      </c>
      <c r="B81">
        <v>2</v>
      </c>
      <c r="C81">
        <v>2</v>
      </c>
      <c r="D81">
        <v>742149</v>
      </c>
    </row>
    <row r="82" spans="1:4" x14ac:dyDescent="0.3">
      <c r="A82">
        <v>11</v>
      </c>
      <c r="B82">
        <v>2</v>
      </c>
      <c r="C82">
        <v>1</v>
      </c>
      <c r="D82">
        <v>4564155</v>
      </c>
    </row>
    <row r="83" spans="1:4" x14ac:dyDescent="0.3">
      <c r="A83">
        <v>11</v>
      </c>
      <c r="B83">
        <v>2</v>
      </c>
      <c r="C83">
        <v>2</v>
      </c>
      <c r="D83">
        <v>4891982</v>
      </c>
    </row>
    <row r="84" spans="1:4" x14ac:dyDescent="0.3">
      <c r="A84">
        <v>5</v>
      </c>
      <c r="B84">
        <v>2</v>
      </c>
      <c r="C84">
        <v>1</v>
      </c>
      <c r="D84">
        <v>1727843</v>
      </c>
    </row>
    <row r="85" spans="1:4" x14ac:dyDescent="0.3">
      <c r="A85">
        <v>5</v>
      </c>
      <c r="B85">
        <v>2</v>
      </c>
      <c r="C85">
        <v>2</v>
      </c>
      <c r="D85">
        <v>1833796</v>
      </c>
    </row>
    <row r="86" spans="1:4" x14ac:dyDescent="0.3">
      <c r="A86">
        <v>9</v>
      </c>
      <c r="B86">
        <v>2</v>
      </c>
      <c r="C86">
        <v>1</v>
      </c>
      <c r="D86">
        <v>1942497</v>
      </c>
    </row>
    <row r="87" spans="1:4" x14ac:dyDescent="0.3">
      <c r="A87">
        <v>9</v>
      </c>
      <c r="B87">
        <v>2</v>
      </c>
      <c r="C87">
        <v>2</v>
      </c>
      <c r="D87">
        <v>2104890</v>
      </c>
    </row>
    <row r="88" spans="1:4" x14ac:dyDescent="0.3">
      <c r="A88">
        <v>16</v>
      </c>
      <c r="B88">
        <v>2</v>
      </c>
      <c r="C88">
        <v>1</v>
      </c>
      <c r="D88">
        <v>3045586</v>
      </c>
    </row>
    <row r="89" spans="1:4" x14ac:dyDescent="0.3">
      <c r="A89">
        <v>16</v>
      </c>
      <c r="B89">
        <v>2</v>
      </c>
      <c r="C89">
        <v>2</v>
      </c>
      <c r="D89">
        <v>3233449</v>
      </c>
    </row>
    <row r="90" spans="1:4" x14ac:dyDescent="0.3">
      <c r="A90">
        <v>2</v>
      </c>
      <c r="B90">
        <v>2</v>
      </c>
      <c r="C90">
        <v>1</v>
      </c>
      <c r="D90">
        <v>2425590</v>
      </c>
    </row>
    <row r="91" spans="1:4" x14ac:dyDescent="0.3">
      <c r="A91">
        <v>2</v>
      </c>
      <c r="B91">
        <v>2</v>
      </c>
      <c r="C91">
        <v>2</v>
      </c>
      <c r="D91">
        <v>2586225</v>
      </c>
    </row>
    <row r="92" spans="1:4" x14ac:dyDescent="0.3">
      <c r="A92">
        <v>25</v>
      </c>
      <c r="B92">
        <v>2</v>
      </c>
      <c r="C92">
        <v>1</v>
      </c>
      <c r="D92">
        <v>2740453</v>
      </c>
    </row>
    <row r="93" spans="1:4" x14ac:dyDescent="0.3">
      <c r="A93">
        <v>25</v>
      </c>
      <c r="B93">
        <v>2</v>
      </c>
      <c r="C93">
        <v>2</v>
      </c>
      <c r="D93">
        <v>2929199</v>
      </c>
    </row>
    <row r="94" spans="1:4" x14ac:dyDescent="0.3">
      <c r="A94">
        <v>21</v>
      </c>
      <c r="B94">
        <v>2</v>
      </c>
      <c r="C94">
        <v>1</v>
      </c>
      <c r="D94">
        <v>1756714</v>
      </c>
    </row>
    <row r="95" spans="1:4" x14ac:dyDescent="0.3">
      <c r="A95">
        <v>21</v>
      </c>
      <c r="B95">
        <v>2</v>
      </c>
      <c r="C95">
        <v>2</v>
      </c>
      <c r="D95">
        <v>1848804</v>
      </c>
    </row>
    <row r="96" spans="1:4" x14ac:dyDescent="0.3">
      <c r="A96">
        <v>3</v>
      </c>
      <c r="B96">
        <v>2</v>
      </c>
      <c r="C96">
        <v>1</v>
      </c>
      <c r="D96">
        <v>809282</v>
      </c>
    </row>
    <row r="97" spans="1:4" x14ac:dyDescent="0.3">
      <c r="A97">
        <v>3</v>
      </c>
      <c r="B97">
        <v>2</v>
      </c>
      <c r="C97">
        <v>2</v>
      </c>
      <c r="D97">
        <v>833929</v>
      </c>
    </row>
    <row r="98" spans="1:4" x14ac:dyDescent="0.3">
      <c r="A98">
        <v>15</v>
      </c>
      <c r="B98">
        <v>2</v>
      </c>
      <c r="C98">
        <v>1</v>
      </c>
      <c r="D98">
        <v>673766</v>
      </c>
    </row>
    <row r="99" spans="1:4" x14ac:dyDescent="0.3">
      <c r="A99">
        <v>15</v>
      </c>
      <c r="B99">
        <v>2</v>
      </c>
      <c r="C99">
        <v>2</v>
      </c>
      <c r="D99">
        <v>714900</v>
      </c>
    </row>
    <row r="100" spans="1:4" x14ac:dyDescent="0.3">
      <c r="A100">
        <v>22</v>
      </c>
      <c r="B100">
        <v>2</v>
      </c>
      <c r="C100">
        <v>1</v>
      </c>
      <c r="D100">
        <v>192782</v>
      </c>
    </row>
    <row r="101" spans="1:4" x14ac:dyDescent="0.3">
      <c r="A101">
        <v>22</v>
      </c>
      <c r="B101">
        <v>2</v>
      </c>
      <c r="C101">
        <v>2</v>
      </c>
      <c r="D101">
        <v>207287</v>
      </c>
    </row>
    <row r="102" spans="1:4" x14ac:dyDescent="0.3">
      <c r="A102">
        <v>27</v>
      </c>
      <c r="B102">
        <v>2</v>
      </c>
      <c r="C102">
        <v>1</v>
      </c>
      <c r="D102">
        <v>129283</v>
      </c>
    </row>
    <row r="103" spans="1:4" x14ac:dyDescent="0.3">
      <c r="A103">
        <v>27</v>
      </c>
      <c r="B103">
        <v>2</v>
      </c>
      <c r="C103">
        <v>2</v>
      </c>
      <c r="D103">
        <v>135720</v>
      </c>
    </row>
    <row r="104" spans="1:4" x14ac:dyDescent="0.3">
      <c r="A104">
        <v>18</v>
      </c>
      <c r="B104">
        <v>2</v>
      </c>
      <c r="C104">
        <v>1</v>
      </c>
      <c r="D104">
        <v>258481</v>
      </c>
    </row>
    <row r="105" spans="1:4" x14ac:dyDescent="0.3">
      <c r="A105">
        <v>18</v>
      </c>
      <c r="B105">
        <v>2</v>
      </c>
      <c r="C105">
        <v>2</v>
      </c>
      <c r="D105">
        <v>280065</v>
      </c>
    </row>
    <row r="106" spans="1:4" x14ac:dyDescent="0.3">
      <c r="A106">
        <v>19</v>
      </c>
      <c r="B106">
        <v>2</v>
      </c>
      <c r="C106">
        <v>1</v>
      </c>
      <c r="D106">
        <v>247640</v>
      </c>
    </row>
    <row r="107" spans="1:4" x14ac:dyDescent="0.3">
      <c r="A107">
        <v>19</v>
      </c>
      <c r="B107">
        <v>2</v>
      </c>
      <c r="C107">
        <v>2</v>
      </c>
      <c r="D107">
        <v>256561</v>
      </c>
    </row>
    <row r="108" spans="1:4" x14ac:dyDescent="0.3">
      <c r="A108">
        <v>24</v>
      </c>
      <c r="B108">
        <v>2</v>
      </c>
      <c r="C108">
        <v>1</v>
      </c>
      <c r="D108">
        <v>56448</v>
      </c>
    </row>
    <row r="109" spans="1:4" x14ac:dyDescent="0.3">
      <c r="A109">
        <v>24</v>
      </c>
      <c r="B109">
        <v>2</v>
      </c>
      <c r="C109">
        <v>2</v>
      </c>
      <c r="D109">
        <v>59163</v>
      </c>
    </row>
    <row r="110" spans="1:4" x14ac:dyDescent="0.3">
      <c r="A110">
        <v>6</v>
      </c>
      <c r="B110">
        <v>3</v>
      </c>
      <c r="C110">
        <v>2</v>
      </c>
      <c r="D110">
        <v>5307544</v>
      </c>
    </row>
    <row r="111" spans="1:4" x14ac:dyDescent="0.3">
      <c r="A111">
        <v>6</v>
      </c>
      <c r="B111">
        <v>3</v>
      </c>
      <c r="C111">
        <v>1</v>
      </c>
      <c r="D111">
        <v>4992277</v>
      </c>
    </row>
    <row r="112" spans="1:4" x14ac:dyDescent="0.3">
      <c r="A112">
        <v>1</v>
      </c>
      <c r="B112">
        <v>3</v>
      </c>
      <c r="C112">
        <v>2</v>
      </c>
      <c r="D112">
        <v>2848693</v>
      </c>
    </row>
    <row r="113" spans="1:4" x14ac:dyDescent="0.3">
      <c r="A113">
        <v>1</v>
      </c>
      <c r="B113">
        <v>3</v>
      </c>
      <c r="C113">
        <v>1</v>
      </c>
      <c r="D113">
        <v>2725115</v>
      </c>
    </row>
    <row r="114" spans="1:4" x14ac:dyDescent="0.3">
      <c r="A114">
        <v>20</v>
      </c>
      <c r="B114">
        <v>3</v>
      </c>
      <c r="C114">
        <v>2</v>
      </c>
      <c r="D114">
        <v>407085</v>
      </c>
    </row>
    <row r="115" spans="1:4" x14ac:dyDescent="0.3">
      <c r="A115">
        <v>20</v>
      </c>
      <c r="B115">
        <v>3</v>
      </c>
      <c r="C115">
        <v>1</v>
      </c>
      <c r="D115">
        <v>386891</v>
      </c>
    </row>
    <row r="116" spans="1:4" x14ac:dyDescent="0.3">
      <c r="A116">
        <v>26</v>
      </c>
      <c r="B116">
        <v>3</v>
      </c>
      <c r="C116">
        <v>2</v>
      </c>
      <c r="D116">
        <v>407561</v>
      </c>
    </row>
    <row r="117" spans="1:4" x14ac:dyDescent="0.3">
      <c r="A117">
        <v>26</v>
      </c>
      <c r="B117">
        <v>3</v>
      </c>
      <c r="C117">
        <v>1</v>
      </c>
      <c r="D117">
        <v>389484</v>
      </c>
    </row>
    <row r="118" spans="1:4" x14ac:dyDescent="0.3">
      <c r="A118">
        <v>8</v>
      </c>
      <c r="B118">
        <v>3</v>
      </c>
      <c r="C118">
        <v>2</v>
      </c>
      <c r="D118">
        <v>833157</v>
      </c>
    </row>
    <row r="119" spans="1:4" x14ac:dyDescent="0.3">
      <c r="A119">
        <v>8</v>
      </c>
      <c r="B119">
        <v>3</v>
      </c>
      <c r="C119">
        <v>1</v>
      </c>
      <c r="D119">
        <v>792906</v>
      </c>
    </row>
    <row r="120" spans="1:4" x14ac:dyDescent="0.3">
      <c r="A120">
        <v>7</v>
      </c>
      <c r="B120">
        <v>3</v>
      </c>
      <c r="C120">
        <v>2</v>
      </c>
      <c r="D120">
        <v>3600324</v>
      </c>
    </row>
    <row r="121" spans="1:4" x14ac:dyDescent="0.3">
      <c r="A121">
        <v>7</v>
      </c>
      <c r="B121">
        <v>3</v>
      </c>
      <c r="C121">
        <v>1</v>
      </c>
      <c r="D121">
        <v>3486464</v>
      </c>
    </row>
    <row r="122" spans="1:4" x14ac:dyDescent="0.3">
      <c r="A122">
        <v>23</v>
      </c>
      <c r="B122">
        <v>3</v>
      </c>
      <c r="C122">
        <v>2</v>
      </c>
      <c r="D122">
        <v>4090030</v>
      </c>
    </row>
    <row r="123" spans="1:4" x14ac:dyDescent="0.3">
      <c r="A123">
        <v>23</v>
      </c>
      <c r="B123">
        <v>3</v>
      </c>
      <c r="C123">
        <v>1</v>
      </c>
      <c r="D123">
        <v>3871106</v>
      </c>
    </row>
    <row r="124" spans="1:4" x14ac:dyDescent="0.3">
      <c r="A124">
        <v>13</v>
      </c>
      <c r="B124">
        <v>3</v>
      </c>
      <c r="C124">
        <v>2</v>
      </c>
      <c r="D124">
        <v>3179815</v>
      </c>
    </row>
    <row r="125" spans="1:4" x14ac:dyDescent="0.3">
      <c r="A125">
        <v>13</v>
      </c>
      <c r="B125">
        <v>3</v>
      </c>
      <c r="C125">
        <v>1</v>
      </c>
      <c r="D125">
        <v>2995812</v>
      </c>
    </row>
    <row r="126" spans="1:4" x14ac:dyDescent="0.3">
      <c r="A126">
        <v>14</v>
      </c>
      <c r="B126">
        <v>3</v>
      </c>
      <c r="C126">
        <v>2</v>
      </c>
      <c r="D126">
        <v>1914170</v>
      </c>
    </row>
    <row r="127" spans="1:4" x14ac:dyDescent="0.3">
      <c r="A127">
        <v>14</v>
      </c>
      <c r="B127">
        <v>3</v>
      </c>
      <c r="C127">
        <v>1</v>
      </c>
      <c r="D127">
        <v>1826454</v>
      </c>
    </row>
    <row r="128" spans="1:4" x14ac:dyDescent="0.3">
      <c r="A128">
        <v>10</v>
      </c>
      <c r="B128">
        <v>3</v>
      </c>
      <c r="C128">
        <v>2</v>
      </c>
      <c r="D128">
        <v>2790856</v>
      </c>
    </row>
    <row r="129" spans="1:4" x14ac:dyDescent="0.3">
      <c r="A129">
        <v>10</v>
      </c>
      <c r="B129">
        <v>3</v>
      </c>
      <c r="C129">
        <v>1</v>
      </c>
      <c r="D129">
        <v>2677497</v>
      </c>
    </row>
    <row r="130" spans="1:4" x14ac:dyDescent="0.3">
      <c r="A130">
        <v>17</v>
      </c>
      <c r="B130">
        <v>3</v>
      </c>
      <c r="C130">
        <v>2</v>
      </c>
      <c r="D130">
        <v>2451786</v>
      </c>
    </row>
    <row r="131" spans="1:4" x14ac:dyDescent="0.3">
      <c r="A131">
        <v>17</v>
      </c>
      <c r="B131">
        <v>3</v>
      </c>
      <c r="C131">
        <v>1</v>
      </c>
      <c r="D131">
        <v>2315724</v>
      </c>
    </row>
    <row r="132" spans="1:4" x14ac:dyDescent="0.3">
      <c r="A132">
        <v>4</v>
      </c>
      <c r="B132">
        <v>3</v>
      </c>
      <c r="C132">
        <v>2</v>
      </c>
      <c r="D132">
        <v>3566941</v>
      </c>
    </row>
    <row r="133" spans="1:4" x14ac:dyDescent="0.3">
      <c r="A133">
        <v>4</v>
      </c>
      <c r="B133">
        <v>3</v>
      </c>
      <c r="C133">
        <v>1</v>
      </c>
      <c r="D133">
        <v>3360783</v>
      </c>
    </row>
    <row r="134" spans="1:4" x14ac:dyDescent="0.3">
      <c r="A134">
        <v>12</v>
      </c>
      <c r="B134">
        <v>3</v>
      </c>
      <c r="C134">
        <v>2</v>
      </c>
      <c r="D134">
        <v>752841</v>
      </c>
    </row>
    <row r="135" spans="1:4" x14ac:dyDescent="0.3">
      <c r="A135">
        <v>12</v>
      </c>
      <c r="B135">
        <v>3</v>
      </c>
      <c r="C135">
        <v>1</v>
      </c>
      <c r="D135">
        <v>711383</v>
      </c>
    </row>
    <row r="136" spans="1:4" x14ac:dyDescent="0.3">
      <c r="A136">
        <v>11</v>
      </c>
      <c r="B136">
        <v>3</v>
      </c>
      <c r="C136">
        <v>2</v>
      </c>
      <c r="D136">
        <v>4951791</v>
      </c>
    </row>
    <row r="137" spans="1:4" x14ac:dyDescent="0.3">
      <c r="A137">
        <v>11</v>
      </c>
      <c r="B137">
        <v>3</v>
      </c>
      <c r="C137">
        <v>1</v>
      </c>
      <c r="D137">
        <v>4626889</v>
      </c>
    </row>
    <row r="138" spans="1:4" x14ac:dyDescent="0.3">
      <c r="A138">
        <v>5</v>
      </c>
      <c r="B138">
        <v>3</v>
      </c>
      <c r="C138">
        <v>2</v>
      </c>
      <c r="D138">
        <v>1865474</v>
      </c>
    </row>
    <row r="139" spans="1:4" x14ac:dyDescent="0.3">
      <c r="A139">
        <v>5</v>
      </c>
      <c r="B139">
        <v>3</v>
      </c>
      <c r="C139">
        <v>1</v>
      </c>
      <c r="D139">
        <v>1758668</v>
      </c>
    </row>
    <row r="140" spans="1:4" x14ac:dyDescent="0.3">
      <c r="A140">
        <v>9</v>
      </c>
      <c r="B140">
        <v>3</v>
      </c>
      <c r="C140">
        <v>2</v>
      </c>
      <c r="D140">
        <v>2139527</v>
      </c>
    </row>
    <row r="141" spans="1:4" x14ac:dyDescent="0.3">
      <c r="A141">
        <v>9</v>
      </c>
      <c r="B141">
        <v>3</v>
      </c>
      <c r="C141">
        <v>1</v>
      </c>
      <c r="D141">
        <v>1976081</v>
      </c>
    </row>
    <row r="142" spans="1:4" x14ac:dyDescent="0.3">
      <c r="A142">
        <v>16</v>
      </c>
      <c r="B142">
        <v>3</v>
      </c>
      <c r="C142">
        <v>2</v>
      </c>
      <c r="D142">
        <v>3293780</v>
      </c>
    </row>
    <row r="143" spans="1:4" x14ac:dyDescent="0.3">
      <c r="A143">
        <v>16</v>
      </c>
      <c r="B143">
        <v>3</v>
      </c>
      <c r="C143">
        <v>1</v>
      </c>
      <c r="D143">
        <v>3104620</v>
      </c>
    </row>
    <row r="144" spans="1:4" x14ac:dyDescent="0.3">
      <c r="A144">
        <v>2</v>
      </c>
      <c r="B144">
        <v>3</v>
      </c>
      <c r="C144">
        <v>2</v>
      </c>
      <c r="D144">
        <v>2637528</v>
      </c>
    </row>
    <row r="145" spans="1:4" x14ac:dyDescent="0.3">
      <c r="A145">
        <v>2</v>
      </c>
      <c r="B145">
        <v>3</v>
      </c>
      <c r="C145">
        <v>1</v>
      </c>
      <c r="D145">
        <v>2475398</v>
      </c>
    </row>
    <row r="146" spans="1:4" x14ac:dyDescent="0.3">
      <c r="A146">
        <v>25</v>
      </c>
      <c r="B146">
        <v>3</v>
      </c>
      <c r="C146">
        <v>2</v>
      </c>
      <c r="D146">
        <v>2986973</v>
      </c>
    </row>
    <row r="147" spans="1:4" x14ac:dyDescent="0.3">
      <c r="A147">
        <v>25</v>
      </c>
      <c r="B147">
        <v>3</v>
      </c>
      <c r="C147">
        <v>1</v>
      </c>
      <c r="D147">
        <v>2796071</v>
      </c>
    </row>
    <row r="148" spans="1:4" x14ac:dyDescent="0.3">
      <c r="A148">
        <v>21</v>
      </c>
      <c r="B148">
        <v>3</v>
      </c>
      <c r="C148">
        <v>2</v>
      </c>
      <c r="D148">
        <v>1883939</v>
      </c>
    </row>
    <row r="149" spans="1:4" x14ac:dyDescent="0.3">
      <c r="A149">
        <v>21</v>
      </c>
      <c r="B149">
        <v>3</v>
      </c>
      <c r="C149">
        <v>1</v>
      </c>
      <c r="D149">
        <v>1790473</v>
      </c>
    </row>
    <row r="150" spans="1:4" x14ac:dyDescent="0.3">
      <c r="A150">
        <v>3</v>
      </c>
      <c r="B150">
        <v>3</v>
      </c>
      <c r="C150">
        <v>2</v>
      </c>
      <c r="D150">
        <v>847302</v>
      </c>
    </row>
    <row r="151" spans="1:4" x14ac:dyDescent="0.3">
      <c r="A151">
        <v>3</v>
      </c>
      <c r="B151">
        <v>3</v>
      </c>
      <c r="C151">
        <v>1</v>
      </c>
      <c r="D151">
        <v>822820</v>
      </c>
    </row>
    <row r="152" spans="1:4" x14ac:dyDescent="0.3">
      <c r="A152">
        <v>15</v>
      </c>
      <c r="B152">
        <v>3</v>
      </c>
      <c r="C152">
        <v>2</v>
      </c>
      <c r="D152">
        <v>727056</v>
      </c>
    </row>
    <row r="153" spans="1:4" x14ac:dyDescent="0.3">
      <c r="A153">
        <v>15</v>
      </c>
      <c r="B153">
        <v>3</v>
      </c>
      <c r="C153">
        <v>1</v>
      </c>
      <c r="D153">
        <v>685690</v>
      </c>
    </row>
    <row r="154" spans="1:4" x14ac:dyDescent="0.3">
      <c r="A154">
        <v>22</v>
      </c>
      <c r="B154">
        <v>3</v>
      </c>
      <c r="C154">
        <v>2</v>
      </c>
      <c r="D154">
        <v>210087</v>
      </c>
    </row>
    <row r="155" spans="1:4" x14ac:dyDescent="0.3">
      <c r="A155">
        <v>22</v>
      </c>
      <c r="B155">
        <v>3</v>
      </c>
      <c r="C155">
        <v>1</v>
      </c>
      <c r="D155">
        <v>196108</v>
      </c>
    </row>
    <row r="156" spans="1:4" x14ac:dyDescent="0.3">
      <c r="A156">
        <v>27</v>
      </c>
      <c r="B156">
        <v>3</v>
      </c>
      <c r="C156">
        <v>2</v>
      </c>
      <c r="D156">
        <v>137599</v>
      </c>
    </row>
    <row r="157" spans="1:4" x14ac:dyDescent="0.3">
      <c r="A157">
        <v>27</v>
      </c>
      <c r="B157">
        <v>3</v>
      </c>
      <c r="C157">
        <v>1</v>
      </c>
      <c r="D157">
        <v>131235</v>
      </c>
    </row>
    <row r="158" spans="1:4" x14ac:dyDescent="0.3">
      <c r="A158">
        <v>18</v>
      </c>
      <c r="B158">
        <v>3</v>
      </c>
      <c r="C158">
        <v>2</v>
      </c>
      <c r="D158">
        <v>289184</v>
      </c>
    </row>
    <row r="159" spans="1:4" x14ac:dyDescent="0.3">
      <c r="A159">
        <v>18</v>
      </c>
      <c r="B159">
        <v>3</v>
      </c>
      <c r="C159">
        <v>1</v>
      </c>
      <c r="D159">
        <v>268009</v>
      </c>
    </row>
    <row r="160" spans="1:4" x14ac:dyDescent="0.3">
      <c r="A160">
        <v>19</v>
      </c>
      <c r="B160">
        <v>3</v>
      </c>
      <c r="C160">
        <v>2</v>
      </c>
      <c r="D160">
        <v>260668</v>
      </c>
    </row>
    <row r="161" spans="1:4" x14ac:dyDescent="0.3">
      <c r="A161">
        <v>19</v>
      </c>
      <c r="B161">
        <v>3</v>
      </c>
      <c r="C161">
        <v>1</v>
      </c>
      <c r="D161">
        <v>251442</v>
      </c>
    </row>
    <row r="162" spans="1:4" x14ac:dyDescent="0.3">
      <c r="A162">
        <v>24</v>
      </c>
      <c r="B162">
        <v>3</v>
      </c>
      <c r="C162">
        <v>2</v>
      </c>
      <c r="D162">
        <v>59894</v>
      </c>
    </row>
    <row r="163" spans="1:4" x14ac:dyDescent="0.3">
      <c r="A163">
        <v>24</v>
      </c>
      <c r="B163">
        <v>3</v>
      </c>
      <c r="C163">
        <v>1</v>
      </c>
      <c r="D163">
        <v>57494</v>
      </c>
    </row>
    <row r="164" spans="1:4" x14ac:dyDescent="0.3">
      <c r="A164">
        <v>6</v>
      </c>
      <c r="B164">
        <v>4</v>
      </c>
      <c r="C164">
        <v>2</v>
      </c>
      <c r="D164">
        <v>5366364</v>
      </c>
    </row>
    <row r="165" spans="1:4" x14ac:dyDescent="0.3">
      <c r="A165">
        <v>6</v>
      </c>
      <c r="B165">
        <v>4</v>
      </c>
      <c r="C165">
        <v>1</v>
      </c>
      <c r="D165">
        <v>5060666</v>
      </c>
    </row>
    <row r="166" spans="1:4" x14ac:dyDescent="0.3">
      <c r="A166">
        <v>1</v>
      </c>
      <c r="B166">
        <v>4</v>
      </c>
      <c r="C166">
        <v>2</v>
      </c>
      <c r="D166">
        <v>2876364</v>
      </c>
    </row>
    <row r="167" spans="1:4" x14ac:dyDescent="0.3">
      <c r="A167">
        <v>1</v>
      </c>
      <c r="B167">
        <v>4</v>
      </c>
      <c r="C167">
        <v>1</v>
      </c>
      <c r="D167">
        <v>2758359</v>
      </c>
    </row>
    <row r="168" spans="1:4" x14ac:dyDescent="0.3">
      <c r="A168">
        <v>20</v>
      </c>
      <c r="B168">
        <v>4</v>
      </c>
      <c r="C168">
        <v>2</v>
      </c>
      <c r="D168">
        <v>409877</v>
      </c>
    </row>
    <row r="169" spans="1:4" x14ac:dyDescent="0.3">
      <c r="A169">
        <v>20</v>
      </c>
      <c r="B169">
        <v>4</v>
      </c>
      <c r="C169">
        <v>1</v>
      </c>
      <c r="D169">
        <v>390072</v>
      </c>
    </row>
    <row r="170" spans="1:4" x14ac:dyDescent="0.3">
      <c r="A170">
        <v>26</v>
      </c>
      <c r="B170">
        <v>4</v>
      </c>
      <c r="C170">
        <v>2</v>
      </c>
      <c r="D170">
        <v>412939</v>
      </c>
    </row>
    <row r="171" spans="1:4" x14ac:dyDescent="0.3">
      <c r="A171">
        <v>26</v>
      </c>
      <c r="B171">
        <v>4</v>
      </c>
      <c r="C171">
        <v>1</v>
      </c>
      <c r="D171">
        <v>395265</v>
      </c>
    </row>
    <row r="172" spans="1:4" x14ac:dyDescent="0.3">
      <c r="A172">
        <v>8</v>
      </c>
      <c r="B172">
        <v>4</v>
      </c>
      <c r="C172">
        <v>2</v>
      </c>
      <c r="D172">
        <v>842753</v>
      </c>
    </row>
    <row r="173" spans="1:4" x14ac:dyDescent="0.3">
      <c r="A173">
        <v>8</v>
      </c>
      <c r="B173">
        <v>4</v>
      </c>
      <c r="C173">
        <v>1</v>
      </c>
      <c r="D173">
        <v>803111</v>
      </c>
    </row>
    <row r="174" spans="1:4" x14ac:dyDescent="0.3">
      <c r="A174">
        <v>7</v>
      </c>
      <c r="B174">
        <v>4</v>
      </c>
      <c r="C174">
        <v>2</v>
      </c>
      <c r="D174">
        <v>3646458</v>
      </c>
    </row>
    <row r="175" spans="1:4" x14ac:dyDescent="0.3">
      <c r="A175">
        <v>7</v>
      </c>
      <c r="B175">
        <v>4</v>
      </c>
      <c r="C175">
        <v>1</v>
      </c>
      <c r="D175">
        <v>3534473</v>
      </c>
    </row>
    <row r="176" spans="1:4" x14ac:dyDescent="0.3">
      <c r="A176">
        <v>23</v>
      </c>
      <c r="B176">
        <v>4</v>
      </c>
      <c r="C176">
        <v>2</v>
      </c>
      <c r="D176">
        <v>4159907</v>
      </c>
    </row>
    <row r="177" spans="1:4" x14ac:dyDescent="0.3">
      <c r="A177">
        <v>23</v>
      </c>
      <c r="B177">
        <v>4</v>
      </c>
      <c r="C177">
        <v>1</v>
      </c>
      <c r="D177">
        <v>3941268</v>
      </c>
    </row>
    <row r="178" spans="1:4" x14ac:dyDescent="0.3">
      <c r="A178">
        <v>13</v>
      </c>
      <c r="B178">
        <v>4</v>
      </c>
      <c r="C178">
        <v>2</v>
      </c>
      <c r="D178">
        <v>3224490</v>
      </c>
    </row>
    <row r="179" spans="1:4" x14ac:dyDescent="0.3">
      <c r="A179">
        <v>13</v>
      </c>
      <c r="B179">
        <v>4</v>
      </c>
      <c r="C179">
        <v>1</v>
      </c>
      <c r="D179">
        <v>3043225</v>
      </c>
    </row>
    <row r="180" spans="1:4" x14ac:dyDescent="0.3">
      <c r="A180">
        <v>14</v>
      </c>
      <c r="B180">
        <v>4</v>
      </c>
      <c r="C180">
        <v>2</v>
      </c>
      <c r="D180">
        <v>1945711</v>
      </c>
    </row>
    <row r="181" spans="1:4" x14ac:dyDescent="0.3">
      <c r="A181">
        <v>14</v>
      </c>
      <c r="B181">
        <v>4</v>
      </c>
      <c r="C181">
        <v>1</v>
      </c>
      <c r="D181">
        <v>1857051</v>
      </c>
    </row>
    <row r="182" spans="1:4" x14ac:dyDescent="0.3">
      <c r="A182">
        <v>10</v>
      </c>
      <c r="B182">
        <v>4</v>
      </c>
      <c r="C182">
        <v>2</v>
      </c>
      <c r="D182">
        <v>2826414</v>
      </c>
    </row>
    <row r="183" spans="1:4" x14ac:dyDescent="0.3">
      <c r="A183">
        <v>10</v>
      </c>
      <c r="B183">
        <v>4</v>
      </c>
      <c r="C183">
        <v>1</v>
      </c>
      <c r="D183">
        <v>2714678</v>
      </c>
    </row>
    <row r="184" spans="1:4" x14ac:dyDescent="0.3">
      <c r="A184">
        <v>17</v>
      </c>
      <c r="B184">
        <v>4</v>
      </c>
      <c r="C184">
        <v>2</v>
      </c>
      <c r="D184">
        <v>2491613</v>
      </c>
    </row>
    <row r="185" spans="1:4" x14ac:dyDescent="0.3">
      <c r="A185">
        <v>17</v>
      </c>
      <c r="B185">
        <v>4</v>
      </c>
      <c r="C185">
        <v>1</v>
      </c>
      <c r="D185">
        <v>2355907</v>
      </c>
    </row>
    <row r="186" spans="1:4" x14ac:dyDescent="0.3">
      <c r="A186">
        <v>4</v>
      </c>
      <c r="B186">
        <v>4</v>
      </c>
      <c r="C186">
        <v>2</v>
      </c>
      <c r="D186">
        <v>3632689</v>
      </c>
    </row>
    <row r="187" spans="1:4" x14ac:dyDescent="0.3">
      <c r="A187">
        <v>4</v>
      </c>
      <c r="B187">
        <v>4</v>
      </c>
      <c r="C187">
        <v>1</v>
      </c>
      <c r="D187">
        <v>3425318</v>
      </c>
    </row>
    <row r="188" spans="1:4" x14ac:dyDescent="0.3">
      <c r="A188">
        <v>12</v>
      </c>
      <c r="B188">
        <v>4</v>
      </c>
      <c r="C188">
        <v>2</v>
      </c>
      <c r="D188">
        <v>766210</v>
      </c>
    </row>
    <row r="189" spans="1:4" x14ac:dyDescent="0.3">
      <c r="A189">
        <v>12</v>
      </c>
      <c r="B189">
        <v>4</v>
      </c>
      <c r="C189">
        <v>1</v>
      </c>
      <c r="D189">
        <v>725089</v>
      </c>
    </row>
    <row r="190" spans="1:4" x14ac:dyDescent="0.3">
      <c r="A190">
        <v>11</v>
      </c>
      <c r="B190">
        <v>4</v>
      </c>
      <c r="C190">
        <v>2</v>
      </c>
      <c r="D190">
        <v>5036718</v>
      </c>
    </row>
    <row r="191" spans="1:4" x14ac:dyDescent="0.3">
      <c r="A191">
        <v>11</v>
      </c>
      <c r="B191">
        <v>4</v>
      </c>
      <c r="C191">
        <v>1</v>
      </c>
      <c r="D191">
        <v>4717409</v>
      </c>
    </row>
    <row r="192" spans="1:4" x14ac:dyDescent="0.3">
      <c r="A192">
        <v>5</v>
      </c>
      <c r="B192">
        <v>4</v>
      </c>
      <c r="C192">
        <v>2</v>
      </c>
      <c r="D192">
        <v>1908986</v>
      </c>
    </row>
    <row r="193" spans="1:4" x14ac:dyDescent="0.3">
      <c r="A193">
        <v>5</v>
      </c>
      <c r="B193">
        <v>4</v>
      </c>
      <c r="C193">
        <v>1</v>
      </c>
      <c r="D193">
        <v>1801383</v>
      </c>
    </row>
    <row r="194" spans="1:4" x14ac:dyDescent="0.3">
      <c r="A194">
        <v>9</v>
      </c>
      <c r="B194">
        <v>4</v>
      </c>
      <c r="C194">
        <v>2</v>
      </c>
      <c r="D194">
        <v>2185742</v>
      </c>
    </row>
    <row r="195" spans="1:4" x14ac:dyDescent="0.3">
      <c r="A195">
        <v>9</v>
      </c>
      <c r="B195">
        <v>4</v>
      </c>
      <c r="C195">
        <v>1</v>
      </c>
      <c r="D195">
        <v>2022127</v>
      </c>
    </row>
    <row r="196" spans="1:4" x14ac:dyDescent="0.3">
      <c r="A196">
        <v>16</v>
      </c>
      <c r="B196">
        <v>4</v>
      </c>
      <c r="C196">
        <v>2</v>
      </c>
      <c r="D196">
        <v>3376968</v>
      </c>
    </row>
    <row r="197" spans="1:4" x14ac:dyDescent="0.3">
      <c r="A197">
        <v>16</v>
      </c>
      <c r="B197">
        <v>4</v>
      </c>
      <c r="C197">
        <v>1</v>
      </c>
      <c r="D197">
        <v>3186109</v>
      </c>
    </row>
    <row r="198" spans="1:4" x14ac:dyDescent="0.3">
      <c r="A198">
        <v>2</v>
      </c>
      <c r="B198">
        <v>4</v>
      </c>
      <c r="C198">
        <v>2</v>
      </c>
      <c r="D198">
        <v>2707020</v>
      </c>
    </row>
    <row r="199" spans="1:4" x14ac:dyDescent="0.3">
      <c r="A199">
        <v>2</v>
      </c>
      <c r="B199">
        <v>4</v>
      </c>
      <c r="C199">
        <v>1</v>
      </c>
      <c r="D199">
        <v>2542736</v>
      </c>
    </row>
    <row r="200" spans="1:4" x14ac:dyDescent="0.3">
      <c r="A200">
        <v>25</v>
      </c>
      <c r="B200">
        <v>4</v>
      </c>
      <c r="C200">
        <v>2</v>
      </c>
      <c r="D200">
        <v>3066003</v>
      </c>
    </row>
    <row r="201" spans="1:4" x14ac:dyDescent="0.3">
      <c r="A201">
        <v>25</v>
      </c>
      <c r="B201">
        <v>4</v>
      </c>
      <c r="C201">
        <v>1</v>
      </c>
      <c r="D201">
        <v>2871936</v>
      </c>
    </row>
    <row r="202" spans="1:4" x14ac:dyDescent="0.3">
      <c r="A202">
        <v>21</v>
      </c>
      <c r="B202">
        <v>4</v>
      </c>
      <c r="C202">
        <v>2</v>
      </c>
      <c r="D202">
        <v>1929986</v>
      </c>
    </row>
    <row r="203" spans="1:4" x14ac:dyDescent="0.3">
      <c r="A203">
        <v>21</v>
      </c>
      <c r="B203">
        <v>4</v>
      </c>
      <c r="C203">
        <v>1</v>
      </c>
      <c r="D203">
        <v>1834805</v>
      </c>
    </row>
    <row r="204" spans="1:4" x14ac:dyDescent="0.3">
      <c r="A204">
        <v>3</v>
      </c>
      <c r="B204">
        <v>4</v>
      </c>
      <c r="C204">
        <v>2</v>
      </c>
      <c r="D204">
        <v>864252</v>
      </c>
    </row>
    <row r="205" spans="1:4" x14ac:dyDescent="0.3">
      <c r="A205">
        <v>3</v>
      </c>
      <c r="B205">
        <v>4</v>
      </c>
      <c r="C205">
        <v>1</v>
      </c>
      <c r="D205">
        <v>840722</v>
      </c>
    </row>
    <row r="206" spans="1:4" x14ac:dyDescent="0.3">
      <c r="A206">
        <v>15</v>
      </c>
      <c r="B206">
        <v>4</v>
      </c>
      <c r="C206">
        <v>2</v>
      </c>
      <c r="D206">
        <v>743386</v>
      </c>
    </row>
    <row r="207" spans="1:4" x14ac:dyDescent="0.3">
      <c r="A207">
        <v>15</v>
      </c>
      <c r="B207">
        <v>4</v>
      </c>
      <c r="C207">
        <v>1</v>
      </c>
      <c r="D207">
        <v>701725</v>
      </c>
    </row>
    <row r="208" spans="1:4" x14ac:dyDescent="0.3">
      <c r="A208">
        <v>22</v>
      </c>
      <c r="B208">
        <v>4</v>
      </c>
      <c r="C208">
        <v>2</v>
      </c>
      <c r="D208">
        <v>215605</v>
      </c>
    </row>
    <row r="209" spans="1:4" x14ac:dyDescent="0.3">
      <c r="A209">
        <v>22</v>
      </c>
      <c r="B209">
        <v>4</v>
      </c>
      <c r="C209">
        <v>1</v>
      </c>
      <c r="D209">
        <v>201911</v>
      </c>
    </row>
    <row r="210" spans="1:4" x14ac:dyDescent="0.3">
      <c r="A210">
        <v>27</v>
      </c>
      <c r="B210">
        <v>4</v>
      </c>
      <c r="C210">
        <v>2</v>
      </c>
      <c r="D210">
        <v>140446</v>
      </c>
    </row>
    <row r="211" spans="1:4" x14ac:dyDescent="0.3">
      <c r="A211">
        <v>27</v>
      </c>
      <c r="B211">
        <v>4</v>
      </c>
      <c r="C211">
        <v>1</v>
      </c>
      <c r="D211">
        <v>134177</v>
      </c>
    </row>
    <row r="212" spans="1:4" x14ac:dyDescent="0.3">
      <c r="A212">
        <v>18</v>
      </c>
      <c r="B212">
        <v>4</v>
      </c>
      <c r="C212">
        <v>2</v>
      </c>
      <c r="D212">
        <v>303071</v>
      </c>
    </row>
    <row r="213" spans="1:4" x14ac:dyDescent="0.3">
      <c r="A213">
        <v>18</v>
      </c>
      <c r="B213">
        <v>4</v>
      </c>
      <c r="C213">
        <v>1</v>
      </c>
      <c r="D213">
        <v>281902</v>
      </c>
    </row>
    <row r="214" spans="1:4" x14ac:dyDescent="0.3">
      <c r="A214">
        <v>19</v>
      </c>
      <c r="B214">
        <v>4</v>
      </c>
      <c r="C214">
        <v>2</v>
      </c>
      <c r="D214">
        <v>267465</v>
      </c>
    </row>
    <row r="215" spans="1:4" x14ac:dyDescent="0.3">
      <c r="A215">
        <v>19</v>
      </c>
      <c r="B215">
        <v>4</v>
      </c>
      <c r="C215">
        <v>1</v>
      </c>
      <c r="D215">
        <v>258174</v>
      </c>
    </row>
    <row r="216" spans="1:4" x14ac:dyDescent="0.3">
      <c r="A216">
        <v>24</v>
      </c>
      <c r="B216">
        <v>4</v>
      </c>
      <c r="C216">
        <v>2</v>
      </c>
      <c r="D216">
        <v>61657</v>
      </c>
    </row>
    <row r="217" spans="1:4" x14ac:dyDescent="0.3">
      <c r="A217">
        <v>24</v>
      </c>
      <c r="B217">
        <v>4</v>
      </c>
      <c r="C217">
        <v>1</v>
      </c>
      <c r="D217">
        <v>59604</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9"/>
  <sheetViews>
    <sheetView workbookViewId="0">
      <pane ySplit="1" topLeftCell="A2" activePane="bottomLeft" state="frozen"/>
      <selection pane="bottomLeft" activeCell="C1" sqref="C1"/>
    </sheetView>
  </sheetViews>
  <sheetFormatPr defaultRowHeight="16.5" x14ac:dyDescent="0.3"/>
  <cols>
    <col min="1" max="1" width="22" customWidth="1"/>
    <col min="2" max="2" width="11.875" customWidth="1"/>
    <col min="3" max="3" width="25.75" customWidth="1"/>
    <col min="4" max="4" width="31.5" customWidth="1"/>
  </cols>
  <sheetData>
    <row r="1" spans="1:4" x14ac:dyDescent="0.3">
      <c r="A1" s="2" t="s">
        <v>0</v>
      </c>
      <c r="B1" s="2" t="s">
        <v>1</v>
      </c>
      <c r="C1" s="2" t="s">
        <v>101</v>
      </c>
      <c r="D1" s="2" t="s">
        <v>102</v>
      </c>
    </row>
    <row r="2" spans="1:4" x14ac:dyDescent="0.3">
      <c r="A2">
        <v>6</v>
      </c>
      <c r="B2">
        <v>1</v>
      </c>
      <c r="C2">
        <v>297</v>
      </c>
      <c r="D2">
        <v>154</v>
      </c>
    </row>
    <row r="3" spans="1:4" x14ac:dyDescent="0.3">
      <c r="A3">
        <v>1</v>
      </c>
      <c r="B3">
        <v>1</v>
      </c>
      <c r="C3">
        <v>114</v>
      </c>
      <c r="D3">
        <v>58</v>
      </c>
    </row>
    <row r="4" spans="1:4" x14ac:dyDescent="0.3">
      <c r="A4">
        <v>20</v>
      </c>
      <c r="B4">
        <v>1</v>
      </c>
      <c r="C4">
        <v>49</v>
      </c>
      <c r="D4">
        <v>24</v>
      </c>
    </row>
    <row r="5" spans="1:4" x14ac:dyDescent="0.3">
      <c r="A5">
        <v>26</v>
      </c>
      <c r="B5">
        <v>1</v>
      </c>
      <c r="C5">
        <v>71</v>
      </c>
      <c r="D5">
        <v>35</v>
      </c>
    </row>
    <row r="6" spans="1:4" x14ac:dyDescent="0.3">
      <c r="A6">
        <v>8</v>
      </c>
      <c r="B6">
        <v>1</v>
      </c>
      <c r="C6">
        <v>80</v>
      </c>
      <c r="D6">
        <v>37</v>
      </c>
    </row>
    <row r="7" spans="1:4" x14ac:dyDescent="0.3">
      <c r="A7">
        <v>7</v>
      </c>
      <c r="B7">
        <v>1</v>
      </c>
      <c r="C7">
        <v>127</v>
      </c>
      <c r="D7">
        <v>89</v>
      </c>
    </row>
    <row r="8" spans="1:4" x14ac:dyDescent="0.3">
      <c r="A8">
        <v>23</v>
      </c>
      <c r="B8">
        <v>1</v>
      </c>
      <c r="C8">
        <v>159</v>
      </c>
      <c r="D8">
        <v>102</v>
      </c>
    </row>
    <row r="9" spans="1:4" x14ac:dyDescent="0.3">
      <c r="A9">
        <v>13</v>
      </c>
      <c r="B9">
        <v>1</v>
      </c>
      <c r="C9">
        <v>98</v>
      </c>
      <c r="D9">
        <v>70</v>
      </c>
    </row>
    <row r="10" spans="1:4" x14ac:dyDescent="0.3">
      <c r="A10">
        <v>14</v>
      </c>
      <c r="B10">
        <v>1</v>
      </c>
      <c r="C10">
        <v>85</v>
      </c>
      <c r="D10">
        <v>48</v>
      </c>
    </row>
    <row r="11" spans="1:4" x14ac:dyDescent="0.3">
      <c r="A11">
        <v>10</v>
      </c>
      <c r="B11">
        <v>1</v>
      </c>
      <c r="C11">
        <v>111</v>
      </c>
      <c r="D11">
        <v>63</v>
      </c>
    </row>
    <row r="12" spans="1:4" x14ac:dyDescent="0.3">
      <c r="A12">
        <v>17</v>
      </c>
      <c r="B12">
        <v>1</v>
      </c>
      <c r="C12">
        <v>108</v>
      </c>
      <c r="D12">
        <v>65</v>
      </c>
    </row>
    <row r="13" spans="1:4" x14ac:dyDescent="0.3">
      <c r="A13">
        <v>4</v>
      </c>
      <c r="B13">
        <v>1</v>
      </c>
      <c r="C13">
        <v>133</v>
      </c>
      <c r="D13">
        <v>91</v>
      </c>
    </row>
    <row r="14" spans="1:4" x14ac:dyDescent="0.3">
      <c r="A14">
        <v>12</v>
      </c>
      <c r="B14">
        <v>1</v>
      </c>
      <c r="C14">
        <v>104</v>
      </c>
      <c r="D14">
        <v>56</v>
      </c>
    </row>
    <row r="15" spans="1:4" x14ac:dyDescent="0.3">
      <c r="A15">
        <v>11</v>
      </c>
      <c r="B15">
        <v>1</v>
      </c>
      <c r="C15">
        <v>212</v>
      </c>
      <c r="D15">
        <v>128</v>
      </c>
    </row>
    <row r="16" spans="1:4" x14ac:dyDescent="0.3">
      <c r="A16">
        <v>5</v>
      </c>
      <c r="B16">
        <v>1</v>
      </c>
      <c r="C16">
        <v>82</v>
      </c>
      <c r="D16">
        <v>50</v>
      </c>
    </row>
    <row r="17" spans="1:4" x14ac:dyDescent="0.3">
      <c r="A17">
        <v>9</v>
      </c>
      <c r="B17">
        <v>1</v>
      </c>
      <c r="C17">
        <v>70</v>
      </c>
      <c r="D17">
        <v>55</v>
      </c>
    </row>
    <row r="18" spans="1:4" x14ac:dyDescent="0.3">
      <c r="A18">
        <v>16</v>
      </c>
      <c r="B18">
        <v>1</v>
      </c>
      <c r="C18">
        <v>109</v>
      </c>
      <c r="D18">
        <v>57</v>
      </c>
    </row>
    <row r="19" spans="1:4" x14ac:dyDescent="0.3">
      <c r="A19">
        <v>2</v>
      </c>
      <c r="B19">
        <v>1</v>
      </c>
      <c r="C19">
        <v>101</v>
      </c>
      <c r="D19">
        <v>43</v>
      </c>
    </row>
    <row r="20" spans="1:4" x14ac:dyDescent="0.3">
      <c r="A20">
        <v>25</v>
      </c>
      <c r="B20">
        <v>1</v>
      </c>
      <c r="C20">
        <v>126</v>
      </c>
      <c r="D20">
        <v>62</v>
      </c>
    </row>
    <row r="21" spans="1:4" x14ac:dyDescent="0.3">
      <c r="A21">
        <v>21</v>
      </c>
      <c r="B21">
        <v>1</v>
      </c>
      <c r="C21">
        <v>113</v>
      </c>
      <c r="D21">
        <v>66</v>
      </c>
    </row>
    <row r="22" spans="1:4" x14ac:dyDescent="0.3">
      <c r="A22">
        <v>3</v>
      </c>
      <c r="B22">
        <v>1</v>
      </c>
      <c r="C22">
        <v>110</v>
      </c>
      <c r="D22">
        <v>42</v>
      </c>
    </row>
    <row r="23" spans="1:4" x14ac:dyDescent="0.3">
      <c r="A23">
        <v>15</v>
      </c>
      <c r="B23">
        <v>1</v>
      </c>
      <c r="C23">
        <v>96</v>
      </c>
      <c r="D23">
        <v>42</v>
      </c>
    </row>
    <row r="24" spans="1:4" x14ac:dyDescent="0.3">
      <c r="A24">
        <v>22</v>
      </c>
      <c r="B24">
        <v>1</v>
      </c>
      <c r="C24">
        <v>104</v>
      </c>
      <c r="D24">
        <v>44</v>
      </c>
    </row>
    <row r="25" spans="1:4" x14ac:dyDescent="0.3">
      <c r="A25">
        <v>27</v>
      </c>
      <c r="B25">
        <v>1</v>
      </c>
      <c r="C25">
        <v>89</v>
      </c>
      <c r="D25">
        <v>54</v>
      </c>
    </row>
    <row r="26" spans="1:4" x14ac:dyDescent="0.3">
      <c r="A26">
        <v>18</v>
      </c>
      <c r="B26">
        <v>1</v>
      </c>
      <c r="C26">
        <v>115</v>
      </c>
      <c r="D26">
        <v>64</v>
      </c>
    </row>
    <row r="27" spans="1:4" x14ac:dyDescent="0.3">
      <c r="A27">
        <v>19</v>
      </c>
      <c r="B27">
        <v>1</v>
      </c>
      <c r="C27">
        <v>91</v>
      </c>
      <c r="D27">
        <v>50</v>
      </c>
    </row>
    <row r="28" spans="1:4" x14ac:dyDescent="0.3">
      <c r="A28">
        <v>24</v>
      </c>
      <c r="B28">
        <v>1</v>
      </c>
      <c r="C28">
        <v>85</v>
      </c>
      <c r="D28">
        <v>37</v>
      </c>
    </row>
    <row r="29" spans="1:4" x14ac:dyDescent="0.3">
      <c r="A29">
        <v>6</v>
      </c>
      <c r="B29">
        <v>2</v>
      </c>
      <c r="C29">
        <v>297</v>
      </c>
      <c r="D29">
        <v>154</v>
      </c>
    </row>
    <row r="30" spans="1:4" x14ac:dyDescent="0.3">
      <c r="A30">
        <v>1</v>
      </c>
      <c r="B30">
        <v>2</v>
      </c>
      <c r="C30">
        <v>112</v>
      </c>
      <c r="D30">
        <v>58</v>
      </c>
    </row>
    <row r="31" spans="1:4" x14ac:dyDescent="0.3">
      <c r="A31">
        <v>20</v>
      </c>
      <c r="B31">
        <v>2</v>
      </c>
      <c r="C31">
        <v>48</v>
      </c>
      <c r="D31">
        <v>24</v>
      </c>
    </row>
    <row r="32" spans="1:4" x14ac:dyDescent="0.3">
      <c r="A32">
        <v>26</v>
      </c>
      <c r="B32">
        <v>2</v>
      </c>
      <c r="C32">
        <v>76</v>
      </c>
      <c r="D32">
        <v>41</v>
      </c>
    </row>
    <row r="33" spans="1:4" x14ac:dyDescent="0.3">
      <c r="A33">
        <v>8</v>
      </c>
      <c r="B33">
        <v>2</v>
      </c>
      <c r="C33">
        <v>87</v>
      </c>
      <c r="D33">
        <v>37</v>
      </c>
    </row>
    <row r="34" spans="1:4" x14ac:dyDescent="0.3">
      <c r="A34">
        <v>7</v>
      </c>
      <c r="B34">
        <v>2</v>
      </c>
      <c r="C34">
        <v>127</v>
      </c>
      <c r="D34">
        <v>88</v>
      </c>
    </row>
    <row r="35" spans="1:4" x14ac:dyDescent="0.3">
      <c r="A35">
        <v>23</v>
      </c>
      <c r="B35">
        <v>2</v>
      </c>
      <c r="C35">
        <v>178</v>
      </c>
      <c r="D35">
        <v>95</v>
      </c>
    </row>
    <row r="36" spans="1:4" x14ac:dyDescent="0.3">
      <c r="A36">
        <v>13</v>
      </c>
      <c r="B36">
        <v>2</v>
      </c>
      <c r="C36">
        <v>104</v>
      </c>
      <c r="D36">
        <v>68</v>
      </c>
    </row>
    <row r="37" spans="1:4" x14ac:dyDescent="0.3">
      <c r="A37">
        <v>14</v>
      </c>
      <c r="B37">
        <v>2</v>
      </c>
      <c r="C37">
        <v>84</v>
      </c>
      <c r="D37">
        <v>53</v>
      </c>
    </row>
    <row r="38" spans="1:4" x14ac:dyDescent="0.3">
      <c r="A38">
        <v>10</v>
      </c>
      <c r="B38">
        <v>2</v>
      </c>
      <c r="C38">
        <v>123</v>
      </c>
      <c r="D38">
        <v>66</v>
      </c>
    </row>
    <row r="39" spans="1:4" x14ac:dyDescent="0.3">
      <c r="A39">
        <v>17</v>
      </c>
      <c r="B39">
        <v>2</v>
      </c>
      <c r="C39">
        <v>107</v>
      </c>
      <c r="D39">
        <v>65</v>
      </c>
    </row>
    <row r="40" spans="1:4" x14ac:dyDescent="0.3">
      <c r="A40">
        <v>4</v>
      </c>
      <c r="B40">
        <v>2</v>
      </c>
      <c r="C40">
        <v>131</v>
      </c>
      <c r="D40">
        <v>91</v>
      </c>
    </row>
    <row r="41" spans="1:4" x14ac:dyDescent="0.3">
      <c r="A41">
        <v>12</v>
      </c>
      <c r="B41">
        <v>2</v>
      </c>
      <c r="C41">
        <v>104</v>
      </c>
      <c r="D41">
        <v>55</v>
      </c>
    </row>
    <row r="42" spans="1:4" x14ac:dyDescent="0.3">
      <c r="A42">
        <v>11</v>
      </c>
      <c r="B42">
        <v>2</v>
      </c>
      <c r="C42">
        <v>216</v>
      </c>
      <c r="D42">
        <v>125</v>
      </c>
    </row>
    <row r="43" spans="1:4" x14ac:dyDescent="0.3">
      <c r="A43">
        <v>5</v>
      </c>
      <c r="B43">
        <v>2</v>
      </c>
      <c r="C43">
        <v>91</v>
      </c>
      <c r="D43">
        <v>53</v>
      </c>
    </row>
    <row r="44" spans="1:4" x14ac:dyDescent="0.3">
      <c r="A44">
        <v>9</v>
      </c>
      <c r="B44">
        <v>2</v>
      </c>
      <c r="C44">
        <v>75</v>
      </c>
      <c r="D44">
        <v>56</v>
      </c>
    </row>
    <row r="45" spans="1:4" x14ac:dyDescent="0.3">
      <c r="A45">
        <v>16</v>
      </c>
      <c r="B45">
        <v>2</v>
      </c>
      <c r="C45">
        <v>118</v>
      </c>
      <c r="D45">
        <v>57</v>
      </c>
    </row>
    <row r="46" spans="1:4" x14ac:dyDescent="0.3">
      <c r="A46">
        <v>2</v>
      </c>
      <c r="B46">
        <v>2</v>
      </c>
      <c r="C46">
        <v>105</v>
      </c>
      <c r="D46">
        <v>43</v>
      </c>
    </row>
    <row r="47" spans="1:4" x14ac:dyDescent="0.3">
      <c r="A47">
        <v>25</v>
      </c>
      <c r="B47">
        <v>2</v>
      </c>
      <c r="C47">
        <v>112</v>
      </c>
      <c r="D47">
        <v>62</v>
      </c>
    </row>
    <row r="48" spans="1:4" x14ac:dyDescent="0.3">
      <c r="A48">
        <v>21</v>
      </c>
      <c r="B48">
        <v>2</v>
      </c>
      <c r="C48">
        <v>113</v>
      </c>
      <c r="D48">
        <v>66</v>
      </c>
    </row>
    <row r="49" spans="1:4" x14ac:dyDescent="0.3">
      <c r="A49">
        <v>3</v>
      </c>
      <c r="B49">
        <v>2</v>
      </c>
      <c r="C49">
        <v>119</v>
      </c>
      <c r="D49">
        <v>47</v>
      </c>
    </row>
    <row r="50" spans="1:4" x14ac:dyDescent="0.3">
      <c r="A50">
        <v>15</v>
      </c>
      <c r="B50">
        <v>2</v>
      </c>
      <c r="C50">
        <v>98</v>
      </c>
      <c r="D50">
        <v>42</v>
      </c>
    </row>
    <row r="51" spans="1:4" x14ac:dyDescent="0.3">
      <c r="A51">
        <v>22</v>
      </c>
      <c r="B51">
        <v>2</v>
      </c>
      <c r="C51">
        <v>104</v>
      </c>
      <c r="D51">
        <v>50</v>
      </c>
    </row>
    <row r="52" spans="1:4" x14ac:dyDescent="0.3">
      <c r="A52">
        <v>27</v>
      </c>
      <c r="B52">
        <v>2</v>
      </c>
      <c r="C52">
        <v>89</v>
      </c>
      <c r="D52">
        <v>54</v>
      </c>
    </row>
    <row r="53" spans="1:4" x14ac:dyDescent="0.3">
      <c r="A53">
        <v>18</v>
      </c>
      <c r="B53">
        <v>2</v>
      </c>
      <c r="C53">
        <v>123</v>
      </c>
      <c r="D53">
        <v>65</v>
      </c>
    </row>
    <row r="54" spans="1:4" x14ac:dyDescent="0.3">
      <c r="A54">
        <v>19</v>
      </c>
      <c r="B54">
        <v>2</v>
      </c>
      <c r="C54">
        <v>98</v>
      </c>
      <c r="D54">
        <v>49</v>
      </c>
    </row>
    <row r="55" spans="1:4" x14ac:dyDescent="0.3">
      <c r="A55">
        <v>24</v>
      </c>
      <c r="B55">
        <v>2</v>
      </c>
      <c r="C55">
        <v>85</v>
      </c>
      <c r="D55">
        <v>47</v>
      </c>
    </row>
    <row r="56" spans="1:4" x14ac:dyDescent="0.3">
      <c r="A56">
        <v>6</v>
      </c>
      <c r="B56">
        <v>3</v>
      </c>
      <c r="C56">
        <v>311</v>
      </c>
      <c r="D56">
        <v>160</v>
      </c>
    </row>
    <row r="57" spans="1:4" x14ac:dyDescent="0.3">
      <c r="A57">
        <v>1</v>
      </c>
      <c r="B57">
        <v>3</v>
      </c>
      <c r="C57">
        <v>126</v>
      </c>
      <c r="D57">
        <v>60</v>
      </c>
    </row>
    <row r="58" spans="1:4" x14ac:dyDescent="0.3">
      <c r="A58">
        <v>20</v>
      </c>
      <c r="B58">
        <v>3</v>
      </c>
      <c r="C58">
        <v>52</v>
      </c>
      <c r="D58">
        <v>22</v>
      </c>
    </row>
    <row r="59" spans="1:4" x14ac:dyDescent="0.3">
      <c r="A59">
        <v>26</v>
      </c>
      <c r="B59">
        <v>3</v>
      </c>
      <c r="C59">
        <v>84</v>
      </c>
      <c r="D59">
        <v>41</v>
      </c>
    </row>
    <row r="60" spans="1:4" x14ac:dyDescent="0.3">
      <c r="A60">
        <v>8</v>
      </c>
      <c r="B60">
        <v>3</v>
      </c>
      <c r="C60">
        <v>94</v>
      </c>
      <c r="D60">
        <v>41</v>
      </c>
    </row>
    <row r="61" spans="1:4" x14ac:dyDescent="0.3">
      <c r="A61">
        <v>7</v>
      </c>
      <c r="B61">
        <v>3</v>
      </c>
      <c r="C61">
        <v>130</v>
      </c>
      <c r="D61">
        <v>88</v>
      </c>
    </row>
    <row r="62" spans="1:4" x14ac:dyDescent="0.3">
      <c r="A62">
        <v>23</v>
      </c>
      <c r="B62">
        <v>3</v>
      </c>
      <c r="C62">
        <v>181</v>
      </c>
      <c r="D62">
        <v>102</v>
      </c>
    </row>
    <row r="63" spans="1:4" x14ac:dyDescent="0.3">
      <c r="A63">
        <v>13</v>
      </c>
      <c r="B63">
        <v>3</v>
      </c>
      <c r="C63">
        <v>112</v>
      </c>
      <c r="D63">
        <v>70</v>
      </c>
    </row>
    <row r="64" spans="1:4" x14ac:dyDescent="0.3">
      <c r="A64">
        <v>14</v>
      </c>
      <c r="B64">
        <v>3</v>
      </c>
      <c r="C64">
        <v>91</v>
      </c>
      <c r="D64">
        <v>51</v>
      </c>
    </row>
    <row r="65" spans="1:4" x14ac:dyDescent="0.3">
      <c r="A65">
        <v>10</v>
      </c>
      <c r="B65">
        <v>3</v>
      </c>
      <c r="C65">
        <v>124</v>
      </c>
      <c r="D65">
        <v>66</v>
      </c>
    </row>
    <row r="66" spans="1:4" x14ac:dyDescent="0.3">
      <c r="A66">
        <v>17</v>
      </c>
      <c r="B66">
        <v>3</v>
      </c>
      <c r="C66">
        <v>110</v>
      </c>
      <c r="D66">
        <v>66</v>
      </c>
    </row>
    <row r="67" spans="1:4" x14ac:dyDescent="0.3">
      <c r="A67">
        <v>4</v>
      </c>
      <c r="B67">
        <v>3</v>
      </c>
      <c r="C67">
        <v>140</v>
      </c>
      <c r="D67">
        <v>92</v>
      </c>
    </row>
    <row r="68" spans="1:4" x14ac:dyDescent="0.3">
      <c r="A68">
        <v>12</v>
      </c>
      <c r="B68">
        <v>3</v>
      </c>
      <c r="C68">
        <v>114</v>
      </c>
      <c r="D68">
        <v>56</v>
      </c>
    </row>
    <row r="69" spans="1:4" x14ac:dyDescent="0.3">
      <c r="A69">
        <v>11</v>
      </c>
      <c r="B69">
        <v>3</v>
      </c>
      <c r="C69">
        <v>216</v>
      </c>
      <c r="D69">
        <v>111</v>
      </c>
    </row>
    <row r="70" spans="1:4" x14ac:dyDescent="0.3">
      <c r="A70">
        <v>5</v>
      </c>
      <c r="B70">
        <v>3</v>
      </c>
      <c r="C70">
        <v>96</v>
      </c>
      <c r="D70">
        <v>54</v>
      </c>
    </row>
    <row r="71" spans="1:4" x14ac:dyDescent="0.3">
      <c r="A71">
        <v>9</v>
      </c>
      <c r="B71">
        <v>3</v>
      </c>
      <c r="C71">
        <v>86</v>
      </c>
      <c r="D71">
        <v>60</v>
      </c>
    </row>
    <row r="72" spans="1:4" x14ac:dyDescent="0.3">
      <c r="A72">
        <v>16</v>
      </c>
      <c r="B72">
        <v>3</v>
      </c>
      <c r="C72">
        <v>115</v>
      </c>
      <c r="D72">
        <v>61</v>
      </c>
    </row>
    <row r="73" spans="1:4" x14ac:dyDescent="0.3">
      <c r="A73">
        <v>2</v>
      </c>
      <c r="B73">
        <v>3</v>
      </c>
      <c r="C73">
        <v>128</v>
      </c>
      <c r="D73">
        <v>68</v>
      </c>
    </row>
    <row r="74" spans="1:4" x14ac:dyDescent="0.3">
      <c r="A74">
        <v>25</v>
      </c>
      <c r="B74">
        <v>3</v>
      </c>
      <c r="C74">
        <v>117</v>
      </c>
      <c r="D74">
        <v>62</v>
      </c>
    </row>
    <row r="75" spans="1:4" x14ac:dyDescent="0.3">
      <c r="A75">
        <v>21</v>
      </c>
      <c r="B75">
        <v>3</v>
      </c>
      <c r="C75">
        <v>104</v>
      </c>
      <c r="D75">
        <v>66</v>
      </c>
    </row>
    <row r="76" spans="1:4" x14ac:dyDescent="0.3">
      <c r="A76">
        <v>3</v>
      </c>
      <c r="B76">
        <v>3</v>
      </c>
      <c r="C76">
        <v>124</v>
      </c>
      <c r="D76">
        <v>56</v>
      </c>
    </row>
    <row r="77" spans="1:4" x14ac:dyDescent="0.3">
      <c r="A77">
        <v>15</v>
      </c>
      <c r="B77">
        <v>3</v>
      </c>
      <c r="C77">
        <v>86</v>
      </c>
      <c r="D77">
        <v>43</v>
      </c>
    </row>
    <row r="78" spans="1:4" x14ac:dyDescent="0.3">
      <c r="A78">
        <v>22</v>
      </c>
      <c r="B78">
        <v>3</v>
      </c>
      <c r="C78">
        <v>108</v>
      </c>
      <c r="D78">
        <v>52</v>
      </c>
    </row>
    <row r="79" spans="1:4" x14ac:dyDescent="0.3">
      <c r="A79">
        <v>27</v>
      </c>
      <c r="B79">
        <v>3</v>
      </c>
      <c r="C79">
        <v>91</v>
      </c>
      <c r="D79">
        <v>57</v>
      </c>
    </row>
    <row r="80" spans="1:4" x14ac:dyDescent="0.3">
      <c r="A80">
        <v>18</v>
      </c>
      <c r="B80">
        <v>3</v>
      </c>
      <c r="C80">
        <v>128</v>
      </c>
      <c r="D80">
        <v>65</v>
      </c>
    </row>
    <row r="81" spans="1:4" x14ac:dyDescent="0.3">
      <c r="A81">
        <v>19</v>
      </c>
      <c r="B81">
        <v>3</v>
      </c>
      <c r="C81">
        <v>109</v>
      </c>
      <c r="D81">
        <v>51</v>
      </c>
    </row>
    <row r="82" spans="1:4" x14ac:dyDescent="0.3">
      <c r="A82">
        <v>24</v>
      </c>
      <c r="B82">
        <v>3</v>
      </c>
      <c r="C82">
        <v>86</v>
      </c>
      <c r="D82">
        <v>46</v>
      </c>
    </row>
    <row r="83" spans="1:4" x14ac:dyDescent="0.3">
      <c r="A83">
        <v>6</v>
      </c>
      <c r="B83">
        <v>4</v>
      </c>
      <c r="C83">
        <v>317</v>
      </c>
      <c r="D83">
        <v>259</v>
      </c>
    </row>
    <row r="84" spans="1:4" x14ac:dyDescent="0.3">
      <c r="A84">
        <v>1</v>
      </c>
      <c r="B84">
        <v>4</v>
      </c>
      <c r="C84">
        <v>127</v>
      </c>
      <c r="D84">
        <v>60</v>
      </c>
    </row>
    <row r="85" spans="1:4" x14ac:dyDescent="0.3">
      <c r="A85">
        <v>20</v>
      </c>
      <c r="B85">
        <v>4</v>
      </c>
      <c r="C85">
        <v>53</v>
      </c>
      <c r="D85">
        <v>24</v>
      </c>
    </row>
    <row r="86" spans="1:4" x14ac:dyDescent="0.3">
      <c r="A86">
        <v>26</v>
      </c>
      <c r="B86">
        <v>4</v>
      </c>
      <c r="C86">
        <v>81</v>
      </c>
      <c r="D86">
        <v>40</v>
      </c>
    </row>
    <row r="87" spans="1:4" x14ac:dyDescent="0.3">
      <c r="A87">
        <v>8</v>
      </c>
      <c r="B87">
        <v>4</v>
      </c>
      <c r="C87">
        <v>93</v>
      </c>
      <c r="D87">
        <v>41</v>
      </c>
    </row>
    <row r="88" spans="1:4" x14ac:dyDescent="0.3">
      <c r="A88">
        <v>7</v>
      </c>
      <c r="B88">
        <v>4</v>
      </c>
      <c r="C88">
        <v>131</v>
      </c>
      <c r="D88">
        <v>89</v>
      </c>
    </row>
    <row r="89" spans="1:4" x14ac:dyDescent="0.3">
      <c r="A89">
        <v>23</v>
      </c>
      <c r="B89">
        <v>4</v>
      </c>
      <c r="C89">
        <v>187</v>
      </c>
      <c r="D89">
        <v>103</v>
      </c>
    </row>
    <row r="90" spans="1:4" x14ac:dyDescent="0.3">
      <c r="A90">
        <v>13</v>
      </c>
      <c r="B90">
        <v>4</v>
      </c>
      <c r="C90">
        <v>112</v>
      </c>
      <c r="D90">
        <v>68</v>
      </c>
    </row>
    <row r="91" spans="1:4" x14ac:dyDescent="0.3">
      <c r="A91">
        <v>14</v>
      </c>
      <c r="B91">
        <v>4</v>
      </c>
      <c r="C91">
        <v>93</v>
      </c>
      <c r="D91">
        <v>51</v>
      </c>
    </row>
    <row r="92" spans="1:4" x14ac:dyDescent="0.3">
      <c r="A92">
        <v>10</v>
      </c>
      <c r="B92">
        <v>4</v>
      </c>
      <c r="C92">
        <v>123</v>
      </c>
      <c r="D92">
        <v>64</v>
      </c>
    </row>
    <row r="93" spans="1:4" x14ac:dyDescent="0.3">
      <c r="A93">
        <v>17</v>
      </c>
      <c r="B93">
        <v>4</v>
      </c>
      <c r="C93">
        <v>117</v>
      </c>
      <c r="D93">
        <v>66</v>
      </c>
    </row>
    <row r="94" spans="1:4" x14ac:dyDescent="0.3">
      <c r="A94">
        <v>4</v>
      </c>
      <c r="B94">
        <v>4</v>
      </c>
      <c r="C94">
        <v>134</v>
      </c>
      <c r="D94">
        <v>92</v>
      </c>
    </row>
    <row r="95" spans="1:4" x14ac:dyDescent="0.3">
      <c r="A95">
        <v>12</v>
      </c>
      <c r="B95">
        <v>4</v>
      </c>
      <c r="C95">
        <v>118</v>
      </c>
      <c r="D95">
        <v>55</v>
      </c>
    </row>
    <row r="96" spans="1:4" x14ac:dyDescent="0.3">
      <c r="A96">
        <v>11</v>
      </c>
      <c r="B96">
        <v>4</v>
      </c>
      <c r="C96">
        <v>221</v>
      </c>
      <c r="D96">
        <v>126</v>
      </c>
    </row>
    <row r="97" spans="1:4" x14ac:dyDescent="0.3">
      <c r="A97">
        <v>5</v>
      </c>
      <c r="B97">
        <v>4</v>
      </c>
      <c r="C97">
        <v>95</v>
      </c>
      <c r="D97">
        <v>52</v>
      </c>
    </row>
    <row r="98" spans="1:4" x14ac:dyDescent="0.3">
      <c r="A98">
        <v>9</v>
      </c>
      <c r="B98">
        <v>4</v>
      </c>
      <c r="C98">
        <v>84</v>
      </c>
      <c r="D98">
        <v>55</v>
      </c>
    </row>
    <row r="99" spans="1:4" x14ac:dyDescent="0.3">
      <c r="A99">
        <v>16</v>
      </c>
      <c r="B99">
        <v>4</v>
      </c>
      <c r="C99">
        <v>114</v>
      </c>
      <c r="D99">
        <v>58</v>
      </c>
    </row>
    <row r="100" spans="1:4" x14ac:dyDescent="0.3">
      <c r="A100">
        <v>2</v>
      </c>
      <c r="B100">
        <v>4</v>
      </c>
      <c r="C100">
        <v>128</v>
      </c>
      <c r="D100">
        <v>47</v>
      </c>
    </row>
    <row r="101" spans="1:4" x14ac:dyDescent="0.3">
      <c r="A101">
        <v>25</v>
      </c>
      <c r="B101">
        <v>4</v>
      </c>
      <c r="C101">
        <v>108</v>
      </c>
      <c r="D101">
        <v>62</v>
      </c>
    </row>
    <row r="102" spans="1:4" x14ac:dyDescent="0.3">
      <c r="A102">
        <v>21</v>
      </c>
      <c r="B102">
        <v>4</v>
      </c>
      <c r="C102">
        <v>101</v>
      </c>
      <c r="D102">
        <v>67</v>
      </c>
    </row>
    <row r="103" spans="1:4" x14ac:dyDescent="0.3">
      <c r="A103">
        <v>3</v>
      </c>
      <c r="B103">
        <v>4</v>
      </c>
      <c r="C103">
        <v>117</v>
      </c>
      <c r="D103">
        <v>50</v>
      </c>
    </row>
    <row r="104" spans="1:4" x14ac:dyDescent="0.3">
      <c r="A104">
        <v>15</v>
      </c>
      <c r="B104">
        <v>4</v>
      </c>
      <c r="C104">
        <v>80</v>
      </c>
      <c r="D104">
        <v>43</v>
      </c>
    </row>
    <row r="105" spans="1:4" x14ac:dyDescent="0.3">
      <c r="A105">
        <v>22</v>
      </c>
      <c r="B105">
        <v>4</v>
      </c>
      <c r="C105">
        <v>107</v>
      </c>
      <c r="D105">
        <v>51</v>
      </c>
    </row>
    <row r="106" spans="1:4" x14ac:dyDescent="0.3">
      <c r="A106">
        <v>27</v>
      </c>
      <c r="B106">
        <v>4</v>
      </c>
      <c r="C106">
        <v>86</v>
      </c>
      <c r="D106">
        <v>56</v>
      </c>
    </row>
    <row r="107" spans="1:4" x14ac:dyDescent="0.3">
      <c r="A107">
        <v>18</v>
      </c>
      <c r="B107">
        <v>4</v>
      </c>
      <c r="C107">
        <v>123</v>
      </c>
      <c r="D107">
        <v>70</v>
      </c>
    </row>
    <row r="108" spans="1:4" x14ac:dyDescent="0.3">
      <c r="A108">
        <v>19</v>
      </c>
      <c r="B108">
        <v>4</v>
      </c>
      <c r="C108">
        <v>112</v>
      </c>
      <c r="D108">
        <v>50</v>
      </c>
    </row>
    <row r="109" spans="1:4" x14ac:dyDescent="0.3">
      <c r="A109">
        <v>24</v>
      </c>
      <c r="B109">
        <v>4</v>
      </c>
      <c r="C109">
        <v>79</v>
      </c>
      <c r="D109">
        <v>47</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7CB2-6040-41E9-B9D1-BA9784DAA27E}">
  <dimension ref="A1:D7"/>
  <sheetViews>
    <sheetView zoomScale="87" workbookViewId="0">
      <selection activeCell="C15" sqref="C15"/>
    </sheetView>
  </sheetViews>
  <sheetFormatPr defaultRowHeight="16.5" x14ac:dyDescent="0.3"/>
  <cols>
    <col min="1" max="1" width="37.375" customWidth="1"/>
    <col min="2" max="2" width="28.5" customWidth="1"/>
    <col min="3" max="3" width="43.375" customWidth="1"/>
    <col min="4" max="4" width="48.75" customWidth="1"/>
  </cols>
  <sheetData>
    <row r="1" spans="1:4" x14ac:dyDescent="0.3">
      <c r="A1" s="11" t="s">
        <v>115</v>
      </c>
    </row>
    <row r="3" spans="1:4" x14ac:dyDescent="0.3">
      <c r="A3" t="s">
        <v>111</v>
      </c>
      <c r="B3" t="s">
        <v>112</v>
      </c>
      <c r="C3" t="s">
        <v>113</v>
      </c>
      <c r="D3" t="s">
        <v>114</v>
      </c>
    </row>
    <row r="4" spans="1:4" x14ac:dyDescent="0.3">
      <c r="A4">
        <v>8</v>
      </c>
      <c r="B4">
        <v>1</v>
      </c>
      <c r="C4">
        <v>80</v>
      </c>
      <c r="D4">
        <v>37</v>
      </c>
    </row>
    <row r="5" spans="1:4" x14ac:dyDescent="0.3">
      <c r="A5">
        <v>8</v>
      </c>
      <c r="B5">
        <v>2</v>
      </c>
      <c r="C5">
        <v>87</v>
      </c>
      <c r="D5">
        <v>37</v>
      </c>
    </row>
    <row r="6" spans="1:4" x14ac:dyDescent="0.3">
      <c r="A6">
        <v>8</v>
      </c>
      <c r="B6">
        <v>3</v>
      </c>
      <c r="C6">
        <v>94</v>
      </c>
      <c r="D6">
        <v>41</v>
      </c>
    </row>
    <row r="7" spans="1:4" x14ac:dyDescent="0.3">
      <c r="A7">
        <v>8</v>
      </c>
      <c r="B7">
        <v>4</v>
      </c>
      <c r="C7">
        <v>93</v>
      </c>
      <c r="D7">
        <v>41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F7B3-4BAC-4FDF-86D6-6136CED74AF3}">
  <dimension ref="A3:J271"/>
  <sheetViews>
    <sheetView topLeftCell="A240" zoomScale="70" zoomScaleNormal="70" workbookViewId="0">
      <selection activeCell="F271" sqref="F271"/>
    </sheetView>
  </sheetViews>
  <sheetFormatPr defaultRowHeight="16.5" x14ac:dyDescent="0.3"/>
  <cols>
    <col min="1" max="1" width="15.625" bestFit="1" customWidth="1"/>
    <col min="2" max="2" width="32.75" bestFit="1" customWidth="1"/>
    <col min="3" max="3" width="16" bestFit="1" customWidth="1"/>
    <col min="4" max="4" width="15.625" bestFit="1" customWidth="1"/>
    <col min="5" max="5" width="16" bestFit="1" customWidth="1"/>
    <col min="6" max="6" width="12.125" bestFit="1" customWidth="1"/>
    <col min="7" max="7" width="15.625" bestFit="1" customWidth="1"/>
    <col min="8" max="9" width="38.75" bestFit="1" customWidth="1"/>
    <col min="10" max="10" width="17.625" customWidth="1"/>
    <col min="11" max="11" width="7.875" customWidth="1"/>
    <col min="12" max="12" width="7" customWidth="1"/>
    <col min="13" max="13" width="4.25" customWidth="1"/>
    <col min="14" max="14" width="6.875" customWidth="1"/>
    <col min="15" max="15" width="11" customWidth="1"/>
    <col min="16" max="16" width="8.5" customWidth="1"/>
    <col min="17" max="17" width="5.125" customWidth="1"/>
    <col min="18" max="18" width="7.625" customWidth="1"/>
    <col min="19" max="19" width="5.875" customWidth="1"/>
    <col min="20" max="20" width="8.5" customWidth="1"/>
    <col min="21" max="21" width="9.5" customWidth="1"/>
    <col min="22" max="22" width="7.75" customWidth="1"/>
    <col min="23" max="23" width="5" customWidth="1"/>
    <col min="24" max="24" width="7" customWidth="1"/>
    <col min="25" max="25" width="6.5" customWidth="1"/>
    <col min="26" max="26" width="9.5" customWidth="1"/>
    <col min="27" max="27" width="4.5" customWidth="1"/>
    <col min="28" max="28" width="5.5" customWidth="1"/>
    <col min="29" max="29" width="9.875" customWidth="1"/>
  </cols>
  <sheetData>
    <row r="3" spans="1:10" x14ac:dyDescent="0.3">
      <c r="A3" s="5" t="s">
        <v>105</v>
      </c>
      <c r="B3" t="s">
        <v>103</v>
      </c>
      <c r="D3" t="s">
        <v>108</v>
      </c>
    </row>
    <row r="4" spans="1:10" x14ac:dyDescent="0.3">
      <c r="A4" s="6" t="s">
        <v>21</v>
      </c>
      <c r="B4" s="4">
        <v>1222</v>
      </c>
      <c r="D4">
        <f>AVEDEV(B4:B30)</f>
        <v>114.19753086419759</v>
      </c>
      <c r="G4" s="5" t="s">
        <v>105</v>
      </c>
      <c r="H4" t="s">
        <v>104</v>
      </c>
      <c r="J4" t="s">
        <v>107</v>
      </c>
    </row>
    <row r="5" spans="1:10" x14ac:dyDescent="0.3">
      <c r="A5" s="6" t="s">
        <v>31</v>
      </c>
      <c r="B5" s="4">
        <v>865</v>
      </c>
      <c r="G5" s="6" t="s">
        <v>21</v>
      </c>
      <c r="H5" s="4">
        <v>727</v>
      </c>
      <c r="J5">
        <f>AVEDEV(H5:H31)</f>
        <v>79.209876543209859</v>
      </c>
    </row>
    <row r="6" spans="1:10" x14ac:dyDescent="0.3">
      <c r="A6" s="6" t="s">
        <v>55</v>
      </c>
      <c r="B6" s="4">
        <v>705</v>
      </c>
      <c r="G6" s="6" t="s">
        <v>31</v>
      </c>
      <c r="H6" s="4">
        <v>490</v>
      </c>
    </row>
    <row r="7" spans="1:10" x14ac:dyDescent="0.3">
      <c r="A7" s="6" t="s">
        <v>17</v>
      </c>
      <c r="B7" s="4">
        <v>538</v>
      </c>
      <c r="G7" s="6" t="s">
        <v>55</v>
      </c>
      <c r="H7" s="4">
        <v>402</v>
      </c>
    </row>
    <row r="8" spans="1:10" x14ac:dyDescent="0.3">
      <c r="A8" s="6" t="s">
        <v>23</v>
      </c>
      <c r="B8" s="4">
        <v>515</v>
      </c>
      <c r="D8" t="str">
        <f>A4</f>
        <v>Cairo</v>
      </c>
      <c r="G8" s="6" t="s">
        <v>17</v>
      </c>
      <c r="H8" s="4">
        <v>366</v>
      </c>
    </row>
    <row r="9" spans="1:10" x14ac:dyDescent="0.3">
      <c r="A9" s="6" t="s">
        <v>45</v>
      </c>
      <c r="B9" s="4">
        <v>489</v>
      </c>
      <c r="G9" s="6" t="s">
        <v>23</v>
      </c>
      <c r="H9" s="4">
        <v>354</v>
      </c>
      <c r="J9" t="str">
        <f>G5</f>
        <v>Cairo</v>
      </c>
    </row>
    <row r="10" spans="1:10" x14ac:dyDescent="0.3">
      <c r="A10" s="6" t="s">
        <v>29</v>
      </c>
      <c r="B10" s="4">
        <v>481</v>
      </c>
      <c r="G10" s="6" t="s">
        <v>35</v>
      </c>
      <c r="H10" s="4">
        <v>276</v>
      </c>
    </row>
    <row r="11" spans="1:10" x14ac:dyDescent="0.3">
      <c r="A11" s="6" t="s">
        <v>11</v>
      </c>
      <c r="B11" s="4">
        <v>479</v>
      </c>
      <c r="G11" s="6" t="s">
        <v>51</v>
      </c>
      <c r="H11" s="4">
        <v>265</v>
      </c>
    </row>
    <row r="12" spans="1:10" x14ac:dyDescent="0.3">
      <c r="A12" s="6" t="s">
        <v>15</v>
      </c>
      <c r="B12" s="4">
        <v>470</v>
      </c>
      <c r="G12" s="6" t="s">
        <v>45</v>
      </c>
      <c r="H12" s="4">
        <v>264</v>
      </c>
    </row>
    <row r="13" spans="1:10" x14ac:dyDescent="0.3">
      <c r="A13" s="6" t="s">
        <v>59</v>
      </c>
      <c r="B13" s="4">
        <v>463</v>
      </c>
      <c r="G13" s="6" t="s">
        <v>43</v>
      </c>
      <c r="H13" s="4">
        <v>262</v>
      </c>
    </row>
    <row r="14" spans="1:10" x14ac:dyDescent="0.3">
      <c r="A14" s="6" t="s">
        <v>13</v>
      </c>
      <c r="B14" s="4">
        <v>462</v>
      </c>
      <c r="G14" s="6" t="s">
        <v>29</v>
      </c>
      <c r="H14" s="4">
        <v>259</v>
      </c>
    </row>
    <row r="15" spans="1:10" x14ac:dyDescent="0.3">
      <c r="A15" s="6" t="s">
        <v>41</v>
      </c>
      <c r="B15" s="4">
        <v>456</v>
      </c>
      <c r="G15" s="6" t="s">
        <v>59</v>
      </c>
      <c r="H15" s="4">
        <v>248</v>
      </c>
    </row>
    <row r="16" spans="1:10" x14ac:dyDescent="0.3">
      <c r="A16" s="6" t="s">
        <v>43</v>
      </c>
      <c r="B16" s="4">
        <v>442</v>
      </c>
      <c r="G16" s="6" t="s">
        <v>11</v>
      </c>
      <c r="H16" s="4">
        <v>236</v>
      </c>
    </row>
    <row r="17" spans="1:8" x14ac:dyDescent="0.3">
      <c r="A17" s="6" t="s">
        <v>33</v>
      </c>
      <c r="B17" s="4">
        <v>440</v>
      </c>
      <c r="G17" s="6" t="s">
        <v>41</v>
      </c>
      <c r="H17" s="4">
        <v>233</v>
      </c>
    </row>
    <row r="18" spans="1:8" x14ac:dyDescent="0.3">
      <c r="A18" s="6" t="s">
        <v>51</v>
      </c>
      <c r="B18" s="4">
        <v>431</v>
      </c>
      <c r="G18" s="6" t="s">
        <v>27</v>
      </c>
      <c r="H18" s="4">
        <v>226</v>
      </c>
    </row>
    <row r="19" spans="1:8" x14ac:dyDescent="0.3">
      <c r="A19" s="6" t="s">
        <v>35</v>
      </c>
      <c r="B19" s="4">
        <v>426</v>
      </c>
      <c r="G19" s="6" t="s">
        <v>33</v>
      </c>
      <c r="H19" s="4">
        <v>222</v>
      </c>
    </row>
    <row r="20" spans="1:8" x14ac:dyDescent="0.3">
      <c r="A20" s="6" t="s">
        <v>53</v>
      </c>
      <c r="B20" s="4">
        <v>423</v>
      </c>
      <c r="G20" s="6" t="s">
        <v>63</v>
      </c>
      <c r="H20" s="4">
        <v>221</v>
      </c>
    </row>
    <row r="21" spans="1:8" x14ac:dyDescent="0.3">
      <c r="A21" s="6" t="s">
        <v>47</v>
      </c>
      <c r="B21" s="4">
        <v>410</v>
      </c>
      <c r="G21" s="6" t="s">
        <v>19</v>
      </c>
      <c r="H21" s="4">
        <v>209</v>
      </c>
    </row>
    <row r="22" spans="1:8" x14ac:dyDescent="0.3">
      <c r="A22" s="6" t="s">
        <v>19</v>
      </c>
      <c r="B22" s="4">
        <v>364</v>
      </c>
      <c r="G22" s="6" t="s">
        <v>37</v>
      </c>
      <c r="H22" s="4">
        <v>203</v>
      </c>
    </row>
    <row r="23" spans="1:8" x14ac:dyDescent="0.3">
      <c r="A23" s="6" t="s">
        <v>39</v>
      </c>
      <c r="B23" s="4">
        <v>360</v>
      </c>
      <c r="G23" s="6" t="s">
        <v>13</v>
      </c>
      <c r="H23" s="4">
        <v>201</v>
      </c>
    </row>
    <row r="24" spans="1:8" x14ac:dyDescent="0.3">
      <c r="A24" s="6" t="s">
        <v>63</v>
      </c>
      <c r="B24" s="4">
        <v>355</v>
      </c>
      <c r="G24" s="6" t="s">
        <v>47</v>
      </c>
      <c r="H24" s="4">
        <v>200</v>
      </c>
    </row>
    <row r="25" spans="1:8" x14ac:dyDescent="0.3">
      <c r="A25" s="6" t="s">
        <v>25</v>
      </c>
      <c r="B25" s="4">
        <v>354</v>
      </c>
      <c r="G25" s="6" t="s">
        <v>53</v>
      </c>
      <c r="H25" s="4">
        <v>197</v>
      </c>
    </row>
    <row r="26" spans="1:8" x14ac:dyDescent="0.3">
      <c r="A26" s="6" t="s">
        <v>37</v>
      </c>
      <c r="B26" s="4">
        <v>353</v>
      </c>
      <c r="G26" s="6" t="s">
        <v>15</v>
      </c>
      <c r="H26" s="4">
        <v>195</v>
      </c>
    </row>
    <row r="27" spans="1:8" x14ac:dyDescent="0.3">
      <c r="A27" s="6" t="s">
        <v>57</v>
      </c>
      <c r="B27" s="4">
        <v>335</v>
      </c>
      <c r="G27" s="6" t="s">
        <v>57</v>
      </c>
      <c r="H27" s="4">
        <v>177</v>
      </c>
    </row>
    <row r="28" spans="1:8" x14ac:dyDescent="0.3">
      <c r="A28" s="6" t="s">
        <v>27</v>
      </c>
      <c r="B28" s="4">
        <v>315</v>
      </c>
      <c r="G28" s="6" t="s">
        <v>39</v>
      </c>
      <c r="H28" s="4">
        <v>170</v>
      </c>
    </row>
    <row r="29" spans="1:8" x14ac:dyDescent="0.3">
      <c r="A29" s="6" t="s">
        <v>61</v>
      </c>
      <c r="B29" s="4">
        <v>312</v>
      </c>
      <c r="G29" s="6" t="s">
        <v>61</v>
      </c>
      <c r="H29" s="4">
        <v>157</v>
      </c>
    </row>
    <row r="30" spans="1:8" x14ac:dyDescent="0.3">
      <c r="A30" s="6" t="s">
        <v>49</v>
      </c>
      <c r="B30" s="4">
        <v>202</v>
      </c>
      <c r="G30" s="6" t="s">
        <v>25</v>
      </c>
      <c r="H30" s="4">
        <v>156</v>
      </c>
    </row>
    <row r="31" spans="1:8" x14ac:dyDescent="0.3">
      <c r="A31" s="6" t="s">
        <v>106</v>
      </c>
      <c r="B31" s="4">
        <v>12667</v>
      </c>
      <c r="G31" s="6" t="s">
        <v>49</v>
      </c>
      <c r="H31" s="4">
        <v>94</v>
      </c>
    </row>
    <row r="32" spans="1:8" x14ac:dyDescent="0.3">
      <c r="G32" s="6" t="s">
        <v>106</v>
      </c>
      <c r="H32" s="4">
        <v>7010</v>
      </c>
    </row>
    <row r="39" spans="1:8" x14ac:dyDescent="0.3">
      <c r="A39" s="5" t="s">
        <v>105</v>
      </c>
      <c r="B39" t="s">
        <v>103</v>
      </c>
      <c r="G39" s="5" t="s">
        <v>105</v>
      </c>
      <c r="H39" t="s">
        <v>104</v>
      </c>
    </row>
    <row r="40" spans="1:8" x14ac:dyDescent="0.3">
      <c r="A40" s="6" t="s">
        <v>21</v>
      </c>
      <c r="B40" s="4">
        <v>1222</v>
      </c>
      <c r="G40" s="6" t="s">
        <v>49</v>
      </c>
      <c r="H40" s="4">
        <v>94</v>
      </c>
    </row>
    <row r="41" spans="1:8" x14ac:dyDescent="0.3">
      <c r="A41" s="6" t="s">
        <v>31</v>
      </c>
      <c r="B41" s="4">
        <v>865</v>
      </c>
      <c r="G41" s="6" t="s">
        <v>25</v>
      </c>
      <c r="H41" s="4">
        <v>156</v>
      </c>
    </row>
    <row r="42" spans="1:8" x14ac:dyDescent="0.3">
      <c r="A42" s="6" t="s">
        <v>55</v>
      </c>
      <c r="B42" s="4">
        <v>705</v>
      </c>
      <c r="G42" s="6" t="s">
        <v>61</v>
      </c>
      <c r="H42" s="4">
        <v>157</v>
      </c>
    </row>
    <row r="43" spans="1:8" x14ac:dyDescent="0.3">
      <c r="A43" s="6" t="s">
        <v>17</v>
      </c>
      <c r="B43" s="4">
        <v>538</v>
      </c>
      <c r="G43" s="6" t="s">
        <v>39</v>
      </c>
      <c r="H43" s="4">
        <v>170</v>
      </c>
    </row>
    <row r="44" spans="1:8" x14ac:dyDescent="0.3">
      <c r="A44" s="6" t="s">
        <v>23</v>
      </c>
      <c r="B44" s="4">
        <v>515</v>
      </c>
      <c r="G44" s="6" t="s">
        <v>57</v>
      </c>
      <c r="H44" s="4">
        <v>177</v>
      </c>
    </row>
    <row r="45" spans="1:8" x14ac:dyDescent="0.3">
      <c r="A45" s="6" t="s">
        <v>45</v>
      </c>
      <c r="B45" s="4">
        <v>489</v>
      </c>
      <c r="G45" s="6" t="s">
        <v>15</v>
      </c>
      <c r="H45" s="4">
        <v>195</v>
      </c>
    </row>
    <row r="46" spans="1:8" x14ac:dyDescent="0.3">
      <c r="A46" s="6" t="s">
        <v>29</v>
      </c>
      <c r="B46" s="4">
        <v>481</v>
      </c>
      <c r="G46" s="6" t="s">
        <v>53</v>
      </c>
      <c r="H46" s="4">
        <v>197</v>
      </c>
    </row>
    <row r="47" spans="1:8" x14ac:dyDescent="0.3">
      <c r="A47" s="6" t="s">
        <v>11</v>
      </c>
      <c r="B47" s="4">
        <v>479</v>
      </c>
      <c r="G47" s="6" t="s">
        <v>47</v>
      </c>
      <c r="H47" s="4">
        <v>200</v>
      </c>
    </row>
    <row r="48" spans="1:8" x14ac:dyDescent="0.3">
      <c r="A48" s="6" t="s">
        <v>15</v>
      </c>
      <c r="B48" s="4">
        <v>470</v>
      </c>
      <c r="G48" s="6" t="s">
        <v>13</v>
      </c>
      <c r="H48" s="4">
        <v>201</v>
      </c>
    </row>
    <row r="49" spans="1:8" x14ac:dyDescent="0.3">
      <c r="A49" s="6" t="s">
        <v>59</v>
      </c>
      <c r="B49" s="4">
        <v>463</v>
      </c>
      <c r="G49" s="6" t="s">
        <v>37</v>
      </c>
      <c r="H49" s="4">
        <v>203</v>
      </c>
    </row>
    <row r="50" spans="1:8" x14ac:dyDescent="0.3">
      <c r="A50" s="6" t="s">
        <v>13</v>
      </c>
      <c r="B50" s="4">
        <v>462</v>
      </c>
      <c r="G50" s="6" t="s">
        <v>19</v>
      </c>
      <c r="H50" s="4">
        <v>209</v>
      </c>
    </row>
    <row r="51" spans="1:8" x14ac:dyDescent="0.3">
      <c r="A51" s="6" t="s">
        <v>41</v>
      </c>
      <c r="B51" s="4">
        <v>456</v>
      </c>
      <c r="G51" s="6" t="s">
        <v>63</v>
      </c>
      <c r="H51" s="4">
        <v>221</v>
      </c>
    </row>
    <row r="52" spans="1:8" x14ac:dyDescent="0.3">
      <c r="A52" s="6" t="s">
        <v>43</v>
      </c>
      <c r="B52" s="4">
        <v>442</v>
      </c>
      <c r="G52" s="6" t="s">
        <v>33</v>
      </c>
      <c r="H52" s="4">
        <v>222</v>
      </c>
    </row>
    <row r="53" spans="1:8" x14ac:dyDescent="0.3">
      <c r="A53" s="6" t="s">
        <v>33</v>
      </c>
      <c r="B53" s="4">
        <v>440</v>
      </c>
      <c r="G53" s="6" t="s">
        <v>27</v>
      </c>
      <c r="H53" s="4">
        <v>226</v>
      </c>
    </row>
    <row r="54" spans="1:8" x14ac:dyDescent="0.3">
      <c r="A54" s="6" t="s">
        <v>51</v>
      </c>
      <c r="B54" s="4">
        <v>431</v>
      </c>
      <c r="G54" s="6" t="s">
        <v>41</v>
      </c>
      <c r="H54" s="4">
        <v>233</v>
      </c>
    </row>
    <row r="55" spans="1:8" x14ac:dyDescent="0.3">
      <c r="A55" s="6" t="s">
        <v>35</v>
      </c>
      <c r="B55" s="4">
        <v>426</v>
      </c>
      <c r="G55" s="6" t="s">
        <v>11</v>
      </c>
      <c r="H55" s="4">
        <v>236</v>
      </c>
    </row>
    <row r="56" spans="1:8" x14ac:dyDescent="0.3">
      <c r="A56" s="6" t="s">
        <v>53</v>
      </c>
      <c r="B56" s="4">
        <v>423</v>
      </c>
      <c r="G56" s="6" t="s">
        <v>59</v>
      </c>
      <c r="H56" s="4">
        <v>248</v>
      </c>
    </row>
    <row r="57" spans="1:8" x14ac:dyDescent="0.3">
      <c r="A57" s="6" t="s">
        <v>47</v>
      </c>
      <c r="B57" s="4">
        <v>410</v>
      </c>
      <c r="G57" s="6" t="s">
        <v>29</v>
      </c>
      <c r="H57" s="4">
        <v>259</v>
      </c>
    </row>
    <row r="58" spans="1:8" x14ac:dyDescent="0.3">
      <c r="A58" s="6" t="s">
        <v>19</v>
      </c>
      <c r="B58" s="4">
        <v>364</v>
      </c>
      <c r="G58" s="6" t="s">
        <v>43</v>
      </c>
      <c r="H58" s="4">
        <v>262</v>
      </c>
    </row>
    <row r="59" spans="1:8" x14ac:dyDescent="0.3">
      <c r="A59" s="6" t="s">
        <v>39</v>
      </c>
      <c r="B59" s="4">
        <v>360</v>
      </c>
      <c r="G59" s="6" t="s">
        <v>45</v>
      </c>
      <c r="H59" s="4">
        <v>264</v>
      </c>
    </row>
    <row r="60" spans="1:8" x14ac:dyDescent="0.3">
      <c r="A60" s="6" t="s">
        <v>63</v>
      </c>
      <c r="B60" s="4">
        <v>355</v>
      </c>
      <c r="G60" s="6" t="s">
        <v>51</v>
      </c>
      <c r="H60" s="4">
        <v>265</v>
      </c>
    </row>
    <row r="61" spans="1:8" x14ac:dyDescent="0.3">
      <c r="A61" s="6" t="s">
        <v>25</v>
      </c>
      <c r="B61" s="4">
        <v>354</v>
      </c>
      <c r="G61" s="6" t="s">
        <v>35</v>
      </c>
      <c r="H61" s="4">
        <v>276</v>
      </c>
    </row>
    <row r="62" spans="1:8" x14ac:dyDescent="0.3">
      <c r="A62" s="6" t="s">
        <v>37</v>
      </c>
      <c r="B62" s="4">
        <v>353</v>
      </c>
      <c r="G62" s="6" t="s">
        <v>23</v>
      </c>
      <c r="H62" s="4">
        <v>354</v>
      </c>
    </row>
    <row r="63" spans="1:8" x14ac:dyDescent="0.3">
      <c r="A63" s="6" t="s">
        <v>57</v>
      </c>
      <c r="B63" s="4">
        <v>335</v>
      </c>
      <c r="G63" s="6" t="s">
        <v>17</v>
      </c>
      <c r="H63" s="4">
        <v>366</v>
      </c>
    </row>
    <row r="64" spans="1:8" x14ac:dyDescent="0.3">
      <c r="A64" s="6" t="s">
        <v>27</v>
      </c>
      <c r="B64" s="4">
        <v>315</v>
      </c>
      <c r="G64" s="6" t="s">
        <v>55</v>
      </c>
      <c r="H64" s="4">
        <v>402</v>
      </c>
    </row>
    <row r="65" spans="1:8" x14ac:dyDescent="0.3">
      <c r="A65" s="6" t="s">
        <v>61</v>
      </c>
      <c r="B65" s="4">
        <v>312</v>
      </c>
      <c r="G65" s="6" t="s">
        <v>31</v>
      </c>
      <c r="H65" s="4">
        <v>490</v>
      </c>
    </row>
    <row r="66" spans="1:8" x14ac:dyDescent="0.3">
      <c r="A66" s="6" t="s">
        <v>49</v>
      </c>
      <c r="B66" s="4">
        <v>202</v>
      </c>
      <c r="G66" s="6" t="s">
        <v>21</v>
      </c>
      <c r="H66" s="4">
        <v>727</v>
      </c>
    </row>
    <row r="67" spans="1:8" x14ac:dyDescent="0.3">
      <c r="A67" s="6" t="s">
        <v>106</v>
      </c>
      <c r="B67" s="4">
        <v>12667</v>
      </c>
      <c r="G67" s="6" t="s">
        <v>106</v>
      </c>
      <c r="H67" s="4">
        <v>7010</v>
      </c>
    </row>
    <row r="77" spans="1:8" x14ac:dyDescent="0.3">
      <c r="A77" s="5" t="s">
        <v>105</v>
      </c>
      <c r="B77" t="s">
        <v>103</v>
      </c>
      <c r="C77" t="s">
        <v>104</v>
      </c>
    </row>
    <row r="78" spans="1:8" x14ac:dyDescent="0.3">
      <c r="A78" s="6" t="s">
        <v>11</v>
      </c>
      <c r="B78" s="4">
        <v>479</v>
      </c>
      <c r="C78" s="4">
        <v>236</v>
      </c>
    </row>
    <row r="79" spans="1:8" x14ac:dyDescent="0.3">
      <c r="A79" s="6" t="s">
        <v>15</v>
      </c>
      <c r="B79" s="4">
        <v>470</v>
      </c>
      <c r="C79" s="4">
        <v>195</v>
      </c>
    </row>
    <row r="80" spans="1:8" x14ac:dyDescent="0.3">
      <c r="A80" s="6" t="s">
        <v>13</v>
      </c>
      <c r="B80" s="4">
        <v>462</v>
      </c>
      <c r="C80" s="4">
        <v>201</v>
      </c>
    </row>
    <row r="81" spans="1:3" x14ac:dyDescent="0.3">
      <c r="A81" s="6" t="s">
        <v>17</v>
      </c>
      <c r="B81" s="4">
        <v>538</v>
      </c>
      <c r="C81" s="4">
        <v>366</v>
      </c>
    </row>
    <row r="82" spans="1:3" x14ac:dyDescent="0.3">
      <c r="A82" s="6" t="s">
        <v>19</v>
      </c>
      <c r="B82" s="4">
        <v>364</v>
      </c>
      <c r="C82" s="4">
        <v>209</v>
      </c>
    </row>
    <row r="83" spans="1:3" x14ac:dyDescent="0.3">
      <c r="A83" s="6" t="s">
        <v>21</v>
      </c>
      <c r="B83" s="4">
        <v>1222</v>
      </c>
      <c r="C83" s="4">
        <v>727</v>
      </c>
    </row>
    <row r="84" spans="1:3" x14ac:dyDescent="0.3">
      <c r="A84" s="6" t="s">
        <v>23</v>
      </c>
      <c r="B84" s="4">
        <v>515</v>
      </c>
      <c r="C84" s="4">
        <v>354</v>
      </c>
    </row>
    <row r="85" spans="1:3" x14ac:dyDescent="0.3">
      <c r="A85" s="6" t="s">
        <v>25</v>
      </c>
      <c r="B85" s="4">
        <v>354</v>
      </c>
      <c r="C85" s="4">
        <v>156</v>
      </c>
    </row>
    <row r="86" spans="1:3" x14ac:dyDescent="0.3">
      <c r="A86" s="6" t="s">
        <v>63</v>
      </c>
      <c r="B86" s="4">
        <v>355</v>
      </c>
      <c r="C86" s="4">
        <v>221</v>
      </c>
    </row>
    <row r="87" spans="1:3" x14ac:dyDescent="0.3">
      <c r="A87" s="6" t="s">
        <v>27</v>
      </c>
      <c r="B87" s="4">
        <v>315</v>
      </c>
      <c r="C87" s="4">
        <v>226</v>
      </c>
    </row>
    <row r="88" spans="1:3" x14ac:dyDescent="0.3">
      <c r="A88" s="6" t="s">
        <v>29</v>
      </c>
      <c r="B88" s="4">
        <v>481</v>
      </c>
      <c r="C88" s="4">
        <v>259</v>
      </c>
    </row>
    <row r="89" spans="1:3" x14ac:dyDescent="0.3">
      <c r="A89" s="6" t="s">
        <v>31</v>
      </c>
      <c r="B89" s="4">
        <v>865</v>
      </c>
      <c r="C89" s="4">
        <v>490</v>
      </c>
    </row>
    <row r="90" spans="1:3" x14ac:dyDescent="0.3">
      <c r="A90" s="6" t="s">
        <v>33</v>
      </c>
      <c r="B90" s="4">
        <v>440</v>
      </c>
      <c r="C90" s="4">
        <v>222</v>
      </c>
    </row>
    <row r="91" spans="1:3" x14ac:dyDescent="0.3">
      <c r="A91" s="6" t="s">
        <v>37</v>
      </c>
      <c r="B91" s="4">
        <v>353</v>
      </c>
      <c r="C91" s="4">
        <v>203</v>
      </c>
    </row>
    <row r="92" spans="1:3" x14ac:dyDescent="0.3">
      <c r="A92" s="6" t="s">
        <v>35</v>
      </c>
      <c r="B92" s="4">
        <v>426</v>
      </c>
      <c r="C92" s="4">
        <v>276</v>
      </c>
    </row>
    <row r="93" spans="1:3" x14ac:dyDescent="0.3">
      <c r="A93" s="6" t="s">
        <v>39</v>
      </c>
      <c r="B93" s="4">
        <v>360</v>
      </c>
      <c r="C93" s="4">
        <v>170</v>
      </c>
    </row>
    <row r="94" spans="1:3" x14ac:dyDescent="0.3">
      <c r="A94" s="6" t="s">
        <v>45</v>
      </c>
      <c r="B94" s="4">
        <v>489</v>
      </c>
      <c r="C94" s="4">
        <v>264</v>
      </c>
    </row>
    <row r="95" spans="1:3" x14ac:dyDescent="0.3">
      <c r="A95" s="6" t="s">
        <v>41</v>
      </c>
      <c r="B95" s="4">
        <v>456</v>
      </c>
      <c r="C95" s="4">
        <v>233</v>
      </c>
    </row>
    <row r="96" spans="1:3" x14ac:dyDescent="0.3">
      <c r="A96" s="6" t="s">
        <v>43</v>
      </c>
      <c r="B96" s="4">
        <v>442</v>
      </c>
      <c r="C96" s="4">
        <v>262</v>
      </c>
    </row>
    <row r="97" spans="1:3" x14ac:dyDescent="0.3">
      <c r="A97" s="6" t="s">
        <v>47</v>
      </c>
      <c r="B97" s="4">
        <v>410</v>
      </c>
      <c r="C97" s="4">
        <v>200</v>
      </c>
    </row>
    <row r="98" spans="1:3" x14ac:dyDescent="0.3">
      <c r="A98" s="6" t="s">
        <v>49</v>
      </c>
      <c r="B98" s="4">
        <v>202</v>
      </c>
      <c r="C98" s="4">
        <v>94</v>
      </c>
    </row>
    <row r="99" spans="1:3" x14ac:dyDescent="0.3">
      <c r="A99" s="6" t="s">
        <v>51</v>
      </c>
      <c r="B99" s="4">
        <v>431</v>
      </c>
      <c r="C99" s="4">
        <v>265</v>
      </c>
    </row>
    <row r="100" spans="1:3" x14ac:dyDescent="0.3">
      <c r="A100" s="6" t="s">
        <v>53</v>
      </c>
      <c r="B100" s="4">
        <v>423</v>
      </c>
      <c r="C100" s="4">
        <v>197</v>
      </c>
    </row>
    <row r="101" spans="1:3" x14ac:dyDescent="0.3">
      <c r="A101" s="6" t="s">
        <v>55</v>
      </c>
      <c r="B101" s="4">
        <v>705</v>
      </c>
      <c r="C101" s="4">
        <v>402</v>
      </c>
    </row>
    <row r="102" spans="1:3" x14ac:dyDescent="0.3">
      <c r="A102" s="6" t="s">
        <v>57</v>
      </c>
      <c r="B102" s="4">
        <v>335</v>
      </c>
      <c r="C102" s="4">
        <v>177</v>
      </c>
    </row>
    <row r="103" spans="1:3" x14ac:dyDescent="0.3">
      <c r="A103" s="6" t="s">
        <v>61</v>
      </c>
      <c r="B103" s="4">
        <v>312</v>
      </c>
      <c r="C103" s="4">
        <v>157</v>
      </c>
    </row>
    <row r="104" spans="1:3" x14ac:dyDescent="0.3">
      <c r="A104" s="6" t="s">
        <v>59</v>
      </c>
      <c r="B104" s="4">
        <v>463</v>
      </c>
      <c r="C104" s="4">
        <v>248</v>
      </c>
    </row>
    <row r="105" spans="1:3" x14ac:dyDescent="0.3">
      <c r="A105" s="6" t="s">
        <v>106</v>
      </c>
      <c r="B105" s="4">
        <v>12667</v>
      </c>
      <c r="C105" s="4">
        <v>7010</v>
      </c>
    </row>
    <row r="121" spans="2:9" x14ac:dyDescent="0.3">
      <c r="B121" s="5" t="s">
        <v>105</v>
      </c>
      <c r="C121" t="s">
        <v>103</v>
      </c>
      <c r="H121" s="5" t="s">
        <v>105</v>
      </c>
      <c r="I121" t="s">
        <v>104</v>
      </c>
    </row>
    <row r="122" spans="2:9" x14ac:dyDescent="0.3">
      <c r="B122" s="6">
        <v>2022</v>
      </c>
      <c r="C122" s="4">
        <v>3039</v>
      </c>
      <c r="H122" s="6">
        <v>2022</v>
      </c>
      <c r="I122" s="4">
        <v>1686</v>
      </c>
    </row>
    <row r="123" spans="2:9" x14ac:dyDescent="0.3">
      <c r="B123" s="6">
        <v>2023</v>
      </c>
      <c r="C123" s="4">
        <v>3124</v>
      </c>
      <c r="H123" s="6">
        <v>2023</v>
      </c>
      <c r="I123" s="4">
        <v>1711</v>
      </c>
    </row>
    <row r="124" spans="2:9" x14ac:dyDescent="0.3">
      <c r="B124" s="6">
        <v>2024</v>
      </c>
      <c r="C124" s="4">
        <v>3263</v>
      </c>
      <c r="H124" s="6">
        <v>2024</v>
      </c>
      <c r="I124" s="4">
        <v>1767</v>
      </c>
    </row>
    <row r="125" spans="2:9" x14ac:dyDescent="0.3">
      <c r="B125" s="6">
        <v>2025</v>
      </c>
      <c r="C125" s="4">
        <v>3241</v>
      </c>
      <c r="H125" s="6">
        <v>2025</v>
      </c>
      <c r="I125" s="4">
        <v>1846</v>
      </c>
    </row>
    <row r="126" spans="2:9" x14ac:dyDescent="0.3">
      <c r="B126" s="6" t="s">
        <v>106</v>
      </c>
      <c r="C126" s="4">
        <v>12667</v>
      </c>
      <c r="H126" s="6" t="s">
        <v>106</v>
      </c>
      <c r="I126" s="4">
        <v>7010</v>
      </c>
    </row>
    <row r="141" spans="2:5" x14ac:dyDescent="0.3">
      <c r="B141" s="5" t="s">
        <v>105</v>
      </c>
      <c r="C141" t="s">
        <v>103</v>
      </c>
      <c r="D141" t="s">
        <v>104</v>
      </c>
      <c r="E141" t="s">
        <v>109</v>
      </c>
    </row>
    <row r="142" spans="2:5" x14ac:dyDescent="0.3">
      <c r="B142" s="6" t="s">
        <v>15</v>
      </c>
      <c r="C142" s="4">
        <v>470</v>
      </c>
      <c r="D142" s="4">
        <v>195</v>
      </c>
      <c r="E142" cm="1">
        <f t="array" ref="E142:E170">D142:D170/C142:C170</f>
        <v>0.41489361702127658</v>
      </c>
    </row>
    <row r="143" spans="2:5" x14ac:dyDescent="0.3">
      <c r="B143" s="6" t="s">
        <v>11</v>
      </c>
      <c r="C143" s="4">
        <v>479</v>
      </c>
      <c r="D143" s="4">
        <v>236</v>
      </c>
      <c r="E143">
        <v>0.49269311064718163</v>
      </c>
    </row>
    <row r="144" spans="2:5" x14ac:dyDescent="0.3">
      <c r="B144" s="6" t="s">
        <v>13</v>
      </c>
      <c r="C144" s="4">
        <v>462</v>
      </c>
      <c r="D144" s="4">
        <v>201</v>
      </c>
      <c r="E144">
        <v>0.43506493506493504</v>
      </c>
    </row>
    <row r="145" spans="2:5" x14ac:dyDescent="0.3">
      <c r="B145" s="6" t="s">
        <v>17</v>
      </c>
      <c r="C145" s="4">
        <v>538</v>
      </c>
      <c r="D145" s="4">
        <v>366</v>
      </c>
      <c r="E145">
        <v>0.6802973977695167</v>
      </c>
    </row>
    <row r="146" spans="2:5" x14ac:dyDescent="0.3">
      <c r="B146" s="6" t="s">
        <v>19</v>
      </c>
      <c r="C146" s="4">
        <v>364</v>
      </c>
      <c r="D146" s="4">
        <v>209</v>
      </c>
      <c r="E146">
        <v>0.57417582417582413</v>
      </c>
    </row>
    <row r="147" spans="2:5" x14ac:dyDescent="0.3">
      <c r="B147" s="6" t="s">
        <v>21</v>
      </c>
      <c r="C147" s="4">
        <v>1222</v>
      </c>
      <c r="D147" s="4">
        <v>727</v>
      </c>
      <c r="E147">
        <v>0.59492635024549922</v>
      </c>
    </row>
    <row r="148" spans="2:5" x14ac:dyDescent="0.3">
      <c r="B148" s="6" t="s">
        <v>23</v>
      </c>
      <c r="C148" s="4">
        <v>515</v>
      </c>
      <c r="D148" s="4">
        <v>354</v>
      </c>
      <c r="E148">
        <v>0.68737864077669908</v>
      </c>
    </row>
    <row r="149" spans="2:5" x14ac:dyDescent="0.3">
      <c r="B149" s="6" t="s">
        <v>25</v>
      </c>
      <c r="C149" s="4">
        <v>354</v>
      </c>
      <c r="D149" s="4">
        <v>156</v>
      </c>
      <c r="E149">
        <v>0.44067796610169491</v>
      </c>
    </row>
    <row r="150" spans="2:5" x14ac:dyDescent="0.3">
      <c r="B150" s="6" t="s">
        <v>63</v>
      </c>
      <c r="C150" s="4">
        <v>355</v>
      </c>
      <c r="D150" s="4">
        <v>221</v>
      </c>
      <c r="E150">
        <v>0.62253521126760558</v>
      </c>
    </row>
    <row r="151" spans="2:5" x14ac:dyDescent="0.3">
      <c r="B151" s="6" t="s">
        <v>27</v>
      </c>
      <c r="C151" s="4">
        <v>315</v>
      </c>
      <c r="D151" s="4">
        <v>226</v>
      </c>
      <c r="E151">
        <v>0.71746031746031746</v>
      </c>
    </row>
    <row r="152" spans="2:5" x14ac:dyDescent="0.3">
      <c r="B152" s="6" t="s">
        <v>29</v>
      </c>
      <c r="C152" s="4">
        <v>481</v>
      </c>
      <c r="D152" s="4">
        <v>259</v>
      </c>
      <c r="E152">
        <v>0.53846153846153844</v>
      </c>
    </row>
    <row r="153" spans="2:5" x14ac:dyDescent="0.3">
      <c r="B153" s="6" t="s">
        <v>31</v>
      </c>
      <c r="C153" s="4">
        <v>865</v>
      </c>
      <c r="D153" s="4">
        <v>490</v>
      </c>
      <c r="E153">
        <v>0.56647398843930641</v>
      </c>
    </row>
    <row r="154" spans="2:5" x14ac:dyDescent="0.3">
      <c r="B154" s="6" t="s">
        <v>33</v>
      </c>
      <c r="C154" s="4">
        <v>440</v>
      </c>
      <c r="D154" s="4">
        <v>222</v>
      </c>
      <c r="E154">
        <v>0.50454545454545452</v>
      </c>
    </row>
    <row r="155" spans="2:5" x14ac:dyDescent="0.3">
      <c r="B155" s="6" t="s">
        <v>37</v>
      </c>
      <c r="C155" s="4">
        <v>353</v>
      </c>
      <c r="D155" s="4">
        <v>203</v>
      </c>
      <c r="E155">
        <v>0.57507082152974509</v>
      </c>
    </row>
    <row r="156" spans="2:5" x14ac:dyDescent="0.3">
      <c r="B156" s="6" t="s">
        <v>35</v>
      </c>
      <c r="C156" s="4">
        <v>426</v>
      </c>
      <c r="D156" s="4">
        <v>276</v>
      </c>
      <c r="E156">
        <v>0.647887323943662</v>
      </c>
    </row>
    <row r="157" spans="2:5" x14ac:dyDescent="0.3">
      <c r="B157" s="6" t="s">
        <v>39</v>
      </c>
      <c r="C157" s="4">
        <v>360</v>
      </c>
      <c r="D157" s="4">
        <v>170</v>
      </c>
      <c r="E157">
        <v>0.47222222222222221</v>
      </c>
    </row>
    <row r="158" spans="2:5" x14ac:dyDescent="0.3">
      <c r="B158" s="6" t="s">
        <v>45</v>
      </c>
      <c r="C158" s="4">
        <v>489</v>
      </c>
      <c r="D158" s="4">
        <v>264</v>
      </c>
      <c r="E158">
        <v>0.53987730061349692</v>
      </c>
    </row>
    <row r="159" spans="2:5" x14ac:dyDescent="0.3">
      <c r="B159" s="6" t="s">
        <v>41</v>
      </c>
      <c r="C159" s="4">
        <v>456</v>
      </c>
      <c r="D159" s="4">
        <v>233</v>
      </c>
      <c r="E159">
        <v>0.51096491228070173</v>
      </c>
    </row>
    <row r="160" spans="2:5" x14ac:dyDescent="0.3">
      <c r="B160" s="6" t="s">
        <v>43</v>
      </c>
      <c r="C160" s="4">
        <v>442</v>
      </c>
      <c r="D160" s="4">
        <v>262</v>
      </c>
      <c r="E160">
        <v>0.59276018099547512</v>
      </c>
    </row>
    <row r="161" spans="2:5" x14ac:dyDescent="0.3">
      <c r="B161" s="6" t="s">
        <v>47</v>
      </c>
      <c r="C161" s="4">
        <v>410</v>
      </c>
      <c r="D161" s="4">
        <v>200</v>
      </c>
      <c r="E161">
        <v>0.48780487804878048</v>
      </c>
    </row>
    <row r="162" spans="2:5" x14ac:dyDescent="0.3">
      <c r="B162" s="6" t="s">
        <v>49</v>
      </c>
      <c r="C162" s="4">
        <v>202</v>
      </c>
      <c r="D162" s="4">
        <v>94</v>
      </c>
      <c r="E162">
        <v>0.46534653465346537</v>
      </c>
    </row>
    <row r="163" spans="2:5" x14ac:dyDescent="0.3">
      <c r="B163" s="6" t="s">
        <v>51</v>
      </c>
      <c r="C163" s="4">
        <v>431</v>
      </c>
      <c r="D163" s="4">
        <v>265</v>
      </c>
      <c r="E163">
        <v>0.61484918793503485</v>
      </c>
    </row>
    <row r="164" spans="2:5" x14ac:dyDescent="0.3">
      <c r="B164" s="6" t="s">
        <v>53</v>
      </c>
      <c r="C164" s="4">
        <v>423</v>
      </c>
      <c r="D164" s="4">
        <v>197</v>
      </c>
      <c r="E164">
        <v>0.4657210401891253</v>
      </c>
    </row>
    <row r="165" spans="2:5" x14ac:dyDescent="0.3">
      <c r="B165" s="6" t="s">
        <v>55</v>
      </c>
      <c r="C165" s="4">
        <v>705</v>
      </c>
      <c r="D165" s="4">
        <v>402</v>
      </c>
      <c r="E165">
        <v>0.57021276595744685</v>
      </c>
    </row>
    <row r="166" spans="2:5" x14ac:dyDescent="0.3">
      <c r="B166" s="6" t="s">
        <v>57</v>
      </c>
      <c r="C166" s="4">
        <v>335</v>
      </c>
      <c r="D166" s="4">
        <v>177</v>
      </c>
      <c r="E166">
        <v>0.5283582089552239</v>
      </c>
    </row>
    <row r="167" spans="2:5" x14ac:dyDescent="0.3">
      <c r="B167" s="6" t="s">
        <v>61</v>
      </c>
      <c r="C167" s="4">
        <v>312</v>
      </c>
      <c r="D167" s="4">
        <v>157</v>
      </c>
      <c r="E167">
        <v>0.50320512820512819</v>
      </c>
    </row>
    <row r="168" spans="2:5" x14ac:dyDescent="0.3">
      <c r="B168" s="6" t="s">
        <v>59</v>
      </c>
      <c r="C168" s="4">
        <v>463</v>
      </c>
      <c r="D168" s="4">
        <v>248</v>
      </c>
      <c r="E168">
        <v>0.5356371490280778</v>
      </c>
    </row>
    <row r="169" spans="2:5" x14ac:dyDescent="0.3">
      <c r="B169" s="6" t="s">
        <v>106</v>
      </c>
      <c r="C169" s="4">
        <v>12667</v>
      </c>
      <c r="D169" s="4">
        <v>7010</v>
      </c>
      <c r="E169">
        <v>0.55340648930291303</v>
      </c>
    </row>
    <row r="170" spans="2:5" x14ac:dyDescent="0.3">
      <c r="E170" t="e">
        <v>#DIV/0!</v>
      </c>
    </row>
    <row r="193" spans="3:4" x14ac:dyDescent="0.3">
      <c r="C193" s="5" t="s">
        <v>105</v>
      </c>
      <c r="D193" t="s">
        <v>120</v>
      </c>
    </row>
    <row r="194" spans="3:4" x14ac:dyDescent="0.3">
      <c r="C194" s="6">
        <v>2022</v>
      </c>
      <c r="D194" s="4">
        <v>55991</v>
      </c>
    </row>
    <row r="195" spans="3:4" x14ac:dyDescent="0.3">
      <c r="C195" s="6">
        <v>2023</v>
      </c>
      <c r="D195" s="4">
        <v>71016</v>
      </c>
    </row>
    <row r="196" spans="3:4" x14ac:dyDescent="0.3">
      <c r="C196" s="6">
        <v>2024</v>
      </c>
      <c r="D196" s="4">
        <v>76362</v>
      </c>
    </row>
    <row r="197" spans="3:4" x14ac:dyDescent="0.3">
      <c r="C197" s="6">
        <v>2025</v>
      </c>
      <c r="D197" s="4">
        <v>84553</v>
      </c>
    </row>
    <row r="198" spans="3:4" x14ac:dyDescent="0.3">
      <c r="C198" s="6" t="s">
        <v>106</v>
      </c>
      <c r="D198" s="4">
        <v>287922</v>
      </c>
    </row>
    <row r="207" spans="3:4" x14ac:dyDescent="0.3">
      <c r="C207" s="5" t="s">
        <v>105</v>
      </c>
      <c r="D207" t="s">
        <v>118</v>
      </c>
    </row>
    <row r="208" spans="3:4" x14ac:dyDescent="0.3">
      <c r="C208" s="6">
        <v>2022</v>
      </c>
      <c r="D208" s="4">
        <v>102872283</v>
      </c>
    </row>
    <row r="209" spans="3:4" x14ac:dyDescent="0.3">
      <c r="C209" s="6">
        <v>2023</v>
      </c>
      <c r="D209" s="4">
        <v>104462545</v>
      </c>
    </row>
    <row r="210" spans="3:4" x14ac:dyDescent="0.3">
      <c r="C210" s="6">
        <v>2024</v>
      </c>
      <c r="D210" s="4">
        <v>105914499</v>
      </c>
    </row>
    <row r="211" spans="3:4" x14ac:dyDescent="0.3">
      <c r="C211" s="6">
        <v>2025</v>
      </c>
      <c r="D211" s="4">
        <v>107868296</v>
      </c>
    </row>
    <row r="212" spans="3:4" x14ac:dyDescent="0.3">
      <c r="C212" s="6" t="s">
        <v>106</v>
      </c>
      <c r="D212" s="4">
        <v>421117623</v>
      </c>
    </row>
    <row r="228" spans="3:4" x14ac:dyDescent="0.3">
      <c r="C228" s="5" t="s">
        <v>105</v>
      </c>
      <c r="D228" t="s">
        <v>122</v>
      </c>
    </row>
    <row r="229" spans="3:4" x14ac:dyDescent="0.3">
      <c r="C229" s="6">
        <v>2022</v>
      </c>
      <c r="D229" s="4">
        <v>7762</v>
      </c>
    </row>
    <row r="230" spans="3:4" x14ac:dyDescent="0.3">
      <c r="C230" s="6">
        <v>2023</v>
      </c>
      <c r="D230" s="4">
        <v>5861</v>
      </c>
    </row>
    <row r="231" spans="3:4" x14ac:dyDescent="0.3">
      <c r="C231" s="6">
        <v>2024</v>
      </c>
      <c r="D231" s="4">
        <v>5260</v>
      </c>
    </row>
    <row r="232" spans="3:4" x14ac:dyDescent="0.3">
      <c r="C232" s="6">
        <v>2025</v>
      </c>
      <c r="D232" s="4">
        <v>5829</v>
      </c>
    </row>
    <row r="233" spans="3:4" x14ac:dyDescent="0.3">
      <c r="C233" s="6" t="s">
        <v>106</v>
      </c>
      <c r="D233" s="4">
        <v>24712</v>
      </c>
    </row>
    <row r="244" spans="3:6" x14ac:dyDescent="0.3">
      <c r="C244" t="s">
        <v>122</v>
      </c>
    </row>
    <row r="245" spans="3:6" x14ac:dyDescent="0.3">
      <c r="C245" s="4">
        <v>24712</v>
      </c>
    </row>
    <row r="252" spans="3:6" x14ac:dyDescent="0.3">
      <c r="D252" s="5" t="s">
        <v>105</v>
      </c>
      <c r="E252" t="s">
        <v>122</v>
      </c>
      <c r="F252" t="s">
        <v>132</v>
      </c>
    </row>
    <row r="253" spans="3:6" x14ac:dyDescent="0.3">
      <c r="D253" s="6">
        <v>2022</v>
      </c>
      <c r="E253" s="4">
        <v>7762</v>
      </c>
      <c r="F253" s="40">
        <v>7.5452782553683582</v>
      </c>
    </row>
    <row r="254" spans="3:6" x14ac:dyDescent="0.3">
      <c r="D254" s="6">
        <v>2023</v>
      </c>
      <c r="E254" s="4">
        <v>5861</v>
      </c>
      <c r="F254" s="40">
        <v>5.6106234057383917</v>
      </c>
    </row>
    <row r="255" spans="3:6" x14ac:dyDescent="0.3">
      <c r="D255" s="6">
        <v>2024</v>
      </c>
      <c r="E255" s="4">
        <v>5260</v>
      </c>
      <c r="F255" s="40">
        <v>4.9662700099256476</v>
      </c>
    </row>
    <row r="256" spans="3:6" x14ac:dyDescent="0.3">
      <c r="D256" s="6">
        <v>2025</v>
      </c>
      <c r="E256" s="4">
        <v>5829</v>
      </c>
      <c r="F256" s="40">
        <v>5.4038120709721786</v>
      </c>
    </row>
    <row r="257" spans="4:6" x14ac:dyDescent="0.3">
      <c r="D257" s="6" t="s">
        <v>106</v>
      </c>
      <c r="E257" s="4">
        <v>24712</v>
      </c>
      <c r="F257" s="40">
        <v>5.8681942170821957</v>
      </c>
    </row>
    <row r="266" spans="4:6" x14ac:dyDescent="0.3">
      <c r="D266" s="5" t="s">
        <v>105</v>
      </c>
      <c r="E266" t="s">
        <v>122</v>
      </c>
      <c r="F266" t="s">
        <v>131</v>
      </c>
    </row>
    <row r="267" spans="4:6" x14ac:dyDescent="0.3">
      <c r="D267" s="6">
        <v>2022</v>
      </c>
      <c r="E267" s="4">
        <v>7762</v>
      </c>
      <c r="F267" s="40">
        <v>54.42768291630118</v>
      </c>
    </row>
    <row r="268" spans="4:6" x14ac:dyDescent="0.3">
      <c r="D268" s="6">
        <v>2023</v>
      </c>
      <c r="E268" s="4">
        <v>5861</v>
      </c>
      <c r="F268" s="40">
        <v>67.982261010393728</v>
      </c>
    </row>
    <row r="269" spans="4:6" x14ac:dyDescent="0.3">
      <c r="D269" s="6">
        <v>2024</v>
      </c>
      <c r="E269" s="4">
        <v>5260</v>
      </c>
      <c r="F269" s="40">
        <v>72.097777661205754</v>
      </c>
    </row>
    <row r="270" spans="4:6" x14ac:dyDescent="0.3">
      <c r="D270" s="6">
        <v>2025</v>
      </c>
      <c r="E270" s="4">
        <v>5829</v>
      </c>
      <c r="F270" s="40">
        <v>78.385404363854974</v>
      </c>
    </row>
    <row r="271" spans="4:6" x14ac:dyDescent="0.3">
      <c r="D271" s="6" t="s">
        <v>106</v>
      </c>
      <c r="E271" s="4">
        <v>24712</v>
      </c>
      <c r="F271" s="40">
        <v>68.370921632030587</v>
      </c>
    </row>
  </sheetData>
  <pageMargins left="0.7" right="0.7" top="0.75" bottom="0.75" header="0.3" footer="0.3"/>
  <drawing r:id="rId1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F1BCB-A804-4762-8A2A-F100EF773D7C}">
  <dimension ref="C13:AC127"/>
  <sheetViews>
    <sheetView showGridLines="0" zoomScale="40" zoomScaleNormal="40" workbookViewId="0">
      <selection activeCell="P61" sqref="P61"/>
    </sheetView>
  </sheetViews>
  <sheetFormatPr defaultColWidth="9" defaultRowHeight="16.5" x14ac:dyDescent="0.3"/>
  <cols>
    <col min="1" max="18" width="9" style="7"/>
    <col min="19" max="19" width="9" style="7" customWidth="1"/>
    <col min="20" max="20" width="9" style="7"/>
    <col min="21" max="21" width="4.875" style="7" customWidth="1"/>
    <col min="22" max="22" width="21.125" style="7" bestFit="1" customWidth="1"/>
    <col min="23" max="23" width="36.75" style="7" bestFit="1" customWidth="1"/>
    <col min="24" max="24" width="43.875" style="7" bestFit="1" customWidth="1"/>
    <col min="25" max="25" width="23.625" style="7" customWidth="1"/>
    <col min="26" max="26" width="0.125" style="7" hidden="1" customWidth="1"/>
    <col min="27" max="27" width="5" style="7" customWidth="1"/>
    <col min="28" max="28" width="9" style="7" hidden="1" customWidth="1"/>
    <col min="29" max="16384" width="9" style="7"/>
  </cols>
  <sheetData>
    <row r="13" spans="23:23" x14ac:dyDescent="0.3">
      <c r="W13" s="7" t="s">
        <v>110</v>
      </c>
    </row>
    <row r="19" spans="3:14" x14ac:dyDescent="0.3">
      <c r="N19" s="7" t="s">
        <v>110</v>
      </c>
    </row>
    <row r="21" spans="3:14" x14ac:dyDescent="0.3">
      <c r="C21" s="10"/>
    </row>
    <row r="29" spans="3:14" x14ac:dyDescent="0.3">
      <c r="G29" s="15" t="s">
        <v>116</v>
      </c>
    </row>
    <row r="45" spans="22:29" x14ac:dyDescent="0.3">
      <c r="V45" s="16" t="s">
        <v>9</v>
      </c>
      <c r="W45" s="16" t="s">
        <v>103</v>
      </c>
      <c r="X45" s="16" t="s">
        <v>104</v>
      </c>
      <c r="Y45" s="45" t="s">
        <v>109</v>
      </c>
      <c r="Z45" s="16"/>
      <c r="AA45" s="16"/>
      <c r="AB45" s="14"/>
      <c r="AC45" s="10"/>
    </row>
    <row r="46" spans="22:29" ht="22.9" customHeight="1" x14ac:dyDescent="0.3">
      <c r="V46" s="8" t="s">
        <v>15</v>
      </c>
      <c r="W46" s="9">
        <v>470</v>
      </c>
      <c r="X46" s="9">
        <v>195</v>
      </c>
      <c r="Y46" s="46" cm="1">
        <f t="array" ref="Y46:Y74">X46:X74/W46:W74</f>
        <v>0.41489361702127658</v>
      </c>
    </row>
    <row r="47" spans="22:29" x14ac:dyDescent="0.3">
      <c r="V47" s="8" t="s">
        <v>11</v>
      </c>
      <c r="W47" s="9">
        <v>479</v>
      </c>
      <c r="X47" s="9">
        <v>236</v>
      </c>
      <c r="Y47" s="46">
        <v>0.49269311064718163</v>
      </c>
    </row>
    <row r="48" spans="22:29" ht="22.9" customHeight="1" x14ac:dyDescent="0.3">
      <c r="V48" s="8" t="s">
        <v>13</v>
      </c>
      <c r="W48" s="9">
        <v>462</v>
      </c>
      <c r="X48" s="9">
        <v>201</v>
      </c>
      <c r="Y48" s="46">
        <v>0.43506493506493504</v>
      </c>
    </row>
    <row r="49" spans="22:27" ht="22.9" customHeight="1" x14ac:dyDescent="0.3">
      <c r="V49" s="8" t="s">
        <v>17</v>
      </c>
      <c r="W49" s="9">
        <v>538</v>
      </c>
      <c r="X49" s="9">
        <v>366</v>
      </c>
      <c r="Y49" s="46">
        <v>0.6802973977695167</v>
      </c>
    </row>
    <row r="50" spans="22:27" ht="22.9" customHeight="1" x14ac:dyDescent="0.3">
      <c r="V50" s="8" t="s">
        <v>19</v>
      </c>
      <c r="W50" s="9">
        <v>364</v>
      </c>
      <c r="X50" s="9">
        <v>209</v>
      </c>
      <c r="Y50" s="46">
        <v>0.57417582417582413</v>
      </c>
    </row>
    <row r="51" spans="22:27" ht="22.9" customHeight="1" x14ac:dyDescent="0.3">
      <c r="V51" s="8" t="s">
        <v>21</v>
      </c>
      <c r="W51" s="9">
        <v>1222</v>
      </c>
      <c r="X51" s="9">
        <v>727</v>
      </c>
      <c r="Y51" s="46">
        <v>0.59492635024549922</v>
      </c>
    </row>
    <row r="52" spans="22:27" ht="22.9" customHeight="1" x14ac:dyDescent="0.3">
      <c r="V52" s="8" t="s">
        <v>23</v>
      </c>
      <c r="W52" s="9">
        <v>515</v>
      </c>
      <c r="X52" s="9">
        <v>354</v>
      </c>
      <c r="Y52" s="46">
        <v>0.68737864077669908</v>
      </c>
    </row>
    <row r="53" spans="22:27" ht="22.9" customHeight="1" x14ac:dyDescent="0.3">
      <c r="V53" s="8" t="s">
        <v>25</v>
      </c>
      <c r="W53" s="9">
        <v>354</v>
      </c>
      <c r="X53" s="9">
        <v>156</v>
      </c>
      <c r="Y53" s="46">
        <v>0.44067796610169491</v>
      </c>
    </row>
    <row r="54" spans="22:27" ht="22.9" customHeight="1" x14ac:dyDescent="0.3">
      <c r="V54" s="8" t="s">
        <v>63</v>
      </c>
      <c r="W54" s="9">
        <v>355</v>
      </c>
      <c r="X54" s="9">
        <v>221</v>
      </c>
      <c r="Y54" s="46">
        <v>0.62253521126760558</v>
      </c>
    </row>
    <row r="55" spans="22:27" ht="22.9" customHeight="1" x14ac:dyDescent="0.3">
      <c r="V55" s="8" t="s">
        <v>27</v>
      </c>
      <c r="W55" s="9">
        <v>315</v>
      </c>
      <c r="X55" s="9">
        <v>226</v>
      </c>
      <c r="Y55" s="46">
        <v>0.71746031746031746</v>
      </c>
    </row>
    <row r="56" spans="22:27" x14ac:dyDescent="0.3">
      <c r="V56" s="8" t="s">
        <v>29</v>
      </c>
      <c r="W56" s="9">
        <v>481</v>
      </c>
      <c r="X56" s="9">
        <v>259</v>
      </c>
      <c r="Y56" s="45">
        <v>0.53846153846153844</v>
      </c>
      <c r="Z56" s="16"/>
      <c r="AA56" s="16"/>
    </row>
    <row r="57" spans="22:27" x14ac:dyDescent="0.3">
      <c r="V57" s="8" t="s">
        <v>31</v>
      </c>
      <c r="W57" s="9">
        <v>865</v>
      </c>
      <c r="X57" s="9">
        <v>490</v>
      </c>
      <c r="Y57" s="10">
        <v>0.56647398843930641</v>
      </c>
    </row>
    <row r="58" spans="22:27" x14ac:dyDescent="0.3">
      <c r="V58" s="8" t="s">
        <v>33</v>
      </c>
      <c r="W58" s="9">
        <v>440</v>
      </c>
      <c r="X58" s="9">
        <v>222</v>
      </c>
      <c r="Y58" s="10">
        <v>0.50454545454545452</v>
      </c>
    </row>
    <row r="59" spans="22:27" x14ac:dyDescent="0.3">
      <c r="V59" s="8" t="s">
        <v>37</v>
      </c>
      <c r="W59" s="9">
        <v>353</v>
      </c>
      <c r="X59" s="9">
        <v>203</v>
      </c>
      <c r="Y59" s="10">
        <v>0.57507082152974509</v>
      </c>
    </row>
    <row r="60" spans="22:27" x14ac:dyDescent="0.3">
      <c r="V60" s="8" t="s">
        <v>35</v>
      </c>
      <c r="W60" s="9">
        <v>426</v>
      </c>
      <c r="X60" s="9">
        <v>276</v>
      </c>
      <c r="Y60" s="10">
        <v>0.647887323943662</v>
      </c>
    </row>
    <row r="61" spans="22:27" x14ac:dyDescent="0.3">
      <c r="V61" s="8" t="s">
        <v>39</v>
      </c>
      <c r="W61" s="9">
        <v>360</v>
      </c>
      <c r="X61" s="9">
        <v>170</v>
      </c>
      <c r="Y61" s="10">
        <v>0.47222222222222221</v>
      </c>
    </row>
    <row r="62" spans="22:27" x14ac:dyDescent="0.3">
      <c r="V62" s="8" t="s">
        <v>45</v>
      </c>
      <c r="W62" s="9">
        <v>489</v>
      </c>
      <c r="X62" s="9">
        <v>264</v>
      </c>
      <c r="Y62" s="10">
        <v>0.53987730061349692</v>
      </c>
    </row>
    <row r="63" spans="22:27" x14ac:dyDescent="0.3">
      <c r="V63" s="8" t="s">
        <v>41</v>
      </c>
      <c r="W63" s="9">
        <v>456</v>
      </c>
      <c r="X63" s="9">
        <v>233</v>
      </c>
      <c r="Y63" s="10">
        <v>0.51096491228070173</v>
      </c>
    </row>
    <row r="64" spans="22:27" x14ac:dyDescent="0.3">
      <c r="V64" s="8" t="s">
        <v>43</v>
      </c>
      <c r="W64" s="9">
        <v>442</v>
      </c>
      <c r="X64" s="9">
        <v>262</v>
      </c>
      <c r="Y64" s="10">
        <v>0.59276018099547512</v>
      </c>
    </row>
    <row r="65" spans="22:25" x14ac:dyDescent="0.3">
      <c r="V65" s="8" t="s">
        <v>47</v>
      </c>
      <c r="W65" s="9">
        <v>410</v>
      </c>
      <c r="X65" s="9">
        <v>200</v>
      </c>
      <c r="Y65" s="10">
        <v>0.48780487804878048</v>
      </c>
    </row>
    <row r="66" spans="22:25" x14ac:dyDescent="0.3">
      <c r="V66" s="8" t="s">
        <v>49</v>
      </c>
      <c r="W66" s="9">
        <v>202</v>
      </c>
      <c r="X66" s="9">
        <v>94</v>
      </c>
      <c r="Y66" s="10">
        <v>0.46534653465346537</v>
      </c>
    </row>
    <row r="67" spans="22:25" x14ac:dyDescent="0.3">
      <c r="V67" s="8" t="s">
        <v>51</v>
      </c>
      <c r="W67" s="9">
        <v>431</v>
      </c>
      <c r="X67" s="9">
        <v>265</v>
      </c>
      <c r="Y67" s="10">
        <v>0.61484918793503485</v>
      </c>
    </row>
    <row r="68" spans="22:25" x14ac:dyDescent="0.3">
      <c r="V68" s="8" t="s">
        <v>53</v>
      </c>
      <c r="W68" s="9">
        <v>423</v>
      </c>
      <c r="X68" s="9">
        <v>197</v>
      </c>
      <c r="Y68" s="10">
        <v>0.4657210401891253</v>
      </c>
    </row>
    <row r="69" spans="22:25" x14ac:dyDescent="0.3">
      <c r="V69" s="8" t="s">
        <v>55</v>
      </c>
      <c r="W69" s="9">
        <v>705</v>
      </c>
      <c r="X69" s="9">
        <v>402</v>
      </c>
      <c r="Y69" s="10">
        <v>0.57021276595744685</v>
      </c>
    </row>
    <row r="70" spans="22:25" x14ac:dyDescent="0.3">
      <c r="V70" s="8" t="s">
        <v>57</v>
      </c>
      <c r="W70" s="9">
        <v>335</v>
      </c>
      <c r="X70" s="9">
        <v>177</v>
      </c>
      <c r="Y70" s="10">
        <v>0.5283582089552239</v>
      </c>
    </row>
    <row r="71" spans="22:25" x14ac:dyDescent="0.3">
      <c r="V71" s="8" t="s">
        <v>61</v>
      </c>
      <c r="W71" s="9">
        <v>312</v>
      </c>
      <c r="X71" s="9">
        <v>157</v>
      </c>
      <c r="Y71" s="10">
        <v>0.50320512820512819</v>
      </c>
    </row>
    <row r="72" spans="22:25" x14ac:dyDescent="0.3">
      <c r="V72" s="8" t="s">
        <v>59</v>
      </c>
      <c r="W72" s="9">
        <v>463</v>
      </c>
      <c r="X72" s="9">
        <v>248</v>
      </c>
      <c r="Y72" s="10">
        <v>0.5356371490280778</v>
      </c>
    </row>
    <row r="73" spans="22:25" x14ac:dyDescent="0.3">
      <c r="V73" s="18" t="s">
        <v>106</v>
      </c>
      <c r="W73" s="19">
        <v>12667</v>
      </c>
      <c r="X73" s="19">
        <v>7010</v>
      </c>
      <c r="Y73" s="10">
        <v>0.55340648930291303</v>
      </c>
    </row>
    <row r="74" spans="22:25" x14ac:dyDescent="0.3">
      <c r="Y74" s="10" t="e">
        <v>#DIV/0!</v>
      </c>
    </row>
    <row r="75" spans="22:25" x14ac:dyDescent="0.3">
      <c r="Y75" s="10"/>
    </row>
    <row r="110" spans="7:8" x14ac:dyDescent="0.3">
      <c r="G110" s="12"/>
      <c r="H110" s="12"/>
    </row>
    <row r="111" spans="7:8" x14ac:dyDescent="0.3">
      <c r="G111" s="12"/>
      <c r="H111" s="12"/>
    </row>
    <row r="112" spans="7:8" x14ac:dyDescent="0.3">
      <c r="G112" s="12"/>
      <c r="H112" s="12"/>
    </row>
    <row r="113" spans="7:8" x14ac:dyDescent="0.3">
      <c r="G113" s="12"/>
      <c r="H113" s="10">
        <f>GETPIVOTDATA("[Measures].[Sum of Number Of Ambulances]",Sheet4!$A$3)</f>
        <v>12667</v>
      </c>
    </row>
    <row r="114" spans="7:8" x14ac:dyDescent="0.3">
      <c r="G114" s="12"/>
      <c r="H114" s="10"/>
    </row>
    <row r="115" spans="7:8" x14ac:dyDescent="0.3">
      <c r="G115" s="12"/>
      <c r="H115" s="10"/>
    </row>
    <row r="116" spans="7:8" x14ac:dyDescent="0.3">
      <c r="G116" s="12"/>
      <c r="H116" s="10"/>
    </row>
    <row r="117" spans="7:8" x14ac:dyDescent="0.3">
      <c r="G117" s="12"/>
      <c r="H117" s="10"/>
    </row>
    <row r="118" spans="7:8" x14ac:dyDescent="0.3">
      <c r="G118" s="12"/>
      <c r="H118" s="10">
        <f>GETPIVOTDATA("[Measures].[Sum of Number Of Ambulance Points]",Sheet4!$G$4)</f>
        <v>7010</v>
      </c>
    </row>
    <row r="119" spans="7:8" x14ac:dyDescent="0.3">
      <c r="G119" s="12"/>
      <c r="H119" s="10"/>
    </row>
    <row r="120" spans="7:8" x14ac:dyDescent="0.3">
      <c r="G120" s="12"/>
      <c r="H120" s="10"/>
    </row>
    <row r="121" spans="7:8" x14ac:dyDescent="0.3">
      <c r="G121" s="12"/>
      <c r="H121" s="10"/>
    </row>
    <row r="122" spans="7:8" x14ac:dyDescent="0.3">
      <c r="G122" s="12"/>
      <c r="H122" s="10"/>
    </row>
    <row r="123" spans="7:8" x14ac:dyDescent="0.3">
      <c r="G123" s="12"/>
      <c r="H123" s="13">
        <f>Sheet4!D4</f>
        <v>114.19753086419759</v>
      </c>
    </row>
    <row r="124" spans="7:8" x14ac:dyDescent="0.3">
      <c r="G124" s="12"/>
      <c r="H124" s="10"/>
    </row>
    <row r="125" spans="7:8" x14ac:dyDescent="0.3">
      <c r="G125" s="12"/>
      <c r="H125" s="10"/>
    </row>
    <row r="126" spans="7:8" x14ac:dyDescent="0.3">
      <c r="G126" s="12"/>
      <c r="H126" s="13">
        <f>Sheet4!J5</f>
        <v>79.209876543209859</v>
      </c>
    </row>
    <row r="127" spans="7:8" x14ac:dyDescent="0.3">
      <c r="G127" s="12"/>
      <c r="H127" s="10"/>
    </row>
  </sheetData>
  <pageMargins left="0.7" right="0.7" top="0.75" bottom="0.75" header="0.3" footer="0.3"/>
  <pageSetup orientation="portrait" r:id="rId2"/>
  <ignoredErrors>
    <ignoredError sqref="Y57:Y59 Y60:Y74" evalError="1"/>
  </ignoredErrors>
  <drawing r:id="rId3"/>
  <extLst>
    <ext xmlns:x14="http://schemas.microsoft.com/office/spreadsheetml/2009/9/main" uri="{A8765BA9-456A-4dab-B4F3-ACF838C121DE}">
      <x14:slicerList>
        <x14:slicer r:id="rId4"/>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F15E-4351-4187-8D99-D69434119A98}">
  <dimension ref="A3:A14"/>
  <sheetViews>
    <sheetView workbookViewId="0">
      <selection activeCell="G16" sqref="G16"/>
    </sheetView>
  </sheetViews>
  <sheetFormatPr defaultRowHeight="16.5" x14ac:dyDescent="0.3"/>
  <cols>
    <col min="1" max="2" width="29.25" customWidth="1"/>
    <col min="3" max="3" width="8"/>
    <col min="4" max="5" width="30.375" customWidth="1"/>
  </cols>
  <sheetData>
    <row r="3" spans="1:1" x14ac:dyDescent="0.3">
      <c r="A3" t="s">
        <v>103</v>
      </c>
    </row>
    <row r="4" spans="1:1" x14ac:dyDescent="0.3">
      <c r="A4" s="4">
        <v>12667</v>
      </c>
    </row>
    <row r="6" spans="1:1" x14ac:dyDescent="0.3">
      <c r="A6" t="s">
        <v>104</v>
      </c>
    </row>
    <row r="7" spans="1:1" x14ac:dyDescent="0.3">
      <c r="A7" s="4">
        <v>7010</v>
      </c>
    </row>
    <row r="10" spans="1:1" x14ac:dyDescent="0.3">
      <c r="A10" t="s">
        <v>103</v>
      </c>
    </row>
    <row r="11" spans="1:1" x14ac:dyDescent="0.3">
      <c r="A11" s="4">
        <v>12667</v>
      </c>
    </row>
    <row r="13" spans="1:1" x14ac:dyDescent="0.3">
      <c r="A13" s="5" t="s">
        <v>104</v>
      </c>
    </row>
    <row r="14" spans="1:1" x14ac:dyDescent="0.3">
      <c r="A14" s="4">
        <v>7010</v>
      </c>
    </row>
  </sheetData>
  <pageMargins left="0.7" right="0.7" top="0.75" bottom="0.75" header="0.3" footer="0.3"/>
  <drawing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F1C3-80EF-4B5C-BC90-A129228A78FC}">
  <dimension ref="A1:BA73"/>
  <sheetViews>
    <sheetView topLeftCell="A34" zoomScale="70" zoomScaleNormal="70" workbookViewId="0">
      <selection activeCell="AA19" sqref="AA19"/>
    </sheetView>
  </sheetViews>
  <sheetFormatPr defaultColWidth="8.75" defaultRowHeight="14.25" x14ac:dyDescent="0.2"/>
  <cols>
    <col min="1" max="1" width="15.625" style="20" bestFit="1" customWidth="1"/>
    <col min="2" max="2" width="20" style="20" bestFit="1" customWidth="1"/>
    <col min="3" max="3" width="8.75" style="20"/>
    <col min="4" max="4" width="15.625" style="20" bestFit="1" customWidth="1"/>
    <col min="5" max="5" width="16.25" style="20" bestFit="1" customWidth="1"/>
    <col min="6" max="6" width="7.5" style="20" bestFit="1" customWidth="1"/>
    <col min="7" max="7" width="15.625" style="20" bestFit="1" customWidth="1"/>
    <col min="8" max="8" width="16" style="20" bestFit="1" customWidth="1"/>
    <col min="9" max="11" width="8.75" style="20"/>
    <col min="12" max="12" width="15.625" style="20" bestFit="1" customWidth="1"/>
    <col min="13" max="13" width="16.25" style="20" bestFit="1" customWidth="1"/>
    <col min="14" max="14" width="20" style="20" bestFit="1" customWidth="1"/>
    <col min="15" max="15" width="16.75" style="20" bestFit="1" customWidth="1"/>
    <col min="16" max="18" width="8.75" style="20"/>
    <col min="19" max="19" width="12.875" style="20" customWidth="1"/>
    <col min="20" max="20" width="18.125" style="20" customWidth="1"/>
    <col min="21" max="23" width="8.75" style="20"/>
    <col min="24" max="24" width="15.625" style="20" bestFit="1" customWidth="1"/>
    <col min="25" max="25" width="16" style="20" bestFit="1" customWidth="1"/>
    <col min="26" max="26" width="20" style="20" bestFit="1" customWidth="1"/>
    <col min="27" max="27" width="18.125" style="20" bestFit="1" customWidth="1"/>
    <col min="28" max="30" width="8.75" style="20"/>
    <col min="31" max="31" width="12.875" style="20" customWidth="1"/>
    <col min="32" max="32" width="18.25" style="20" customWidth="1"/>
    <col min="33" max="34" width="8.75" style="20"/>
    <col min="35" max="35" width="15.625" style="20" bestFit="1" customWidth="1"/>
    <col min="36" max="36" width="20" style="20" bestFit="1" customWidth="1"/>
    <col min="37" max="37" width="16.25" style="20" bestFit="1" customWidth="1"/>
    <col min="38" max="39" width="8.75" style="20"/>
    <col min="40" max="40" width="12.875" style="20" customWidth="1"/>
    <col min="41" max="41" width="18.75" style="20" customWidth="1"/>
    <col min="42" max="42" width="15.875" style="20" customWidth="1"/>
    <col min="43" max="45" width="8.75" style="20"/>
    <col min="46" max="46" width="15.625" style="20" bestFit="1" customWidth="1"/>
    <col min="47" max="47" width="20" style="20" bestFit="1" customWidth="1"/>
    <col min="48" max="48" width="16" style="20" bestFit="1" customWidth="1"/>
    <col min="49" max="50" width="8.75" style="20"/>
    <col min="51" max="51" width="12.875" style="20" customWidth="1"/>
    <col min="52" max="52" width="19" style="20" customWidth="1"/>
    <col min="53" max="53" width="15.375" style="20" customWidth="1"/>
    <col min="54" max="16384" width="8.75" style="20"/>
  </cols>
  <sheetData>
    <row r="1" spans="1:53" ht="15" x14ac:dyDescent="0.25">
      <c r="A1" s="38" t="s">
        <v>119</v>
      </c>
      <c r="B1" s="39"/>
      <c r="D1" s="38" t="s">
        <v>121</v>
      </c>
      <c r="E1" s="38"/>
      <c r="G1" s="39" t="s">
        <v>123</v>
      </c>
      <c r="H1" s="39"/>
    </row>
    <row r="2" spans="1:53" ht="16.5" x14ac:dyDescent="0.3">
      <c r="A2" s="21" t="s">
        <v>64</v>
      </c>
      <c r="B2" s="20" t="s" vm="1">
        <v>117</v>
      </c>
      <c r="D2" s="21" t="s">
        <v>64</v>
      </c>
      <c r="E2" s="20" t="s" vm="1">
        <v>117</v>
      </c>
      <c r="G2" s="21" t="s">
        <v>64</v>
      </c>
      <c r="H2" s="20" t="s" vm="1">
        <v>117</v>
      </c>
      <c r="L2" s="21" t="s">
        <v>64</v>
      </c>
      <c r="M2" s="20" t="s" vm="1">
        <v>117</v>
      </c>
      <c r="X2" s="21" t="s">
        <v>64</v>
      </c>
      <c r="Y2" s="20" t="s" vm="1">
        <v>117</v>
      </c>
      <c r="AI2" s="5" t="s">
        <v>64</v>
      </c>
      <c r="AJ2" t="s" vm="1">
        <v>117</v>
      </c>
    </row>
    <row r="4" spans="1:53" ht="16.5" x14ac:dyDescent="0.3">
      <c r="A4" s="21" t="s">
        <v>105</v>
      </c>
      <c r="B4" s="20" t="s">
        <v>118</v>
      </c>
      <c r="D4" s="21" t="s">
        <v>105</v>
      </c>
      <c r="E4" s="20" t="s">
        <v>120</v>
      </c>
      <c r="G4" s="21" t="s">
        <v>105</v>
      </c>
      <c r="H4" s="20" t="s">
        <v>122</v>
      </c>
      <c r="L4" s="21" t="s">
        <v>105</v>
      </c>
      <c r="M4" s="20" t="s">
        <v>120</v>
      </c>
      <c r="N4" s="20" t="s">
        <v>118</v>
      </c>
      <c r="O4" s="30" t="s">
        <v>126</v>
      </c>
      <c r="S4" s="20" t="s">
        <v>105</v>
      </c>
      <c r="T4" s="20" t="s">
        <v>126</v>
      </c>
      <c r="X4" s="21" t="s">
        <v>105</v>
      </c>
      <c r="Y4" s="20" t="s">
        <v>122</v>
      </c>
      <c r="Z4" s="20" t="s">
        <v>118</v>
      </c>
      <c r="AA4" s="30" t="s">
        <v>127</v>
      </c>
      <c r="AE4" s="20" t="s">
        <v>105</v>
      </c>
      <c r="AF4" s="20" t="s">
        <v>127</v>
      </c>
      <c r="AI4" s="5" t="s">
        <v>105</v>
      </c>
      <c r="AJ4" t="s">
        <v>118</v>
      </c>
      <c r="AK4" t="s">
        <v>120</v>
      </c>
      <c r="AN4" s="20" t="s">
        <v>105</v>
      </c>
      <c r="AO4" s="20" t="s">
        <v>118</v>
      </c>
      <c r="AP4" s="20" t="s">
        <v>120</v>
      </c>
      <c r="AT4" s="5" t="s">
        <v>105</v>
      </c>
      <c r="AU4" t="s">
        <v>118</v>
      </c>
      <c r="AV4" t="s">
        <v>122</v>
      </c>
      <c r="AY4" s="20" t="s">
        <v>105</v>
      </c>
      <c r="AZ4" s="20" t="s">
        <v>118</v>
      </c>
      <c r="BA4" s="20" t="s">
        <v>122</v>
      </c>
    </row>
    <row r="5" spans="1:53" ht="16.5" x14ac:dyDescent="0.3">
      <c r="A5" s="22" t="s">
        <v>11</v>
      </c>
      <c r="B5" s="24">
        <v>22201472</v>
      </c>
      <c r="D5" s="22" t="s">
        <v>11</v>
      </c>
      <c r="E5" s="24">
        <v>13686</v>
      </c>
      <c r="F5" s="25"/>
      <c r="G5" s="34" t="s">
        <v>11</v>
      </c>
      <c r="H5" s="24">
        <v>1942</v>
      </c>
      <c r="L5" s="22" t="s">
        <v>11</v>
      </c>
      <c r="M5" s="23">
        <v>13686</v>
      </c>
      <c r="N5" s="23">
        <v>22201472</v>
      </c>
      <c r="O5" s="20">
        <f>M5/N5*100000</f>
        <v>61.644561225489909</v>
      </c>
      <c r="S5" s="22" t="s">
        <v>57</v>
      </c>
      <c r="T5" s="20">
        <v>579.89113987715939</v>
      </c>
      <c r="X5" s="22" t="s">
        <v>11</v>
      </c>
      <c r="Y5" s="23">
        <v>1942</v>
      </c>
      <c r="Z5" s="23">
        <v>22201472</v>
      </c>
      <c r="AA5" s="20">
        <f>Y5/Z5*100000</f>
        <v>8.7471677553632485</v>
      </c>
      <c r="AE5" s="22" t="s">
        <v>57</v>
      </c>
      <c r="AF5" s="20">
        <v>61.164556098766901</v>
      </c>
      <c r="AI5" s="6" t="s">
        <v>11</v>
      </c>
      <c r="AJ5" s="4">
        <v>22201472</v>
      </c>
      <c r="AK5" s="4">
        <v>13686</v>
      </c>
      <c r="AN5" s="20" t="s">
        <v>11</v>
      </c>
      <c r="AO5" s="20">
        <v>22201472</v>
      </c>
      <c r="AP5" s="20">
        <v>13686</v>
      </c>
      <c r="AT5" s="6" t="s">
        <v>11</v>
      </c>
      <c r="AU5" s="4">
        <v>22201472</v>
      </c>
      <c r="AV5" s="4">
        <v>1942</v>
      </c>
      <c r="AY5" s="20" t="s">
        <v>11</v>
      </c>
      <c r="AZ5" s="20">
        <v>22201472</v>
      </c>
      <c r="BA5" s="20">
        <v>1942</v>
      </c>
    </row>
    <row r="6" spans="1:53" ht="16.5" x14ac:dyDescent="0.3">
      <c r="A6" s="22" t="s">
        <v>15</v>
      </c>
      <c r="B6" s="24">
        <v>6633100</v>
      </c>
      <c r="D6" s="22" t="s">
        <v>15</v>
      </c>
      <c r="E6" s="24">
        <v>861</v>
      </c>
      <c r="F6" s="25"/>
      <c r="G6" s="34" t="s">
        <v>15</v>
      </c>
      <c r="H6" s="24">
        <v>651</v>
      </c>
      <c r="L6" s="22" t="s">
        <v>15</v>
      </c>
      <c r="M6" s="23">
        <v>861</v>
      </c>
      <c r="N6" s="23">
        <v>6633100</v>
      </c>
      <c r="O6" s="20">
        <f t="shared" ref="O6:O32" si="0">M6/N6*100000</f>
        <v>12.980356092927892</v>
      </c>
      <c r="S6" s="22" t="s">
        <v>53</v>
      </c>
      <c r="T6" s="20">
        <v>440.73646519214515</v>
      </c>
      <c r="X6" s="22" t="s">
        <v>15</v>
      </c>
      <c r="Y6" s="23">
        <v>651</v>
      </c>
      <c r="Z6" s="23">
        <v>6633100</v>
      </c>
      <c r="AA6" s="20">
        <f t="shared" ref="AA6:AA32" si="1">Y6/Z6*100000</f>
        <v>9.8144155824576735</v>
      </c>
      <c r="AE6" s="22" t="s">
        <v>45</v>
      </c>
      <c r="AF6" s="20">
        <v>45.83984131873364</v>
      </c>
      <c r="AI6" s="6" t="s">
        <v>15</v>
      </c>
      <c r="AJ6" s="4">
        <v>6633100</v>
      </c>
      <c r="AK6" s="4">
        <v>861</v>
      </c>
      <c r="AN6" s="20" t="s">
        <v>15</v>
      </c>
      <c r="AO6" s="20">
        <v>6633100</v>
      </c>
      <c r="AP6" s="20">
        <v>861</v>
      </c>
      <c r="AT6" s="6" t="s">
        <v>15</v>
      </c>
      <c r="AU6" s="4">
        <v>6633100</v>
      </c>
      <c r="AV6" s="4">
        <v>651</v>
      </c>
      <c r="AY6" s="20" t="s">
        <v>15</v>
      </c>
      <c r="AZ6" s="20">
        <v>6633100</v>
      </c>
      <c r="BA6" s="20">
        <v>651</v>
      </c>
    </row>
    <row r="7" spans="1:53" ht="16.5" x14ac:dyDescent="0.3">
      <c r="A7" s="22" t="s">
        <v>13</v>
      </c>
      <c r="B7" s="24">
        <v>20278209</v>
      </c>
      <c r="D7" s="22" t="s">
        <v>13</v>
      </c>
      <c r="E7" s="24">
        <v>18911</v>
      </c>
      <c r="F7" s="25"/>
      <c r="G7" s="34" t="s">
        <v>13</v>
      </c>
      <c r="H7" s="24">
        <v>861</v>
      </c>
      <c r="L7" s="22" t="s">
        <v>13</v>
      </c>
      <c r="M7" s="23">
        <v>18911</v>
      </c>
      <c r="N7" s="23">
        <v>20278209</v>
      </c>
      <c r="O7" s="20">
        <f t="shared" si="0"/>
        <v>93.257742831233273</v>
      </c>
      <c r="S7" s="22" t="s">
        <v>45</v>
      </c>
      <c r="T7" s="20">
        <v>426.55130836629354</v>
      </c>
      <c r="X7" s="22" t="s">
        <v>13</v>
      </c>
      <c r="Y7" s="23">
        <v>861</v>
      </c>
      <c r="Z7" s="23">
        <v>20278209</v>
      </c>
      <c r="AA7" s="20">
        <f t="shared" si="1"/>
        <v>4.2459371042087595</v>
      </c>
      <c r="AE7" s="22" t="s">
        <v>63</v>
      </c>
      <c r="AF7" s="20">
        <v>23.940269028773212</v>
      </c>
      <c r="AI7" s="6" t="s">
        <v>13</v>
      </c>
      <c r="AJ7" s="4">
        <v>20278209</v>
      </c>
      <c r="AK7" s="4">
        <v>18911</v>
      </c>
      <c r="AN7" s="20" t="s">
        <v>13</v>
      </c>
      <c r="AO7" s="20">
        <v>20278209</v>
      </c>
      <c r="AP7" s="20">
        <v>18911</v>
      </c>
      <c r="AT7" s="6" t="s">
        <v>13</v>
      </c>
      <c r="AU7" s="4">
        <v>20278209</v>
      </c>
      <c r="AV7" s="4">
        <v>861</v>
      </c>
      <c r="AY7" s="20" t="s">
        <v>13</v>
      </c>
      <c r="AZ7" s="20">
        <v>20278209</v>
      </c>
      <c r="BA7" s="20">
        <v>861</v>
      </c>
    </row>
    <row r="8" spans="1:53" ht="16.5" x14ac:dyDescent="0.3">
      <c r="A8" s="22" t="s">
        <v>17</v>
      </c>
      <c r="B8" s="24">
        <v>27538779</v>
      </c>
      <c r="D8" s="22" t="s">
        <v>17</v>
      </c>
      <c r="E8" s="24">
        <v>23427</v>
      </c>
      <c r="F8" s="25"/>
      <c r="G8" s="34" t="s">
        <v>17</v>
      </c>
      <c r="H8" s="24">
        <v>2350</v>
      </c>
      <c r="L8" s="22" t="s">
        <v>17</v>
      </c>
      <c r="M8" s="23">
        <v>23427</v>
      </c>
      <c r="N8" s="23">
        <v>27538779</v>
      </c>
      <c r="O8" s="20">
        <f t="shared" si="0"/>
        <v>85.069131060603667</v>
      </c>
      <c r="S8" s="22" t="s">
        <v>25</v>
      </c>
      <c r="T8" s="20">
        <v>332.7473311421947</v>
      </c>
      <c r="X8" s="22" t="s">
        <v>17</v>
      </c>
      <c r="Y8" s="23">
        <v>2350</v>
      </c>
      <c r="Z8" s="23">
        <v>27538779</v>
      </c>
      <c r="AA8" s="20">
        <f t="shared" si="1"/>
        <v>8.5334211803653321</v>
      </c>
      <c r="AE8" s="22" t="s">
        <v>53</v>
      </c>
      <c r="AF8" s="20">
        <v>23.496051735832655</v>
      </c>
      <c r="AI8" s="6" t="s">
        <v>17</v>
      </c>
      <c r="AJ8" s="4">
        <v>27538779</v>
      </c>
      <c r="AK8" s="4">
        <v>23427</v>
      </c>
      <c r="AN8" s="20" t="s">
        <v>17</v>
      </c>
      <c r="AO8" s="20">
        <v>27538779</v>
      </c>
      <c r="AP8" s="20">
        <v>23427</v>
      </c>
      <c r="AT8" s="6" t="s">
        <v>17</v>
      </c>
      <c r="AU8" s="4">
        <v>27538779</v>
      </c>
      <c r="AV8" s="4">
        <v>2350</v>
      </c>
      <c r="AY8" s="20" t="s">
        <v>17</v>
      </c>
      <c r="AZ8" s="20">
        <v>27538779</v>
      </c>
      <c r="BA8" s="20">
        <v>2350</v>
      </c>
    </row>
    <row r="9" spans="1:53" ht="16.5" x14ac:dyDescent="0.3">
      <c r="A9" s="22" t="s">
        <v>19</v>
      </c>
      <c r="B9" s="24">
        <v>14388992</v>
      </c>
      <c r="D9" s="22" t="s">
        <v>19</v>
      </c>
      <c r="E9" s="24">
        <v>4492</v>
      </c>
      <c r="F9" s="25"/>
      <c r="G9" s="34" t="s">
        <v>19</v>
      </c>
      <c r="H9" s="24">
        <v>738</v>
      </c>
      <c r="L9" s="22" t="s">
        <v>19</v>
      </c>
      <c r="M9" s="23">
        <v>4492</v>
      </c>
      <c r="N9" s="23">
        <v>14388992</v>
      </c>
      <c r="O9" s="20">
        <f t="shared" si="0"/>
        <v>31.218309107406551</v>
      </c>
      <c r="S9" s="22" t="s">
        <v>63</v>
      </c>
      <c r="T9" s="20">
        <v>234.165756437688</v>
      </c>
      <c r="X9" s="22" t="s">
        <v>19</v>
      </c>
      <c r="Y9" s="23">
        <v>738</v>
      </c>
      <c r="Z9" s="23">
        <v>14388992</v>
      </c>
      <c r="AA9" s="20">
        <f t="shared" si="1"/>
        <v>5.1289207749924381</v>
      </c>
      <c r="AE9" s="22" t="s">
        <v>33</v>
      </c>
      <c r="AF9" s="20">
        <v>19.080210109210999</v>
      </c>
      <c r="AI9" s="6" t="s">
        <v>19</v>
      </c>
      <c r="AJ9" s="4">
        <v>14388992</v>
      </c>
      <c r="AK9" s="4">
        <v>4492</v>
      </c>
      <c r="AN9" s="20" t="s">
        <v>19</v>
      </c>
      <c r="AO9" s="20">
        <v>14388992</v>
      </c>
      <c r="AP9" s="20">
        <v>4492</v>
      </c>
      <c r="AT9" s="6" t="s">
        <v>19</v>
      </c>
      <c r="AU9" s="4">
        <v>14388992</v>
      </c>
      <c r="AV9" s="4">
        <v>738</v>
      </c>
      <c r="AY9" s="20" t="s">
        <v>19</v>
      </c>
      <c r="AZ9" s="20">
        <v>14388992</v>
      </c>
      <c r="BA9" s="20">
        <v>738</v>
      </c>
    </row>
    <row r="10" spans="1:53" ht="16.5" x14ac:dyDescent="0.3">
      <c r="A10" s="22" t="s">
        <v>21</v>
      </c>
      <c r="B10" s="24">
        <v>41030625</v>
      </c>
      <c r="D10" s="22" t="s">
        <v>21</v>
      </c>
      <c r="E10" s="24">
        <v>3166</v>
      </c>
      <c r="F10" s="25"/>
      <c r="G10" s="34" t="s">
        <v>21</v>
      </c>
      <c r="H10" s="24">
        <v>3066</v>
      </c>
      <c r="L10" s="22" t="s">
        <v>21</v>
      </c>
      <c r="M10" s="23">
        <v>3166</v>
      </c>
      <c r="N10" s="23">
        <v>41030625</v>
      </c>
      <c r="O10" s="20">
        <f t="shared" si="0"/>
        <v>7.7161876037715729</v>
      </c>
      <c r="S10" s="22" t="s">
        <v>23</v>
      </c>
      <c r="T10" s="20">
        <v>211.90343561041828</v>
      </c>
      <c r="X10" s="22" t="s">
        <v>21</v>
      </c>
      <c r="Y10" s="23">
        <v>3066</v>
      </c>
      <c r="Z10" s="23">
        <v>41030625</v>
      </c>
      <c r="AA10" s="20">
        <f t="shared" si="1"/>
        <v>7.4724672119910442</v>
      </c>
      <c r="AE10" s="22" t="s">
        <v>25</v>
      </c>
      <c r="AF10" s="20">
        <v>11.68916096684957</v>
      </c>
      <c r="AI10" s="6" t="s">
        <v>21</v>
      </c>
      <c r="AJ10" s="4">
        <v>41030625</v>
      </c>
      <c r="AK10" s="4">
        <v>3166</v>
      </c>
      <c r="AN10" s="20" t="s">
        <v>21</v>
      </c>
      <c r="AO10" s="20">
        <v>41030625</v>
      </c>
      <c r="AP10" s="20">
        <v>3166</v>
      </c>
      <c r="AT10" s="6" t="s">
        <v>21</v>
      </c>
      <c r="AU10" s="4">
        <v>41030625</v>
      </c>
      <c r="AV10" s="4">
        <v>3066</v>
      </c>
      <c r="AY10" s="20" t="s">
        <v>21</v>
      </c>
      <c r="AZ10" s="20">
        <v>41030625</v>
      </c>
      <c r="BA10" s="20">
        <v>3066</v>
      </c>
    </row>
    <row r="11" spans="1:53" ht="16.5" x14ac:dyDescent="0.3">
      <c r="A11" s="22" t="s">
        <v>23</v>
      </c>
      <c r="B11" s="24">
        <v>28211435</v>
      </c>
      <c r="D11" s="22" t="s">
        <v>23</v>
      </c>
      <c r="E11" s="24">
        <v>59781</v>
      </c>
      <c r="F11" s="25"/>
      <c r="G11" s="34" t="s">
        <v>23</v>
      </c>
      <c r="H11" s="24">
        <v>1978</v>
      </c>
      <c r="L11" s="22" t="s">
        <v>23</v>
      </c>
      <c r="M11" s="23">
        <v>59781</v>
      </c>
      <c r="N11" s="23">
        <v>28211435</v>
      </c>
      <c r="O11" s="20">
        <f t="shared" si="0"/>
        <v>211.90343561041828</v>
      </c>
      <c r="S11" s="22" t="s">
        <v>47</v>
      </c>
      <c r="T11" s="20">
        <v>111.44916373780624</v>
      </c>
      <c r="X11" s="22" t="s">
        <v>23</v>
      </c>
      <c r="Y11" s="23">
        <v>1978</v>
      </c>
      <c r="Z11" s="23">
        <v>28211435</v>
      </c>
      <c r="AA11" s="20">
        <f t="shared" si="1"/>
        <v>7.0113413231195079</v>
      </c>
      <c r="AE11" s="22" t="s">
        <v>61</v>
      </c>
      <c r="AF11" s="20">
        <v>11.6621935325257</v>
      </c>
      <c r="AI11" s="6" t="s">
        <v>23</v>
      </c>
      <c r="AJ11" s="4">
        <v>28211435</v>
      </c>
      <c r="AK11" s="4">
        <v>59781</v>
      </c>
      <c r="AN11" s="20" t="s">
        <v>23</v>
      </c>
      <c r="AO11" s="20">
        <v>28211435</v>
      </c>
      <c r="AP11" s="20">
        <v>59781</v>
      </c>
      <c r="AT11" s="6" t="s">
        <v>23</v>
      </c>
      <c r="AU11" s="4">
        <v>28211435</v>
      </c>
      <c r="AV11" s="4">
        <v>1978</v>
      </c>
      <c r="AY11" s="20" t="s">
        <v>23</v>
      </c>
      <c r="AZ11" s="20">
        <v>28211435</v>
      </c>
      <c r="BA11" s="20">
        <v>1978</v>
      </c>
    </row>
    <row r="12" spans="1:53" ht="16.5" x14ac:dyDescent="0.3">
      <c r="A12" s="22" t="s">
        <v>25</v>
      </c>
      <c r="B12" s="24">
        <v>6476085</v>
      </c>
      <c r="D12" s="22" t="s">
        <v>25</v>
      </c>
      <c r="E12" s="24">
        <v>21549</v>
      </c>
      <c r="F12" s="25"/>
      <c r="G12" s="34" t="s">
        <v>25</v>
      </c>
      <c r="H12" s="24">
        <v>757</v>
      </c>
      <c r="L12" s="22" t="s">
        <v>25</v>
      </c>
      <c r="M12" s="23">
        <v>21549</v>
      </c>
      <c r="N12" s="23">
        <v>6476085</v>
      </c>
      <c r="O12" s="20">
        <f t="shared" si="0"/>
        <v>332.7473311421947</v>
      </c>
      <c r="S12" s="22" t="s">
        <v>37</v>
      </c>
      <c r="T12" s="20">
        <v>103.96586017539148</v>
      </c>
      <c r="X12" s="22" t="s">
        <v>25</v>
      </c>
      <c r="Y12" s="23">
        <v>757</v>
      </c>
      <c r="Z12" s="23">
        <v>6476085</v>
      </c>
      <c r="AA12" s="20">
        <f t="shared" si="1"/>
        <v>11.68916096684957</v>
      </c>
      <c r="AE12" s="22" t="s">
        <v>15</v>
      </c>
      <c r="AF12" s="20">
        <v>9.8144155824576735</v>
      </c>
      <c r="AI12" s="6" t="s">
        <v>25</v>
      </c>
      <c r="AJ12" s="4">
        <v>6476085</v>
      </c>
      <c r="AK12" s="4">
        <v>21549</v>
      </c>
      <c r="AN12" s="20" t="s">
        <v>25</v>
      </c>
      <c r="AO12" s="20">
        <v>6476085</v>
      </c>
      <c r="AP12" s="20">
        <v>21549</v>
      </c>
      <c r="AT12" s="6" t="s">
        <v>25</v>
      </c>
      <c r="AU12" s="4">
        <v>6476085</v>
      </c>
      <c r="AV12" s="4">
        <v>757</v>
      </c>
      <c r="AY12" s="20" t="s">
        <v>25</v>
      </c>
      <c r="AZ12" s="20">
        <v>6476085</v>
      </c>
      <c r="BA12" s="20">
        <v>757</v>
      </c>
    </row>
    <row r="13" spans="1:53" ht="16.5" x14ac:dyDescent="0.3">
      <c r="A13" s="22" t="s">
        <v>63</v>
      </c>
      <c r="B13" s="24">
        <v>1069328</v>
      </c>
      <c r="D13" s="22" t="s">
        <v>63</v>
      </c>
      <c r="E13" s="24">
        <v>2504</v>
      </c>
      <c r="F13" s="25"/>
      <c r="G13" s="34" t="s">
        <v>63</v>
      </c>
      <c r="H13" s="24">
        <v>256</v>
      </c>
      <c r="L13" s="22" t="s">
        <v>63</v>
      </c>
      <c r="M13" s="23">
        <v>2504</v>
      </c>
      <c r="N13" s="23">
        <v>1069328</v>
      </c>
      <c r="O13" s="20">
        <f t="shared" si="0"/>
        <v>234.165756437688</v>
      </c>
      <c r="S13" s="22" t="s">
        <v>55</v>
      </c>
      <c r="T13" s="20">
        <v>98.133880445111927</v>
      </c>
      <c r="X13" s="22" t="s">
        <v>63</v>
      </c>
      <c r="Y13" s="23">
        <v>256</v>
      </c>
      <c r="Z13" s="23">
        <v>1069328</v>
      </c>
      <c r="AA13" s="20">
        <f t="shared" si="1"/>
        <v>23.940269028773212</v>
      </c>
      <c r="AE13" s="22" t="s">
        <v>11</v>
      </c>
      <c r="AF13" s="20">
        <v>8.7471677553632485</v>
      </c>
      <c r="AI13" s="6" t="s">
        <v>63</v>
      </c>
      <c r="AJ13" s="4">
        <v>1069328</v>
      </c>
      <c r="AK13" s="4">
        <v>2504</v>
      </c>
      <c r="AN13" s="20" t="s">
        <v>63</v>
      </c>
      <c r="AO13" s="20">
        <v>1069328</v>
      </c>
      <c r="AP13" s="20">
        <v>2504</v>
      </c>
      <c r="AT13" s="6" t="s">
        <v>63</v>
      </c>
      <c r="AU13" s="4">
        <v>1069328</v>
      </c>
      <c r="AV13" s="4">
        <v>256</v>
      </c>
      <c r="AY13" s="20" t="s">
        <v>63</v>
      </c>
      <c r="AZ13" s="20">
        <v>1069328</v>
      </c>
      <c r="BA13" s="20">
        <v>256</v>
      </c>
    </row>
    <row r="14" spans="1:53" ht="16.5" x14ac:dyDescent="0.3">
      <c r="A14" s="22" t="s">
        <v>27</v>
      </c>
      <c r="B14" s="24">
        <v>16340913</v>
      </c>
      <c r="D14" s="22" t="s">
        <v>27</v>
      </c>
      <c r="E14" s="24">
        <v>772</v>
      </c>
      <c r="F14" s="25"/>
      <c r="G14" s="34" t="s">
        <v>27</v>
      </c>
      <c r="H14" s="24">
        <v>701</v>
      </c>
      <c r="L14" s="22" t="s">
        <v>27</v>
      </c>
      <c r="M14" s="23">
        <v>772</v>
      </c>
      <c r="N14" s="23">
        <v>16340913</v>
      </c>
      <c r="O14" s="20">
        <f t="shared" si="0"/>
        <v>4.724338230060952</v>
      </c>
      <c r="S14" s="22" t="s">
        <v>13</v>
      </c>
      <c r="T14" s="20">
        <v>93.257742831233273</v>
      </c>
      <c r="X14" s="22" t="s">
        <v>27</v>
      </c>
      <c r="Y14" s="23">
        <v>701</v>
      </c>
      <c r="Z14" s="23">
        <v>16340913</v>
      </c>
      <c r="AA14" s="20">
        <f t="shared" si="1"/>
        <v>4.2898459835138958</v>
      </c>
      <c r="AE14" s="22" t="s">
        <v>17</v>
      </c>
      <c r="AF14" s="20">
        <v>8.5334211803653321</v>
      </c>
      <c r="AI14" s="6" t="s">
        <v>27</v>
      </c>
      <c r="AJ14" s="4">
        <v>16340913</v>
      </c>
      <c r="AK14" s="4">
        <v>772</v>
      </c>
      <c r="AN14" s="20" t="s">
        <v>27</v>
      </c>
      <c r="AO14" s="20">
        <v>16340913</v>
      </c>
      <c r="AP14" s="20">
        <v>772</v>
      </c>
      <c r="AT14" s="6" t="s">
        <v>27</v>
      </c>
      <c r="AU14" s="4">
        <v>16340913</v>
      </c>
      <c r="AV14" s="4">
        <v>701</v>
      </c>
      <c r="AY14" s="20" t="s">
        <v>27</v>
      </c>
      <c r="AZ14" s="20">
        <v>16340913</v>
      </c>
      <c r="BA14" s="20">
        <v>701</v>
      </c>
    </row>
    <row r="15" spans="1:53" ht="16.5" x14ac:dyDescent="0.3">
      <c r="A15" s="22" t="s">
        <v>29</v>
      </c>
      <c r="B15" s="24">
        <v>21762729</v>
      </c>
      <c r="D15" s="22" t="s">
        <v>29</v>
      </c>
      <c r="E15" s="24">
        <v>18651</v>
      </c>
      <c r="F15" s="25"/>
      <c r="G15" s="34" t="s">
        <v>29</v>
      </c>
      <c r="H15" s="24">
        <v>1068</v>
      </c>
      <c r="L15" s="22" t="s">
        <v>29</v>
      </c>
      <c r="M15" s="23">
        <v>18651</v>
      </c>
      <c r="N15" s="23">
        <v>21762729</v>
      </c>
      <c r="O15" s="20">
        <f t="shared" si="0"/>
        <v>85.701568034045735</v>
      </c>
      <c r="S15" s="22" t="s">
        <v>61</v>
      </c>
      <c r="T15" s="20">
        <v>89.326098570750901</v>
      </c>
      <c r="X15" s="22" t="s">
        <v>29</v>
      </c>
      <c r="Y15" s="23">
        <v>1068</v>
      </c>
      <c r="Z15" s="23">
        <v>21762729</v>
      </c>
      <c r="AA15" s="20">
        <f t="shared" si="1"/>
        <v>4.9074727714525137</v>
      </c>
      <c r="AE15" s="22" t="s">
        <v>21</v>
      </c>
      <c r="AF15" s="20">
        <v>7.4724672119910442</v>
      </c>
      <c r="AI15" s="6" t="s">
        <v>29</v>
      </c>
      <c r="AJ15" s="4">
        <v>21762729</v>
      </c>
      <c r="AK15" s="4">
        <v>18651</v>
      </c>
      <c r="AN15" s="20" t="s">
        <v>29</v>
      </c>
      <c r="AO15" s="20">
        <v>21762729</v>
      </c>
      <c r="AP15" s="20">
        <v>18651</v>
      </c>
      <c r="AT15" s="6" t="s">
        <v>29</v>
      </c>
      <c r="AU15" s="4">
        <v>21762729</v>
      </c>
      <c r="AV15" s="4">
        <v>1068</v>
      </c>
      <c r="AY15" s="20" t="s">
        <v>29</v>
      </c>
      <c r="AZ15" s="20">
        <v>21762729</v>
      </c>
      <c r="BA15" s="20">
        <v>1068</v>
      </c>
    </row>
    <row r="16" spans="1:53" ht="16.5" x14ac:dyDescent="0.3">
      <c r="A16" s="22" t="s">
        <v>31</v>
      </c>
      <c r="B16" s="24">
        <v>38112087</v>
      </c>
      <c r="D16" s="22" t="s">
        <v>31</v>
      </c>
      <c r="E16" s="24">
        <v>13839</v>
      </c>
      <c r="F16" s="25"/>
      <c r="G16" s="34" t="s">
        <v>31</v>
      </c>
      <c r="H16" s="24">
        <v>1729</v>
      </c>
      <c r="L16" s="22" t="s">
        <v>31</v>
      </c>
      <c r="M16" s="23">
        <v>13839</v>
      </c>
      <c r="N16" s="23">
        <v>38112087</v>
      </c>
      <c r="O16" s="20">
        <f t="shared" si="0"/>
        <v>36.311315095392175</v>
      </c>
      <c r="S16" s="22" t="s">
        <v>29</v>
      </c>
      <c r="T16" s="20">
        <v>85.701568034045735</v>
      </c>
      <c r="X16" s="22" t="s">
        <v>31</v>
      </c>
      <c r="Y16" s="23">
        <v>1729</v>
      </c>
      <c r="Z16" s="23">
        <v>38112087</v>
      </c>
      <c r="AA16" s="20">
        <f t="shared" si="1"/>
        <v>4.5366185273454063</v>
      </c>
      <c r="AE16" s="22" t="s">
        <v>23</v>
      </c>
      <c r="AF16" s="20">
        <v>7.0113413231195079</v>
      </c>
      <c r="AI16" s="6" t="s">
        <v>31</v>
      </c>
      <c r="AJ16" s="4">
        <v>38112087</v>
      </c>
      <c r="AK16" s="4">
        <v>13839</v>
      </c>
      <c r="AN16" s="20" t="s">
        <v>31</v>
      </c>
      <c r="AO16" s="20">
        <v>38112087</v>
      </c>
      <c r="AP16" s="20">
        <v>13839</v>
      </c>
      <c r="AT16" s="6" t="s">
        <v>31</v>
      </c>
      <c r="AU16" s="4">
        <v>38112087</v>
      </c>
      <c r="AV16" s="4">
        <v>1729</v>
      </c>
      <c r="AY16" s="20" t="s">
        <v>31</v>
      </c>
      <c r="AZ16" s="20">
        <v>38112087</v>
      </c>
      <c r="BA16" s="20">
        <v>1729</v>
      </c>
    </row>
    <row r="17" spans="1:53" ht="16.5" x14ac:dyDescent="0.3">
      <c r="A17" s="22" t="s">
        <v>33</v>
      </c>
      <c r="B17" s="24">
        <v>5817546</v>
      </c>
      <c r="D17" s="22" t="s">
        <v>33</v>
      </c>
      <c r="E17" s="24">
        <v>762</v>
      </c>
      <c r="F17" s="25"/>
      <c r="G17" s="34" t="s">
        <v>33</v>
      </c>
      <c r="H17" s="24">
        <v>1110</v>
      </c>
      <c r="L17" s="22" t="s">
        <v>33</v>
      </c>
      <c r="M17" s="23">
        <v>762</v>
      </c>
      <c r="N17" s="23">
        <v>5817546</v>
      </c>
      <c r="O17" s="20">
        <f t="shared" si="0"/>
        <v>13.098306399296199</v>
      </c>
      <c r="S17" s="22" t="s">
        <v>17</v>
      </c>
      <c r="T17" s="20">
        <v>85.069131060603667</v>
      </c>
      <c r="X17" s="22" t="s">
        <v>33</v>
      </c>
      <c r="Y17" s="23">
        <v>1110</v>
      </c>
      <c r="Z17" s="23">
        <v>5817546</v>
      </c>
      <c r="AA17" s="20">
        <f t="shared" si="1"/>
        <v>19.080210109210999</v>
      </c>
      <c r="AE17" s="22" t="s">
        <v>43</v>
      </c>
      <c r="AF17" s="20">
        <v>5.252481401944241</v>
      </c>
      <c r="AI17" s="6" t="s">
        <v>33</v>
      </c>
      <c r="AJ17" s="4">
        <v>5817546</v>
      </c>
      <c r="AK17" s="4">
        <v>762</v>
      </c>
      <c r="AN17" s="20" t="s">
        <v>33</v>
      </c>
      <c r="AO17" s="20">
        <v>5817546</v>
      </c>
      <c r="AP17" s="20">
        <v>762</v>
      </c>
      <c r="AT17" s="6" t="s">
        <v>33</v>
      </c>
      <c r="AU17" s="4">
        <v>5817546</v>
      </c>
      <c r="AV17" s="4">
        <v>1110</v>
      </c>
      <c r="AY17" s="20" t="s">
        <v>33</v>
      </c>
      <c r="AZ17" s="20">
        <v>5817546</v>
      </c>
      <c r="BA17" s="20">
        <v>1110</v>
      </c>
    </row>
    <row r="18" spans="1:53" ht="16.5" x14ac:dyDescent="0.3">
      <c r="A18" s="22" t="s">
        <v>37</v>
      </c>
      <c r="B18" s="24">
        <v>14883732</v>
      </c>
      <c r="D18" s="22" t="s">
        <v>37</v>
      </c>
      <c r="E18" s="24">
        <v>15474</v>
      </c>
      <c r="F18" s="25"/>
      <c r="G18" s="34" t="s">
        <v>37</v>
      </c>
      <c r="H18" s="24">
        <v>232</v>
      </c>
      <c r="L18" s="22" t="s">
        <v>37</v>
      </c>
      <c r="M18" s="23">
        <v>15474</v>
      </c>
      <c r="N18" s="23">
        <v>14883732</v>
      </c>
      <c r="O18" s="20">
        <f t="shared" si="0"/>
        <v>103.96586017539148</v>
      </c>
      <c r="S18" s="22" t="s">
        <v>59</v>
      </c>
      <c r="T18" s="20">
        <v>75.321016760920742</v>
      </c>
      <c r="X18" s="22" t="s">
        <v>37</v>
      </c>
      <c r="Y18" s="23">
        <v>232</v>
      </c>
      <c r="Z18" s="23">
        <v>14883732</v>
      </c>
      <c r="AA18" s="20">
        <f t="shared" si="1"/>
        <v>1.5587488406805496</v>
      </c>
      <c r="AE18" s="22" t="s">
        <v>19</v>
      </c>
      <c r="AF18" s="20">
        <v>5.1289207749924381</v>
      </c>
      <c r="AI18" s="6" t="s">
        <v>37</v>
      </c>
      <c r="AJ18" s="4">
        <v>14883732</v>
      </c>
      <c r="AK18" s="4">
        <v>15474</v>
      </c>
      <c r="AN18" s="20" t="s">
        <v>37</v>
      </c>
      <c r="AO18" s="20">
        <v>14883732</v>
      </c>
      <c r="AP18" s="20">
        <v>15474</v>
      </c>
      <c r="AT18" s="6" t="s">
        <v>37</v>
      </c>
      <c r="AU18" s="4">
        <v>14883732</v>
      </c>
      <c r="AV18" s="4">
        <v>232</v>
      </c>
      <c r="AY18" s="20" t="s">
        <v>37</v>
      </c>
      <c r="AZ18" s="20">
        <v>14883732</v>
      </c>
      <c r="BA18" s="20">
        <v>232</v>
      </c>
    </row>
    <row r="19" spans="1:53" ht="16.5" x14ac:dyDescent="0.3">
      <c r="A19" s="22" t="s">
        <v>35</v>
      </c>
      <c r="B19" s="24">
        <v>24570746</v>
      </c>
      <c r="D19" s="22" t="s">
        <v>35</v>
      </c>
      <c r="E19" s="24">
        <v>1713</v>
      </c>
      <c r="F19" s="25"/>
      <c r="G19" s="34" t="s">
        <v>35</v>
      </c>
      <c r="H19" s="24">
        <v>1214</v>
      </c>
      <c r="L19" s="22" t="s">
        <v>35</v>
      </c>
      <c r="M19" s="23">
        <v>1713</v>
      </c>
      <c r="N19" s="23">
        <v>24570746</v>
      </c>
      <c r="O19" s="20">
        <f t="shared" si="0"/>
        <v>6.9717052953947753</v>
      </c>
      <c r="S19" s="31" t="s">
        <v>11</v>
      </c>
      <c r="T19" s="20">
        <v>61.644561225489909</v>
      </c>
      <c r="X19" s="22" t="s">
        <v>35</v>
      </c>
      <c r="Y19" s="23">
        <v>1214</v>
      </c>
      <c r="Z19" s="23">
        <v>24570746</v>
      </c>
      <c r="AA19" s="20">
        <f t="shared" si="1"/>
        <v>4.9408349262167297</v>
      </c>
      <c r="AE19" s="22" t="s">
        <v>35</v>
      </c>
      <c r="AF19" s="20">
        <v>4.9408349262167297</v>
      </c>
      <c r="AI19" s="6" t="s">
        <v>35</v>
      </c>
      <c r="AJ19" s="4">
        <v>24570746</v>
      </c>
      <c r="AK19" s="4">
        <v>1713</v>
      </c>
      <c r="AN19" s="20" t="s">
        <v>35</v>
      </c>
      <c r="AO19" s="20">
        <v>24570746</v>
      </c>
      <c r="AP19" s="20">
        <v>1713</v>
      </c>
      <c r="AT19" s="6" t="s">
        <v>35</v>
      </c>
      <c r="AU19" s="4">
        <v>24570746</v>
      </c>
      <c r="AV19" s="4">
        <v>1214</v>
      </c>
      <c r="AY19" s="20" t="s">
        <v>35</v>
      </c>
      <c r="AZ19" s="20">
        <v>24570746</v>
      </c>
      <c r="BA19" s="20">
        <v>1214</v>
      </c>
    </row>
    <row r="20" spans="1:53" ht="16.5" x14ac:dyDescent="0.3">
      <c r="A20" s="22" t="s">
        <v>39</v>
      </c>
      <c r="B20" s="24">
        <v>5611158</v>
      </c>
      <c r="D20" s="22" t="s">
        <v>39</v>
      </c>
      <c r="E20" s="24">
        <v>0</v>
      </c>
      <c r="F20" s="25"/>
      <c r="G20" s="34" t="s">
        <v>39</v>
      </c>
      <c r="H20" s="24">
        <v>154</v>
      </c>
      <c r="L20" s="22" t="s">
        <v>39</v>
      </c>
      <c r="M20" s="23">
        <v>0</v>
      </c>
      <c r="N20" s="23">
        <v>5611158</v>
      </c>
      <c r="O20" s="20">
        <f t="shared" si="0"/>
        <v>0</v>
      </c>
      <c r="S20" s="22" t="s">
        <v>31</v>
      </c>
      <c r="T20" s="20">
        <v>36.311315095392175</v>
      </c>
      <c r="X20" s="22" t="s">
        <v>39</v>
      </c>
      <c r="Y20" s="23">
        <v>154</v>
      </c>
      <c r="Z20" s="23">
        <v>5611158</v>
      </c>
      <c r="AA20" s="20">
        <f t="shared" si="1"/>
        <v>2.744531520944518</v>
      </c>
      <c r="AE20" s="22" t="s">
        <v>29</v>
      </c>
      <c r="AF20" s="20">
        <v>4.9074727714525137</v>
      </c>
      <c r="AI20" s="6" t="s">
        <v>39</v>
      </c>
      <c r="AJ20" s="4">
        <v>5611158</v>
      </c>
      <c r="AK20" s="4">
        <v>0</v>
      </c>
      <c r="AN20" s="20" t="s">
        <v>39</v>
      </c>
      <c r="AO20" s="20">
        <v>5611158</v>
      </c>
      <c r="AP20" s="20">
        <v>0</v>
      </c>
      <c r="AT20" s="6" t="s">
        <v>39</v>
      </c>
      <c r="AU20" s="4">
        <v>5611158</v>
      </c>
      <c r="AV20" s="4">
        <v>154</v>
      </c>
      <c r="AY20" s="20" t="s">
        <v>39</v>
      </c>
      <c r="AZ20" s="20">
        <v>5611158</v>
      </c>
      <c r="BA20" s="20">
        <v>154</v>
      </c>
    </row>
    <row r="21" spans="1:53" ht="16.5" x14ac:dyDescent="0.3">
      <c r="A21" s="22" t="s">
        <v>45</v>
      </c>
      <c r="B21" s="24">
        <v>2201142</v>
      </c>
      <c r="D21" s="22" t="s">
        <v>45</v>
      </c>
      <c r="E21" s="24">
        <v>9389</v>
      </c>
      <c r="F21" s="25"/>
      <c r="G21" s="34" t="s">
        <v>45</v>
      </c>
      <c r="H21" s="24">
        <v>1009</v>
      </c>
      <c r="L21" s="22" t="s">
        <v>45</v>
      </c>
      <c r="M21" s="23">
        <v>9389</v>
      </c>
      <c r="N21" s="23">
        <v>2201142</v>
      </c>
      <c r="O21" s="20">
        <f t="shared" si="0"/>
        <v>426.55130836629354</v>
      </c>
      <c r="S21" s="22" t="s">
        <v>43</v>
      </c>
      <c r="T21" s="20">
        <v>35.960512730780906</v>
      </c>
      <c r="X21" s="22" t="s">
        <v>45</v>
      </c>
      <c r="Y21" s="23">
        <v>1009</v>
      </c>
      <c r="Z21" s="23">
        <v>2201142</v>
      </c>
      <c r="AA21" s="20">
        <f t="shared" si="1"/>
        <v>45.83984131873364</v>
      </c>
      <c r="AE21" s="22" t="s">
        <v>31</v>
      </c>
      <c r="AF21" s="20">
        <v>4.5366185273454063</v>
      </c>
      <c r="AI21" s="6" t="s">
        <v>45</v>
      </c>
      <c r="AJ21" s="4">
        <v>2201142</v>
      </c>
      <c r="AK21" s="4">
        <v>9389</v>
      </c>
      <c r="AN21" s="20" t="s">
        <v>45</v>
      </c>
      <c r="AO21" s="20">
        <v>2201142</v>
      </c>
      <c r="AP21" s="20">
        <v>9389</v>
      </c>
      <c r="AT21" s="6" t="s">
        <v>45</v>
      </c>
      <c r="AU21" s="4">
        <v>2201142</v>
      </c>
      <c r="AV21" s="4">
        <v>1009</v>
      </c>
      <c r="AY21" s="20" t="s">
        <v>45</v>
      </c>
      <c r="AZ21" s="20">
        <v>2201142</v>
      </c>
      <c r="BA21" s="20">
        <v>1009</v>
      </c>
    </row>
    <row r="22" spans="1:53" ht="16.5" x14ac:dyDescent="0.3">
      <c r="A22" s="22" t="s">
        <v>41</v>
      </c>
      <c r="B22" s="24">
        <v>25388600</v>
      </c>
      <c r="D22" s="22" t="s">
        <v>41</v>
      </c>
      <c r="E22" s="24">
        <v>4578</v>
      </c>
      <c r="F22" s="25"/>
      <c r="G22" s="34" t="s">
        <v>41</v>
      </c>
      <c r="H22" s="24">
        <v>1089</v>
      </c>
      <c r="L22" s="22" t="s">
        <v>41</v>
      </c>
      <c r="M22" s="23">
        <v>4578</v>
      </c>
      <c r="N22" s="23">
        <v>25388600</v>
      </c>
      <c r="O22" s="20">
        <f t="shared" si="0"/>
        <v>18.031715021702656</v>
      </c>
      <c r="S22" s="22" t="s">
        <v>19</v>
      </c>
      <c r="T22" s="20">
        <v>31.218309107406551</v>
      </c>
      <c r="X22" s="22" t="s">
        <v>41</v>
      </c>
      <c r="Y22" s="23">
        <v>1089</v>
      </c>
      <c r="Z22" s="23">
        <v>25388600</v>
      </c>
      <c r="AA22" s="20">
        <f t="shared" si="1"/>
        <v>4.2893267056868041</v>
      </c>
      <c r="AE22" s="22" t="s">
        <v>27</v>
      </c>
      <c r="AF22" s="20">
        <v>4.2898459835138958</v>
      </c>
      <c r="AI22" s="6" t="s">
        <v>41</v>
      </c>
      <c r="AJ22" s="4">
        <v>25388600</v>
      </c>
      <c r="AK22" s="4">
        <v>4578</v>
      </c>
      <c r="AN22" s="20" t="s">
        <v>41</v>
      </c>
      <c r="AO22" s="20">
        <v>25388600</v>
      </c>
      <c r="AP22" s="20">
        <v>4578</v>
      </c>
      <c r="AT22" s="6" t="s">
        <v>41</v>
      </c>
      <c r="AU22" s="4">
        <v>25388600</v>
      </c>
      <c r="AV22" s="4">
        <v>1089</v>
      </c>
      <c r="AY22" s="20" t="s">
        <v>41</v>
      </c>
      <c r="AZ22" s="20">
        <v>25388600</v>
      </c>
      <c r="BA22" s="20">
        <v>1089</v>
      </c>
    </row>
    <row r="23" spans="1:53" ht="16.5" x14ac:dyDescent="0.3">
      <c r="A23" s="22" t="s">
        <v>43</v>
      </c>
      <c r="B23" s="24">
        <v>18962466</v>
      </c>
      <c r="D23" s="22" t="s">
        <v>43</v>
      </c>
      <c r="E23" s="24">
        <v>6819</v>
      </c>
      <c r="F23" s="25"/>
      <c r="G23" s="34" t="s">
        <v>43</v>
      </c>
      <c r="H23" s="24">
        <v>996</v>
      </c>
      <c r="L23" s="22" t="s">
        <v>43</v>
      </c>
      <c r="M23" s="23">
        <v>6819</v>
      </c>
      <c r="N23" s="23">
        <v>18962466</v>
      </c>
      <c r="O23" s="20">
        <f t="shared" si="0"/>
        <v>35.960512730780906</v>
      </c>
      <c r="S23" s="22" t="s">
        <v>51</v>
      </c>
      <c r="T23" s="20">
        <v>29.137401199031157</v>
      </c>
      <c r="X23" s="22" t="s">
        <v>43</v>
      </c>
      <c r="Y23" s="23">
        <v>996</v>
      </c>
      <c r="Z23" s="23">
        <v>18962466</v>
      </c>
      <c r="AA23" s="20">
        <f t="shared" si="1"/>
        <v>5.252481401944241</v>
      </c>
      <c r="AE23" s="22" t="s">
        <v>41</v>
      </c>
      <c r="AF23" s="20">
        <v>4.2893267056868041</v>
      </c>
      <c r="AI23" s="6" t="s">
        <v>43</v>
      </c>
      <c r="AJ23" s="4">
        <v>18962466</v>
      </c>
      <c r="AK23" s="4">
        <v>6819</v>
      </c>
      <c r="AN23" s="20" t="s">
        <v>43</v>
      </c>
      <c r="AO23" s="20">
        <v>18962466</v>
      </c>
      <c r="AP23" s="20">
        <v>6819</v>
      </c>
      <c r="AT23" s="6" t="s">
        <v>43</v>
      </c>
      <c r="AU23" s="4">
        <v>18962466</v>
      </c>
      <c r="AV23" s="4">
        <v>996</v>
      </c>
      <c r="AY23" s="20" t="s">
        <v>43</v>
      </c>
      <c r="AZ23" s="20">
        <v>18962466</v>
      </c>
      <c r="BA23" s="20">
        <v>996</v>
      </c>
    </row>
    <row r="24" spans="1:53" ht="16.5" x14ac:dyDescent="0.3">
      <c r="A24" s="22" t="s">
        <v>47</v>
      </c>
      <c r="B24" s="24">
        <v>2033214</v>
      </c>
      <c r="D24" s="22" t="s">
        <v>47</v>
      </c>
      <c r="E24" s="24">
        <v>2266</v>
      </c>
      <c r="F24" s="25"/>
      <c r="G24" s="34" t="s">
        <v>47</v>
      </c>
      <c r="H24" s="24">
        <v>71</v>
      </c>
      <c r="L24" s="22" t="s">
        <v>47</v>
      </c>
      <c r="M24" s="23">
        <v>2266</v>
      </c>
      <c r="N24" s="23">
        <v>2033214</v>
      </c>
      <c r="O24" s="20">
        <f t="shared" si="0"/>
        <v>111.44916373780624</v>
      </c>
      <c r="S24" s="22" t="s">
        <v>41</v>
      </c>
      <c r="T24" s="20">
        <v>18.031715021702656</v>
      </c>
      <c r="X24" s="22" t="s">
        <v>47</v>
      </c>
      <c r="Y24" s="23">
        <v>71</v>
      </c>
      <c r="Z24" s="23">
        <v>2033214</v>
      </c>
      <c r="AA24" s="20">
        <f t="shared" si="1"/>
        <v>3.4920082194987838</v>
      </c>
      <c r="AE24" s="22" t="s">
        <v>13</v>
      </c>
      <c r="AF24" s="20">
        <v>4.2459371042087595</v>
      </c>
      <c r="AI24" s="6" t="s">
        <v>47</v>
      </c>
      <c r="AJ24" s="4">
        <v>2033214</v>
      </c>
      <c r="AK24" s="4">
        <v>2266</v>
      </c>
      <c r="AN24" s="20" t="s">
        <v>47</v>
      </c>
      <c r="AO24" s="20">
        <v>2033214</v>
      </c>
      <c r="AP24" s="20">
        <v>2266</v>
      </c>
      <c r="AT24" s="6" t="s">
        <v>47</v>
      </c>
      <c r="AU24" s="4">
        <v>2033214</v>
      </c>
      <c r="AV24" s="4">
        <v>71</v>
      </c>
      <c r="AY24" s="20" t="s">
        <v>47</v>
      </c>
      <c r="AZ24" s="20">
        <v>2033214</v>
      </c>
      <c r="BA24" s="20">
        <v>71</v>
      </c>
    </row>
    <row r="25" spans="1:53" ht="16.5" x14ac:dyDescent="0.3">
      <c r="A25" s="22" t="s">
        <v>49</v>
      </c>
      <c r="B25" s="24">
        <v>3166588</v>
      </c>
      <c r="D25" s="22" t="s">
        <v>49</v>
      </c>
      <c r="E25" s="24">
        <v>0</v>
      </c>
      <c r="F25" s="25"/>
      <c r="G25" s="34" t="s">
        <v>49</v>
      </c>
      <c r="H25" s="24">
        <v>74</v>
      </c>
      <c r="L25" s="22" t="s">
        <v>49</v>
      </c>
      <c r="M25" s="23">
        <v>0</v>
      </c>
      <c r="N25" s="23">
        <v>3166588</v>
      </c>
      <c r="O25" s="20">
        <f t="shared" si="0"/>
        <v>0</v>
      </c>
      <c r="S25" s="22" t="s">
        <v>33</v>
      </c>
      <c r="T25" s="20">
        <v>13.098306399296199</v>
      </c>
      <c r="X25" s="22" t="s">
        <v>49</v>
      </c>
      <c r="Y25" s="23">
        <v>74</v>
      </c>
      <c r="Z25" s="23">
        <v>3166588</v>
      </c>
      <c r="AA25" s="20">
        <f t="shared" si="1"/>
        <v>2.3369001587828917</v>
      </c>
      <c r="AE25" s="22" t="s">
        <v>47</v>
      </c>
      <c r="AF25" s="20">
        <v>3.4920082194987838</v>
      </c>
      <c r="AI25" s="6" t="s">
        <v>49</v>
      </c>
      <c r="AJ25" s="4">
        <v>3166588</v>
      </c>
      <c r="AK25" s="4">
        <v>0</v>
      </c>
      <c r="AN25" s="20" t="s">
        <v>49</v>
      </c>
      <c r="AO25" s="20">
        <v>3166588</v>
      </c>
      <c r="AP25" s="20">
        <v>0</v>
      </c>
      <c r="AT25" s="6" t="s">
        <v>49</v>
      </c>
      <c r="AU25" s="4">
        <v>3166588</v>
      </c>
      <c r="AV25" s="4">
        <v>74</v>
      </c>
      <c r="AY25" s="20" t="s">
        <v>49</v>
      </c>
      <c r="AZ25" s="20">
        <v>3166588</v>
      </c>
      <c r="BA25" s="20">
        <v>74</v>
      </c>
    </row>
    <row r="26" spans="1:53" ht="16.5" x14ac:dyDescent="0.3">
      <c r="A26" s="22" t="s">
        <v>51</v>
      </c>
      <c r="B26" s="24">
        <v>14575768</v>
      </c>
      <c r="D26" s="22" t="s">
        <v>51</v>
      </c>
      <c r="E26" s="24">
        <v>4247</v>
      </c>
      <c r="F26" s="25"/>
      <c r="G26" s="34" t="s">
        <v>51</v>
      </c>
      <c r="H26" s="24">
        <v>354</v>
      </c>
      <c r="L26" s="22" t="s">
        <v>51</v>
      </c>
      <c r="M26" s="23">
        <v>4247</v>
      </c>
      <c r="N26" s="23">
        <v>14575768</v>
      </c>
      <c r="O26" s="20">
        <f t="shared" si="0"/>
        <v>29.137401199031157</v>
      </c>
      <c r="S26" s="22" t="s">
        <v>15</v>
      </c>
      <c r="T26" s="20">
        <v>12.980356092927892</v>
      </c>
      <c r="X26" s="22" t="s">
        <v>51</v>
      </c>
      <c r="Y26" s="23">
        <v>354</v>
      </c>
      <c r="Z26" s="23">
        <v>14575768</v>
      </c>
      <c r="AA26" s="20">
        <f t="shared" si="1"/>
        <v>2.4286884917487712</v>
      </c>
      <c r="AE26" s="22" t="s">
        <v>39</v>
      </c>
      <c r="AF26" s="20">
        <v>2.744531520944518</v>
      </c>
      <c r="AI26" s="6" t="s">
        <v>51</v>
      </c>
      <c r="AJ26" s="4">
        <v>14575768</v>
      </c>
      <c r="AK26" s="4">
        <v>4247</v>
      </c>
      <c r="AN26" s="20" t="s">
        <v>51</v>
      </c>
      <c r="AO26" s="20">
        <v>14575768</v>
      </c>
      <c r="AP26" s="20">
        <v>4247</v>
      </c>
      <c r="AT26" s="6" t="s">
        <v>51</v>
      </c>
      <c r="AU26" s="4">
        <v>14575768</v>
      </c>
      <c r="AV26" s="4">
        <v>354</v>
      </c>
      <c r="AY26" s="20" t="s">
        <v>51</v>
      </c>
      <c r="AZ26" s="20">
        <v>14575768</v>
      </c>
      <c r="BA26" s="20">
        <v>354</v>
      </c>
    </row>
    <row r="27" spans="1:53" ht="16.5" x14ac:dyDescent="0.3">
      <c r="A27" s="22" t="s">
        <v>53</v>
      </c>
      <c r="B27" s="24">
        <v>1617293</v>
      </c>
      <c r="D27" s="22" t="s">
        <v>53</v>
      </c>
      <c r="E27" s="24">
        <v>7128</v>
      </c>
      <c r="F27" s="25"/>
      <c r="G27" s="34" t="s">
        <v>53</v>
      </c>
      <c r="H27" s="24">
        <v>380</v>
      </c>
      <c r="L27" s="22" t="s">
        <v>53</v>
      </c>
      <c r="M27" s="23">
        <v>7128</v>
      </c>
      <c r="N27" s="23">
        <v>1617293</v>
      </c>
      <c r="O27" s="20">
        <f t="shared" si="0"/>
        <v>440.73646519214515</v>
      </c>
      <c r="S27" s="22" t="s">
        <v>21</v>
      </c>
      <c r="T27" s="20">
        <v>7.7161876037715729</v>
      </c>
      <c r="X27" s="22" t="s">
        <v>53</v>
      </c>
      <c r="Y27" s="23">
        <v>380</v>
      </c>
      <c r="Z27" s="23">
        <v>1617293</v>
      </c>
      <c r="AA27" s="20">
        <f t="shared" si="1"/>
        <v>23.496051735832655</v>
      </c>
      <c r="AE27" s="22" t="s">
        <v>55</v>
      </c>
      <c r="AF27" s="20">
        <v>2.5011112892205514</v>
      </c>
      <c r="AI27" s="6" t="s">
        <v>53</v>
      </c>
      <c r="AJ27" s="4">
        <v>1617293</v>
      </c>
      <c r="AK27" s="4">
        <v>7128</v>
      </c>
      <c r="AN27" s="20" t="s">
        <v>53</v>
      </c>
      <c r="AO27" s="20">
        <v>1617293</v>
      </c>
      <c r="AP27" s="20">
        <v>7128</v>
      </c>
      <c r="AT27" s="6" t="s">
        <v>53</v>
      </c>
      <c r="AU27" s="4">
        <v>1617293</v>
      </c>
      <c r="AV27" s="4">
        <v>380</v>
      </c>
      <c r="AY27" s="20" t="s">
        <v>53</v>
      </c>
      <c r="AZ27" s="20">
        <v>1617293</v>
      </c>
      <c r="BA27" s="20">
        <v>380</v>
      </c>
    </row>
    <row r="28" spans="1:53" ht="16.5" x14ac:dyDescent="0.3">
      <c r="A28" s="22" t="s">
        <v>55</v>
      </c>
      <c r="B28" s="24">
        <v>31665924</v>
      </c>
      <c r="D28" s="22" t="s">
        <v>55</v>
      </c>
      <c r="E28" s="24">
        <v>31075</v>
      </c>
      <c r="F28" s="25"/>
      <c r="G28" s="34" t="s">
        <v>55</v>
      </c>
      <c r="H28" s="24">
        <v>792</v>
      </c>
      <c r="L28" s="22" t="s">
        <v>55</v>
      </c>
      <c r="M28" s="23">
        <v>31075</v>
      </c>
      <c r="N28" s="23">
        <v>31665924</v>
      </c>
      <c r="O28" s="20">
        <f t="shared" si="0"/>
        <v>98.133880445111927</v>
      </c>
      <c r="S28" s="22" t="s">
        <v>35</v>
      </c>
      <c r="T28" s="20">
        <v>6.9717052953947753</v>
      </c>
      <c r="X28" s="22" t="s">
        <v>55</v>
      </c>
      <c r="Y28" s="23">
        <v>792</v>
      </c>
      <c r="Z28" s="23">
        <v>31665924</v>
      </c>
      <c r="AA28" s="20">
        <f t="shared" si="1"/>
        <v>2.5011112892205514</v>
      </c>
      <c r="AE28" s="22" t="s">
        <v>51</v>
      </c>
      <c r="AF28" s="20">
        <v>2.4286884917487712</v>
      </c>
      <c r="AI28" s="6" t="s">
        <v>55</v>
      </c>
      <c r="AJ28" s="4">
        <v>31665924</v>
      </c>
      <c r="AK28" s="4">
        <v>31075</v>
      </c>
      <c r="AN28" s="20" t="s">
        <v>55</v>
      </c>
      <c r="AO28" s="20">
        <v>31665924</v>
      </c>
      <c r="AP28" s="20">
        <v>31075</v>
      </c>
      <c r="AT28" s="6" t="s">
        <v>55</v>
      </c>
      <c r="AU28" s="4">
        <v>31665924</v>
      </c>
      <c r="AV28" s="4">
        <v>792</v>
      </c>
      <c r="AY28" s="20" t="s">
        <v>55</v>
      </c>
      <c r="AZ28" s="20">
        <v>31665924</v>
      </c>
      <c r="BA28" s="20">
        <v>792</v>
      </c>
    </row>
    <row r="29" spans="1:53" ht="16.5" x14ac:dyDescent="0.3">
      <c r="A29" s="22" t="s">
        <v>57</v>
      </c>
      <c r="B29" s="24">
        <v>469226</v>
      </c>
      <c r="D29" s="22" t="s">
        <v>57</v>
      </c>
      <c r="E29" s="24">
        <v>2721</v>
      </c>
      <c r="F29" s="25"/>
      <c r="G29" s="34" t="s">
        <v>57</v>
      </c>
      <c r="H29" s="24">
        <v>287</v>
      </c>
      <c r="L29" s="22" t="s">
        <v>57</v>
      </c>
      <c r="M29" s="23">
        <v>2721</v>
      </c>
      <c r="N29" s="23">
        <v>469226</v>
      </c>
      <c r="O29" s="20">
        <f t="shared" si="0"/>
        <v>579.89113987715939</v>
      </c>
      <c r="S29" s="22" t="s">
        <v>27</v>
      </c>
      <c r="T29" s="20">
        <v>4.724338230060952</v>
      </c>
      <c r="X29" s="22" t="s">
        <v>57</v>
      </c>
      <c r="Y29" s="23">
        <v>287</v>
      </c>
      <c r="Z29" s="23">
        <v>469226</v>
      </c>
      <c r="AA29" s="20">
        <f t="shared" si="1"/>
        <v>61.164556098766901</v>
      </c>
      <c r="AE29" s="22" t="s">
        <v>49</v>
      </c>
      <c r="AF29" s="20">
        <v>2.3369001587828917</v>
      </c>
      <c r="AI29" s="6" t="s">
        <v>57</v>
      </c>
      <c r="AJ29" s="4">
        <v>469226</v>
      </c>
      <c r="AK29" s="4">
        <v>2721</v>
      </c>
      <c r="AN29" s="20" t="s">
        <v>57</v>
      </c>
      <c r="AO29" s="20">
        <v>469226</v>
      </c>
      <c r="AP29" s="20">
        <v>2721</v>
      </c>
      <c r="AT29" s="6" t="s">
        <v>57</v>
      </c>
      <c r="AU29" s="4">
        <v>469226</v>
      </c>
      <c r="AV29" s="4">
        <v>287</v>
      </c>
      <c r="AY29" s="20" t="s">
        <v>57</v>
      </c>
      <c r="AZ29" s="20">
        <v>469226</v>
      </c>
      <c r="BA29" s="20">
        <v>287</v>
      </c>
    </row>
    <row r="30" spans="1:53" ht="16.5" x14ac:dyDescent="0.3">
      <c r="A30" s="22" t="s">
        <v>61</v>
      </c>
      <c r="B30" s="24">
        <v>3172645</v>
      </c>
      <c r="D30" s="22" t="s">
        <v>61</v>
      </c>
      <c r="E30" s="24">
        <v>2834</v>
      </c>
      <c r="F30" s="25"/>
      <c r="G30" s="34" t="s">
        <v>61</v>
      </c>
      <c r="H30" s="24">
        <v>370</v>
      </c>
      <c r="L30" s="22" t="s">
        <v>61</v>
      </c>
      <c r="M30" s="23">
        <v>2834</v>
      </c>
      <c r="N30" s="23">
        <v>3172645</v>
      </c>
      <c r="O30" s="20">
        <f t="shared" si="0"/>
        <v>89.326098570750901</v>
      </c>
      <c r="S30" s="22" t="s">
        <v>39</v>
      </c>
      <c r="T30" s="20">
        <v>0</v>
      </c>
      <c r="X30" s="22" t="s">
        <v>61</v>
      </c>
      <c r="Y30" s="23">
        <v>370</v>
      </c>
      <c r="Z30" s="23">
        <v>3172645</v>
      </c>
      <c r="AA30" s="20">
        <f t="shared" si="1"/>
        <v>11.6621935325257</v>
      </c>
      <c r="AE30" s="22" t="s">
        <v>59</v>
      </c>
      <c r="AF30" s="20">
        <v>2.1056926026234142</v>
      </c>
      <c r="AI30" s="6" t="s">
        <v>61</v>
      </c>
      <c r="AJ30" s="4">
        <v>3172645</v>
      </c>
      <c r="AK30" s="4">
        <v>2834</v>
      </c>
      <c r="AN30" s="20" t="s">
        <v>61</v>
      </c>
      <c r="AO30" s="20">
        <v>3172645</v>
      </c>
      <c r="AP30" s="20">
        <v>2834</v>
      </c>
      <c r="AT30" s="6" t="s">
        <v>61</v>
      </c>
      <c r="AU30" s="4">
        <v>3172645</v>
      </c>
      <c r="AV30" s="4">
        <v>370</v>
      </c>
      <c r="AY30" s="20" t="s">
        <v>61</v>
      </c>
      <c r="AZ30" s="20">
        <v>3172645</v>
      </c>
      <c r="BA30" s="20">
        <v>370</v>
      </c>
    </row>
    <row r="31" spans="1:53" ht="16.5" x14ac:dyDescent="0.3">
      <c r="A31" s="22" t="s">
        <v>59</v>
      </c>
      <c r="B31" s="24">
        <v>22937821</v>
      </c>
      <c r="D31" s="22" t="s">
        <v>59</v>
      </c>
      <c r="E31" s="24">
        <v>17277</v>
      </c>
      <c r="F31" s="25"/>
      <c r="G31" s="34" t="s">
        <v>59</v>
      </c>
      <c r="H31" s="24">
        <v>483</v>
      </c>
      <c r="L31" s="22" t="s">
        <v>59</v>
      </c>
      <c r="M31" s="23">
        <v>17277</v>
      </c>
      <c r="N31" s="23">
        <v>22937821</v>
      </c>
      <c r="O31" s="20">
        <f t="shared" si="0"/>
        <v>75.321016760920742</v>
      </c>
      <c r="S31" s="31" t="s">
        <v>49</v>
      </c>
      <c r="T31" s="20">
        <v>0</v>
      </c>
      <c r="X31" s="22" t="s">
        <v>59</v>
      </c>
      <c r="Y31" s="23">
        <v>483</v>
      </c>
      <c r="Z31" s="23">
        <v>22937821</v>
      </c>
      <c r="AA31" s="20">
        <f t="shared" si="1"/>
        <v>2.1056926026234142</v>
      </c>
      <c r="AE31" s="22" t="s">
        <v>37</v>
      </c>
      <c r="AF31" s="20">
        <v>1.5587488406805496</v>
      </c>
      <c r="AI31" s="6" t="s">
        <v>59</v>
      </c>
      <c r="AJ31" s="4">
        <v>22937821</v>
      </c>
      <c r="AK31" s="4">
        <v>17277</v>
      </c>
      <c r="AN31" s="20" t="s">
        <v>59</v>
      </c>
      <c r="AO31" s="20">
        <v>22937821</v>
      </c>
      <c r="AP31" s="20">
        <v>17277</v>
      </c>
      <c r="AT31" s="6" t="s">
        <v>59</v>
      </c>
      <c r="AU31" s="4">
        <v>22937821</v>
      </c>
      <c r="AV31" s="4">
        <v>483</v>
      </c>
      <c r="AY31" s="20" t="s">
        <v>59</v>
      </c>
      <c r="AZ31" s="20">
        <v>22937821</v>
      </c>
      <c r="BA31" s="20">
        <v>483</v>
      </c>
    </row>
    <row r="32" spans="1:53" ht="16.5" x14ac:dyDescent="0.3">
      <c r="A32" s="22" t="s">
        <v>106</v>
      </c>
      <c r="B32" s="24">
        <v>421117623</v>
      </c>
      <c r="D32" s="22" t="s">
        <v>106</v>
      </c>
      <c r="E32" s="24">
        <v>287922</v>
      </c>
      <c r="F32" s="25"/>
      <c r="G32" s="34" t="s">
        <v>106</v>
      </c>
      <c r="H32" s="24">
        <v>24712</v>
      </c>
      <c r="L32" s="22" t="s">
        <v>106</v>
      </c>
      <c r="M32" s="23">
        <v>287922</v>
      </c>
      <c r="N32" s="23">
        <v>421117623</v>
      </c>
      <c r="O32" s="32">
        <f t="shared" si="0"/>
        <v>68.370921632030587</v>
      </c>
      <c r="S32" s="33"/>
      <c r="T32" s="29"/>
      <c r="X32" s="22" t="s">
        <v>106</v>
      </c>
      <c r="Y32" s="23">
        <v>24712</v>
      </c>
      <c r="Z32" s="23">
        <v>421117623</v>
      </c>
      <c r="AA32" s="30">
        <f t="shared" si="1"/>
        <v>5.8681942170821957</v>
      </c>
      <c r="AI32" s="6" t="s">
        <v>106</v>
      </c>
      <c r="AJ32" s="4">
        <v>421117623</v>
      </c>
      <c r="AK32" s="4">
        <v>287922</v>
      </c>
      <c r="AT32" s="6" t="s">
        <v>106</v>
      </c>
      <c r="AU32" s="4">
        <v>421117623</v>
      </c>
      <c r="AV32" s="4">
        <v>24712</v>
      </c>
    </row>
    <row r="36" spans="1:7" x14ac:dyDescent="0.2">
      <c r="A36" s="26" t="s">
        <v>124</v>
      </c>
      <c r="B36" s="28">
        <f>E32/B32*100000</f>
        <v>68.370921632030587</v>
      </c>
      <c r="D36" s="26" t="s">
        <v>125</v>
      </c>
      <c r="E36" s="28">
        <f>H32/B32*100000</f>
        <v>5.8681942170821957</v>
      </c>
    </row>
    <row r="43" spans="1:7" x14ac:dyDescent="0.2">
      <c r="A43" s="21" t="s">
        <v>64</v>
      </c>
      <c r="B43" s="20" t="s" vm="1">
        <v>117</v>
      </c>
      <c r="E43" s="21" t="s">
        <v>64</v>
      </c>
      <c r="F43" s="20" t="s" vm="1">
        <v>117</v>
      </c>
    </row>
    <row r="45" spans="1:7" ht="16.5" x14ac:dyDescent="0.3">
      <c r="A45" s="21" t="s">
        <v>105</v>
      </c>
      <c r="B45" s="20" t="s">
        <v>131</v>
      </c>
      <c r="C45"/>
      <c r="E45" s="21" t="s">
        <v>105</v>
      </c>
      <c r="F45" s="20" t="s">
        <v>132</v>
      </c>
      <c r="G45"/>
    </row>
    <row r="46" spans="1:7" ht="16.5" x14ac:dyDescent="0.3">
      <c r="A46" s="22" t="s">
        <v>57</v>
      </c>
      <c r="B46" s="27">
        <v>579.89113987715939</v>
      </c>
      <c r="C46"/>
      <c r="E46" s="22" t="s">
        <v>57</v>
      </c>
      <c r="F46" s="27">
        <v>61.164556098766901</v>
      </c>
      <c r="G46"/>
    </row>
    <row r="47" spans="1:7" ht="16.5" x14ac:dyDescent="0.3">
      <c r="A47" s="22" t="s">
        <v>53</v>
      </c>
      <c r="B47" s="27">
        <v>440.73646519214515</v>
      </c>
      <c r="C47"/>
      <c r="E47" s="22" t="s">
        <v>45</v>
      </c>
      <c r="F47" s="27">
        <v>45.83984131873364</v>
      </c>
      <c r="G47"/>
    </row>
    <row r="48" spans="1:7" ht="16.5" x14ac:dyDescent="0.3">
      <c r="A48" s="22" t="s">
        <v>45</v>
      </c>
      <c r="B48" s="27">
        <v>426.55130836629354</v>
      </c>
      <c r="C48"/>
      <c r="E48" s="22" t="s">
        <v>63</v>
      </c>
      <c r="F48" s="27">
        <v>23.940269028773212</v>
      </c>
      <c r="G48"/>
    </row>
    <row r="49" spans="1:7" ht="16.5" x14ac:dyDescent="0.3">
      <c r="A49" s="22" t="s">
        <v>25</v>
      </c>
      <c r="B49" s="27">
        <v>332.7473311421947</v>
      </c>
      <c r="C49"/>
      <c r="E49" s="22" t="s">
        <v>53</v>
      </c>
      <c r="F49" s="27">
        <v>23.496051735832655</v>
      </c>
      <c r="G49"/>
    </row>
    <row r="50" spans="1:7" ht="16.5" x14ac:dyDescent="0.3">
      <c r="A50" s="22" t="s">
        <v>63</v>
      </c>
      <c r="B50" s="27">
        <v>234.165756437688</v>
      </c>
      <c r="C50"/>
      <c r="E50" s="22" t="s">
        <v>33</v>
      </c>
      <c r="F50" s="27">
        <v>19.080210109210999</v>
      </c>
      <c r="G50"/>
    </row>
    <row r="51" spans="1:7" ht="16.5" x14ac:dyDescent="0.3">
      <c r="A51" s="22" t="s">
        <v>23</v>
      </c>
      <c r="B51" s="27">
        <v>211.90343561041828</v>
      </c>
      <c r="C51"/>
      <c r="E51" s="22" t="s">
        <v>25</v>
      </c>
      <c r="F51" s="27">
        <v>11.68916096684957</v>
      </c>
      <c r="G51"/>
    </row>
    <row r="52" spans="1:7" ht="16.5" x14ac:dyDescent="0.3">
      <c r="A52" s="22" t="s">
        <v>47</v>
      </c>
      <c r="B52" s="27">
        <v>111.44916373780624</v>
      </c>
      <c r="C52"/>
      <c r="E52" s="22" t="s">
        <v>61</v>
      </c>
      <c r="F52" s="27">
        <v>11.6621935325257</v>
      </c>
      <c r="G52"/>
    </row>
    <row r="53" spans="1:7" ht="16.5" x14ac:dyDescent="0.3">
      <c r="A53" s="22" t="s">
        <v>37</v>
      </c>
      <c r="B53" s="27">
        <v>103.96586017539148</v>
      </c>
      <c r="C53"/>
      <c r="E53" s="22" t="s">
        <v>15</v>
      </c>
      <c r="F53" s="27">
        <v>9.8144155824576735</v>
      </c>
      <c r="G53"/>
    </row>
    <row r="54" spans="1:7" ht="16.5" x14ac:dyDescent="0.3">
      <c r="A54" s="22" t="s">
        <v>55</v>
      </c>
      <c r="B54" s="27">
        <v>98.133880445111927</v>
      </c>
      <c r="C54"/>
      <c r="E54" s="22" t="s">
        <v>11</v>
      </c>
      <c r="F54" s="27">
        <v>8.7471677553632485</v>
      </c>
      <c r="G54"/>
    </row>
    <row r="55" spans="1:7" ht="16.5" x14ac:dyDescent="0.3">
      <c r="A55" s="22" t="s">
        <v>13</v>
      </c>
      <c r="B55" s="27">
        <v>93.257742831233273</v>
      </c>
      <c r="C55"/>
      <c r="E55" s="22" t="s">
        <v>17</v>
      </c>
      <c r="F55" s="27">
        <v>8.5334211803653321</v>
      </c>
      <c r="G55"/>
    </row>
    <row r="56" spans="1:7" ht="16.5" x14ac:dyDescent="0.3">
      <c r="A56" s="22" t="s">
        <v>61</v>
      </c>
      <c r="B56" s="27">
        <v>89.326098570750901</v>
      </c>
      <c r="C56"/>
      <c r="E56" s="22" t="s">
        <v>21</v>
      </c>
      <c r="F56" s="27">
        <v>7.4724672119910442</v>
      </c>
      <c r="G56"/>
    </row>
    <row r="57" spans="1:7" ht="16.5" x14ac:dyDescent="0.3">
      <c r="A57" s="22" t="s">
        <v>29</v>
      </c>
      <c r="B57" s="27">
        <v>85.701568034045735</v>
      </c>
      <c r="C57"/>
      <c r="E57" s="22" t="s">
        <v>23</v>
      </c>
      <c r="F57" s="27">
        <v>7.0113413231195079</v>
      </c>
      <c r="G57"/>
    </row>
    <row r="58" spans="1:7" ht="16.5" x14ac:dyDescent="0.3">
      <c r="A58" s="22" t="s">
        <v>17</v>
      </c>
      <c r="B58" s="27">
        <v>85.069131060603667</v>
      </c>
      <c r="C58"/>
      <c r="E58" s="22" t="s">
        <v>43</v>
      </c>
      <c r="F58" s="27">
        <v>5.252481401944241</v>
      </c>
      <c r="G58"/>
    </row>
    <row r="59" spans="1:7" ht="16.5" x14ac:dyDescent="0.3">
      <c r="A59" s="22" t="s">
        <v>59</v>
      </c>
      <c r="B59" s="27">
        <v>75.321016760920742</v>
      </c>
      <c r="C59"/>
      <c r="E59" s="22" t="s">
        <v>19</v>
      </c>
      <c r="F59" s="27">
        <v>5.1289207749924381</v>
      </c>
      <c r="G59"/>
    </row>
    <row r="60" spans="1:7" ht="16.5" x14ac:dyDescent="0.3">
      <c r="A60" s="22" t="s">
        <v>11</v>
      </c>
      <c r="B60" s="27">
        <v>61.644561225489909</v>
      </c>
      <c r="C60"/>
      <c r="E60" s="22" t="s">
        <v>35</v>
      </c>
      <c r="F60" s="27">
        <v>4.9408349262167297</v>
      </c>
      <c r="G60"/>
    </row>
    <row r="61" spans="1:7" ht="16.5" x14ac:dyDescent="0.3">
      <c r="A61" s="22" t="s">
        <v>31</v>
      </c>
      <c r="B61" s="27">
        <v>36.311315095392175</v>
      </c>
      <c r="C61"/>
      <c r="E61" s="22" t="s">
        <v>29</v>
      </c>
      <c r="F61" s="27">
        <v>4.9074727714525137</v>
      </c>
      <c r="G61"/>
    </row>
    <row r="62" spans="1:7" ht="16.5" x14ac:dyDescent="0.3">
      <c r="A62" s="22" t="s">
        <v>43</v>
      </c>
      <c r="B62" s="27">
        <v>35.960512730780906</v>
      </c>
      <c r="C62"/>
      <c r="E62" s="22" t="s">
        <v>31</v>
      </c>
      <c r="F62" s="27">
        <v>4.5366185273454063</v>
      </c>
      <c r="G62"/>
    </row>
    <row r="63" spans="1:7" x14ac:dyDescent="0.2">
      <c r="A63" s="22" t="s">
        <v>19</v>
      </c>
      <c r="B63" s="27">
        <v>31.218309107406551</v>
      </c>
      <c r="E63" s="22" t="s">
        <v>27</v>
      </c>
      <c r="F63" s="27">
        <v>4.2898459835138958</v>
      </c>
    </row>
    <row r="64" spans="1:7" x14ac:dyDescent="0.2">
      <c r="A64" s="22" t="s">
        <v>51</v>
      </c>
      <c r="B64" s="27">
        <v>29.137401199031157</v>
      </c>
      <c r="E64" s="22" t="s">
        <v>41</v>
      </c>
      <c r="F64" s="27">
        <v>4.2893267056868041</v>
      </c>
    </row>
    <row r="65" spans="1:6" x14ac:dyDescent="0.2">
      <c r="A65" s="22" t="s">
        <v>41</v>
      </c>
      <c r="B65" s="27">
        <v>18.031715021702656</v>
      </c>
      <c r="E65" s="22" t="s">
        <v>13</v>
      </c>
      <c r="F65" s="27">
        <v>4.2459371042087595</v>
      </c>
    </row>
    <row r="66" spans="1:6" x14ac:dyDescent="0.2">
      <c r="A66" s="22" t="s">
        <v>33</v>
      </c>
      <c r="B66" s="27">
        <v>13.098306399296199</v>
      </c>
      <c r="E66" s="22" t="s">
        <v>47</v>
      </c>
      <c r="F66" s="27">
        <v>3.4920082194987838</v>
      </c>
    </row>
    <row r="67" spans="1:6" x14ac:dyDescent="0.2">
      <c r="A67" s="22" t="s">
        <v>15</v>
      </c>
      <c r="B67" s="27">
        <v>12.980356092927892</v>
      </c>
      <c r="E67" s="22" t="s">
        <v>39</v>
      </c>
      <c r="F67" s="27">
        <v>2.744531520944518</v>
      </c>
    </row>
    <row r="68" spans="1:6" x14ac:dyDescent="0.2">
      <c r="A68" s="22" t="s">
        <v>21</v>
      </c>
      <c r="B68" s="27">
        <v>7.7161876037715729</v>
      </c>
      <c r="E68" s="22" t="s">
        <v>55</v>
      </c>
      <c r="F68" s="27">
        <v>2.5011112892205514</v>
      </c>
    </row>
    <row r="69" spans="1:6" x14ac:dyDescent="0.2">
      <c r="A69" s="22" t="s">
        <v>35</v>
      </c>
      <c r="B69" s="27">
        <v>6.9717052953947753</v>
      </c>
      <c r="E69" s="22" t="s">
        <v>51</v>
      </c>
      <c r="F69" s="27">
        <v>2.4286884917487712</v>
      </c>
    </row>
    <row r="70" spans="1:6" x14ac:dyDescent="0.2">
      <c r="A70" s="22" t="s">
        <v>27</v>
      </c>
      <c r="B70" s="27">
        <v>4.724338230060952</v>
      </c>
      <c r="E70" s="22" t="s">
        <v>49</v>
      </c>
      <c r="F70" s="27">
        <v>2.3369001587828917</v>
      </c>
    </row>
    <row r="71" spans="1:6" x14ac:dyDescent="0.2">
      <c r="A71" s="22" t="s">
        <v>39</v>
      </c>
      <c r="B71" s="27">
        <v>0</v>
      </c>
      <c r="E71" s="22" t="s">
        <v>59</v>
      </c>
      <c r="F71" s="27">
        <v>2.1056926026234142</v>
      </c>
    </row>
    <row r="72" spans="1:6" x14ac:dyDescent="0.2">
      <c r="A72" s="22" t="s">
        <v>49</v>
      </c>
      <c r="B72" s="27">
        <v>0</v>
      </c>
      <c r="E72" s="22" t="s">
        <v>37</v>
      </c>
      <c r="F72" s="27">
        <v>1.5587488406805496</v>
      </c>
    </row>
    <row r="73" spans="1:6" x14ac:dyDescent="0.2">
      <c r="A73" s="22" t="s">
        <v>106</v>
      </c>
      <c r="B73" s="27">
        <v>68.370921632030587</v>
      </c>
      <c r="E73" s="22" t="s">
        <v>106</v>
      </c>
      <c r="F73" s="27">
        <v>5.8681942170821957</v>
      </c>
    </row>
  </sheetData>
  <mergeCells count="3">
    <mergeCell ref="A1:B1"/>
    <mergeCell ref="D1:E1"/>
    <mergeCell ref="G1:H1"/>
  </mergeCells>
  <pageMargins left="0.7" right="0.7" top="0.75" bottom="0.75" header="0.3" footer="0.3"/>
  <pageSetup orientation="portrait" r:id="rId10"/>
  <drawing r:id="rId11"/>
  <tableParts count="4">
    <tablePart r:id="rId12"/>
    <tablePart r:id="rId13"/>
    <tablePart r:id="rId14"/>
    <tablePart r:id="rId15"/>
  </tableParts>
  <extLst>
    <ext xmlns:x14="http://schemas.microsoft.com/office/spreadsheetml/2009/9/main" uri="{A8765BA9-456A-4dab-B4F3-ACF838C121DE}">
      <x14:slicerList>
        <x14:slicer r:id="rId16"/>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0B14-A3DF-49A8-B9F4-698D44580851}">
  <dimension ref="C13:AC127"/>
  <sheetViews>
    <sheetView showGridLines="0" tabSelected="1" topLeftCell="A11" zoomScale="55" zoomScaleNormal="55" workbookViewId="0">
      <selection activeCell="Y46" sqref="Y46"/>
    </sheetView>
  </sheetViews>
  <sheetFormatPr defaultColWidth="9" defaultRowHeight="16.5" x14ac:dyDescent="0.3"/>
  <cols>
    <col min="1" max="18" width="9" style="7"/>
    <col min="19" max="19" width="9" style="7" customWidth="1"/>
    <col min="20" max="20" width="9" style="7"/>
    <col min="21" max="21" width="4.875" style="7" customWidth="1"/>
    <col min="22" max="22" width="18.25" style="7" bestFit="1" customWidth="1"/>
    <col min="23" max="23" width="34.25" style="7" bestFit="1" customWidth="1"/>
    <col min="24" max="24" width="40.75" style="7" bestFit="1" customWidth="1"/>
    <col min="25" max="25" width="23.625" style="7" customWidth="1"/>
    <col min="26" max="26" width="0.125" style="7" hidden="1" customWidth="1"/>
    <col min="27" max="27" width="5" style="7" customWidth="1"/>
    <col min="28" max="28" width="9" style="7" hidden="1" customWidth="1"/>
    <col min="29" max="16384" width="9" style="7"/>
  </cols>
  <sheetData>
    <row r="13" spans="23:23" x14ac:dyDescent="0.3">
      <c r="W13" s="7" t="s">
        <v>110</v>
      </c>
    </row>
    <row r="19" spans="3:14" x14ac:dyDescent="0.3">
      <c r="N19" s="7" t="s">
        <v>110</v>
      </c>
    </row>
    <row r="21" spans="3:14" x14ac:dyDescent="0.3">
      <c r="C21" s="10"/>
    </row>
    <row r="29" spans="3:14" x14ac:dyDescent="0.3">
      <c r="G29" s="15" t="s">
        <v>116</v>
      </c>
    </row>
    <row r="45" spans="22:29" x14ac:dyDescent="0.3">
      <c r="V45" s="16" t="s">
        <v>9</v>
      </c>
      <c r="W45" s="16" t="s">
        <v>103</v>
      </c>
      <c r="X45" s="16" t="s">
        <v>104</v>
      </c>
      <c r="Y45" s="17" t="s">
        <v>109</v>
      </c>
      <c r="Z45" s="16"/>
      <c r="AA45" s="16"/>
      <c r="AB45" s="14"/>
      <c r="AC45" s="10"/>
    </row>
    <row r="46" spans="22:29" ht="22.9" customHeight="1" x14ac:dyDescent="0.3">
      <c r="V46" s="8" t="s">
        <v>15</v>
      </c>
      <c r="W46" s="9">
        <v>470</v>
      </c>
      <c r="X46" s="9">
        <v>195</v>
      </c>
      <c r="Y46" s="7" cm="1">
        <f t="array" ref="Y46:Y74">X46:X74/W46:W74</f>
        <v>0.41489361702127658</v>
      </c>
    </row>
    <row r="47" spans="22:29" x14ac:dyDescent="0.3">
      <c r="V47" s="8" t="s">
        <v>11</v>
      </c>
      <c r="W47" s="9">
        <v>479</v>
      </c>
      <c r="X47" s="9">
        <v>236</v>
      </c>
      <c r="Y47" s="7">
        <v>0.49269311064718163</v>
      </c>
    </row>
    <row r="48" spans="22:29" ht="22.9" customHeight="1" x14ac:dyDescent="0.3">
      <c r="V48" s="8" t="s">
        <v>13</v>
      </c>
      <c r="W48" s="9">
        <v>462</v>
      </c>
      <c r="X48" s="9">
        <v>201</v>
      </c>
      <c r="Y48" s="7">
        <v>0.43506493506493504</v>
      </c>
    </row>
    <row r="49" spans="22:27" ht="22.9" customHeight="1" x14ac:dyDescent="0.3">
      <c r="V49" s="8" t="s">
        <v>17</v>
      </c>
      <c r="W49" s="9">
        <v>538</v>
      </c>
      <c r="X49" s="9">
        <v>366</v>
      </c>
      <c r="Y49" s="7">
        <v>0.6802973977695167</v>
      </c>
    </row>
    <row r="50" spans="22:27" ht="22.9" customHeight="1" x14ac:dyDescent="0.3">
      <c r="V50" s="8" t="s">
        <v>19</v>
      </c>
      <c r="W50" s="9">
        <v>364</v>
      </c>
      <c r="X50" s="9">
        <v>209</v>
      </c>
      <c r="Y50" s="7">
        <v>0.57417582417582413</v>
      </c>
    </row>
    <row r="51" spans="22:27" ht="22.9" customHeight="1" x14ac:dyDescent="0.3">
      <c r="V51" s="8" t="s">
        <v>21</v>
      </c>
      <c r="W51" s="9">
        <v>1222</v>
      </c>
      <c r="X51" s="9">
        <v>727</v>
      </c>
      <c r="Y51" s="7">
        <v>0.59492635024549922</v>
      </c>
    </row>
    <row r="52" spans="22:27" ht="22.9" customHeight="1" x14ac:dyDescent="0.3">
      <c r="V52" s="8" t="s">
        <v>23</v>
      </c>
      <c r="W52" s="9">
        <v>515</v>
      </c>
      <c r="X52" s="9">
        <v>354</v>
      </c>
      <c r="Y52" s="7">
        <v>0.68737864077669908</v>
      </c>
    </row>
    <row r="53" spans="22:27" ht="22.9" customHeight="1" x14ac:dyDescent="0.3">
      <c r="V53" s="8" t="s">
        <v>25</v>
      </c>
      <c r="W53" s="9">
        <v>354</v>
      </c>
      <c r="X53" s="9">
        <v>156</v>
      </c>
      <c r="Y53" s="7">
        <v>0.44067796610169491</v>
      </c>
    </row>
    <row r="54" spans="22:27" ht="22.9" customHeight="1" x14ac:dyDescent="0.3">
      <c r="V54" s="8" t="s">
        <v>63</v>
      </c>
      <c r="W54" s="9">
        <v>355</v>
      </c>
      <c r="X54" s="9">
        <v>221</v>
      </c>
      <c r="Y54" s="7">
        <v>0.62253521126760558</v>
      </c>
    </row>
    <row r="55" spans="22:27" ht="22.9" customHeight="1" x14ac:dyDescent="0.3">
      <c r="V55" s="8" t="s">
        <v>27</v>
      </c>
      <c r="W55" s="9">
        <v>315</v>
      </c>
      <c r="X55" s="9">
        <v>226</v>
      </c>
      <c r="Y55" s="7">
        <v>0.71746031746031746</v>
      </c>
    </row>
    <row r="56" spans="22:27" x14ac:dyDescent="0.3">
      <c r="V56" s="8" t="s">
        <v>29</v>
      </c>
      <c r="W56" s="9">
        <v>481</v>
      </c>
      <c r="X56" s="9">
        <v>259</v>
      </c>
      <c r="Y56" s="17">
        <v>0.53846153846153844</v>
      </c>
      <c r="Z56" s="16"/>
      <c r="AA56" s="16"/>
    </row>
    <row r="57" spans="22:27" x14ac:dyDescent="0.3">
      <c r="V57" s="8" t="s">
        <v>31</v>
      </c>
      <c r="W57" s="9">
        <v>865</v>
      </c>
      <c r="X57" s="9">
        <v>490</v>
      </c>
      <c r="Y57" s="10">
        <v>0.56647398843930641</v>
      </c>
    </row>
    <row r="58" spans="22:27" x14ac:dyDescent="0.3">
      <c r="V58" s="8" t="s">
        <v>33</v>
      </c>
      <c r="W58" s="9">
        <v>440</v>
      </c>
      <c r="X58" s="9">
        <v>222</v>
      </c>
      <c r="Y58" s="10">
        <v>0.50454545454545452</v>
      </c>
    </row>
    <row r="59" spans="22:27" x14ac:dyDescent="0.3">
      <c r="V59" s="8" t="s">
        <v>37</v>
      </c>
      <c r="W59" s="9">
        <v>353</v>
      </c>
      <c r="X59" s="9">
        <v>203</v>
      </c>
      <c r="Y59" s="10">
        <v>0.57507082152974509</v>
      </c>
    </row>
    <row r="60" spans="22:27" x14ac:dyDescent="0.3">
      <c r="V60" s="8" t="s">
        <v>35</v>
      </c>
      <c r="W60" s="9">
        <v>426</v>
      </c>
      <c r="X60" s="9">
        <v>276</v>
      </c>
      <c r="Y60" s="10">
        <v>0.647887323943662</v>
      </c>
    </row>
    <row r="61" spans="22:27" x14ac:dyDescent="0.3">
      <c r="V61" s="8" t="s">
        <v>39</v>
      </c>
      <c r="W61" s="9">
        <v>360</v>
      </c>
      <c r="X61" s="9">
        <v>170</v>
      </c>
      <c r="Y61" s="10">
        <v>0.47222222222222221</v>
      </c>
    </row>
    <row r="62" spans="22:27" x14ac:dyDescent="0.3">
      <c r="V62" s="8" t="s">
        <v>45</v>
      </c>
      <c r="W62" s="9">
        <v>489</v>
      </c>
      <c r="X62" s="9">
        <v>264</v>
      </c>
      <c r="Y62" s="10">
        <v>0.53987730061349692</v>
      </c>
    </row>
    <row r="63" spans="22:27" x14ac:dyDescent="0.3">
      <c r="V63" s="8" t="s">
        <v>41</v>
      </c>
      <c r="W63" s="9">
        <v>456</v>
      </c>
      <c r="X63" s="9">
        <v>233</v>
      </c>
      <c r="Y63" s="10">
        <v>0.51096491228070173</v>
      </c>
    </row>
    <row r="64" spans="22:27" x14ac:dyDescent="0.3">
      <c r="V64" s="8" t="s">
        <v>43</v>
      </c>
      <c r="W64" s="9">
        <v>442</v>
      </c>
      <c r="X64" s="9">
        <v>262</v>
      </c>
      <c r="Y64" s="10">
        <v>0.59276018099547512</v>
      </c>
    </row>
    <row r="65" spans="22:25" x14ac:dyDescent="0.3">
      <c r="V65" s="8" t="s">
        <v>47</v>
      </c>
      <c r="W65" s="9">
        <v>410</v>
      </c>
      <c r="X65" s="9">
        <v>200</v>
      </c>
      <c r="Y65" s="10">
        <v>0.48780487804878048</v>
      </c>
    </row>
    <row r="66" spans="22:25" x14ac:dyDescent="0.3">
      <c r="V66" s="8" t="s">
        <v>49</v>
      </c>
      <c r="W66" s="9">
        <v>202</v>
      </c>
      <c r="X66" s="9">
        <v>94</v>
      </c>
      <c r="Y66" s="10">
        <v>0.46534653465346537</v>
      </c>
    </row>
    <row r="67" spans="22:25" x14ac:dyDescent="0.3">
      <c r="V67" s="8" t="s">
        <v>51</v>
      </c>
      <c r="W67" s="9">
        <v>431</v>
      </c>
      <c r="X67" s="9">
        <v>265</v>
      </c>
      <c r="Y67" s="10">
        <v>0.61484918793503485</v>
      </c>
    </row>
    <row r="68" spans="22:25" x14ac:dyDescent="0.3">
      <c r="V68" s="8" t="s">
        <v>53</v>
      </c>
      <c r="W68" s="9">
        <v>423</v>
      </c>
      <c r="X68" s="9">
        <v>197</v>
      </c>
      <c r="Y68" s="10">
        <v>0.4657210401891253</v>
      </c>
    </row>
    <row r="69" spans="22:25" x14ac:dyDescent="0.3">
      <c r="V69" s="8" t="s">
        <v>55</v>
      </c>
      <c r="W69" s="9">
        <v>705</v>
      </c>
      <c r="X69" s="9">
        <v>402</v>
      </c>
      <c r="Y69" s="10">
        <v>0.57021276595744685</v>
      </c>
    </row>
    <row r="70" spans="22:25" x14ac:dyDescent="0.3">
      <c r="V70" s="8" t="s">
        <v>57</v>
      </c>
      <c r="W70" s="9">
        <v>335</v>
      </c>
      <c r="X70" s="9">
        <v>177</v>
      </c>
      <c r="Y70" s="10">
        <v>0.5283582089552239</v>
      </c>
    </row>
    <row r="71" spans="22:25" x14ac:dyDescent="0.3">
      <c r="V71" s="8" t="s">
        <v>61</v>
      </c>
      <c r="W71" s="9">
        <v>312</v>
      </c>
      <c r="X71" s="9">
        <v>157</v>
      </c>
      <c r="Y71" s="10">
        <v>0.50320512820512819</v>
      </c>
    </row>
    <row r="72" spans="22:25" x14ac:dyDescent="0.3">
      <c r="V72" s="8" t="s">
        <v>59</v>
      </c>
      <c r="W72" s="9">
        <v>463</v>
      </c>
      <c r="X72" s="9">
        <v>248</v>
      </c>
      <c r="Y72" s="10">
        <v>0.5356371490280778</v>
      </c>
    </row>
    <row r="73" spans="22:25" x14ac:dyDescent="0.3">
      <c r="V73" s="18" t="s">
        <v>106</v>
      </c>
      <c r="W73" s="19">
        <v>12667</v>
      </c>
      <c r="X73" s="19">
        <v>7010</v>
      </c>
      <c r="Y73" s="10">
        <v>0.55340648930291303</v>
      </c>
    </row>
    <row r="74" spans="22:25" x14ac:dyDescent="0.3">
      <c r="Y74" s="10" t="e">
        <v>#DIV/0!</v>
      </c>
    </row>
    <row r="75" spans="22:25" x14ac:dyDescent="0.3">
      <c r="Y75" s="10"/>
    </row>
    <row r="110" spans="7:8" x14ac:dyDescent="0.3">
      <c r="G110" s="12"/>
      <c r="H110" s="12"/>
    </row>
    <row r="111" spans="7:8" x14ac:dyDescent="0.3">
      <c r="G111" s="12"/>
      <c r="H111" s="12"/>
    </row>
    <row r="112" spans="7:8" x14ac:dyDescent="0.3">
      <c r="G112" s="12"/>
      <c r="H112" s="12"/>
    </row>
    <row r="113" spans="7:8" x14ac:dyDescent="0.3">
      <c r="G113" s="12"/>
      <c r="H113" s="10">
        <f>GETPIVOTDATA("[Measures].[Sum of Number Of Ambulances]",Sheet4!$A$3)</f>
        <v>12667</v>
      </c>
    </row>
    <row r="114" spans="7:8" x14ac:dyDescent="0.3">
      <c r="G114" s="12"/>
      <c r="H114" s="10"/>
    </row>
    <row r="115" spans="7:8" x14ac:dyDescent="0.3">
      <c r="G115" s="12"/>
      <c r="H115" s="10"/>
    </row>
    <row r="116" spans="7:8" x14ac:dyDescent="0.3">
      <c r="G116" s="12"/>
      <c r="H116" s="10"/>
    </row>
    <row r="117" spans="7:8" x14ac:dyDescent="0.3">
      <c r="G117" s="12"/>
      <c r="H117" s="10"/>
    </row>
    <row r="118" spans="7:8" x14ac:dyDescent="0.3">
      <c r="G118" s="12"/>
      <c r="H118" s="10">
        <f>GETPIVOTDATA("[Measures].[Sum of Number Of Ambulance Points]",Sheet4!$G$4)</f>
        <v>7010</v>
      </c>
    </row>
    <row r="119" spans="7:8" x14ac:dyDescent="0.3">
      <c r="G119" s="12"/>
      <c r="H119" s="10"/>
    </row>
    <row r="120" spans="7:8" x14ac:dyDescent="0.3">
      <c r="G120" s="12"/>
      <c r="H120" s="10"/>
    </row>
    <row r="121" spans="7:8" x14ac:dyDescent="0.3">
      <c r="G121" s="12"/>
      <c r="H121" s="10"/>
    </row>
    <row r="122" spans="7:8" x14ac:dyDescent="0.3">
      <c r="G122" s="12"/>
      <c r="H122" s="10"/>
    </row>
    <row r="123" spans="7:8" x14ac:dyDescent="0.3">
      <c r="G123" s="12"/>
      <c r="H123" s="13">
        <f>Sheet4!D4</f>
        <v>114.19753086419759</v>
      </c>
    </row>
    <row r="124" spans="7:8" x14ac:dyDescent="0.3">
      <c r="G124" s="12"/>
      <c r="H124" s="10"/>
    </row>
    <row r="125" spans="7:8" x14ac:dyDescent="0.3">
      <c r="G125" s="12"/>
      <c r="H125" s="10"/>
    </row>
    <row r="126" spans="7:8" x14ac:dyDescent="0.3">
      <c r="G126" s="12"/>
      <c r="H126" s="13">
        <f>Sheet4!J5</f>
        <v>79.209876543209859</v>
      </c>
    </row>
    <row r="127" spans="7:8" x14ac:dyDescent="0.3">
      <c r="G127" s="12"/>
      <c r="H127" s="10"/>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221AB-1809-42FF-9131-0030532BBCA1}">
  <dimension ref="V7:AC51"/>
  <sheetViews>
    <sheetView showGridLines="0" topLeftCell="A3" zoomScale="53" zoomScaleNormal="60" workbookViewId="0">
      <selection activeCell="AD12" sqref="AD12"/>
    </sheetView>
  </sheetViews>
  <sheetFormatPr defaultRowHeight="16.5" x14ac:dyDescent="0.3"/>
  <cols>
    <col min="21" max="21" width="2.25" customWidth="1"/>
    <col min="22" max="22" width="8.625" customWidth="1"/>
    <col min="23" max="23" width="15.75" customWidth="1"/>
    <col min="24" max="24" width="14.5" customWidth="1"/>
    <col min="27" max="27" width="13.375" bestFit="1" customWidth="1"/>
  </cols>
  <sheetData>
    <row r="7" spans="27:27" x14ac:dyDescent="0.3">
      <c r="AA7" s="41"/>
    </row>
    <row r="8" spans="27:27" x14ac:dyDescent="0.3">
      <c r="AA8" s="44">
        <f>GETPIVOTDATA("[Measures].[Injury Rate]",Sheet4!$D$266)</f>
        <v>68.370921632030587</v>
      </c>
    </row>
    <row r="9" spans="27:27" x14ac:dyDescent="0.3">
      <c r="AA9" s="41"/>
    </row>
    <row r="10" spans="27:27" x14ac:dyDescent="0.3">
      <c r="AA10" s="44">
        <f>GETPIVOTDATA("[Measures].[Death]",Sheet4!$D$252)</f>
        <v>5.8681942170821957</v>
      </c>
    </row>
    <row r="11" spans="27:27" x14ac:dyDescent="0.3">
      <c r="AA11" s="41"/>
    </row>
    <row r="12" spans="27:27" x14ac:dyDescent="0.3">
      <c r="AA12" s="41"/>
    </row>
    <row r="17" spans="27:29" x14ac:dyDescent="0.3">
      <c r="AA17" s="41"/>
      <c r="AB17" s="10">
        <f>GETPIVOTDATA("[Measures].[Sum of Injuries 2]",Sheet4!$C$193)</f>
        <v>287922</v>
      </c>
      <c r="AC17" s="41"/>
    </row>
    <row r="18" spans="27:29" x14ac:dyDescent="0.3">
      <c r="AA18" s="41"/>
      <c r="AB18" s="41"/>
      <c r="AC18" s="41"/>
    </row>
    <row r="19" spans="27:29" x14ac:dyDescent="0.3">
      <c r="AA19" s="42">
        <f>GETPIVOTDATA("[Measures].[Sum of Population]",Sheet4!$C$207)</f>
        <v>421117623</v>
      </c>
      <c r="AB19" s="41"/>
      <c r="AC19" s="41"/>
    </row>
    <row r="20" spans="27:29" x14ac:dyDescent="0.3">
      <c r="AA20" s="41">
        <f>GETPIVOTDATA("[Measures].[Injury Rate]",Sheet4!$D$266)</f>
        <v>68.370921632030587</v>
      </c>
      <c r="AB20" s="41"/>
      <c r="AC20" s="41"/>
    </row>
    <row r="21" spans="27:29" x14ac:dyDescent="0.3">
      <c r="AA21" s="41"/>
      <c r="AB21" s="41"/>
      <c r="AC21" s="41"/>
    </row>
    <row r="22" spans="27:29" x14ac:dyDescent="0.3">
      <c r="AA22" s="41"/>
      <c r="AB22" s="41"/>
      <c r="AC22" s="41"/>
    </row>
    <row r="23" spans="27:29" x14ac:dyDescent="0.3">
      <c r="AA23" s="41"/>
      <c r="AB23" s="41"/>
      <c r="AC23" s="41"/>
    </row>
    <row r="24" spans="27:29" x14ac:dyDescent="0.3">
      <c r="AA24" s="41"/>
      <c r="AB24" s="41"/>
      <c r="AC24" s="41"/>
    </row>
    <row r="25" spans="27:29" x14ac:dyDescent="0.3">
      <c r="AA25" s="41"/>
      <c r="AB25" s="41">
        <f>GETPIVOTDATA("[Measures].[Sum of Injuries 2]",Sheet4!$C$193)</f>
        <v>287922</v>
      </c>
      <c r="AC25" s="41"/>
    </row>
    <row r="26" spans="27:29" x14ac:dyDescent="0.3">
      <c r="AA26" s="41"/>
      <c r="AB26" s="41"/>
      <c r="AC26" s="41"/>
    </row>
    <row r="27" spans="27:29" x14ac:dyDescent="0.3">
      <c r="AA27" s="41"/>
      <c r="AB27" s="41"/>
      <c r="AC27" s="41"/>
    </row>
    <row r="28" spans="27:29" x14ac:dyDescent="0.3">
      <c r="AA28" s="41"/>
      <c r="AB28" s="41"/>
      <c r="AC28" s="41"/>
    </row>
    <row r="29" spans="27:29" x14ac:dyDescent="0.3">
      <c r="AA29" s="41"/>
      <c r="AB29" s="41"/>
      <c r="AC29" s="43"/>
    </row>
    <row r="30" spans="27:29" x14ac:dyDescent="0.3">
      <c r="AA30" s="41"/>
      <c r="AB30" s="41"/>
      <c r="AC30" s="43"/>
    </row>
    <row r="31" spans="27:29" x14ac:dyDescent="0.3">
      <c r="AA31" s="41"/>
      <c r="AB31" s="41"/>
      <c r="AC31" s="41"/>
    </row>
    <row r="32" spans="27:29" x14ac:dyDescent="0.3">
      <c r="AA32" s="41">
        <f>GETPIVOTDATA("[Measures].[Sum of Deaths 2]",Sheet4!$C$228)</f>
        <v>24712</v>
      </c>
      <c r="AB32" s="41"/>
      <c r="AC32" s="41"/>
    </row>
    <row r="33" spans="22:29" x14ac:dyDescent="0.3">
      <c r="AA33" s="41"/>
      <c r="AB33" s="41"/>
      <c r="AC33" s="41"/>
    </row>
    <row r="34" spans="22:29" x14ac:dyDescent="0.3">
      <c r="AA34" s="41"/>
      <c r="AB34" s="41"/>
      <c r="AC34" s="41"/>
    </row>
    <row r="35" spans="22:29" x14ac:dyDescent="0.3">
      <c r="AA35" s="41"/>
      <c r="AB35" s="41"/>
      <c r="AC35" s="41"/>
    </row>
    <row r="36" spans="22:29" x14ac:dyDescent="0.3">
      <c r="V36" s="35" t="s">
        <v>128</v>
      </c>
      <c r="W36" s="35" t="s">
        <v>129</v>
      </c>
      <c r="X36" s="35" t="s">
        <v>130</v>
      </c>
    </row>
    <row r="37" spans="22:29" x14ac:dyDescent="0.3">
      <c r="V37" s="36">
        <v>1</v>
      </c>
      <c r="W37" s="36" t="str" cm="1">
        <f t="array" ref="W37:X46">'pivot Table'!A46:B55</f>
        <v>South Sinai</v>
      </c>
      <c r="X37" s="37">
        <v>579.89113987715939</v>
      </c>
    </row>
    <row r="38" spans="22:29" x14ac:dyDescent="0.3">
      <c r="V38" s="36">
        <v>2</v>
      </c>
      <c r="W38" s="36" t="str">
        <v>Red Sea</v>
      </c>
      <c r="X38" s="37">
        <v>440.73646519214515</v>
      </c>
    </row>
    <row r="39" spans="22:29" x14ac:dyDescent="0.3">
      <c r="V39" s="36">
        <v>3</v>
      </c>
      <c r="W39" s="36" t="str">
        <v>Matrouh</v>
      </c>
      <c r="X39" s="37">
        <v>426.55130836629354</v>
      </c>
    </row>
    <row r="40" spans="22:29" x14ac:dyDescent="0.3">
      <c r="V40" s="36">
        <v>4</v>
      </c>
      <c r="W40" s="36" t="str">
        <v>Damietta</v>
      </c>
      <c r="X40" s="37">
        <v>332.7473311421947</v>
      </c>
    </row>
    <row r="41" spans="22:29" ht="22.15" customHeight="1" x14ac:dyDescent="0.3">
      <c r="V41" s="36">
        <v>5</v>
      </c>
      <c r="W41" s="36" t="str">
        <v>Elwadi ElGidid</v>
      </c>
      <c r="X41" s="37">
        <v>234.165756437688</v>
      </c>
    </row>
    <row r="42" spans="22:29" ht="22.15" customHeight="1" x14ac:dyDescent="0.3">
      <c r="V42" s="36">
        <v>6</v>
      </c>
      <c r="W42" s="36" t="str">
        <v>Dakahlia</v>
      </c>
      <c r="X42" s="37">
        <v>211.90343561041828</v>
      </c>
    </row>
    <row r="43" spans="22:29" ht="22.15" customHeight="1" x14ac:dyDescent="0.3">
      <c r="V43" s="36">
        <v>7</v>
      </c>
      <c r="W43" s="36" t="str">
        <v>North Sinai</v>
      </c>
      <c r="X43" s="37">
        <v>111.44916373780624</v>
      </c>
    </row>
    <row r="44" spans="22:29" ht="22.15" customHeight="1" x14ac:dyDescent="0.3">
      <c r="V44" s="36">
        <v>8</v>
      </c>
      <c r="W44" s="36" t="str">
        <v>Kafr ElSheikh</v>
      </c>
      <c r="X44" s="37">
        <v>103.96586017539148</v>
      </c>
    </row>
    <row r="45" spans="22:29" ht="22.15" customHeight="1" x14ac:dyDescent="0.3">
      <c r="V45" s="36">
        <v>9</v>
      </c>
      <c r="W45" s="36" t="str">
        <v>Sharkia</v>
      </c>
      <c r="X45" s="37">
        <v>98.133880445111927</v>
      </c>
    </row>
    <row r="46" spans="22:29" ht="22.15" customHeight="1" x14ac:dyDescent="0.3">
      <c r="V46" s="36">
        <v>10</v>
      </c>
      <c r="W46" s="36" t="str">
        <v>Asyout</v>
      </c>
      <c r="X46" s="37">
        <v>93.257742831233273</v>
      </c>
    </row>
    <row r="47" spans="22:29" ht="22.15" customHeight="1" x14ac:dyDescent="0.3"/>
    <row r="48" spans="22:29" ht="22.15" customHeight="1" x14ac:dyDescent="0.3"/>
    <row r="49" ht="22.15" customHeight="1" x14ac:dyDescent="0.3"/>
    <row r="50" ht="22.15" customHeight="1" x14ac:dyDescent="0.3"/>
    <row r="51" ht="22.1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14049FFA-7C88-4DD1-B890-CE97F95C31EC}">
  <ds:schemaRefs/>
</ds:datastoreItem>
</file>

<file path=customXml/itemProps2.xml><?xml version="1.0" encoding="utf-8"?>
<ds:datastoreItem xmlns:ds="http://schemas.openxmlformats.org/officeDocument/2006/customXml" ds:itemID="{590872D1-337D-4839-A2FB-98CDA9124816}">
  <ds:schemaRefs/>
</ds:datastoreItem>
</file>

<file path=customXml/itemProps3.xml><?xml version="1.0" encoding="utf-8"?>
<ds:datastoreItem xmlns:ds="http://schemas.openxmlformats.org/officeDocument/2006/customXml" ds:itemID="{84424A23-9BAE-4C4C-9819-9F0F38550F8B}">
  <ds:schemaRefs/>
</ds:datastoreItem>
</file>

<file path=customXml/itemProps4.xml><?xml version="1.0" encoding="utf-8"?>
<ds:datastoreItem xmlns:ds="http://schemas.openxmlformats.org/officeDocument/2006/customXml" ds:itemID="{31E944EB-3AAC-473F-919B-816F1E8B0901}">
  <ds:schemaRefs/>
</ds:datastoreItem>
</file>

<file path=customXml/itemProps5.xml><?xml version="1.0" encoding="utf-8"?>
<ds:datastoreItem xmlns:ds="http://schemas.openxmlformats.org/officeDocument/2006/customXml" ds:itemID="{A310B25E-F35F-403C-8483-F9328CF37A22}">
  <ds:schemaRefs/>
</ds:datastoreItem>
</file>

<file path=customXml/itemProps6.xml><?xml version="1.0" encoding="utf-8"?>
<ds:datastoreItem xmlns:ds="http://schemas.openxmlformats.org/officeDocument/2006/customXml" ds:itemID="{FABDE9CA-762E-4F5C-842E-96C7FCDE2DC8}">
  <ds:schemaRefs/>
</ds:datastoreItem>
</file>

<file path=customXml/itemProps7.xml><?xml version="1.0" encoding="utf-8"?>
<ds:datastoreItem xmlns:ds="http://schemas.openxmlformats.org/officeDocument/2006/customXml" ds:itemID="{4732C35C-40C2-4755-ACED-B35ABFB9034D}">
  <ds:schemaRefs/>
</ds:datastoreItem>
</file>

<file path=customXml/itemProps8.xml><?xml version="1.0" encoding="utf-8"?>
<ds:datastoreItem xmlns:ds="http://schemas.openxmlformats.org/officeDocument/2006/customXml" ds:itemID="{FA91C437-9824-46FB-BE46-ABDA09D0A584}">
  <ds:schemaRefs/>
</ds:datastoreItem>
</file>

<file path=customXml/itemProps9.xml><?xml version="1.0" encoding="utf-8"?>
<ds:datastoreItem xmlns:ds="http://schemas.openxmlformats.org/officeDocument/2006/customXml" ds:itemID="{E669120D-6BAC-45DF-B1C4-10FDDB498EEB}">
  <ds:schemaRefs/>
</ds:datastoreItem>
</file>

<file path=customXml/itemProps10.xml><?xml version="1.0" encoding="utf-8"?>
<ds:datastoreItem xmlns:ds="http://schemas.openxmlformats.org/officeDocument/2006/customXml" ds:itemID="{7D0EADC5-641D-484B-9EFB-7EC61D1C9D1E}">
  <ds:schemaRefs/>
</ds:datastoreItem>
</file>

<file path=customXml/itemProps11.xml><?xml version="1.0" encoding="utf-8"?>
<ds:datastoreItem xmlns:ds="http://schemas.openxmlformats.org/officeDocument/2006/customXml" ds:itemID="{9CA3238F-316D-4508-BBBF-4E77F4C84011}">
  <ds:schemaRefs/>
</ds:datastoreItem>
</file>

<file path=customXml/itemProps12.xml><?xml version="1.0" encoding="utf-8"?>
<ds:datastoreItem xmlns:ds="http://schemas.openxmlformats.org/officeDocument/2006/customXml" ds:itemID="{6035E497-768A-4225-A480-0E3D370BEA24}">
  <ds:schemaRefs/>
</ds:datastoreItem>
</file>

<file path=customXml/itemProps13.xml><?xml version="1.0" encoding="utf-8"?>
<ds:datastoreItem xmlns:ds="http://schemas.openxmlformats.org/officeDocument/2006/customXml" ds:itemID="{07DF00C4-E19E-4DEC-9AC6-DEC9C56396D0}">
  <ds:schemaRefs/>
</ds:datastoreItem>
</file>

<file path=customXml/itemProps14.xml><?xml version="1.0" encoding="utf-8"?>
<ds:datastoreItem xmlns:ds="http://schemas.openxmlformats.org/officeDocument/2006/customXml" ds:itemID="{94EE4346-3788-4D41-A184-DDC3C89FB095}">
  <ds:schemaRefs/>
</ds:datastoreItem>
</file>

<file path=customXml/itemProps15.xml><?xml version="1.0" encoding="utf-8"?>
<ds:datastoreItem xmlns:ds="http://schemas.openxmlformats.org/officeDocument/2006/customXml" ds:itemID="{EF555916-23E6-4C01-ADA4-DFD95CE1D3B1}">
  <ds:schemaRefs/>
</ds:datastoreItem>
</file>

<file path=customXml/itemProps16.xml><?xml version="1.0" encoding="utf-8"?>
<ds:datastoreItem xmlns:ds="http://schemas.openxmlformats.org/officeDocument/2006/customXml" ds:itemID="{EC7A6FE3-78AD-4341-B417-953A27FCA57A}">
  <ds:schemaRefs/>
</ds:datastoreItem>
</file>

<file path=customXml/itemProps17.xml><?xml version="1.0" encoding="utf-8"?>
<ds:datastoreItem xmlns:ds="http://schemas.openxmlformats.org/officeDocument/2006/customXml" ds:itemID="{326286AD-FE2F-48B6-A0DF-44C96530C7E0}">
  <ds:schemaRefs/>
</ds:datastoreItem>
</file>

<file path=customXml/itemProps18.xml><?xml version="1.0" encoding="utf-8"?>
<ds:datastoreItem xmlns:ds="http://schemas.openxmlformats.org/officeDocument/2006/customXml" ds:itemID="{2B4299F1-9109-4582-9806-B6BF22C103D7}">
  <ds:schemaRefs/>
</ds:datastoreItem>
</file>

<file path=customXml/itemProps19.xml><?xml version="1.0" encoding="utf-8"?>
<ds:datastoreItem xmlns:ds="http://schemas.openxmlformats.org/officeDocument/2006/customXml" ds:itemID="{35CFC1EC-3741-44E4-A5C4-27B90DF1AD58}">
  <ds:schemaRefs/>
</ds:datastoreItem>
</file>

<file path=customXml/itemProps20.xml><?xml version="1.0" encoding="utf-8"?>
<ds:datastoreItem xmlns:ds="http://schemas.openxmlformats.org/officeDocument/2006/customXml" ds:itemID="{A47545FC-5BAD-4ABA-9EA4-5B4C4AC7E97E}">
  <ds:schemaRefs/>
</ds:datastoreItem>
</file>

<file path=customXml/itemProps21.xml><?xml version="1.0" encoding="utf-8"?>
<ds:datastoreItem xmlns:ds="http://schemas.openxmlformats.org/officeDocument/2006/customXml" ds:itemID="{23ECA1B1-C963-4D98-9039-E9F693DEF004}">
  <ds:schemaRefs/>
</ds:datastoreItem>
</file>

<file path=customXml/itemProps22.xml><?xml version="1.0" encoding="utf-8"?>
<ds:datastoreItem xmlns:ds="http://schemas.openxmlformats.org/officeDocument/2006/customXml" ds:itemID="{6DF9557C-765D-4529-BC65-C47B522EC1EE}">
  <ds:schemaRefs/>
</ds:datastoreItem>
</file>

<file path=customXml/itemProps23.xml><?xml version="1.0" encoding="utf-8"?>
<ds:datastoreItem xmlns:ds="http://schemas.openxmlformats.org/officeDocument/2006/customXml" ds:itemID="{1309BE5B-C98D-4E49-BC1F-8F823AB6DBC4}">
  <ds:schemaRefs/>
</ds:datastoreItem>
</file>

<file path=customXml/itemProps24.xml><?xml version="1.0" encoding="utf-8"?>
<ds:datastoreItem xmlns:ds="http://schemas.openxmlformats.org/officeDocument/2006/customXml" ds:itemID="{82A8BD24-2496-4FBE-BA13-5E406969BB5C}">
  <ds:schemaRefs/>
</ds:datastoreItem>
</file>

<file path=customXml/itemProps25.xml><?xml version="1.0" encoding="utf-8"?>
<ds:datastoreItem xmlns:ds="http://schemas.openxmlformats.org/officeDocument/2006/customXml" ds:itemID="{66153262-8D4E-465C-BFB2-74AE4CBF6B1D}">
  <ds:schemaRefs/>
</ds:datastoreItem>
</file>

<file path=customXml/itemProps26.xml><?xml version="1.0" encoding="utf-8"?>
<ds:datastoreItem xmlns:ds="http://schemas.openxmlformats.org/officeDocument/2006/customXml" ds:itemID="{B9232266-F383-40BF-B749-C742F2C35374}">
  <ds:schemaRefs/>
</ds:datastoreItem>
</file>

<file path=customXml/itemProps27.xml><?xml version="1.0" encoding="utf-8"?>
<ds:datastoreItem xmlns:ds="http://schemas.openxmlformats.org/officeDocument/2006/customXml" ds:itemID="{47D26DAC-E807-4207-8CE3-D7A58995BDD4}">
  <ds:schemaRefs/>
</ds:datastoreItem>
</file>

<file path=customXml/itemProps28.xml><?xml version="1.0" encoding="utf-8"?>
<ds:datastoreItem xmlns:ds="http://schemas.openxmlformats.org/officeDocument/2006/customXml" ds:itemID="{EFAF1BFB-BCAE-452D-A42A-977FE3019ABD}">
  <ds:schemaRefs/>
</ds:datastoreItem>
</file>

<file path=customXml/itemProps29.xml><?xml version="1.0" encoding="utf-8"?>
<ds:datastoreItem xmlns:ds="http://schemas.openxmlformats.org/officeDocument/2006/customXml" ds:itemID="{61505295-3FE5-4FCA-B4D6-F60C230EF680}">
  <ds:schemaRefs/>
</ds:datastoreItem>
</file>

<file path=customXml/itemProps30.xml><?xml version="1.0" encoding="utf-8"?>
<ds:datastoreItem xmlns:ds="http://schemas.openxmlformats.org/officeDocument/2006/customXml" ds:itemID="{77C2077D-EE7F-4155-9A09-03EB4D4A63EE}">
  <ds:schemaRefs/>
</ds:datastoreItem>
</file>

<file path=customXml/itemProps31.xml><?xml version="1.0" encoding="utf-8"?>
<ds:datastoreItem xmlns:ds="http://schemas.openxmlformats.org/officeDocument/2006/customXml" ds:itemID="{6D298794-0134-4659-AB6B-C676B69552AB}">
  <ds:schemaRefs/>
</ds:datastoreItem>
</file>

<file path=customXml/itemProps32.xml><?xml version="1.0" encoding="utf-8"?>
<ds:datastoreItem xmlns:ds="http://schemas.openxmlformats.org/officeDocument/2006/customXml" ds:itemID="{6A8BEB41-2D4E-4600-846D-4B037387D856}">
  <ds:schemaRefs/>
</ds:datastoreItem>
</file>

<file path=customXml/itemProps33.xml><?xml version="1.0" encoding="utf-8"?>
<ds:datastoreItem xmlns:ds="http://schemas.openxmlformats.org/officeDocument/2006/customXml" ds:itemID="{B7930DA1-2DBB-477D-ABAE-DD0EEB3E4941}">
  <ds:schemaRefs/>
</ds:datastoreItem>
</file>

<file path=customXml/itemProps34.xml><?xml version="1.0" encoding="utf-8"?>
<ds:datastoreItem xmlns:ds="http://schemas.openxmlformats.org/officeDocument/2006/customXml" ds:itemID="{5A329FFE-0D85-4912-AE6A-067786AE8DE0}">
  <ds:schemaRefs/>
</ds:datastoreItem>
</file>

<file path=customXml/itemProps35.xml><?xml version="1.0" encoding="utf-8"?>
<ds:datastoreItem xmlns:ds="http://schemas.openxmlformats.org/officeDocument/2006/customXml" ds:itemID="{618A7129-13EF-4792-8B92-4B1933EC1BE1}">
  <ds:schemaRefs/>
</ds:datastoreItem>
</file>

<file path=customXml/itemProps36.xml><?xml version="1.0" encoding="utf-8"?>
<ds:datastoreItem xmlns:ds="http://schemas.openxmlformats.org/officeDocument/2006/customXml" ds:itemID="{166B4A1C-C0A7-4DB1-9515-F75BA0F555E4}">
  <ds:schemaRefs/>
</ds:datastoreItem>
</file>

<file path=customXml/itemProps37.xml><?xml version="1.0" encoding="utf-8"?>
<ds:datastoreItem xmlns:ds="http://schemas.openxmlformats.org/officeDocument/2006/customXml" ds:itemID="{484489EB-44A5-4D76-B552-A82577E19BBA}">
  <ds:schemaRefs/>
</ds:datastoreItem>
</file>

<file path=customXml/itemProps38.xml><?xml version="1.0" encoding="utf-8"?>
<ds:datastoreItem xmlns:ds="http://schemas.openxmlformats.org/officeDocument/2006/customXml" ds:itemID="{7B725215-438F-437A-B5D8-0206351ED9C9}">
  <ds:schemaRefs/>
</ds:datastoreItem>
</file>

<file path=customXml/itemProps39.xml><?xml version="1.0" encoding="utf-8"?>
<ds:datastoreItem xmlns:ds="http://schemas.openxmlformats.org/officeDocument/2006/customXml" ds:itemID="{327D02BE-5DF1-48AF-A777-CBD1061F6A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Dim_Governorate</vt:lpstr>
      <vt:lpstr>Dim_Year</vt:lpstr>
      <vt:lpstr>Dim_Month</vt:lpstr>
      <vt:lpstr>Dim_Gender</vt:lpstr>
      <vt:lpstr>Dim_Age</vt:lpstr>
      <vt:lpstr>Dim_Road_User</vt:lpstr>
      <vt:lpstr>Dim_Vehicle</vt:lpstr>
      <vt:lpstr>Fact_Monthly</vt:lpstr>
      <vt:lpstr>Fact_Age</vt:lpstr>
      <vt:lpstr>Fact_Gender</vt:lpstr>
      <vt:lpstr>Fact_RoadUser</vt:lpstr>
      <vt:lpstr>Fact_Vehicle</vt:lpstr>
      <vt:lpstr>Fact_Population</vt:lpstr>
      <vt:lpstr>Fact_Ambulance</vt:lpstr>
      <vt:lpstr>Sheet6</vt:lpstr>
      <vt:lpstr>Sheet4</vt:lpstr>
      <vt:lpstr>Sheet5</vt:lpstr>
      <vt:lpstr>Sheet1</vt:lpstr>
      <vt:lpstr>pivot Table</vt:lpstr>
      <vt:lpstr>Dashboard2</vt:lpstr>
      <vt:lpstr>Dashboard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Khaled Farouk Shalgami</cp:lastModifiedBy>
  <dcterms:created xsi:type="dcterms:W3CDTF">2026-08-13T19:10:38Z</dcterms:created>
  <dcterms:modified xsi:type="dcterms:W3CDTF">2026-08-15T11:08:07Z</dcterms:modified>
</cp:coreProperties>
</file>